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C:\Users\clair\OneDrive\Documents\MacRob\PD\Individualised feedback\2024\"/>
    </mc:Choice>
  </mc:AlternateContent>
  <xr:revisionPtr revIDLastSave="0" documentId="13_ncr:1_{4BD453F1-266E-4F5E-A702-021E6C2E32C3}" xr6:coauthVersionLast="47" xr6:coauthVersionMax="47" xr10:uidLastSave="{00000000-0000-0000-0000-000000000000}"/>
  <bookViews>
    <workbookView xWindow="-120" yWindow="-120" windowWidth="38640" windowHeight="21120" tabRatio="855" activeTab="1" xr2:uid="{00000000-000D-0000-FFFF-FFFF00000000}"/>
  </bookViews>
  <sheets>
    <sheet name="Summary" sheetId="30" r:id="rId1"/>
    <sheet name="A01" sheetId="33" r:id="rId2"/>
    <sheet name="A02" sheetId="34" r:id="rId3"/>
    <sheet name="A03" sheetId="35" r:id="rId4"/>
    <sheet name="Grading" sheetId="19" r:id="rId5"/>
  </sheets>
  <definedNames>
    <definedName name="_xlnm._FilterDatabase" localSheetId="1" hidden="1">'A01'!$A$8:$D$36</definedName>
    <definedName name="_xlnm._FilterDatabase" localSheetId="2" hidden="1">'A02'!$A$7:$D$180</definedName>
    <definedName name="_xlnm._FilterDatabase" localSheetId="3" hidden="1">'A03'!$A$7:$D$180</definedName>
    <definedName name="_xlnm._FilterDatabase" localSheetId="0" hidden="1">Summary!$B$2:$E$30</definedName>
    <definedName name="Gradetable">Grading!$A$1:$B$10</definedName>
    <definedName name="interim_t1">Grading!$G$3:$H$11</definedName>
    <definedName name="ReportLevels">Grading!$G$2:$H$11</definedName>
  </definedNames>
  <calcPr calcId="191029"/>
  <customWorkbookViews>
    <customWorkbookView name="Filter 1" guid="{F6835721-9434-46B8-9E43-FDD2F90CE25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K250" i="35" l="1"/>
  <c r="EJ250" i="35"/>
  <c r="EI250" i="35"/>
  <c r="EH250" i="35"/>
  <c r="EG250" i="35"/>
  <c r="EF250" i="35"/>
  <c r="EE250" i="35"/>
  <c r="ED250" i="35"/>
  <c r="EC250" i="35"/>
  <c r="EB250" i="35"/>
  <c r="EA250" i="35"/>
  <c r="DZ250" i="35"/>
  <c r="BI250" i="35"/>
  <c r="BG250" i="35"/>
  <c r="BF250" i="35"/>
  <c r="BE250" i="35"/>
  <c r="BH250" i="35" s="1"/>
  <c r="BC250" i="35"/>
  <c r="AY250" i="35"/>
  <c r="D250" i="35"/>
  <c r="C250" i="35"/>
  <c r="B250" i="35"/>
  <c r="A250" i="35"/>
  <c r="EK249" i="35"/>
  <c r="EJ249" i="35"/>
  <c r="EI249" i="35"/>
  <c r="EH249" i="35"/>
  <c r="EG249" i="35"/>
  <c r="EF249" i="35"/>
  <c r="EE249" i="35"/>
  <c r="ED249" i="35"/>
  <c r="EC249" i="35"/>
  <c r="EB249" i="35"/>
  <c r="EA249" i="35"/>
  <c r="DZ249" i="35"/>
  <c r="BI249" i="35"/>
  <c r="BG249" i="35"/>
  <c r="AX249" i="35" s="1"/>
  <c r="BF249" i="35"/>
  <c r="BE249" i="35"/>
  <c r="BH249" i="35" s="1"/>
  <c r="BC249" i="35"/>
  <c r="BB249" i="35"/>
  <c r="AY249" i="35"/>
  <c r="D249" i="35"/>
  <c r="C249" i="35"/>
  <c r="B249" i="35"/>
  <c r="A249" i="35"/>
  <c r="EK248" i="35"/>
  <c r="EJ248" i="35"/>
  <c r="EI248" i="35"/>
  <c r="EH248" i="35"/>
  <c r="EG248" i="35"/>
  <c r="EF248" i="35"/>
  <c r="EE248" i="35"/>
  <c r="ED248" i="35"/>
  <c r="EC248" i="35"/>
  <c r="EB248" i="35"/>
  <c r="EA248" i="35"/>
  <c r="DZ248" i="35"/>
  <c r="BI248" i="35"/>
  <c r="BH248" i="35"/>
  <c r="BG248" i="35"/>
  <c r="BF248" i="35"/>
  <c r="BE248" i="35"/>
  <c r="BC248" i="35"/>
  <c r="BB248" i="35"/>
  <c r="AY248" i="35"/>
  <c r="AX248" i="35"/>
  <c r="D248" i="35"/>
  <c r="C248" i="35"/>
  <c r="B248" i="35"/>
  <c r="A248" i="35"/>
  <c r="EK247" i="35"/>
  <c r="EJ247" i="35"/>
  <c r="EI247" i="35"/>
  <c r="EH247" i="35"/>
  <c r="EG247" i="35"/>
  <c r="EF247" i="35"/>
  <c r="EE247" i="35"/>
  <c r="ED247" i="35"/>
  <c r="EC247" i="35"/>
  <c r="EB247" i="35"/>
  <c r="EA247" i="35"/>
  <c r="DZ247" i="35"/>
  <c r="BI247" i="35"/>
  <c r="BF247" i="35"/>
  <c r="BE247" i="35"/>
  <c r="BC247" i="35"/>
  <c r="AY247" i="35"/>
  <c r="D247" i="35"/>
  <c r="C247" i="35"/>
  <c r="B247" i="35"/>
  <c r="A247" i="35"/>
  <c r="EK246" i="35"/>
  <c r="EJ246" i="35"/>
  <c r="EI246" i="35"/>
  <c r="EH246" i="35"/>
  <c r="EG246" i="35"/>
  <c r="EF246" i="35"/>
  <c r="EE246" i="35"/>
  <c r="ED246" i="35"/>
  <c r="EC246" i="35"/>
  <c r="EB246" i="35"/>
  <c r="EA246" i="35"/>
  <c r="DZ246" i="35"/>
  <c r="BI246" i="35"/>
  <c r="BE246" i="35"/>
  <c r="BC246" i="35"/>
  <c r="AY246" i="35"/>
  <c r="D246" i="35"/>
  <c r="C246" i="35"/>
  <c r="B246" i="35"/>
  <c r="A246" i="35"/>
  <c r="EK245" i="35"/>
  <c r="EJ245" i="35"/>
  <c r="EI245" i="35"/>
  <c r="EH245" i="35"/>
  <c r="EG245" i="35"/>
  <c r="EF245" i="35"/>
  <c r="EE245" i="35"/>
  <c r="ED245" i="35"/>
  <c r="EC245" i="35"/>
  <c r="EB245" i="35"/>
  <c r="EA245" i="35"/>
  <c r="DZ245" i="35"/>
  <c r="BI245" i="35"/>
  <c r="BH245" i="35"/>
  <c r="BG245" i="35"/>
  <c r="BF245" i="35"/>
  <c r="BE245" i="35"/>
  <c r="BC245" i="35"/>
  <c r="AY245" i="35"/>
  <c r="D245" i="35"/>
  <c r="C245" i="35"/>
  <c r="B245" i="35"/>
  <c r="A245" i="35"/>
  <c r="EK244" i="35"/>
  <c r="EJ244" i="35"/>
  <c r="EI244" i="35"/>
  <c r="EH244" i="35"/>
  <c r="EG244" i="35"/>
  <c r="EF244" i="35"/>
  <c r="EE244" i="35"/>
  <c r="ED244" i="35"/>
  <c r="EC244" i="35"/>
  <c r="EB244" i="35"/>
  <c r="EA244" i="35"/>
  <c r="DZ244" i="35"/>
  <c r="BI244" i="35"/>
  <c r="BE244" i="35"/>
  <c r="BC244" i="35"/>
  <c r="AY244" i="35"/>
  <c r="D244" i="35"/>
  <c r="C244" i="35"/>
  <c r="B244" i="35"/>
  <c r="A244" i="35"/>
  <c r="EK243" i="35"/>
  <c r="EJ243" i="35"/>
  <c r="EI243" i="35"/>
  <c r="EH243" i="35"/>
  <c r="EG243" i="35"/>
  <c r="EF243" i="35"/>
  <c r="EE243" i="35"/>
  <c r="ED243" i="35"/>
  <c r="EC243" i="35"/>
  <c r="EB243" i="35"/>
  <c r="EA243" i="35"/>
  <c r="DZ243" i="35"/>
  <c r="BI243" i="35"/>
  <c r="BH243" i="35"/>
  <c r="BF243" i="35"/>
  <c r="BE243" i="35"/>
  <c r="BG243" i="35" s="1"/>
  <c r="BB243" i="35" s="1"/>
  <c r="BC243" i="35"/>
  <c r="AY243" i="35"/>
  <c r="D243" i="35"/>
  <c r="C243" i="35"/>
  <c r="B243" i="35"/>
  <c r="A243" i="35"/>
  <c r="EK242" i="35"/>
  <c r="EJ242" i="35"/>
  <c r="EI242" i="35"/>
  <c r="EH242" i="35"/>
  <c r="EG242" i="35"/>
  <c r="EF242" i="35"/>
  <c r="EE242" i="35"/>
  <c r="ED242" i="35"/>
  <c r="EC242" i="35"/>
  <c r="EB242" i="35"/>
  <c r="EA242" i="35"/>
  <c r="DZ242" i="35"/>
  <c r="BI242" i="35"/>
  <c r="BG242" i="35"/>
  <c r="BF242" i="35"/>
  <c r="BE242" i="35"/>
  <c r="BH242" i="35" s="1"/>
  <c r="BC242" i="35"/>
  <c r="AY242" i="35"/>
  <c r="D242" i="35"/>
  <c r="C242" i="35"/>
  <c r="B242" i="35"/>
  <c r="A242" i="35"/>
  <c r="EK241" i="35"/>
  <c r="EJ241" i="35"/>
  <c r="EI241" i="35"/>
  <c r="EH241" i="35"/>
  <c r="EG241" i="35"/>
  <c r="EF241" i="35"/>
  <c r="EE241" i="35"/>
  <c r="ED241" i="35"/>
  <c r="EC241" i="35"/>
  <c r="EB241" i="35"/>
  <c r="EA241" i="35"/>
  <c r="DZ241" i="35"/>
  <c r="BI241" i="35"/>
  <c r="BF241" i="35"/>
  <c r="BE241" i="35"/>
  <c r="BH241" i="35" s="1"/>
  <c r="BC241" i="35"/>
  <c r="AY241" i="35"/>
  <c r="D241" i="35"/>
  <c r="C241" i="35"/>
  <c r="B241" i="35"/>
  <c r="A241" i="35"/>
  <c r="EK240" i="35"/>
  <c r="EJ240" i="35"/>
  <c r="EI240" i="35"/>
  <c r="EH240" i="35"/>
  <c r="EG240" i="35"/>
  <c r="EF240" i="35"/>
  <c r="EE240" i="35"/>
  <c r="ED240" i="35"/>
  <c r="EC240" i="35"/>
  <c r="EB240" i="35"/>
  <c r="EA240" i="35"/>
  <c r="DZ240" i="35"/>
  <c r="BI240" i="35"/>
  <c r="BH240" i="35"/>
  <c r="BG240" i="35"/>
  <c r="BB240" i="35" s="1"/>
  <c r="BE240" i="35"/>
  <c r="BF240" i="35" s="1"/>
  <c r="BC240" i="35"/>
  <c r="AY240" i="35"/>
  <c r="D240" i="35"/>
  <c r="C240" i="35"/>
  <c r="B240" i="35"/>
  <c r="A240" i="35"/>
  <c r="EK239" i="35"/>
  <c r="EJ239" i="35"/>
  <c r="EI239" i="35"/>
  <c r="EH239" i="35"/>
  <c r="EG239" i="35"/>
  <c r="EF239" i="35"/>
  <c r="EE239" i="35"/>
  <c r="ED239" i="35"/>
  <c r="EC239" i="35"/>
  <c r="EB239" i="35"/>
  <c r="EA239" i="35"/>
  <c r="DZ239" i="35"/>
  <c r="BI239" i="35"/>
  <c r="BG239" i="35"/>
  <c r="BF239" i="35"/>
  <c r="BE239" i="35"/>
  <c r="BH239" i="35" s="1"/>
  <c r="BC239" i="35"/>
  <c r="AY239" i="35"/>
  <c r="D239" i="35"/>
  <c r="C239" i="35"/>
  <c r="B239" i="35"/>
  <c r="A239" i="35"/>
  <c r="EK238" i="35"/>
  <c r="EJ238" i="35"/>
  <c r="EI238" i="35"/>
  <c r="EH238" i="35"/>
  <c r="EG238" i="35"/>
  <c r="EF238" i="35"/>
  <c r="EE238" i="35"/>
  <c r="ED238" i="35"/>
  <c r="EC238" i="35"/>
  <c r="EB238" i="35"/>
  <c r="EA238" i="35"/>
  <c r="DZ238" i="35"/>
  <c r="BI238" i="35"/>
  <c r="BG238" i="35"/>
  <c r="BF238" i="35"/>
  <c r="BE238" i="35"/>
  <c r="BH238" i="35" s="1"/>
  <c r="BC238" i="35"/>
  <c r="AY238" i="35"/>
  <c r="D238" i="35"/>
  <c r="C238" i="35"/>
  <c r="B238" i="35"/>
  <c r="A238" i="35"/>
  <c r="EK237" i="35"/>
  <c r="EJ237" i="35"/>
  <c r="EI237" i="35"/>
  <c r="EH237" i="35"/>
  <c r="EG237" i="35"/>
  <c r="EF237" i="35"/>
  <c r="EE237" i="35"/>
  <c r="ED237" i="35"/>
  <c r="EC237" i="35"/>
  <c r="EB237" i="35"/>
  <c r="EA237" i="35"/>
  <c r="DZ237" i="35"/>
  <c r="BI237" i="35"/>
  <c r="BH237" i="35"/>
  <c r="BG237" i="35"/>
  <c r="AX237" i="35" s="1"/>
  <c r="BF237" i="35"/>
  <c r="BE237" i="35"/>
  <c r="BC237" i="35"/>
  <c r="BB237" i="35"/>
  <c r="AY237" i="35"/>
  <c r="D237" i="35"/>
  <c r="C237" i="35"/>
  <c r="B237" i="35"/>
  <c r="A237" i="35"/>
  <c r="EK236" i="35"/>
  <c r="EJ236" i="35"/>
  <c r="EI236" i="35"/>
  <c r="EH236" i="35"/>
  <c r="EG236" i="35"/>
  <c r="EF236" i="35"/>
  <c r="EE236" i="35"/>
  <c r="ED236" i="35"/>
  <c r="EC236" i="35"/>
  <c r="EB236" i="35"/>
  <c r="EA236" i="35"/>
  <c r="DZ236" i="35"/>
  <c r="BI236" i="35"/>
  <c r="BH236" i="35"/>
  <c r="BG236" i="35"/>
  <c r="BE236" i="35"/>
  <c r="BF236" i="35" s="1"/>
  <c r="BC236" i="35"/>
  <c r="AY236" i="35"/>
  <c r="D236" i="35"/>
  <c r="C236" i="35"/>
  <c r="B236" i="35"/>
  <c r="A236" i="35"/>
  <c r="EK235" i="35"/>
  <c r="EJ235" i="35"/>
  <c r="EI235" i="35"/>
  <c r="EH235" i="35"/>
  <c r="EG235" i="35"/>
  <c r="EF235" i="35"/>
  <c r="EE235" i="35"/>
  <c r="ED235" i="35"/>
  <c r="EC235" i="35"/>
  <c r="EB235" i="35"/>
  <c r="EA235" i="35"/>
  <c r="DZ235" i="35"/>
  <c r="BI235" i="35"/>
  <c r="AX235" i="35" s="1"/>
  <c r="BH235" i="35"/>
  <c r="BG235" i="35"/>
  <c r="BB235" i="35" s="1"/>
  <c r="BF235" i="35"/>
  <c r="BE235" i="35"/>
  <c r="BC235" i="35"/>
  <c r="AY235" i="35"/>
  <c r="D235" i="35"/>
  <c r="C235" i="35"/>
  <c r="B235" i="35"/>
  <c r="A235" i="35"/>
  <c r="EK234" i="35"/>
  <c r="EJ234" i="35"/>
  <c r="EI234" i="35"/>
  <c r="EH234" i="35"/>
  <c r="EG234" i="35"/>
  <c r="EF234" i="35"/>
  <c r="EE234" i="35"/>
  <c r="ED234" i="35"/>
  <c r="EC234" i="35"/>
  <c r="EB234" i="35"/>
  <c r="EA234" i="35"/>
  <c r="DZ234" i="35"/>
  <c r="BI234" i="35"/>
  <c r="BG234" i="35"/>
  <c r="BF234" i="35"/>
  <c r="BE234" i="35"/>
  <c r="BH234" i="35" s="1"/>
  <c r="BC234" i="35"/>
  <c r="AY234" i="35"/>
  <c r="D234" i="35"/>
  <c r="C234" i="35"/>
  <c r="B234" i="35"/>
  <c r="A234" i="35"/>
  <c r="EK233" i="35"/>
  <c r="EJ233" i="35"/>
  <c r="EI233" i="35"/>
  <c r="EH233" i="35"/>
  <c r="EG233" i="35"/>
  <c r="EF233" i="35"/>
  <c r="EE233" i="35"/>
  <c r="ED233" i="35"/>
  <c r="EC233" i="35"/>
  <c r="EB233" i="35"/>
  <c r="EA233" i="35"/>
  <c r="DZ233" i="35"/>
  <c r="BI233" i="35"/>
  <c r="BH233" i="35"/>
  <c r="BG233" i="35"/>
  <c r="BF233" i="35"/>
  <c r="BE233" i="35"/>
  <c r="BC233" i="35"/>
  <c r="BB233" i="35"/>
  <c r="AY233" i="35"/>
  <c r="AX233" i="35"/>
  <c r="D233" i="35"/>
  <c r="C233" i="35"/>
  <c r="B233" i="35"/>
  <c r="A233" i="35"/>
  <c r="EK232" i="35"/>
  <c r="EJ232" i="35"/>
  <c r="EI232" i="35"/>
  <c r="EH232" i="35"/>
  <c r="EG232" i="35"/>
  <c r="EF232" i="35"/>
  <c r="EE232" i="35"/>
  <c r="ED232" i="35"/>
  <c r="EC232" i="35"/>
  <c r="EB232" i="35"/>
  <c r="EA232" i="35"/>
  <c r="DZ232" i="35"/>
  <c r="BI232" i="35"/>
  <c r="BE232" i="35"/>
  <c r="BC232" i="35"/>
  <c r="AY232" i="35"/>
  <c r="D232" i="35"/>
  <c r="C232" i="35"/>
  <c r="B232" i="35"/>
  <c r="A232" i="35"/>
  <c r="EK231" i="35"/>
  <c r="EJ231" i="35"/>
  <c r="EI231" i="35"/>
  <c r="EH231" i="35"/>
  <c r="EG231" i="35"/>
  <c r="EF231" i="35"/>
  <c r="EE231" i="35"/>
  <c r="ED231" i="35"/>
  <c r="EC231" i="35"/>
  <c r="EB231" i="35"/>
  <c r="EA231" i="35"/>
  <c r="DZ231" i="35"/>
  <c r="BI231" i="35"/>
  <c r="BF231" i="35"/>
  <c r="BE231" i="35"/>
  <c r="BC231" i="35"/>
  <c r="AY231" i="35"/>
  <c r="D231" i="35"/>
  <c r="C231" i="35"/>
  <c r="B231" i="35"/>
  <c r="A231" i="35"/>
  <c r="EK230" i="35"/>
  <c r="EJ230" i="35"/>
  <c r="EI230" i="35"/>
  <c r="EH230" i="35"/>
  <c r="EG230" i="35"/>
  <c r="EF230" i="35"/>
  <c r="EE230" i="35"/>
  <c r="ED230" i="35"/>
  <c r="EC230" i="35"/>
  <c r="EB230" i="35"/>
  <c r="EA230" i="35"/>
  <c r="DZ230" i="35"/>
  <c r="BI230" i="35"/>
  <c r="AX230" i="35" s="1"/>
  <c r="BG230" i="35"/>
  <c r="BF230" i="35"/>
  <c r="BE230" i="35"/>
  <c r="BH230" i="35" s="1"/>
  <c r="BC230" i="35"/>
  <c r="BB230" i="35"/>
  <c r="AY230" i="35"/>
  <c r="D230" i="35"/>
  <c r="C230" i="35"/>
  <c r="B230" i="35"/>
  <c r="A230" i="35"/>
  <c r="EK229" i="35"/>
  <c r="EJ229" i="35"/>
  <c r="EI229" i="35"/>
  <c r="EH229" i="35"/>
  <c r="EG229" i="35"/>
  <c r="EF229" i="35"/>
  <c r="EE229" i="35"/>
  <c r="ED229" i="35"/>
  <c r="EC229" i="35"/>
  <c r="EB229" i="35"/>
  <c r="EA229" i="35"/>
  <c r="DZ229" i="35"/>
  <c r="BI229" i="35"/>
  <c r="BH229" i="35"/>
  <c r="BG229" i="35"/>
  <c r="BF229" i="35"/>
  <c r="BE229" i="35"/>
  <c r="BC229" i="35"/>
  <c r="AY229" i="35"/>
  <c r="D229" i="35"/>
  <c r="C229" i="35"/>
  <c r="B229" i="35"/>
  <c r="A229" i="35"/>
  <c r="EK228" i="35"/>
  <c r="EJ228" i="35"/>
  <c r="EI228" i="35"/>
  <c r="EH228" i="35"/>
  <c r="EG228" i="35"/>
  <c r="EF228" i="35"/>
  <c r="EE228" i="35"/>
  <c r="ED228" i="35"/>
  <c r="EC228" i="35"/>
  <c r="EB228" i="35"/>
  <c r="EA228" i="35"/>
  <c r="DZ228" i="35"/>
  <c r="BI228" i="35"/>
  <c r="BE228" i="35"/>
  <c r="BC228" i="35"/>
  <c r="AY228" i="35"/>
  <c r="D228" i="35"/>
  <c r="C228" i="35"/>
  <c r="B228" i="35"/>
  <c r="A228" i="35"/>
  <c r="EK227" i="35"/>
  <c r="EJ227" i="35"/>
  <c r="EI227" i="35"/>
  <c r="EH227" i="35"/>
  <c r="EG227" i="35"/>
  <c r="EF227" i="35"/>
  <c r="EE227" i="35"/>
  <c r="ED227" i="35"/>
  <c r="EC227" i="35"/>
  <c r="EB227" i="35"/>
  <c r="EA227" i="35"/>
  <c r="DZ227" i="35"/>
  <c r="BI227" i="35"/>
  <c r="AX227" i="35" s="1"/>
  <c r="BH227" i="35"/>
  <c r="BG227" i="35"/>
  <c r="BB227" i="35" s="1"/>
  <c r="BF227" i="35"/>
  <c r="BE227" i="35"/>
  <c r="BC227" i="35"/>
  <c r="AY227" i="35"/>
  <c r="D227" i="35"/>
  <c r="C227" i="35"/>
  <c r="B227" i="35"/>
  <c r="A227" i="35"/>
  <c r="EK226" i="35"/>
  <c r="EJ226" i="35"/>
  <c r="EI226" i="35"/>
  <c r="EH226" i="35"/>
  <c r="EG226" i="35"/>
  <c r="EF226" i="35"/>
  <c r="EE226" i="35"/>
  <c r="ED226" i="35"/>
  <c r="EC226" i="35"/>
  <c r="EB226" i="35"/>
  <c r="EA226" i="35"/>
  <c r="DZ226" i="35"/>
  <c r="BI226" i="35"/>
  <c r="BF226" i="35"/>
  <c r="BE226" i="35"/>
  <c r="BH226" i="35" s="1"/>
  <c r="BC226" i="35"/>
  <c r="AY226" i="35"/>
  <c r="D226" i="35"/>
  <c r="C226" i="35"/>
  <c r="B226" i="35"/>
  <c r="A226" i="35"/>
  <c r="EK225" i="35"/>
  <c r="EJ225" i="35"/>
  <c r="EI225" i="35"/>
  <c r="EH225" i="35"/>
  <c r="EG225" i="35"/>
  <c r="EF225" i="35"/>
  <c r="EE225" i="35"/>
  <c r="ED225" i="35"/>
  <c r="EC225" i="35"/>
  <c r="EB225" i="35"/>
  <c r="EA225" i="35"/>
  <c r="DZ225" i="35"/>
  <c r="BI225" i="35"/>
  <c r="BH225" i="35"/>
  <c r="BG225" i="35"/>
  <c r="AX225" i="35" s="1"/>
  <c r="BF225" i="35"/>
  <c r="BE225" i="35"/>
  <c r="BC225" i="35"/>
  <c r="BB225" i="35"/>
  <c r="AY225" i="35"/>
  <c r="D225" i="35"/>
  <c r="C225" i="35"/>
  <c r="B225" i="35"/>
  <c r="A225" i="35"/>
  <c r="EK224" i="35"/>
  <c r="EJ224" i="35"/>
  <c r="EI224" i="35"/>
  <c r="EH224" i="35"/>
  <c r="EG224" i="35"/>
  <c r="EF224" i="35"/>
  <c r="EE224" i="35"/>
  <c r="ED224" i="35"/>
  <c r="EC224" i="35"/>
  <c r="EB224" i="35"/>
  <c r="EA224" i="35"/>
  <c r="DZ224" i="35"/>
  <c r="BI224" i="35"/>
  <c r="BE224" i="35"/>
  <c r="BC224" i="35"/>
  <c r="AY224" i="35"/>
  <c r="D224" i="35"/>
  <c r="C224" i="35"/>
  <c r="B224" i="35"/>
  <c r="A224" i="35"/>
  <c r="EK223" i="35"/>
  <c r="EJ223" i="35"/>
  <c r="EI223" i="35"/>
  <c r="EH223" i="35"/>
  <c r="EG223" i="35"/>
  <c r="EF223" i="35"/>
  <c r="EE223" i="35"/>
  <c r="ED223" i="35"/>
  <c r="EC223" i="35"/>
  <c r="EB223" i="35"/>
  <c r="EA223" i="35"/>
  <c r="DZ223" i="35"/>
  <c r="BI223" i="35"/>
  <c r="BE223" i="35"/>
  <c r="BC223" i="35"/>
  <c r="AY223" i="35"/>
  <c r="D223" i="35"/>
  <c r="C223" i="35"/>
  <c r="B223" i="35"/>
  <c r="A223" i="35"/>
  <c r="EK222" i="35"/>
  <c r="EJ222" i="35"/>
  <c r="EI222" i="35"/>
  <c r="EH222" i="35"/>
  <c r="EG222" i="35"/>
  <c r="EF222" i="35"/>
  <c r="EE222" i="35"/>
  <c r="ED222" i="35"/>
  <c r="EC222" i="35"/>
  <c r="EB222" i="35"/>
  <c r="EA222" i="35"/>
  <c r="DZ222" i="35"/>
  <c r="BI222" i="35"/>
  <c r="BG222" i="35"/>
  <c r="BF222" i="35"/>
  <c r="BE222" i="35"/>
  <c r="BH222" i="35" s="1"/>
  <c r="BC222" i="35"/>
  <c r="AY222" i="35"/>
  <c r="D222" i="35"/>
  <c r="C222" i="35"/>
  <c r="B222" i="35"/>
  <c r="A222" i="35"/>
  <c r="EK221" i="35"/>
  <c r="EJ221" i="35"/>
  <c r="EI221" i="35"/>
  <c r="EH221" i="35"/>
  <c r="EG221" i="35"/>
  <c r="EF221" i="35"/>
  <c r="EE221" i="35"/>
  <c r="ED221" i="35"/>
  <c r="EC221" i="35"/>
  <c r="EB221" i="35"/>
  <c r="EA221" i="35"/>
  <c r="DZ221" i="35"/>
  <c r="BI221" i="35"/>
  <c r="BG221" i="35"/>
  <c r="BF221" i="35"/>
  <c r="BE221" i="35"/>
  <c r="BH221" i="35" s="1"/>
  <c r="BC221" i="35"/>
  <c r="AY221" i="35"/>
  <c r="D221" i="35"/>
  <c r="C221" i="35"/>
  <c r="B221" i="35"/>
  <c r="A221" i="35"/>
  <c r="EK220" i="35"/>
  <c r="EJ220" i="35"/>
  <c r="EI220" i="35"/>
  <c r="EH220" i="35"/>
  <c r="EG220" i="35"/>
  <c r="EF220" i="35"/>
  <c r="EE220" i="35"/>
  <c r="ED220" i="35"/>
  <c r="EC220" i="35"/>
  <c r="EB220" i="35"/>
  <c r="EA220" i="35"/>
  <c r="DZ220" i="35"/>
  <c r="BI220" i="35"/>
  <c r="BG220" i="35"/>
  <c r="BB220" i="35" s="1"/>
  <c r="BE220" i="35"/>
  <c r="BF220" i="35" s="1"/>
  <c r="BC220" i="35"/>
  <c r="AY220" i="35"/>
  <c r="AX220" i="35"/>
  <c r="D220" i="35"/>
  <c r="C220" i="35"/>
  <c r="B220" i="35"/>
  <c r="A220" i="35"/>
  <c r="EK219" i="35"/>
  <c r="EJ219" i="35"/>
  <c r="EI219" i="35"/>
  <c r="EH219" i="35"/>
  <c r="EG219" i="35"/>
  <c r="EF219" i="35"/>
  <c r="EE219" i="35"/>
  <c r="ED219" i="35"/>
  <c r="EC219" i="35"/>
  <c r="EB219" i="35"/>
  <c r="EA219" i="35"/>
  <c r="DZ219" i="35"/>
  <c r="BI219" i="35"/>
  <c r="BH219" i="35"/>
  <c r="BG219" i="35"/>
  <c r="BF219" i="35"/>
  <c r="BE219" i="35"/>
  <c r="BC219" i="35"/>
  <c r="AY219" i="35"/>
  <c r="D219" i="35"/>
  <c r="C219" i="35"/>
  <c r="B219" i="35"/>
  <c r="A219" i="35"/>
  <c r="EK218" i="35"/>
  <c r="EJ218" i="35"/>
  <c r="EI218" i="35"/>
  <c r="EH218" i="35"/>
  <c r="EG218" i="35"/>
  <c r="EF218" i="35"/>
  <c r="EE218" i="35"/>
  <c r="ED218" i="35"/>
  <c r="EC218" i="35"/>
  <c r="EB218" i="35"/>
  <c r="EA218" i="35"/>
  <c r="DZ218" i="35"/>
  <c r="BI218" i="35"/>
  <c r="BE218" i="35"/>
  <c r="BC218" i="35"/>
  <c r="AY218" i="35"/>
  <c r="D218" i="35"/>
  <c r="C218" i="35"/>
  <c r="B218" i="35"/>
  <c r="A218" i="35"/>
  <c r="EK217" i="35"/>
  <c r="EJ217" i="35"/>
  <c r="EI217" i="35"/>
  <c r="EH217" i="35"/>
  <c r="EG217" i="35"/>
  <c r="EF217" i="35"/>
  <c r="EE217" i="35"/>
  <c r="ED217" i="35"/>
  <c r="EC217" i="35"/>
  <c r="EB217" i="35"/>
  <c r="EA217" i="35"/>
  <c r="DZ217" i="35"/>
  <c r="BI217" i="35"/>
  <c r="BF217" i="35"/>
  <c r="BE217" i="35"/>
  <c r="BC217" i="35"/>
  <c r="AY217" i="35"/>
  <c r="D217" i="35"/>
  <c r="C217" i="35"/>
  <c r="B217" i="35"/>
  <c r="A217" i="35"/>
  <c r="EK216" i="35"/>
  <c r="EJ216" i="35"/>
  <c r="EI216" i="35"/>
  <c r="EH216" i="35"/>
  <c r="EG216" i="35"/>
  <c r="EF216" i="35"/>
  <c r="EE216" i="35"/>
  <c r="ED216" i="35"/>
  <c r="EC216" i="35"/>
  <c r="EB216" i="35"/>
  <c r="EA216" i="35"/>
  <c r="DZ216" i="35"/>
  <c r="BI216" i="35"/>
  <c r="BH216" i="35"/>
  <c r="BG216" i="35"/>
  <c r="AX216" i="35" s="1"/>
  <c r="BF216" i="35"/>
  <c r="BE216" i="35"/>
  <c r="BC216" i="35"/>
  <c r="BB216" i="35"/>
  <c r="AY216" i="35"/>
  <c r="D216" i="35"/>
  <c r="C216" i="35"/>
  <c r="B216" i="35"/>
  <c r="A216" i="35"/>
  <c r="EK215" i="35"/>
  <c r="EJ215" i="35"/>
  <c r="EI215" i="35"/>
  <c r="EH215" i="35"/>
  <c r="EG215" i="35"/>
  <c r="EF215" i="35"/>
  <c r="EE215" i="35"/>
  <c r="ED215" i="35"/>
  <c r="EC215" i="35"/>
  <c r="EB215" i="35"/>
  <c r="EA215" i="35"/>
  <c r="DZ215" i="35"/>
  <c r="BI215" i="35"/>
  <c r="BH215" i="35"/>
  <c r="BG215" i="35"/>
  <c r="BF215" i="35"/>
  <c r="BE215" i="35"/>
  <c r="BC215" i="35"/>
  <c r="AY215" i="35"/>
  <c r="D215" i="35"/>
  <c r="C215" i="35"/>
  <c r="B215" i="35"/>
  <c r="A215" i="35"/>
  <c r="EK214" i="35"/>
  <c r="EJ214" i="35"/>
  <c r="EI214" i="35"/>
  <c r="EH214" i="35"/>
  <c r="EG214" i="35"/>
  <c r="EF214" i="35"/>
  <c r="EE214" i="35"/>
  <c r="ED214" i="35"/>
  <c r="EC214" i="35"/>
  <c r="EB214" i="35"/>
  <c r="EA214" i="35"/>
  <c r="DZ214" i="35"/>
  <c r="BI214" i="35"/>
  <c r="BE214" i="35"/>
  <c r="BC214" i="35"/>
  <c r="AY214" i="35"/>
  <c r="D214" i="35"/>
  <c r="C214" i="35"/>
  <c r="B214" i="35"/>
  <c r="A214" i="35"/>
  <c r="EK213" i="35"/>
  <c r="EJ213" i="35"/>
  <c r="EI213" i="35"/>
  <c r="EH213" i="35"/>
  <c r="EG213" i="35"/>
  <c r="EF213" i="35"/>
  <c r="EE213" i="35"/>
  <c r="ED213" i="35"/>
  <c r="EC213" i="35"/>
  <c r="EB213" i="35"/>
  <c r="EA213" i="35"/>
  <c r="DZ213" i="35"/>
  <c r="BI213" i="35"/>
  <c r="BH213" i="35"/>
  <c r="BG213" i="35"/>
  <c r="BF213" i="35"/>
  <c r="BE213" i="35"/>
  <c r="BC213" i="35"/>
  <c r="BB213" i="35"/>
  <c r="AY213" i="35"/>
  <c r="AX213" i="35"/>
  <c r="D213" i="35"/>
  <c r="C213" i="35"/>
  <c r="B213" i="35"/>
  <c r="A213" i="35"/>
  <c r="EK212" i="35"/>
  <c r="EJ212" i="35"/>
  <c r="EI212" i="35"/>
  <c r="EH212" i="35"/>
  <c r="EG212" i="35"/>
  <c r="EF212" i="35"/>
  <c r="EE212" i="35"/>
  <c r="ED212" i="35"/>
  <c r="EC212" i="35"/>
  <c r="EB212" i="35"/>
  <c r="EA212" i="35"/>
  <c r="DZ212" i="35"/>
  <c r="BI212" i="35"/>
  <c r="BE212" i="35"/>
  <c r="BC212" i="35"/>
  <c r="AY212" i="35"/>
  <c r="D212" i="35"/>
  <c r="C212" i="35"/>
  <c r="B212" i="35"/>
  <c r="A212" i="35"/>
  <c r="EK211" i="35"/>
  <c r="EJ211" i="35"/>
  <c r="EI211" i="35"/>
  <c r="EH211" i="35"/>
  <c r="EG211" i="35"/>
  <c r="EF211" i="35"/>
  <c r="EE211" i="35"/>
  <c r="ED211" i="35"/>
  <c r="EC211" i="35"/>
  <c r="EB211" i="35"/>
  <c r="EA211" i="35"/>
  <c r="DZ211" i="35"/>
  <c r="BI211" i="35"/>
  <c r="AX211" i="35" s="1"/>
  <c r="BH211" i="35"/>
  <c r="BG211" i="35"/>
  <c r="BE211" i="35"/>
  <c r="BF211" i="35" s="1"/>
  <c r="BC211" i="35"/>
  <c r="BB211" i="35"/>
  <c r="AY211" i="35"/>
  <c r="D211" i="35"/>
  <c r="C211" i="35"/>
  <c r="B211" i="35"/>
  <c r="A211" i="35"/>
  <c r="EK210" i="35"/>
  <c r="EJ210" i="35"/>
  <c r="EI210" i="35"/>
  <c r="EH210" i="35"/>
  <c r="EG210" i="35"/>
  <c r="EF210" i="35"/>
  <c r="EE210" i="35"/>
  <c r="ED210" i="35"/>
  <c r="EC210" i="35"/>
  <c r="EB210" i="35"/>
  <c r="EA210" i="35"/>
  <c r="DZ210" i="35"/>
  <c r="BI210" i="35"/>
  <c r="BF210" i="35"/>
  <c r="BE210" i="35"/>
  <c r="BC210" i="35"/>
  <c r="AY210" i="35"/>
  <c r="D210" i="35"/>
  <c r="C210" i="35"/>
  <c r="B210" i="35"/>
  <c r="A210" i="35"/>
  <c r="EK209" i="35"/>
  <c r="EJ209" i="35"/>
  <c r="EI209" i="35"/>
  <c r="EH209" i="35"/>
  <c r="EG209" i="35"/>
  <c r="EF209" i="35"/>
  <c r="EE209" i="35"/>
  <c r="ED209" i="35"/>
  <c r="EC209" i="35"/>
  <c r="EB209" i="35"/>
  <c r="EA209" i="35"/>
  <c r="DZ209" i="35"/>
  <c r="BI209" i="35"/>
  <c r="BG209" i="35"/>
  <c r="AX209" i="35" s="1"/>
  <c r="BE209" i="35"/>
  <c r="BH209" i="35" s="1"/>
  <c r="BC209" i="35"/>
  <c r="BB209" i="35"/>
  <c r="AY209" i="35"/>
  <c r="D209" i="35"/>
  <c r="C209" i="35"/>
  <c r="B209" i="35"/>
  <c r="A209" i="35"/>
  <c r="EK208" i="35"/>
  <c r="EJ208" i="35"/>
  <c r="EI208" i="35"/>
  <c r="EH208" i="35"/>
  <c r="EG208" i="35"/>
  <c r="EF208" i="35"/>
  <c r="EE208" i="35"/>
  <c r="ED208" i="35"/>
  <c r="EC208" i="35"/>
  <c r="EB208" i="35"/>
  <c r="EA208" i="35"/>
  <c r="DZ208" i="35"/>
  <c r="BI208" i="35"/>
  <c r="AX208" i="35" s="1"/>
  <c r="BH208" i="35"/>
  <c r="BE208" i="35"/>
  <c r="BG208" i="35" s="1"/>
  <c r="BB208" i="35" s="1"/>
  <c r="BC208" i="35"/>
  <c r="AY208" i="35"/>
  <c r="D208" i="35"/>
  <c r="C208" i="35"/>
  <c r="B208" i="35"/>
  <c r="A208" i="35"/>
  <c r="EK207" i="35"/>
  <c r="EJ207" i="35"/>
  <c r="EI207" i="35"/>
  <c r="EH207" i="35"/>
  <c r="EG207" i="35"/>
  <c r="EF207" i="35"/>
  <c r="EE207" i="35"/>
  <c r="ED207" i="35"/>
  <c r="EC207" i="35"/>
  <c r="EB207" i="35"/>
  <c r="EA207" i="35"/>
  <c r="DZ207" i="35"/>
  <c r="BI207" i="35"/>
  <c r="BE207" i="35"/>
  <c r="BC207" i="35"/>
  <c r="AY207" i="35"/>
  <c r="D207" i="35"/>
  <c r="C207" i="35"/>
  <c r="B207" i="35"/>
  <c r="A207" i="35"/>
  <c r="EK206" i="35"/>
  <c r="EJ206" i="35"/>
  <c r="EI206" i="35"/>
  <c r="EH206" i="35"/>
  <c r="EG206" i="35"/>
  <c r="EF206" i="35"/>
  <c r="EE206" i="35"/>
  <c r="ED206" i="35"/>
  <c r="EC206" i="35"/>
  <c r="EB206" i="35"/>
  <c r="EA206" i="35"/>
  <c r="DZ206" i="35"/>
  <c r="BI206" i="35"/>
  <c r="BH206" i="35"/>
  <c r="BG206" i="35"/>
  <c r="AX206" i="35" s="1"/>
  <c r="BE206" i="35"/>
  <c r="BF206" i="35" s="1"/>
  <c r="BC206" i="35"/>
  <c r="BB206" i="35"/>
  <c r="AY206" i="35"/>
  <c r="D206" i="35"/>
  <c r="C206" i="35"/>
  <c r="B206" i="35"/>
  <c r="A206" i="35"/>
  <c r="EK205" i="35"/>
  <c r="EJ205" i="35"/>
  <c r="EI205" i="35"/>
  <c r="EH205" i="35"/>
  <c r="EG205" i="35"/>
  <c r="EF205" i="35"/>
  <c r="EE205" i="35"/>
  <c r="ED205" i="35"/>
  <c r="EC205" i="35"/>
  <c r="EB205" i="35"/>
  <c r="EA205" i="35"/>
  <c r="DZ205" i="35"/>
  <c r="BI205" i="35"/>
  <c r="BH205" i="35"/>
  <c r="BG205" i="35"/>
  <c r="BE205" i="35"/>
  <c r="BF205" i="35" s="1"/>
  <c r="BC205" i="35"/>
  <c r="AY205" i="35"/>
  <c r="D205" i="35"/>
  <c r="C205" i="35"/>
  <c r="B205" i="35"/>
  <c r="A205" i="35"/>
  <c r="EK204" i="35"/>
  <c r="EJ204" i="35"/>
  <c r="EI204" i="35"/>
  <c r="EH204" i="35"/>
  <c r="EG204" i="35"/>
  <c r="EF204" i="35"/>
  <c r="EE204" i="35"/>
  <c r="ED204" i="35"/>
  <c r="EC204" i="35"/>
  <c r="EB204" i="35"/>
  <c r="EA204" i="35"/>
  <c r="DZ204" i="35"/>
  <c r="BI204" i="35"/>
  <c r="BE204" i="35"/>
  <c r="BC204" i="35"/>
  <c r="AY204" i="35"/>
  <c r="D204" i="35"/>
  <c r="C204" i="35"/>
  <c r="B204" i="35"/>
  <c r="A204" i="35"/>
  <c r="EK203" i="35"/>
  <c r="EJ203" i="35"/>
  <c r="EI203" i="35"/>
  <c r="EH203" i="35"/>
  <c r="EG203" i="35"/>
  <c r="EF203" i="35"/>
  <c r="EE203" i="35"/>
  <c r="ED203" i="35"/>
  <c r="EC203" i="35"/>
  <c r="EB203" i="35"/>
  <c r="EA203" i="35"/>
  <c r="DZ203" i="35"/>
  <c r="BI203" i="35"/>
  <c r="BG203" i="35"/>
  <c r="BF203" i="35"/>
  <c r="BE203" i="35"/>
  <c r="BH203" i="35" s="1"/>
  <c r="BC203" i="35"/>
  <c r="BB203" i="35"/>
  <c r="AY203" i="35"/>
  <c r="AX203" i="35"/>
  <c r="D203" i="35"/>
  <c r="C203" i="35"/>
  <c r="B203" i="35"/>
  <c r="A203" i="35"/>
  <c r="EK202" i="35"/>
  <c r="EJ202" i="35"/>
  <c r="EI202" i="35"/>
  <c r="EH202" i="35"/>
  <c r="EG202" i="35"/>
  <c r="EF202" i="35"/>
  <c r="EE202" i="35"/>
  <c r="ED202" i="35"/>
  <c r="EC202" i="35"/>
  <c r="EB202" i="35"/>
  <c r="EA202" i="35"/>
  <c r="DZ202" i="35"/>
  <c r="BI202" i="35"/>
  <c r="BH202" i="35"/>
  <c r="BG202" i="35"/>
  <c r="BF202" i="35"/>
  <c r="BE202" i="35"/>
  <c r="BC202" i="35"/>
  <c r="AY202" i="35"/>
  <c r="D202" i="35"/>
  <c r="C202" i="35"/>
  <c r="B202" i="35"/>
  <c r="A202" i="35"/>
  <c r="EK201" i="35"/>
  <c r="EJ201" i="35"/>
  <c r="EI201" i="35"/>
  <c r="EH201" i="35"/>
  <c r="EG201" i="35"/>
  <c r="EF201" i="35"/>
  <c r="EE201" i="35"/>
  <c r="ED201" i="35"/>
  <c r="EC201" i="35"/>
  <c r="EB201" i="35"/>
  <c r="EA201" i="35"/>
  <c r="DZ201" i="35"/>
  <c r="BI201" i="35"/>
  <c r="BH201" i="35"/>
  <c r="BE201" i="35"/>
  <c r="BG201" i="35" s="1"/>
  <c r="AX201" i="35" s="1"/>
  <c r="BC201" i="35"/>
  <c r="AY201" i="35"/>
  <c r="D201" i="35"/>
  <c r="C201" i="35"/>
  <c r="B201" i="35"/>
  <c r="A201" i="35"/>
  <c r="EK200" i="35"/>
  <c r="EJ200" i="35"/>
  <c r="EI200" i="35"/>
  <c r="EH200" i="35"/>
  <c r="EG200" i="35"/>
  <c r="EF200" i="35"/>
  <c r="EE200" i="35"/>
  <c r="ED200" i="35"/>
  <c r="EC200" i="35"/>
  <c r="EB200" i="35"/>
  <c r="EA200" i="35"/>
  <c r="DZ200" i="35"/>
  <c r="BI200" i="35"/>
  <c r="BH200" i="35"/>
  <c r="BE200" i="35"/>
  <c r="BC200" i="35"/>
  <c r="AY200" i="35"/>
  <c r="D200" i="35"/>
  <c r="C200" i="35"/>
  <c r="B200" i="35"/>
  <c r="A200" i="35"/>
  <c r="EK199" i="35"/>
  <c r="EJ199" i="35"/>
  <c r="EI199" i="35"/>
  <c r="EH199" i="35"/>
  <c r="EG199" i="35"/>
  <c r="EF199" i="35"/>
  <c r="EE199" i="35"/>
  <c r="ED199" i="35"/>
  <c r="EC199" i="35"/>
  <c r="EB199" i="35"/>
  <c r="EA199" i="35"/>
  <c r="DZ199" i="35"/>
  <c r="BI199" i="35"/>
  <c r="BE199" i="35"/>
  <c r="BC199" i="35"/>
  <c r="AY199" i="35"/>
  <c r="D199" i="35"/>
  <c r="C199" i="35"/>
  <c r="B199" i="35"/>
  <c r="A199" i="35"/>
  <c r="EK198" i="35"/>
  <c r="EJ198" i="35"/>
  <c r="EI198" i="35"/>
  <c r="EH198" i="35"/>
  <c r="EG198" i="35"/>
  <c r="EF198" i="35"/>
  <c r="EE198" i="35"/>
  <c r="ED198" i="35"/>
  <c r="EC198" i="35"/>
  <c r="EB198" i="35"/>
  <c r="EA198" i="35"/>
  <c r="DZ198" i="35"/>
  <c r="BI198" i="35"/>
  <c r="BG198" i="35"/>
  <c r="AX198" i="35" s="1"/>
  <c r="BE198" i="35"/>
  <c r="BH198" i="35" s="1"/>
  <c r="BC198" i="35"/>
  <c r="AY198" i="35"/>
  <c r="D198" i="35"/>
  <c r="C198" i="35"/>
  <c r="B198" i="35"/>
  <c r="A198" i="35"/>
  <c r="EK197" i="35"/>
  <c r="EJ197" i="35"/>
  <c r="EI197" i="35"/>
  <c r="EH197" i="35"/>
  <c r="EG197" i="35"/>
  <c r="EF197" i="35"/>
  <c r="EE197" i="35"/>
  <c r="ED197" i="35"/>
  <c r="EC197" i="35"/>
  <c r="EB197" i="35"/>
  <c r="EA197" i="35"/>
  <c r="DZ197" i="35"/>
  <c r="BI197" i="35"/>
  <c r="BH197" i="35"/>
  <c r="BG197" i="35"/>
  <c r="BB197" i="35" s="1"/>
  <c r="BE197" i="35"/>
  <c r="BF197" i="35" s="1"/>
  <c r="BC197" i="35"/>
  <c r="AY197" i="35"/>
  <c r="D197" i="35"/>
  <c r="C197" i="35"/>
  <c r="B197" i="35"/>
  <c r="A197" i="35"/>
  <c r="EK196" i="35"/>
  <c r="EJ196" i="35"/>
  <c r="EI196" i="35"/>
  <c r="EH196" i="35"/>
  <c r="EG196" i="35"/>
  <c r="EF196" i="35"/>
  <c r="EE196" i="35"/>
  <c r="ED196" i="35"/>
  <c r="EC196" i="35"/>
  <c r="EB196" i="35"/>
  <c r="EA196" i="35"/>
  <c r="DZ196" i="35"/>
  <c r="BI196" i="35"/>
  <c r="BE196" i="35"/>
  <c r="BC196" i="35"/>
  <c r="AY196" i="35"/>
  <c r="D196" i="35"/>
  <c r="C196" i="35"/>
  <c r="B196" i="35"/>
  <c r="A196" i="35"/>
  <c r="EK195" i="35"/>
  <c r="EJ195" i="35"/>
  <c r="EI195" i="35"/>
  <c r="EH195" i="35"/>
  <c r="EG195" i="35"/>
  <c r="EF195" i="35"/>
  <c r="EE195" i="35"/>
  <c r="ED195" i="35"/>
  <c r="EC195" i="35"/>
  <c r="EB195" i="35"/>
  <c r="EA195" i="35"/>
  <c r="DZ195" i="35"/>
  <c r="BI195" i="35"/>
  <c r="BG195" i="35"/>
  <c r="BF195" i="35"/>
  <c r="BE195" i="35"/>
  <c r="BH195" i="35" s="1"/>
  <c r="BC195" i="35"/>
  <c r="BB195" i="35"/>
  <c r="AY195" i="35"/>
  <c r="AX195" i="35"/>
  <c r="D195" i="35"/>
  <c r="C195" i="35"/>
  <c r="B195" i="35"/>
  <c r="A195" i="35"/>
  <c r="EK194" i="35"/>
  <c r="EJ194" i="35"/>
  <c r="EI194" i="35"/>
  <c r="EH194" i="35"/>
  <c r="EG194" i="35"/>
  <c r="EF194" i="35"/>
  <c r="EE194" i="35"/>
  <c r="ED194" i="35"/>
  <c r="EC194" i="35"/>
  <c r="EB194" i="35"/>
  <c r="EA194" i="35"/>
  <c r="DZ194" i="35"/>
  <c r="BI194" i="35"/>
  <c r="BH194" i="35"/>
  <c r="BG194" i="35"/>
  <c r="BB194" i="35" s="1"/>
  <c r="BF194" i="35"/>
  <c r="BE194" i="35"/>
  <c r="BC194" i="35"/>
  <c r="AY194" i="35"/>
  <c r="AX194" i="35"/>
  <c r="D194" i="35"/>
  <c r="C194" i="35"/>
  <c r="B194" i="35"/>
  <c r="A194" i="35"/>
  <c r="EK193" i="35"/>
  <c r="EJ193" i="35"/>
  <c r="EI193" i="35"/>
  <c r="EH193" i="35"/>
  <c r="EG193" i="35"/>
  <c r="EF193" i="35"/>
  <c r="EE193" i="35"/>
  <c r="ED193" i="35"/>
  <c r="EC193" i="35"/>
  <c r="EB193" i="35"/>
  <c r="EA193" i="35"/>
  <c r="DZ193" i="35"/>
  <c r="BI193" i="35"/>
  <c r="BH193" i="35"/>
  <c r="BE193" i="35"/>
  <c r="BG193" i="35" s="1"/>
  <c r="BC193" i="35"/>
  <c r="AY193" i="35"/>
  <c r="D193" i="35"/>
  <c r="C193" i="35"/>
  <c r="B193" i="35"/>
  <c r="A193" i="35"/>
  <c r="EK192" i="35"/>
  <c r="EJ192" i="35"/>
  <c r="EI192" i="35"/>
  <c r="EH192" i="35"/>
  <c r="EG192" i="35"/>
  <c r="EF192" i="35"/>
  <c r="EE192" i="35"/>
  <c r="ED192" i="35"/>
  <c r="EC192" i="35"/>
  <c r="EB192" i="35"/>
  <c r="EA192" i="35"/>
  <c r="DZ192" i="35"/>
  <c r="BI192" i="35"/>
  <c r="BE192" i="35"/>
  <c r="BH192" i="35" s="1"/>
  <c r="BC192" i="35"/>
  <c r="AY192" i="35"/>
  <c r="D192" i="35"/>
  <c r="C192" i="35"/>
  <c r="B192" i="35"/>
  <c r="A192" i="35"/>
  <c r="EK191" i="35"/>
  <c r="EJ191" i="35"/>
  <c r="EI191" i="35"/>
  <c r="EH191" i="35"/>
  <c r="EG191" i="35"/>
  <c r="EF191" i="35"/>
  <c r="EE191" i="35"/>
  <c r="ED191" i="35"/>
  <c r="EC191" i="35"/>
  <c r="EB191" i="35"/>
  <c r="EA191" i="35"/>
  <c r="DZ191" i="35"/>
  <c r="BI191" i="35"/>
  <c r="BG191" i="35"/>
  <c r="BB191" i="35" s="1"/>
  <c r="BF191" i="35"/>
  <c r="BE191" i="35"/>
  <c r="BH191" i="35" s="1"/>
  <c r="BC191" i="35"/>
  <c r="AY191" i="35"/>
  <c r="D191" i="35"/>
  <c r="C191" i="35"/>
  <c r="B191" i="35"/>
  <c r="A191" i="35"/>
  <c r="EK190" i="35"/>
  <c r="EJ190" i="35"/>
  <c r="EI190" i="35"/>
  <c r="EH190" i="35"/>
  <c r="EG190" i="35"/>
  <c r="EF190" i="35"/>
  <c r="EE190" i="35"/>
  <c r="ED190" i="35"/>
  <c r="EC190" i="35"/>
  <c r="EB190" i="35"/>
  <c r="EA190" i="35"/>
  <c r="DZ190" i="35"/>
  <c r="BI190" i="35"/>
  <c r="BH190" i="35"/>
  <c r="BG190" i="35"/>
  <c r="AX190" i="35" s="1"/>
  <c r="BF190" i="35"/>
  <c r="BE190" i="35"/>
  <c r="BC190" i="35"/>
  <c r="BB190" i="35"/>
  <c r="AY190" i="35"/>
  <c r="D190" i="35"/>
  <c r="C190" i="35"/>
  <c r="B190" i="35"/>
  <c r="A190" i="35"/>
  <c r="EK189" i="35"/>
  <c r="EJ189" i="35"/>
  <c r="EI189" i="35"/>
  <c r="EH189" i="35"/>
  <c r="EG189" i="35"/>
  <c r="EF189" i="35"/>
  <c r="EE189" i="35"/>
  <c r="ED189" i="35"/>
  <c r="EC189" i="35"/>
  <c r="EB189" i="35"/>
  <c r="EA189" i="35"/>
  <c r="DZ189" i="35"/>
  <c r="BI189" i="35"/>
  <c r="BH189" i="35"/>
  <c r="BE189" i="35"/>
  <c r="BG189" i="35" s="1"/>
  <c r="BC189" i="35"/>
  <c r="AY189" i="35"/>
  <c r="D189" i="35"/>
  <c r="C189" i="35"/>
  <c r="B189" i="35"/>
  <c r="A189" i="35"/>
  <c r="EK188" i="35"/>
  <c r="EJ188" i="35"/>
  <c r="EI188" i="35"/>
  <c r="EH188" i="35"/>
  <c r="EG188" i="35"/>
  <c r="EF188" i="35"/>
  <c r="EE188" i="35"/>
  <c r="ED188" i="35"/>
  <c r="EC188" i="35"/>
  <c r="EB188" i="35"/>
  <c r="EA188" i="35"/>
  <c r="DZ188" i="35"/>
  <c r="BI188" i="35"/>
  <c r="BE188" i="35"/>
  <c r="BC188" i="35"/>
  <c r="AY188" i="35"/>
  <c r="D188" i="35"/>
  <c r="C188" i="35"/>
  <c r="B188" i="35"/>
  <c r="A188" i="35"/>
  <c r="EK187" i="35"/>
  <c r="EJ187" i="35"/>
  <c r="EI187" i="35"/>
  <c r="EH187" i="35"/>
  <c r="EG187" i="35"/>
  <c r="EF187" i="35"/>
  <c r="EE187" i="35"/>
  <c r="ED187" i="35"/>
  <c r="EC187" i="35"/>
  <c r="EB187" i="35"/>
  <c r="EA187" i="35"/>
  <c r="DZ187" i="35"/>
  <c r="BI187" i="35"/>
  <c r="BG187" i="35"/>
  <c r="AX187" i="35" s="1"/>
  <c r="BF187" i="35"/>
  <c r="BE187" i="35"/>
  <c r="BH187" i="35" s="1"/>
  <c r="BC187" i="35"/>
  <c r="AY187" i="35"/>
  <c r="D187" i="35"/>
  <c r="C187" i="35"/>
  <c r="B187" i="35"/>
  <c r="A187" i="35"/>
  <c r="EK186" i="35"/>
  <c r="EJ186" i="35"/>
  <c r="EI186" i="35"/>
  <c r="EH186" i="35"/>
  <c r="EG186" i="35"/>
  <c r="EF186" i="35"/>
  <c r="EE186" i="35"/>
  <c r="ED186" i="35"/>
  <c r="EC186" i="35"/>
  <c r="EB186" i="35"/>
  <c r="EA186" i="35"/>
  <c r="DZ186" i="35"/>
  <c r="BI186" i="35"/>
  <c r="BH186" i="35"/>
  <c r="BG186" i="35"/>
  <c r="AX186" i="35" s="1"/>
  <c r="BF186" i="35"/>
  <c r="BE186" i="35"/>
  <c r="BC186" i="35"/>
  <c r="AY186" i="35"/>
  <c r="D186" i="35"/>
  <c r="C186" i="35"/>
  <c r="B186" i="35"/>
  <c r="A186" i="35"/>
  <c r="EK185" i="35"/>
  <c r="EJ185" i="35"/>
  <c r="EI185" i="35"/>
  <c r="EH185" i="35"/>
  <c r="EG185" i="35"/>
  <c r="EF185" i="35"/>
  <c r="EE185" i="35"/>
  <c r="ED185" i="35"/>
  <c r="EC185" i="35"/>
  <c r="EB185" i="35"/>
  <c r="EA185" i="35"/>
  <c r="DZ185" i="35"/>
  <c r="BI185" i="35"/>
  <c r="BH185" i="35"/>
  <c r="BE185" i="35"/>
  <c r="BC185" i="35"/>
  <c r="AY185" i="35"/>
  <c r="D185" i="35"/>
  <c r="C185" i="35"/>
  <c r="B185" i="35"/>
  <c r="A185" i="35"/>
  <c r="EK184" i="35"/>
  <c r="EJ184" i="35"/>
  <c r="EI184" i="35"/>
  <c r="EH184" i="35"/>
  <c r="EG184" i="35"/>
  <c r="EF184" i="35"/>
  <c r="EE184" i="35"/>
  <c r="ED184" i="35"/>
  <c r="EC184" i="35"/>
  <c r="EB184" i="35"/>
  <c r="EA184" i="35"/>
  <c r="DZ184" i="35"/>
  <c r="BI184" i="35"/>
  <c r="BF184" i="35"/>
  <c r="BE184" i="35"/>
  <c r="BC184" i="35"/>
  <c r="AY184" i="35"/>
  <c r="D184" i="35"/>
  <c r="C184" i="35"/>
  <c r="B184" i="35"/>
  <c r="A184" i="35"/>
  <c r="EK183" i="35"/>
  <c r="EJ183" i="35"/>
  <c r="EI183" i="35"/>
  <c r="EH183" i="35"/>
  <c r="EG183" i="35"/>
  <c r="EF183" i="35"/>
  <c r="EE183" i="35"/>
  <c r="ED183" i="35"/>
  <c r="EC183" i="35"/>
  <c r="EB183" i="35"/>
  <c r="EA183" i="35"/>
  <c r="DZ183" i="35"/>
  <c r="BI183" i="35"/>
  <c r="BG183" i="35"/>
  <c r="AX183" i="35" s="1"/>
  <c r="BF183" i="35"/>
  <c r="BE183" i="35"/>
  <c r="BH183" i="35" s="1"/>
  <c r="BC183" i="35"/>
  <c r="BB183" i="35"/>
  <c r="AY183" i="35"/>
  <c r="D183" i="35"/>
  <c r="C183" i="35"/>
  <c r="B183" i="35"/>
  <c r="A183" i="35"/>
  <c r="EK182" i="35"/>
  <c r="EJ182" i="35"/>
  <c r="EI182" i="35"/>
  <c r="EH182" i="35"/>
  <c r="EG182" i="35"/>
  <c r="EF182" i="35"/>
  <c r="EE182" i="35"/>
  <c r="ED182" i="35"/>
  <c r="EC182" i="35"/>
  <c r="EB182" i="35"/>
  <c r="EA182" i="35"/>
  <c r="DZ182" i="35"/>
  <c r="BI182" i="35"/>
  <c r="BH182" i="35"/>
  <c r="BG182" i="35"/>
  <c r="AX182" i="35" s="1"/>
  <c r="BF182" i="35"/>
  <c r="BE182" i="35"/>
  <c r="BC182" i="35"/>
  <c r="BB182" i="35"/>
  <c r="AY182" i="35"/>
  <c r="D182" i="35"/>
  <c r="C182" i="35"/>
  <c r="B182" i="35"/>
  <c r="A182" i="35"/>
  <c r="EK181" i="35"/>
  <c r="EJ181" i="35"/>
  <c r="EI181" i="35"/>
  <c r="EH181" i="35"/>
  <c r="EG181" i="35"/>
  <c r="EF181" i="35"/>
  <c r="EE181" i="35"/>
  <c r="ED181" i="35"/>
  <c r="EC181" i="35"/>
  <c r="EB181" i="35"/>
  <c r="EA181" i="35"/>
  <c r="DZ181" i="35"/>
  <c r="BI181" i="35"/>
  <c r="BH181" i="35"/>
  <c r="BF181" i="35"/>
  <c r="BE181" i="35"/>
  <c r="BG181" i="35" s="1"/>
  <c r="BC181" i="35"/>
  <c r="AY181" i="35"/>
  <c r="D181" i="35"/>
  <c r="C181" i="35"/>
  <c r="B181" i="35"/>
  <c r="A181" i="35"/>
  <c r="EK180" i="35"/>
  <c r="EJ180" i="35"/>
  <c r="EI180" i="35"/>
  <c r="EH180" i="35"/>
  <c r="EG180" i="35"/>
  <c r="EF180" i="35"/>
  <c r="EE180" i="35"/>
  <c r="ED180" i="35"/>
  <c r="EC180" i="35"/>
  <c r="EB180" i="35"/>
  <c r="EA180" i="35"/>
  <c r="DZ180" i="35"/>
  <c r="BI180" i="35"/>
  <c r="BH180" i="35"/>
  <c r="BG180" i="35"/>
  <c r="BB180" i="35" s="1"/>
  <c r="BF180" i="35"/>
  <c r="BE180" i="35"/>
  <c r="BC180" i="35"/>
  <c r="AY180" i="35"/>
  <c r="AX180" i="35"/>
  <c r="D180" i="35"/>
  <c r="C180" i="35"/>
  <c r="B180" i="35"/>
  <c r="A180" i="35"/>
  <c r="EK179" i="35"/>
  <c r="EJ179" i="35"/>
  <c r="EI179" i="35"/>
  <c r="EH179" i="35"/>
  <c r="EG179" i="35"/>
  <c r="EF179" i="35"/>
  <c r="EE179" i="35"/>
  <c r="ED179" i="35"/>
  <c r="EC179" i="35"/>
  <c r="EB179" i="35"/>
  <c r="EA179" i="35"/>
  <c r="DZ179" i="35"/>
  <c r="BI179" i="35"/>
  <c r="BF179" i="35"/>
  <c r="BE179" i="35"/>
  <c r="BH179" i="35" s="1"/>
  <c r="BC179" i="35"/>
  <c r="AY179" i="35"/>
  <c r="D179" i="35"/>
  <c r="C179" i="35"/>
  <c r="B179" i="35"/>
  <c r="A179" i="35"/>
  <c r="EK178" i="35"/>
  <c r="EJ178" i="35"/>
  <c r="EI178" i="35"/>
  <c r="EH178" i="35"/>
  <c r="EG178" i="35"/>
  <c r="EF178" i="35"/>
  <c r="EE178" i="35"/>
  <c r="ED178" i="35"/>
  <c r="EC178" i="35"/>
  <c r="EB178" i="35"/>
  <c r="EA178" i="35"/>
  <c r="DZ178" i="35"/>
  <c r="BI178" i="35"/>
  <c r="BE178" i="35"/>
  <c r="BH178" i="35" s="1"/>
  <c r="BC178" i="35"/>
  <c r="AY178" i="35"/>
  <c r="D178" i="35"/>
  <c r="C178" i="35"/>
  <c r="B178" i="35"/>
  <c r="A178" i="35"/>
  <c r="EK177" i="35"/>
  <c r="EJ177" i="35"/>
  <c r="EI177" i="35"/>
  <c r="EH177" i="35"/>
  <c r="EG177" i="35"/>
  <c r="EF177" i="35"/>
  <c r="EE177" i="35"/>
  <c r="ED177" i="35"/>
  <c r="EC177" i="35"/>
  <c r="EB177" i="35"/>
  <c r="EA177" i="35"/>
  <c r="DZ177" i="35"/>
  <c r="BI177" i="35"/>
  <c r="BH177" i="35"/>
  <c r="BG177" i="35"/>
  <c r="BB177" i="35" s="1"/>
  <c r="BF177" i="35"/>
  <c r="BE177" i="35"/>
  <c r="BC177" i="35"/>
  <c r="AY177" i="35"/>
  <c r="D177" i="35"/>
  <c r="C177" i="35"/>
  <c r="B177" i="35"/>
  <c r="A177" i="35"/>
  <c r="EK176" i="35"/>
  <c r="EJ176" i="35"/>
  <c r="EI176" i="35"/>
  <c r="EH176" i="35"/>
  <c r="EG176" i="35"/>
  <c r="EF176" i="35"/>
  <c r="EE176" i="35"/>
  <c r="ED176" i="35"/>
  <c r="EC176" i="35"/>
  <c r="EB176" i="35"/>
  <c r="EA176" i="35"/>
  <c r="DZ176" i="35"/>
  <c r="BI176" i="35"/>
  <c r="BE176" i="35"/>
  <c r="BC176" i="35"/>
  <c r="AY176" i="35"/>
  <c r="D176" i="35"/>
  <c r="C176" i="35"/>
  <c r="B176" i="35"/>
  <c r="A176" i="35"/>
  <c r="EK175" i="35"/>
  <c r="EJ175" i="35"/>
  <c r="EI175" i="35"/>
  <c r="EH175" i="35"/>
  <c r="EG175" i="35"/>
  <c r="EF175" i="35"/>
  <c r="EE175" i="35"/>
  <c r="ED175" i="35"/>
  <c r="EC175" i="35"/>
  <c r="EB175" i="35"/>
  <c r="EA175" i="35"/>
  <c r="DZ175" i="35"/>
  <c r="BI175" i="35"/>
  <c r="BH175" i="35"/>
  <c r="BG175" i="35"/>
  <c r="BB175" i="35" s="1"/>
  <c r="BF175" i="35"/>
  <c r="BE175" i="35"/>
  <c r="BC175" i="35"/>
  <c r="AY175" i="35"/>
  <c r="AX175" i="35"/>
  <c r="D175" i="35"/>
  <c r="C175" i="35"/>
  <c r="B175" i="35"/>
  <c r="A175" i="35"/>
  <c r="EK174" i="35"/>
  <c r="EJ174" i="35"/>
  <c r="EI174" i="35"/>
  <c r="EH174" i="35"/>
  <c r="EG174" i="35"/>
  <c r="EF174" i="35"/>
  <c r="EE174" i="35"/>
  <c r="ED174" i="35"/>
  <c r="EC174" i="35"/>
  <c r="EB174" i="35"/>
  <c r="EA174" i="35"/>
  <c r="DZ174" i="35"/>
  <c r="BI174" i="35"/>
  <c r="BE174" i="35"/>
  <c r="BC174" i="35"/>
  <c r="AY174" i="35"/>
  <c r="D174" i="35"/>
  <c r="C174" i="35"/>
  <c r="B174" i="35"/>
  <c r="A174" i="35"/>
  <c r="EK173" i="35"/>
  <c r="EJ173" i="35"/>
  <c r="EI173" i="35"/>
  <c r="EH173" i="35"/>
  <c r="EG173" i="35"/>
  <c r="EF173" i="35"/>
  <c r="EE173" i="35"/>
  <c r="ED173" i="35"/>
  <c r="EC173" i="35"/>
  <c r="EB173" i="35"/>
  <c r="EA173" i="35"/>
  <c r="DZ173" i="35"/>
  <c r="BI173" i="35"/>
  <c r="BH173" i="35"/>
  <c r="BG173" i="35"/>
  <c r="BF173" i="35"/>
  <c r="BE173" i="35"/>
  <c r="BC173" i="35"/>
  <c r="BB173" i="35"/>
  <c r="AY173" i="35"/>
  <c r="AX173" i="35"/>
  <c r="D173" i="35"/>
  <c r="C173" i="35"/>
  <c r="B173" i="35"/>
  <c r="A173" i="35"/>
  <c r="EK172" i="35"/>
  <c r="EJ172" i="35"/>
  <c r="EI172" i="35"/>
  <c r="EH172" i="35"/>
  <c r="EG172" i="35"/>
  <c r="EF172" i="35"/>
  <c r="EE172" i="35"/>
  <c r="ED172" i="35"/>
  <c r="EC172" i="35"/>
  <c r="EB172" i="35"/>
  <c r="EA172" i="35"/>
  <c r="DZ172" i="35"/>
  <c r="BI172" i="35"/>
  <c r="BH172" i="35"/>
  <c r="BG172" i="35"/>
  <c r="BB172" i="35" s="1"/>
  <c r="BF172" i="35"/>
  <c r="BE172" i="35"/>
  <c r="BC172" i="35"/>
  <c r="AY172" i="35"/>
  <c r="D172" i="35"/>
  <c r="C172" i="35"/>
  <c r="B172" i="35"/>
  <c r="A172" i="35"/>
  <c r="EK171" i="35"/>
  <c r="EJ171" i="35"/>
  <c r="EI171" i="35"/>
  <c r="EH171" i="35"/>
  <c r="EG171" i="35"/>
  <c r="EF171" i="35"/>
  <c r="EE171" i="35"/>
  <c r="ED171" i="35"/>
  <c r="EC171" i="35"/>
  <c r="EB171" i="35"/>
  <c r="EA171" i="35"/>
  <c r="DZ171" i="35"/>
  <c r="BI171" i="35"/>
  <c r="BF171" i="35"/>
  <c r="BE171" i="35"/>
  <c r="BH171" i="35" s="1"/>
  <c r="BC171" i="35"/>
  <c r="AY171" i="35"/>
  <c r="D171" i="35"/>
  <c r="C171" i="35"/>
  <c r="B171" i="35"/>
  <c r="A171" i="35"/>
  <c r="EK170" i="35"/>
  <c r="EJ170" i="35"/>
  <c r="EI170" i="35"/>
  <c r="EH170" i="35"/>
  <c r="EG170" i="35"/>
  <c r="EF170" i="35"/>
  <c r="EE170" i="35"/>
  <c r="ED170" i="35"/>
  <c r="EC170" i="35"/>
  <c r="EB170" i="35"/>
  <c r="EA170" i="35"/>
  <c r="DZ170" i="35"/>
  <c r="BI170" i="35"/>
  <c r="BE170" i="35"/>
  <c r="BH170" i="35" s="1"/>
  <c r="BC170" i="35"/>
  <c r="AY170" i="35"/>
  <c r="D170" i="35"/>
  <c r="C170" i="35"/>
  <c r="B170" i="35"/>
  <c r="A170" i="35"/>
  <c r="EK169" i="35"/>
  <c r="EJ169" i="35"/>
  <c r="EI169" i="35"/>
  <c r="EH169" i="35"/>
  <c r="EG169" i="35"/>
  <c r="EF169" i="35"/>
  <c r="EE169" i="35"/>
  <c r="ED169" i="35"/>
  <c r="EC169" i="35"/>
  <c r="EB169" i="35"/>
  <c r="EA169" i="35"/>
  <c r="DZ169" i="35"/>
  <c r="BI169" i="35"/>
  <c r="BH169" i="35"/>
  <c r="BG169" i="35"/>
  <c r="BB169" i="35" s="1"/>
  <c r="BF169" i="35"/>
  <c r="BE169" i="35"/>
  <c r="BC169" i="35"/>
  <c r="AY169" i="35"/>
  <c r="D169" i="35"/>
  <c r="C169" i="35"/>
  <c r="B169" i="35"/>
  <c r="A169" i="35"/>
  <c r="EK168" i="35"/>
  <c r="EJ168" i="35"/>
  <c r="EI168" i="35"/>
  <c r="EH168" i="35"/>
  <c r="EG168" i="35"/>
  <c r="EF168" i="35"/>
  <c r="EE168" i="35"/>
  <c r="ED168" i="35"/>
  <c r="EC168" i="35"/>
  <c r="EB168" i="35"/>
  <c r="EA168" i="35"/>
  <c r="DZ168" i="35"/>
  <c r="BI168" i="35"/>
  <c r="BE168" i="35"/>
  <c r="BC168" i="35"/>
  <c r="AY168" i="35"/>
  <c r="D168" i="35"/>
  <c r="C168" i="35"/>
  <c r="B168" i="35"/>
  <c r="A168" i="35"/>
  <c r="EK167" i="35"/>
  <c r="EJ167" i="35"/>
  <c r="EI167" i="35"/>
  <c r="EH167" i="35"/>
  <c r="EG167" i="35"/>
  <c r="EF167" i="35"/>
  <c r="EE167" i="35"/>
  <c r="ED167" i="35"/>
  <c r="EC167" i="35"/>
  <c r="EB167" i="35"/>
  <c r="EA167" i="35"/>
  <c r="DZ167" i="35"/>
  <c r="BI167" i="35"/>
  <c r="BH167" i="35"/>
  <c r="BG167" i="35"/>
  <c r="BB167" i="35" s="1"/>
  <c r="BF167" i="35"/>
  <c r="BE167" i="35"/>
  <c r="BC167" i="35"/>
  <c r="AY167" i="35"/>
  <c r="AX167" i="35"/>
  <c r="D167" i="35"/>
  <c r="C167" i="35"/>
  <c r="B167" i="35"/>
  <c r="A167" i="35"/>
  <c r="EK166" i="35"/>
  <c r="EJ166" i="35"/>
  <c r="EI166" i="35"/>
  <c r="EH166" i="35"/>
  <c r="EG166" i="35"/>
  <c r="EF166" i="35"/>
  <c r="EE166" i="35"/>
  <c r="ED166" i="35"/>
  <c r="EC166" i="35"/>
  <c r="EB166" i="35"/>
  <c r="EA166" i="35"/>
  <c r="DZ166" i="35"/>
  <c r="BI166" i="35"/>
  <c r="BG166" i="35"/>
  <c r="BB166" i="35" s="1"/>
  <c r="BF166" i="35"/>
  <c r="BE166" i="35"/>
  <c r="BH166" i="35" s="1"/>
  <c r="BC166" i="35"/>
  <c r="AY166" i="35"/>
  <c r="AX166" i="35"/>
  <c r="D166" i="35"/>
  <c r="C166" i="35"/>
  <c r="B166" i="35"/>
  <c r="A166" i="35"/>
  <c r="EK165" i="35"/>
  <c r="EJ165" i="35"/>
  <c r="EI165" i="35"/>
  <c r="EH165" i="35"/>
  <c r="EG165" i="35"/>
  <c r="EF165" i="35"/>
  <c r="EE165" i="35"/>
  <c r="ED165" i="35"/>
  <c r="EC165" i="35"/>
  <c r="EB165" i="35"/>
  <c r="EA165" i="35"/>
  <c r="DZ165" i="35"/>
  <c r="BI165" i="35"/>
  <c r="BH165" i="35"/>
  <c r="BG165" i="35"/>
  <c r="BF165" i="35"/>
  <c r="BE165" i="35"/>
  <c r="BC165" i="35"/>
  <c r="BB165" i="35"/>
  <c r="AY165" i="35"/>
  <c r="AX165" i="35"/>
  <c r="D165" i="35"/>
  <c r="C165" i="35"/>
  <c r="B165" i="35"/>
  <c r="A165" i="35"/>
  <c r="EK164" i="35"/>
  <c r="EJ164" i="35"/>
  <c r="EI164" i="35"/>
  <c r="EH164" i="35"/>
  <c r="EG164" i="35"/>
  <c r="EF164" i="35"/>
  <c r="EE164" i="35"/>
  <c r="ED164" i="35"/>
  <c r="EC164" i="35"/>
  <c r="EB164" i="35"/>
  <c r="EA164" i="35"/>
  <c r="DZ164" i="35"/>
  <c r="BI164" i="35"/>
  <c r="BH164" i="35"/>
  <c r="BG164" i="35"/>
  <c r="BF164" i="35"/>
  <c r="BE164" i="35"/>
  <c r="BC164" i="35"/>
  <c r="AY164" i="35"/>
  <c r="D164" i="35"/>
  <c r="C164" i="35"/>
  <c r="B164" i="35"/>
  <c r="A164" i="35"/>
  <c r="EK163" i="35"/>
  <c r="EJ163" i="35"/>
  <c r="EI163" i="35"/>
  <c r="EH163" i="35"/>
  <c r="EG163" i="35"/>
  <c r="EF163" i="35"/>
  <c r="EE163" i="35"/>
  <c r="ED163" i="35"/>
  <c r="EC163" i="35"/>
  <c r="EB163" i="35"/>
  <c r="EA163" i="35"/>
  <c r="DZ163" i="35"/>
  <c r="BI163" i="35"/>
  <c r="BH163" i="35"/>
  <c r="BG163" i="35"/>
  <c r="BF163" i="35"/>
  <c r="BE163" i="35"/>
  <c r="BC163" i="35"/>
  <c r="AY163" i="35"/>
  <c r="D163" i="35"/>
  <c r="C163" i="35"/>
  <c r="B163" i="35"/>
  <c r="A163" i="35"/>
  <c r="EK162" i="35"/>
  <c r="EJ162" i="35"/>
  <c r="EI162" i="35"/>
  <c r="EH162" i="35"/>
  <c r="EG162" i="35"/>
  <c r="EF162" i="35"/>
  <c r="EE162" i="35"/>
  <c r="ED162" i="35"/>
  <c r="EC162" i="35"/>
  <c r="EB162" i="35"/>
  <c r="EA162" i="35"/>
  <c r="DZ162" i="35"/>
  <c r="BI162" i="35"/>
  <c r="BF162" i="35"/>
  <c r="BE162" i="35"/>
  <c r="BH162" i="35" s="1"/>
  <c r="BC162" i="35"/>
  <c r="AY162" i="35"/>
  <c r="D162" i="35"/>
  <c r="C162" i="35"/>
  <c r="B162" i="35"/>
  <c r="A162" i="35"/>
  <c r="EK161" i="35"/>
  <c r="EJ161" i="35"/>
  <c r="EI161" i="35"/>
  <c r="EH161" i="35"/>
  <c r="EG161" i="35"/>
  <c r="EF161" i="35"/>
  <c r="EE161" i="35"/>
  <c r="ED161" i="35"/>
  <c r="EC161" i="35"/>
  <c r="EB161" i="35"/>
  <c r="EA161" i="35"/>
  <c r="DZ161" i="35"/>
  <c r="BI161" i="35"/>
  <c r="BG161" i="35"/>
  <c r="BF161" i="35"/>
  <c r="BE161" i="35"/>
  <c r="BH161" i="35" s="1"/>
  <c r="BC161" i="35"/>
  <c r="BB161" i="35"/>
  <c r="AY161" i="35"/>
  <c r="AX161" i="35"/>
  <c r="D161" i="35"/>
  <c r="C161" i="35"/>
  <c r="B161" i="35"/>
  <c r="A161" i="35"/>
  <c r="EK160" i="35"/>
  <c r="EJ160" i="35"/>
  <c r="EI160" i="35"/>
  <c r="EH160" i="35"/>
  <c r="EG160" i="35"/>
  <c r="EF160" i="35"/>
  <c r="EE160" i="35"/>
  <c r="ED160" i="35"/>
  <c r="EC160" i="35"/>
  <c r="EB160" i="35"/>
  <c r="EA160" i="35"/>
  <c r="DZ160" i="35"/>
  <c r="BI160" i="35"/>
  <c r="BH160" i="35"/>
  <c r="BG160" i="35"/>
  <c r="AX160" i="35" s="1"/>
  <c r="BF160" i="35"/>
  <c r="BE160" i="35"/>
  <c r="BC160" i="35"/>
  <c r="BB160" i="35"/>
  <c r="AY160" i="35"/>
  <c r="D160" i="35"/>
  <c r="C160" i="35"/>
  <c r="B160" i="35"/>
  <c r="A160" i="35"/>
  <c r="EK159" i="35"/>
  <c r="EJ159" i="35"/>
  <c r="EI159" i="35"/>
  <c r="EH159" i="35"/>
  <c r="EG159" i="35"/>
  <c r="EF159" i="35"/>
  <c r="EE159" i="35"/>
  <c r="ED159" i="35"/>
  <c r="EC159" i="35"/>
  <c r="EB159" i="35"/>
  <c r="EA159" i="35"/>
  <c r="DZ159" i="35"/>
  <c r="BI159" i="35"/>
  <c r="BE159" i="35"/>
  <c r="BH159" i="35" s="1"/>
  <c r="BC159" i="35"/>
  <c r="AY159" i="35"/>
  <c r="D159" i="35"/>
  <c r="C159" i="35"/>
  <c r="B159" i="35"/>
  <c r="A159" i="35"/>
  <c r="EK158" i="35"/>
  <c r="EJ158" i="35"/>
  <c r="EI158" i="35"/>
  <c r="EH158" i="35"/>
  <c r="EG158" i="35"/>
  <c r="EF158" i="35"/>
  <c r="EE158" i="35"/>
  <c r="ED158" i="35"/>
  <c r="EC158" i="35"/>
  <c r="EB158" i="35"/>
  <c r="EA158" i="35"/>
  <c r="DZ158" i="35"/>
  <c r="BI158" i="35"/>
  <c r="BH158" i="35"/>
  <c r="BE158" i="35"/>
  <c r="BG158" i="35" s="1"/>
  <c r="BC158" i="35"/>
  <c r="AY158" i="35"/>
  <c r="D158" i="35"/>
  <c r="C158" i="35"/>
  <c r="B158" i="35"/>
  <c r="A158" i="35"/>
  <c r="EK157" i="35"/>
  <c r="EJ157" i="35"/>
  <c r="EI157" i="35"/>
  <c r="EH157" i="35"/>
  <c r="EG157" i="35"/>
  <c r="EF157" i="35"/>
  <c r="EE157" i="35"/>
  <c r="ED157" i="35"/>
  <c r="EC157" i="35"/>
  <c r="EB157" i="35"/>
  <c r="EA157" i="35"/>
  <c r="DZ157" i="35"/>
  <c r="BI157" i="35"/>
  <c r="BG157" i="35"/>
  <c r="BE157" i="35"/>
  <c r="BC157" i="35"/>
  <c r="AY157" i="35"/>
  <c r="D157" i="35"/>
  <c r="C157" i="35"/>
  <c r="B157" i="35"/>
  <c r="A157" i="35"/>
  <c r="EK156" i="35"/>
  <c r="EJ156" i="35"/>
  <c r="EI156" i="35"/>
  <c r="EH156" i="35"/>
  <c r="EG156" i="35"/>
  <c r="EF156" i="35"/>
  <c r="EE156" i="35"/>
  <c r="ED156" i="35"/>
  <c r="EC156" i="35"/>
  <c r="EB156" i="35"/>
  <c r="EA156" i="35"/>
  <c r="DZ156" i="35"/>
  <c r="BI156" i="35"/>
  <c r="BG156" i="35"/>
  <c r="BE156" i="35"/>
  <c r="BH156" i="35" s="1"/>
  <c r="BC156" i="35"/>
  <c r="AY156" i="35"/>
  <c r="D156" i="35"/>
  <c r="C156" i="35"/>
  <c r="B156" i="35"/>
  <c r="A156" i="35"/>
  <c r="EK155" i="35"/>
  <c r="EJ155" i="35"/>
  <c r="EI155" i="35"/>
  <c r="EH155" i="35"/>
  <c r="EG155" i="35"/>
  <c r="EF155" i="35"/>
  <c r="EE155" i="35"/>
  <c r="ED155" i="35"/>
  <c r="EC155" i="35"/>
  <c r="EB155" i="35"/>
  <c r="EA155" i="35"/>
  <c r="DZ155" i="35"/>
  <c r="BI155" i="35"/>
  <c r="BH155" i="35"/>
  <c r="BG155" i="35"/>
  <c r="BB155" i="35" s="1"/>
  <c r="BE155" i="35"/>
  <c r="BF155" i="35" s="1"/>
  <c r="BC155" i="35"/>
  <c r="AY155" i="35"/>
  <c r="AX155" i="35"/>
  <c r="D155" i="35"/>
  <c r="C155" i="35"/>
  <c r="B155" i="35"/>
  <c r="A155" i="35"/>
  <c r="EK154" i="35"/>
  <c r="EJ154" i="35"/>
  <c r="EI154" i="35"/>
  <c r="EH154" i="35"/>
  <c r="EG154" i="35"/>
  <c r="EF154" i="35"/>
  <c r="EE154" i="35"/>
  <c r="ED154" i="35"/>
  <c r="EC154" i="35"/>
  <c r="EB154" i="35"/>
  <c r="EA154" i="35"/>
  <c r="DZ154" i="35"/>
  <c r="BI154" i="35"/>
  <c r="BF154" i="35"/>
  <c r="BE154" i="35"/>
  <c r="BH154" i="35" s="1"/>
  <c r="BC154" i="35"/>
  <c r="AY154" i="35"/>
  <c r="D154" i="35"/>
  <c r="C154" i="35"/>
  <c r="B154" i="35"/>
  <c r="A154" i="35"/>
  <c r="EK153" i="35"/>
  <c r="EJ153" i="35"/>
  <c r="EI153" i="35"/>
  <c r="EH153" i="35"/>
  <c r="EG153" i="35"/>
  <c r="EF153" i="35"/>
  <c r="EE153" i="35"/>
  <c r="ED153" i="35"/>
  <c r="EC153" i="35"/>
  <c r="EB153" i="35"/>
  <c r="EA153" i="35"/>
  <c r="DZ153" i="35"/>
  <c r="BI153" i="35"/>
  <c r="BG153" i="35"/>
  <c r="BF153" i="35"/>
  <c r="BE153" i="35"/>
  <c r="BH153" i="35" s="1"/>
  <c r="BC153" i="35"/>
  <c r="BB153" i="35"/>
  <c r="AY153" i="35"/>
  <c r="AX153" i="35"/>
  <c r="D153" i="35"/>
  <c r="C153" i="35"/>
  <c r="B153" i="35"/>
  <c r="A153" i="35"/>
  <c r="EK152" i="35"/>
  <c r="EJ152" i="35"/>
  <c r="EI152" i="35"/>
  <c r="EH152" i="35"/>
  <c r="EG152" i="35"/>
  <c r="EF152" i="35"/>
  <c r="EE152" i="35"/>
  <c r="ED152" i="35"/>
  <c r="EC152" i="35"/>
  <c r="EB152" i="35"/>
  <c r="EA152" i="35"/>
  <c r="DZ152" i="35"/>
  <c r="BI152" i="35"/>
  <c r="BH152" i="35"/>
  <c r="BG152" i="35"/>
  <c r="AX152" i="35" s="1"/>
  <c r="BF152" i="35"/>
  <c r="BE152" i="35"/>
  <c r="BC152" i="35"/>
  <c r="BB152" i="35"/>
  <c r="AY152" i="35"/>
  <c r="D152" i="35"/>
  <c r="C152" i="35"/>
  <c r="B152" i="35"/>
  <c r="A152" i="35"/>
  <c r="EK151" i="35"/>
  <c r="EJ151" i="35"/>
  <c r="EI151" i="35"/>
  <c r="EH151" i="35"/>
  <c r="EG151" i="35"/>
  <c r="EF151" i="35"/>
  <c r="EE151" i="35"/>
  <c r="ED151" i="35"/>
  <c r="EC151" i="35"/>
  <c r="EB151" i="35"/>
  <c r="EA151" i="35"/>
  <c r="DZ151" i="35"/>
  <c r="BI151" i="35"/>
  <c r="BE151" i="35"/>
  <c r="BC151" i="35"/>
  <c r="AY151" i="35"/>
  <c r="D151" i="35"/>
  <c r="C151" i="35"/>
  <c r="B151" i="35"/>
  <c r="A151" i="35"/>
  <c r="EK150" i="35"/>
  <c r="EJ150" i="35"/>
  <c r="EI150" i="35"/>
  <c r="EH150" i="35"/>
  <c r="EG150" i="35"/>
  <c r="EF150" i="35"/>
  <c r="EE150" i="35"/>
  <c r="ED150" i="35"/>
  <c r="EC150" i="35"/>
  <c r="EB150" i="35"/>
  <c r="EA150" i="35"/>
  <c r="DZ150" i="35"/>
  <c r="BI150" i="35"/>
  <c r="BE150" i="35"/>
  <c r="BC150" i="35"/>
  <c r="AY150" i="35"/>
  <c r="D150" i="35"/>
  <c r="C150" i="35"/>
  <c r="B150" i="35"/>
  <c r="A150" i="35"/>
  <c r="EK149" i="35"/>
  <c r="EJ149" i="35"/>
  <c r="EI149" i="35"/>
  <c r="EH149" i="35"/>
  <c r="EG149" i="35"/>
  <c r="EF149" i="35"/>
  <c r="EE149" i="35"/>
  <c r="ED149" i="35"/>
  <c r="EC149" i="35"/>
  <c r="EB149" i="35"/>
  <c r="EA149" i="35"/>
  <c r="DZ149" i="35"/>
  <c r="BI149" i="35"/>
  <c r="BE149" i="35"/>
  <c r="BC149" i="35"/>
  <c r="AY149" i="35"/>
  <c r="D149" i="35"/>
  <c r="C149" i="35"/>
  <c r="B149" i="35"/>
  <c r="A149" i="35"/>
  <c r="EK148" i="35"/>
  <c r="EJ148" i="35"/>
  <c r="EI148" i="35"/>
  <c r="EH148" i="35"/>
  <c r="EG148" i="35"/>
  <c r="EF148" i="35"/>
  <c r="EE148" i="35"/>
  <c r="ED148" i="35"/>
  <c r="EC148" i="35"/>
  <c r="EB148" i="35"/>
  <c r="EA148" i="35"/>
  <c r="DZ148" i="35"/>
  <c r="BI148" i="35"/>
  <c r="BG148" i="35"/>
  <c r="AX148" i="35" s="1"/>
  <c r="BE148" i="35"/>
  <c r="BH148" i="35" s="1"/>
  <c r="BC148" i="35"/>
  <c r="BB148" i="35"/>
  <c r="AY148" i="35"/>
  <c r="D148" i="35"/>
  <c r="C148" i="35"/>
  <c r="B148" i="35"/>
  <c r="A148" i="35"/>
  <c r="EK147" i="35"/>
  <c r="EJ147" i="35"/>
  <c r="EI147" i="35"/>
  <c r="EH147" i="35"/>
  <c r="EG147" i="35"/>
  <c r="EF147" i="35"/>
  <c r="EE147" i="35"/>
  <c r="ED147" i="35"/>
  <c r="EC147" i="35"/>
  <c r="EB147" i="35"/>
  <c r="EA147" i="35"/>
  <c r="DZ147" i="35"/>
  <c r="BI147" i="35"/>
  <c r="BH147" i="35"/>
  <c r="BG147" i="35"/>
  <c r="BB147" i="35" s="1"/>
  <c r="BE147" i="35"/>
  <c r="BF147" i="35" s="1"/>
  <c r="BC147" i="35"/>
  <c r="AY147" i="35"/>
  <c r="D147" i="35"/>
  <c r="C147" i="35"/>
  <c r="B147" i="35"/>
  <c r="A147" i="35"/>
  <c r="EK146" i="35"/>
  <c r="EJ146" i="35"/>
  <c r="EI146" i="35"/>
  <c r="EH146" i="35"/>
  <c r="EG146" i="35"/>
  <c r="EF146" i="35"/>
  <c r="EE146" i="35"/>
  <c r="ED146" i="35"/>
  <c r="EC146" i="35"/>
  <c r="EB146" i="35"/>
  <c r="EA146" i="35"/>
  <c r="DZ146" i="35"/>
  <c r="BI146" i="35"/>
  <c r="BE146" i="35"/>
  <c r="BH146" i="35" s="1"/>
  <c r="BC146" i="35"/>
  <c r="AY146" i="35"/>
  <c r="D146" i="35"/>
  <c r="C146" i="35"/>
  <c r="B146" i="35"/>
  <c r="A146" i="35"/>
  <c r="EK145" i="35"/>
  <c r="EJ145" i="35"/>
  <c r="EI145" i="35"/>
  <c r="EH145" i="35"/>
  <c r="EG145" i="35"/>
  <c r="EF145" i="35"/>
  <c r="EE145" i="35"/>
  <c r="ED145" i="35"/>
  <c r="EC145" i="35"/>
  <c r="EB145" i="35"/>
  <c r="EA145" i="35"/>
  <c r="DZ145" i="35"/>
  <c r="BI145" i="35"/>
  <c r="BH145" i="35"/>
  <c r="BG145" i="35"/>
  <c r="BB145" i="35" s="1"/>
  <c r="BF145" i="35"/>
  <c r="BE145" i="35"/>
  <c r="BC145" i="35"/>
  <c r="AY145" i="35"/>
  <c r="D145" i="35"/>
  <c r="C145" i="35"/>
  <c r="B145" i="35"/>
  <c r="A145" i="35"/>
  <c r="EK144" i="35"/>
  <c r="EJ144" i="35"/>
  <c r="EI144" i="35"/>
  <c r="EH144" i="35"/>
  <c r="EG144" i="35"/>
  <c r="EF144" i="35"/>
  <c r="EE144" i="35"/>
  <c r="ED144" i="35"/>
  <c r="EC144" i="35"/>
  <c r="EB144" i="35"/>
  <c r="EA144" i="35"/>
  <c r="DZ144" i="35"/>
  <c r="BI144" i="35"/>
  <c r="BE144" i="35"/>
  <c r="BC144" i="35"/>
  <c r="AY144" i="35"/>
  <c r="D144" i="35"/>
  <c r="C144" i="35"/>
  <c r="B144" i="35"/>
  <c r="A144" i="35"/>
  <c r="EK143" i="35"/>
  <c r="EJ143" i="35"/>
  <c r="EI143" i="35"/>
  <c r="EH143" i="35"/>
  <c r="EG143" i="35"/>
  <c r="EF143" i="35"/>
  <c r="EE143" i="35"/>
  <c r="ED143" i="35"/>
  <c r="EC143" i="35"/>
  <c r="EB143" i="35"/>
  <c r="EA143" i="35"/>
  <c r="DZ143" i="35"/>
  <c r="BI143" i="35"/>
  <c r="BH143" i="35"/>
  <c r="BG143" i="35"/>
  <c r="BB143" i="35" s="1"/>
  <c r="BE143" i="35"/>
  <c r="BF143" i="35" s="1"/>
  <c r="BC143" i="35"/>
  <c r="AY143" i="35"/>
  <c r="AX143" i="35"/>
  <c r="D143" i="35"/>
  <c r="C143" i="35"/>
  <c r="B143" i="35"/>
  <c r="A143" i="35"/>
  <c r="EK142" i="35"/>
  <c r="EJ142" i="35"/>
  <c r="EI142" i="35"/>
  <c r="EH142" i="35"/>
  <c r="EG142" i="35"/>
  <c r="EF142" i="35"/>
  <c r="EE142" i="35"/>
  <c r="ED142" i="35"/>
  <c r="EC142" i="35"/>
  <c r="EB142" i="35"/>
  <c r="EA142" i="35"/>
  <c r="DZ142" i="35"/>
  <c r="BI142" i="35"/>
  <c r="BG142" i="35"/>
  <c r="BF142" i="35"/>
  <c r="BE142" i="35"/>
  <c r="BH142" i="35" s="1"/>
  <c r="BC142" i="35"/>
  <c r="AY142" i="35"/>
  <c r="D142" i="35"/>
  <c r="C142" i="35"/>
  <c r="B142" i="35"/>
  <c r="A142" i="35"/>
  <c r="EK141" i="35"/>
  <c r="EJ141" i="35"/>
  <c r="EI141" i="35"/>
  <c r="EH141" i="35"/>
  <c r="EG141" i="35"/>
  <c r="EF141" i="35"/>
  <c r="EE141" i="35"/>
  <c r="ED141" i="35"/>
  <c r="EC141" i="35"/>
  <c r="EB141" i="35"/>
  <c r="EA141" i="35"/>
  <c r="DZ141" i="35"/>
  <c r="BI141" i="35"/>
  <c r="BG141" i="35"/>
  <c r="BF141" i="35"/>
  <c r="BE141" i="35"/>
  <c r="BH141" i="35" s="1"/>
  <c r="BC141" i="35"/>
  <c r="BB141" i="35"/>
  <c r="AY141" i="35"/>
  <c r="AX141" i="35"/>
  <c r="D141" i="35"/>
  <c r="C141" i="35"/>
  <c r="B141" i="35"/>
  <c r="A141" i="35"/>
  <c r="EK140" i="35"/>
  <c r="EJ140" i="35"/>
  <c r="EI140" i="35"/>
  <c r="EH140" i="35"/>
  <c r="EG140" i="35"/>
  <c r="EF140" i="35"/>
  <c r="EE140" i="35"/>
  <c r="ED140" i="35"/>
  <c r="EC140" i="35"/>
  <c r="EB140" i="35"/>
  <c r="EA140" i="35"/>
  <c r="DZ140" i="35"/>
  <c r="BI140" i="35"/>
  <c r="BH140" i="35"/>
  <c r="BG140" i="35"/>
  <c r="BF140" i="35"/>
  <c r="BE140" i="35"/>
  <c r="BC140" i="35"/>
  <c r="BB140" i="35"/>
  <c r="AY140" i="35"/>
  <c r="AX140" i="35"/>
  <c r="D140" i="35"/>
  <c r="C140" i="35"/>
  <c r="B140" i="35"/>
  <c r="A140" i="35"/>
  <c r="EK139" i="35"/>
  <c r="EJ139" i="35"/>
  <c r="EI139" i="35"/>
  <c r="EH139" i="35"/>
  <c r="EG139" i="35"/>
  <c r="EF139" i="35"/>
  <c r="EE139" i="35"/>
  <c r="ED139" i="35"/>
  <c r="EC139" i="35"/>
  <c r="EB139" i="35"/>
  <c r="EA139" i="35"/>
  <c r="DZ139" i="35"/>
  <c r="BI139" i="35"/>
  <c r="BH139" i="35"/>
  <c r="BF139" i="35"/>
  <c r="BE139" i="35"/>
  <c r="BG139" i="35" s="1"/>
  <c r="BC139" i="35"/>
  <c r="AY139" i="35"/>
  <c r="D139" i="35"/>
  <c r="C139" i="35"/>
  <c r="B139" i="35"/>
  <c r="A139" i="35"/>
  <c r="EK138" i="35"/>
  <c r="EJ138" i="35"/>
  <c r="EI138" i="35"/>
  <c r="EH138" i="35"/>
  <c r="EG138" i="35"/>
  <c r="EF138" i="35"/>
  <c r="EE138" i="35"/>
  <c r="ED138" i="35"/>
  <c r="EC138" i="35"/>
  <c r="EB138" i="35"/>
  <c r="EA138" i="35"/>
  <c r="DZ138" i="35"/>
  <c r="BI138" i="35"/>
  <c r="BE138" i="35"/>
  <c r="BH138" i="35" s="1"/>
  <c r="BC138" i="35"/>
  <c r="AY138" i="35"/>
  <c r="D138" i="35"/>
  <c r="C138" i="35"/>
  <c r="B138" i="35"/>
  <c r="A138" i="35"/>
  <c r="EK137" i="35"/>
  <c r="EJ137" i="35"/>
  <c r="EI137" i="35"/>
  <c r="EH137" i="35"/>
  <c r="EG137" i="35"/>
  <c r="EF137" i="35"/>
  <c r="EE137" i="35"/>
  <c r="ED137" i="35"/>
  <c r="EC137" i="35"/>
  <c r="EB137" i="35"/>
  <c r="EA137" i="35"/>
  <c r="DZ137" i="35"/>
  <c r="BI137" i="35"/>
  <c r="BH137" i="35"/>
  <c r="BG137" i="35"/>
  <c r="BB137" i="35" s="1"/>
  <c r="BF137" i="35"/>
  <c r="BE137" i="35"/>
  <c r="BC137" i="35"/>
  <c r="AY137" i="35"/>
  <c r="D137" i="35"/>
  <c r="C137" i="35"/>
  <c r="B137" i="35"/>
  <c r="A137" i="35"/>
  <c r="EK136" i="35"/>
  <c r="EJ136" i="35"/>
  <c r="EI136" i="35"/>
  <c r="EH136" i="35"/>
  <c r="EG136" i="35"/>
  <c r="EF136" i="35"/>
  <c r="EE136" i="35"/>
  <c r="ED136" i="35"/>
  <c r="EC136" i="35"/>
  <c r="EB136" i="35"/>
  <c r="EA136" i="35"/>
  <c r="DZ136" i="35"/>
  <c r="BI136" i="35"/>
  <c r="BE136" i="35"/>
  <c r="BC136" i="35"/>
  <c r="AY136" i="35"/>
  <c r="D136" i="35"/>
  <c r="C136" i="35"/>
  <c r="B136" i="35"/>
  <c r="A136" i="35"/>
  <c r="EK135" i="35"/>
  <c r="EJ135" i="35"/>
  <c r="EI135" i="35"/>
  <c r="EH135" i="35"/>
  <c r="EG135" i="35"/>
  <c r="EF135" i="35"/>
  <c r="EE135" i="35"/>
  <c r="ED135" i="35"/>
  <c r="EC135" i="35"/>
  <c r="EB135" i="35"/>
  <c r="EA135" i="35"/>
  <c r="DZ135" i="35"/>
  <c r="BI135" i="35"/>
  <c r="BH135" i="35"/>
  <c r="BG135" i="35"/>
  <c r="BB135" i="35" s="1"/>
  <c r="BE135" i="35"/>
  <c r="BF135" i="35" s="1"/>
  <c r="BC135" i="35"/>
  <c r="AY135" i="35"/>
  <c r="AX135" i="35"/>
  <c r="D135" i="35"/>
  <c r="C135" i="35"/>
  <c r="B135" i="35"/>
  <c r="A135" i="35"/>
  <c r="EK134" i="35"/>
  <c r="EJ134" i="35"/>
  <c r="EI134" i="35"/>
  <c r="EH134" i="35"/>
  <c r="EG134" i="35"/>
  <c r="EF134" i="35"/>
  <c r="EE134" i="35"/>
  <c r="ED134" i="35"/>
  <c r="EC134" i="35"/>
  <c r="EB134" i="35"/>
  <c r="EA134" i="35"/>
  <c r="DZ134" i="35"/>
  <c r="BI134" i="35"/>
  <c r="BG134" i="35"/>
  <c r="BB134" i="35" s="1"/>
  <c r="BF134" i="35"/>
  <c r="BE134" i="35"/>
  <c r="BH134" i="35" s="1"/>
  <c r="BC134" i="35"/>
  <c r="AY134" i="35"/>
  <c r="AX134" i="35"/>
  <c r="D134" i="35"/>
  <c r="C134" i="35"/>
  <c r="B134" i="35"/>
  <c r="A134" i="35"/>
  <c r="EK133" i="35"/>
  <c r="EJ133" i="35"/>
  <c r="EI133" i="35"/>
  <c r="EH133" i="35"/>
  <c r="EG133" i="35"/>
  <c r="EF133" i="35"/>
  <c r="EE133" i="35"/>
  <c r="ED133" i="35"/>
  <c r="EC133" i="35"/>
  <c r="EB133" i="35"/>
  <c r="EA133" i="35"/>
  <c r="DZ133" i="35"/>
  <c r="BI133" i="35"/>
  <c r="BG133" i="35"/>
  <c r="BF133" i="35"/>
  <c r="BE133" i="35"/>
  <c r="BH133" i="35" s="1"/>
  <c r="BC133" i="35"/>
  <c r="BB133" i="35"/>
  <c r="AY133" i="35"/>
  <c r="AX133" i="35"/>
  <c r="D133" i="35"/>
  <c r="C133" i="35"/>
  <c r="B133" i="35"/>
  <c r="A133" i="35"/>
  <c r="EK132" i="35"/>
  <c r="EJ132" i="35"/>
  <c r="EI132" i="35"/>
  <c r="EH132" i="35"/>
  <c r="EG132" i="35"/>
  <c r="EF132" i="35"/>
  <c r="EE132" i="35"/>
  <c r="ED132" i="35"/>
  <c r="EC132" i="35"/>
  <c r="EB132" i="35"/>
  <c r="EA132" i="35"/>
  <c r="DZ132" i="35"/>
  <c r="BI132" i="35"/>
  <c r="BH132" i="35"/>
  <c r="BG132" i="35"/>
  <c r="BF132" i="35"/>
  <c r="BE132" i="35"/>
  <c r="BC132" i="35"/>
  <c r="BB132" i="35"/>
  <c r="AY132" i="35"/>
  <c r="AX132" i="35"/>
  <c r="D132" i="35"/>
  <c r="C132" i="35"/>
  <c r="B132" i="35"/>
  <c r="A132" i="35"/>
  <c r="EK131" i="35"/>
  <c r="EJ131" i="35"/>
  <c r="EI131" i="35"/>
  <c r="EH131" i="35"/>
  <c r="EG131" i="35"/>
  <c r="EF131" i="35"/>
  <c r="EE131" i="35"/>
  <c r="ED131" i="35"/>
  <c r="EC131" i="35"/>
  <c r="EB131" i="35"/>
  <c r="EA131" i="35"/>
  <c r="DZ131" i="35"/>
  <c r="BI131" i="35"/>
  <c r="BE131" i="35"/>
  <c r="BG131" i="35" s="1"/>
  <c r="BC131" i="35"/>
  <c r="AY131" i="35"/>
  <c r="D131" i="35"/>
  <c r="C131" i="35"/>
  <c r="B131" i="35"/>
  <c r="A131" i="35"/>
  <c r="EK130" i="35"/>
  <c r="EJ130" i="35"/>
  <c r="EI130" i="35"/>
  <c r="EH130" i="35"/>
  <c r="EG130" i="35"/>
  <c r="EF130" i="35"/>
  <c r="EE130" i="35"/>
  <c r="ED130" i="35"/>
  <c r="EC130" i="35"/>
  <c r="EB130" i="35"/>
  <c r="EA130" i="35"/>
  <c r="DZ130" i="35"/>
  <c r="BI130" i="35"/>
  <c r="BE130" i="35"/>
  <c r="BC130" i="35"/>
  <c r="AY130" i="35"/>
  <c r="D130" i="35"/>
  <c r="C130" i="35"/>
  <c r="B130" i="35"/>
  <c r="A130" i="35"/>
  <c r="EK129" i="35"/>
  <c r="EJ129" i="35"/>
  <c r="EI129" i="35"/>
  <c r="EH129" i="35"/>
  <c r="EG129" i="35"/>
  <c r="EF129" i="35"/>
  <c r="EE129" i="35"/>
  <c r="ED129" i="35"/>
  <c r="EC129" i="35"/>
  <c r="EB129" i="35"/>
  <c r="EA129" i="35"/>
  <c r="DZ129" i="35"/>
  <c r="BI129" i="35"/>
  <c r="BH129" i="35"/>
  <c r="BG129" i="35"/>
  <c r="BF129" i="35"/>
  <c r="BE129" i="35"/>
  <c r="BC129" i="35"/>
  <c r="AY129" i="35"/>
  <c r="D129" i="35"/>
  <c r="C129" i="35"/>
  <c r="B129" i="35"/>
  <c r="A129" i="35"/>
  <c r="EK128" i="35"/>
  <c r="EJ128" i="35"/>
  <c r="EI128" i="35"/>
  <c r="EH128" i="35"/>
  <c r="EG128" i="35"/>
  <c r="EF128" i="35"/>
  <c r="EE128" i="35"/>
  <c r="ED128" i="35"/>
  <c r="EC128" i="35"/>
  <c r="EB128" i="35"/>
  <c r="EA128" i="35"/>
  <c r="DZ128" i="35"/>
  <c r="BI128" i="35"/>
  <c r="BE128" i="35"/>
  <c r="BC128" i="35"/>
  <c r="AY128" i="35"/>
  <c r="D128" i="35"/>
  <c r="C128" i="35"/>
  <c r="B128" i="35"/>
  <c r="A128" i="35"/>
  <c r="EK127" i="35"/>
  <c r="EJ127" i="35"/>
  <c r="EI127" i="35"/>
  <c r="EH127" i="35"/>
  <c r="EG127" i="35"/>
  <c r="EF127" i="35"/>
  <c r="EE127" i="35"/>
  <c r="ED127" i="35"/>
  <c r="EC127" i="35"/>
  <c r="EB127" i="35"/>
  <c r="EA127" i="35"/>
  <c r="DZ127" i="35"/>
  <c r="BI127" i="35"/>
  <c r="BE127" i="35"/>
  <c r="BH127" i="35" s="1"/>
  <c r="BC127" i="35"/>
  <c r="AY127" i="35"/>
  <c r="D127" i="35"/>
  <c r="C127" i="35"/>
  <c r="B127" i="35"/>
  <c r="A127" i="35"/>
  <c r="EK126" i="35"/>
  <c r="EJ126" i="35"/>
  <c r="EI126" i="35"/>
  <c r="EH126" i="35"/>
  <c r="EG126" i="35"/>
  <c r="EF126" i="35"/>
  <c r="EE126" i="35"/>
  <c r="ED126" i="35"/>
  <c r="EC126" i="35"/>
  <c r="EB126" i="35"/>
  <c r="EA126" i="35"/>
  <c r="DZ126" i="35"/>
  <c r="BI126" i="35"/>
  <c r="BH126" i="35"/>
  <c r="BG126" i="35"/>
  <c r="BF126" i="35"/>
  <c r="BE126" i="35"/>
  <c r="BC126" i="35"/>
  <c r="AY126" i="35"/>
  <c r="D126" i="35"/>
  <c r="C126" i="35"/>
  <c r="B126" i="35"/>
  <c r="A126" i="35"/>
  <c r="EK125" i="35"/>
  <c r="EJ125" i="35"/>
  <c r="EI125" i="35"/>
  <c r="EH125" i="35"/>
  <c r="EG125" i="35"/>
  <c r="EF125" i="35"/>
  <c r="EE125" i="35"/>
  <c r="ED125" i="35"/>
  <c r="EC125" i="35"/>
  <c r="EB125" i="35"/>
  <c r="EA125" i="35"/>
  <c r="DZ125" i="35"/>
  <c r="BI125" i="35"/>
  <c r="BG125" i="35"/>
  <c r="BB125" i="35" s="1"/>
  <c r="BE125" i="35"/>
  <c r="BH125" i="35" s="1"/>
  <c r="BC125" i="35"/>
  <c r="AY125" i="35"/>
  <c r="D125" i="35"/>
  <c r="C125" i="35"/>
  <c r="B125" i="35"/>
  <c r="A125" i="35"/>
  <c r="EK124" i="35"/>
  <c r="EJ124" i="35"/>
  <c r="EI124" i="35"/>
  <c r="EH124" i="35"/>
  <c r="EG124" i="35"/>
  <c r="EF124" i="35"/>
  <c r="EE124" i="35"/>
  <c r="ED124" i="35"/>
  <c r="EC124" i="35"/>
  <c r="EB124" i="35"/>
  <c r="EA124" i="35"/>
  <c r="DZ124" i="35"/>
  <c r="BI124" i="35"/>
  <c r="BF124" i="35"/>
  <c r="BE124" i="35"/>
  <c r="BH124" i="35" s="1"/>
  <c r="BC124" i="35"/>
  <c r="AY124" i="35"/>
  <c r="D124" i="35"/>
  <c r="C124" i="35"/>
  <c r="B124" i="35"/>
  <c r="A124" i="35"/>
  <c r="EK123" i="35"/>
  <c r="EJ123" i="35"/>
  <c r="EI123" i="35"/>
  <c r="EH123" i="35"/>
  <c r="EG123" i="35"/>
  <c r="EF123" i="35"/>
  <c r="EE123" i="35"/>
  <c r="ED123" i="35"/>
  <c r="EC123" i="35"/>
  <c r="EB123" i="35"/>
  <c r="EA123" i="35"/>
  <c r="DZ123" i="35"/>
  <c r="BI123" i="35"/>
  <c r="BG123" i="35"/>
  <c r="BB123" i="35" s="1"/>
  <c r="BF123" i="35"/>
  <c r="BE123" i="35"/>
  <c r="BH123" i="35" s="1"/>
  <c r="BC123" i="35"/>
  <c r="AY123" i="35"/>
  <c r="AX123" i="35"/>
  <c r="D123" i="35"/>
  <c r="C123" i="35"/>
  <c r="B123" i="35"/>
  <c r="A123" i="35"/>
  <c r="EK122" i="35"/>
  <c r="EJ122" i="35"/>
  <c r="EI122" i="35"/>
  <c r="EH122" i="35"/>
  <c r="EG122" i="35"/>
  <c r="EF122" i="35"/>
  <c r="EE122" i="35"/>
  <c r="ED122" i="35"/>
  <c r="EC122" i="35"/>
  <c r="EB122" i="35"/>
  <c r="EA122" i="35"/>
  <c r="DZ122" i="35"/>
  <c r="BI122" i="35"/>
  <c r="BH122" i="35"/>
  <c r="BG122" i="35"/>
  <c r="AX122" i="35" s="1"/>
  <c r="BF122" i="35"/>
  <c r="BE122" i="35"/>
  <c r="BC122" i="35"/>
  <c r="BB122" i="35"/>
  <c r="AY122" i="35"/>
  <c r="D122" i="35"/>
  <c r="C122" i="35"/>
  <c r="B122" i="35"/>
  <c r="A122" i="35"/>
  <c r="EK121" i="35"/>
  <c r="EJ121" i="35"/>
  <c r="EI121" i="35"/>
  <c r="EH121" i="35"/>
  <c r="EG121" i="35"/>
  <c r="EF121" i="35"/>
  <c r="EE121" i="35"/>
  <c r="ED121" i="35"/>
  <c r="EC121" i="35"/>
  <c r="EB121" i="35"/>
  <c r="EA121" i="35"/>
  <c r="DZ121" i="35"/>
  <c r="BI121" i="35"/>
  <c r="BH121" i="35"/>
  <c r="BE121" i="35"/>
  <c r="BG121" i="35" s="1"/>
  <c r="BC121" i="35"/>
  <c r="AY121" i="35"/>
  <c r="D121" i="35"/>
  <c r="C121" i="35"/>
  <c r="B121" i="35"/>
  <c r="A121" i="35"/>
  <c r="EK120" i="35"/>
  <c r="EJ120" i="35"/>
  <c r="EI120" i="35"/>
  <c r="EH120" i="35"/>
  <c r="EG120" i="35"/>
  <c r="EF120" i="35"/>
  <c r="EE120" i="35"/>
  <c r="ED120" i="35"/>
  <c r="EC120" i="35"/>
  <c r="EB120" i="35"/>
  <c r="EA120" i="35"/>
  <c r="DZ120" i="35"/>
  <c r="BI120" i="35"/>
  <c r="BE120" i="35"/>
  <c r="BC120" i="35"/>
  <c r="AY120" i="35"/>
  <c r="D120" i="35"/>
  <c r="C120" i="35"/>
  <c r="B120" i="35"/>
  <c r="A120" i="35"/>
  <c r="EK119" i="35"/>
  <c r="EJ119" i="35"/>
  <c r="EI119" i="35"/>
  <c r="EH119" i="35"/>
  <c r="EG119" i="35"/>
  <c r="EF119" i="35"/>
  <c r="EE119" i="35"/>
  <c r="ED119" i="35"/>
  <c r="EC119" i="35"/>
  <c r="EB119" i="35"/>
  <c r="EA119" i="35"/>
  <c r="DZ119" i="35"/>
  <c r="BI119" i="35"/>
  <c r="BE119" i="35"/>
  <c r="BH119" i="35" s="1"/>
  <c r="BC119" i="35"/>
  <c r="AY119" i="35"/>
  <c r="D119" i="35"/>
  <c r="C119" i="35"/>
  <c r="B119" i="35"/>
  <c r="A119" i="35"/>
  <c r="EK118" i="35"/>
  <c r="EJ118" i="35"/>
  <c r="EI118" i="35"/>
  <c r="EH118" i="35"/>
  <c r="EG118" i="35"/>
  <c r="EF118" i="35"/>
  <c r="EE118" i="35"/>
  <c r="ED118" i="35"/>
  <c r="EC118" i="35"/>
  <c r="EB118" i="35"/>
  <c r="EA118" i="35"/>
  <c r="DZ118" i="35"/>
  <c r="BI118" i="35"/>
  <c r="BH118" i="35"/>
  <c r="BG118" i="35"/>
  <c r="BF118" i="35"/>
  <c r="BE118" i="35"/>
  <c r="BC118" i="35"/>
  <c r="AY118" i="35"/>
  <c r="D118" i="35"/>
  <c r="C118" i="35"/>
  <c r="B118" i="35"/>
  <c r="A118" i="35"/>
  <c r="EK117" i="35"/>
  <c r="EJ117" i="35"/>
  <c r="EI117" i="35"/>
  <c r="EH117" i="35"/>
  <c r="EG117" i="35"/>
  <c r="EF117" i="35"/>
  <c r="EE117" i="35"/>
  <c r="ED117" i="35"/>
  <c r="EC117" i="35"/>
  <c r="EB117" i="35"/>
  <c r="EA117" i="35"/>
  <c r="DZ117" i="35"/>
  <c r="BI117" i="35"/>
  <c r="BG117" i="35"/>
  <c r="BE117" i="35"/>
  <c r="BH117" i="35" s="1"/>
  <c r="BC117" i="35"/>
  <c r="AY117" i="35"/>
  <c r="D117" i="35"/>
  <c r="C117" i="35"/>
  <c r="B117" i="35"/>
  <c r="A117" i="35"/>
  <c r="EK116" i="35"/>
  <c r="EJ116" i="35"/>
  <c r="EI116" i="35"/>
  <c r="EH116" i="35"/>
  <c r="EG116" i="35"/>
  <c r="EF116" i="35"/>
  <c r="EE116" i="35"/>
  <c r="ED116" i="35"/>
  <c r="EC116" i="35"/>
  <c r="EB116" i="35"/>
  <c r="EA116" i="35"/>
  <c r="DZ116" i="35"/>
  <c r="BI116" i="35"/>
  <c r="BH116" i="35"/>
  <c r="BF116" i="35"/>
  <c r="BE116" i="35"/>
  <c r="BG116" i="35" s="1"/>
  <c r="BB116" i="35" s="1"/>
  <c r="BC116" i="35"/>
  <c r="AY116" i="35"/>
  <c r="D116" i="35"/>
  <c r="C116" i="35"/>
  <c r="B116" i="35"/>
  <c r="A116" i="35"/>
  <c r="EK115" i="35"/>
  <c r="EJ115" i="35"/>
  <c r="EI115" i="35"/>
  <c r="EH115" i="35"/>
  <c r="EG115" i="35"/>
  <c r="EF115" i="35"/>
  <c r="EE115" i="35"/>
  <c r="ED115" i="35"/>
  <c r="EC115" i="35"/>
  <c r="EB115" i="35"/>
  <c r="EA115" i="35"/>
  <c r="DZ115" i="35"/>
  <c r="BI115" i="35"/>
  <c r="AX115" i="35" s="1"/>
  <c r="BG115" i="35"/>
  <c r="BB115" i="35" s="1"/>
  <c r="BF115" i="35"/>
  <c r="BE115" i="35"/>
  <c r="BH115" i="35" s="1"/>
  <c r="BC115" i="35"/>
  <c r="AY115" i="35"/>
  <c r="D115" i="35"/>
  <c r="C115" i="35"/>
  <c r="B115" i="35"/>
  <c r="A115" i="35"/>
  <c r="EK114" i="35"/>
  <c r="EJ114" i="35"/>
  <c r="EI114" i="35"/>
  <c r="EH114" i="35"/>
  <c r="EG114" i="35"/>
  <c r="EF114" i="35"/>
  <c r="EE114" i="35"/>
  <c r="ED114" i="35"/>
  <c r="EC114" i="35"/>
  <c r="EB114" i="35"/>
  <c r="EA114" i="35"/>
  <c r="DZ114" i="35"/>
  <c r="BI114" i="35"/>
  <c r="BH114" i="35"/>
  <c r="BG114" i="35"/>
  <c r="AX114" i="35" s="1"/>
  <c r="BF114" i="35"/>
  <c r="BE114" i="35"/>
  <c r="BC114" i="35"/>
  <c r="BB114" i="35"/>
  <c r="AY114" i="35"/>
  <c r="D114" i="35"/>
  <c r="C114" i="35"/>
  <c r="B114" i="35"/>
  <c r="A114" i="35"/>
  <c r="EK113" i="35"/>
  <c r="EJ113" i="35"/>
  <c r="EI113" i="35"/>
  <c r="EH113" i="35"/>
  <c r="EG113" i="35"/>
  <c r="EF113" i="35"/>
  <c r="EE113" i="35"/>
  <c r="ED113" i="35"/>
  <c r="EC113" i="35"/>
  <c r="EB113" i="35"/>
  <c r="EA113" i="35"/>
  <c r="DZ113" i="35"/>
  <c r="BI113" i="35"/>
  <c r="BE113" i="35"/>
  <c r="BC113" i="35"/>
  <c r="AY113" i="35"/>
  <c r="D113" i="35"/>
  <c r="C113" i="35"/>
  <c r="B113" i="35"/>
  <c r="A113" i="35"/>
  <c r="EK112" i="35"/>
  <c r="EJ112" i="35"/>
  <c r="EI112" i="35"/>
  <c r="EH112" i="35"/>
  <c r="EG112" i="35"/>
  <c r="EF112" i="35"/>
  <c r="EE112" i="35"/>
  <c r="ED112" i="35"/>
  <c r="EC112" i="35"/>
  <c r="EB112" i="35"/>
  <c r="EA112" i="35"/>
  <c r="DZ112" i="35"/>
  <c r="BI112" i="35"/>
  <c r="BH112" i="35"/>
  <c r="BF112" i="35"/>
  <c r="BE112" i="35"/>
  <c r="BG112" i="35" s="1"/>
  <c r="BB112" i="35" s="1"/>
  <c r="BC112" i="35"/>
  <c r="AY112" i="35"/>
  <c r="D112" i="35"/>
  <c r="C112" i="35"/>
  <c r="B112" i="35"/>
  <c r="A112" i="35"/>
  <c r="EK111" i="35"/>
  <c r="EJ111" i="35"/>
  <c r="EI111" i="35"/>
  <c r="EH111" i="35"/>
  <c r="EG111" i="35"/>
  <c r="EF111" i="35"/>
  <c r="EE111" i="35"/>
  <c r="ED111" i="35"/>
  <c r="EC111" i="35"/>
  <c r="EB111" i="35"/>
  <c r="EA111" i="35"/>
  <c r="DZ111" i="35"/>
  <c r="BI111" i="35"/>
  <c r="BG111" i="35"/>
  <c r="BB111" i="35" s="1"/>
  <c r="BF111" i="35"/>
  <c r="BE111" i="35"/>
  <c r="BH111" i="35" s="1"/>
  <c r="BC111" i="35"/>
  <c r="AY111" i="35"/>
  <c r="AX111" i="35"/>
  <c r="D111" i="35"/>
  <c r="C111" i="35"/>
  <c r="B111" i="35"/>
  <c r="A111" i="35"/>
  <c r="EK110" i="35"/>
  <c r="EJ110" i="35"/>
  <c r="EI110" i="35"/>
  <c r="EH110" i="35"/>
  <c r="EG110" i="35"/>
  <c r="EF110" i="35"/>
  <c r="EE110" i="35"/>
  <c r="ED110" i="35"/>
  <c r="EC110" i="35"/>
  <c r="EB110" i="35"/>
  <c r="EA110" i="35"/>
  <c r="DZ110" i="35"/>
  <c r="BI110" i="35"/>
  <c r="BH110" i="35"/>
  <c r="BG110" i="35"/>
  <c r="BB110" i="35" s="1"/>
  <c r="BF110" i="35"/>
  <c r="BE110" i="35"/>
  <c r="BC110" i="35"/>
  <c r="AY110" i="35"/>
  <c r="AX110" i="35"/>
  <c r="D110" i="35"/>
  <c r="C110" i="35"/>
  <c r="B110" i="35"/>
  <c r="A110" i="35"/>
  <c r="EK109" i="35"/>
  <c r="EJ109" i="35"/>
  <c r="EI109" i="35"/>
  <c r="EH109" i="35"/>
  <c r="EG109" i="35"/>
  <c r="EF109" i="35"/>
  <c r="EE109" i="35"/>
  <c r="ED109" i="35"/>
  <c r="EC109" i="35"/>
  <c r="EB109" i="35"/>
  <c r="EA109" i="35"/>
  <c r="DZ109" i="35"/>
  <c r="BI109" i="35"/>
  <c r="BG109" i="35"/>
  <c r="BB109" i="35" s="1"/>
  <c r="BF109" i="35"/>
  <c r="BE109" i="35"/>
  <c r="BH109" i="35" s="1"/>
  <c r="BC109" i="35"/>
  <c r="AY109" i="35"/>
  <c r="D109" i="35"/>
  <c r="C109" i="35"/>
  <c r="B109" i="35"/>
  <c r="A109" i="35"/>
  <c r="EK108" i="35"/>
  <c r="EJ108" i="35"/>
  <c r="EI108" i="35"/>
  <c r="EH108" i="35"/>
  <c r="EG108" i="35"/>
  <c r="EF108" i="35"/>
  <c r="EE108" i="35"/>
  <c r="ED108" i="35"/>
  <c r="EC108" i="35"/>
  <c r="EB108" i="35"/>
  <c r="EA108" i="35"/>
  <c r="DZ108" i="35"/>
  <c r="BI108" i="35"/>
  <c r="BH108" i="35"/>
  <c r="BG108" i="35"/>
  <c r="BF108" i="35"/>
  <c r="BE108" i="35"/>
  <c r="BC108" i="35"/>
  <c r="BB108" i="35"/>
  <c r="AY108" i="35"/>
  <c r="AX108" i="35"/>
  <c r="D108" i="35"/>
  <c r="C108" i="35"/>
  <c r="B108" i="35"/>
  <c r="A108" i="35"/>
  <c r="EK107" i="35"/>
  <c r="EJ107" i="35"/>
  <c r="EI107" i="35"/>
  <c r="EH107" i="35"/>
  <c r="EG107" i="35"/>
  <c r="EF107" i="35"/>
  <c r="EE107" i="35"/>
  <c r="ED107" i="35"/>
  <c r="EC107" i="35"/>
  <c r="EB107" i="35"/>
  <c r="EA107" i="35"/>
  <c r="DZ107" i="35"/>
  <c r="BI107" i="35"/>
  <c r="BH107" i="35"/>
  <c r="BG107" i="35"/>
  <c r="BB107" i="35" s="1"/>
  <c r="BF107" i="35"/>
  <c r="BE107" i="35"/>
  <c r="BC107" i="35"/>
  <c r="AY107" i="35"/>
  <c r="AX107" i="35"/>
  <c r="D107" i="35"/>
  <c r="C107" i="35"/>
  <c r="B107" i="35"/>
  <c r="A107" i="35"/>
  <c r="EK106" i="35"/>
  <c r="EJ106" i="35"/>
  <c r="EI106" i="35"/>
  <c r="EH106" i="35"/>
  <c r="EG106" i="35"/>
  <c r="EF106" i="35"/>
  <c r="EE106" i="35"/>
  <c r="ED106" i="35"/>
  <c r="EC106" i="35"/>
  <c r="EB106" i="35"/>
  <c r="EA106" i="35"/>
  <c r="DZ106" i="35"/>
  <c r="BI106" i="35"/>
  <c r="BE106" i="35"/>
  <c r="BC106" i="35"/>
  <c r="AY106" i="35"/>
  <c r="D106" i="35"/>
  <c r="C106" i="35"/>
  <c r="B106" i="35"/>
  <c r="A106" i="35"/>
  <c r="EK105" i="35"/>
  <c r="EJ105" i="35"/>
  <c r="EI105" i="35"/>
  <c r="EH105" i="35"/>
  <c r="EG105" i="35"/>
  <c r="EF105" i="35"/>
  <c r="EE105" i="35"/>
  <c r="ED105" i="35"/>
  <c r="EC105" i="35"/>
  <c r="EB105" i="35"/>
  <c r="EA105" i="35"/>
  <c r="DZ105" i="35"/>
  <c r="BI105" i="35"/>
  <c r="BH105" i="35"/>
  <c r="BG105" i="35"/>
  <c r="AX105" i="35" s="1"/>
  <c r="BF105" i="35"/>
  <c r="BE105" i="35"/>
  <c r="BC105" i="35"/>
  <c r="BB105" i="35"/>
  <c r="AY105" i="35"/>
  <c r="D105" i="35"/>
  <c r="C105" i="35"/>
  <c r="B105" i="35"/>
  <c r="A105" i="35"/>
  <c r="EK104" i="35"/>
  <c r="EJ104" i="35"/>
  <c r="EI104" i="35"/>
  <c r="EH104" i="35"/>
  <c r="EG104" i="35"/>
  <c r="EF104" i="35"/>
  <c r="EE104" i="35"/>
  <c r="ED104" i="35"/>
  <c r="EC104" i="35"/>
  <c r="EB104" i="35"/>
  <c r="EA104" i="35"/>
  <c r="DZ104" i="35"/>
  <c r="BI104" i="35"/>
  <c r="BE104" i="35"/>
  <c r="BC104" i="35"/>
  <c r="AY104" i="35"/>
  <c r="D104" i="35"/>
  <c r="C104" i="35"/>
  <c r="B104" i="35"/>
  <c r="A104" i="35"/>
  <c r="EK103" i="35"/>
  <c r="EJ103" i="35"/>
  <c r="EI103" i="35"/>
  <c r="EH103" i="35"/>
  <c r="EG103" i="35"/>
  <c r="EF103" i="35"/>
  <c r="EE103" i="35"/>
  <c r="ED103" i="35"/>
  <c r="EC103" i="35"/>
  <c r="EB103" i="35"/>
  <c r="EA103" i="35"/>
  <c r="DZ103" i="35"/>
  <c r="BI103" i="35"/>
  <c r="BE103" i="35"/>
  <c r="BH103" i="35" s="1"/>
  <c r="BC103" i="35"/>
  <c r="AY103" i="35"/>
  <c r="D103" i="35"/>
  <c r="C103" i="35"/>
  <c r="B103" i="35"/>
  <c r="A103" i="35"/>
  <c r="EK102" i="35"/>
  <c r="EJ102" i="35"/>
  <c r="EI102" i="35"/>
  <c r="EH102" i="35"/>
  <c r="EG102" i="35"/>
  <c r="EF102" i="35"/>
  <c r="EE102" i="35"/>
  <c r="ED102" i="35"/>
  <c r="EC102" i="35"/>
  <c r="EB102" i="35"/>
  <c r="EA102" i="35"/>
  <c r="DZ102" i="35"/>
  <c r="BI102" i="35"/>
  <c r="BG102" i="35"/>
  <c r="BF102" i="35"/>
  <c r="BE102" i="35"/>
  <c r="BH102" i="35" s="1"/>
  <c r="BC102" i="35"/>
  <c r="AY102" i="35"/>
  <c r="D102" i="35"/>
  <c r="C102" i="35"/>
  <c r="B102" i="35"/>
  <c r="A102" i="35"/>
  <c r="EK101" i="35"/>
  <c r="EJ101" i="35"/>
  <c r="EI101" i="35"/>
  <c r="EH101" i="35"/>
  <c r="EG101" i="35"/>
  <c r="EF101" i="35"/>
  <c r="EE101" i="35"/>
  <c r="ED101" i="35"/>
  <c r="EC101" i="35"/>
  <c r="EB101" i="35"/>
  <c r="EA101" i="35"/>
  <c r="DZ101" i="35"/>
  <c r="BI101" i="35"/>
  <c r="BG101" i="35"/>
  <c r="BB101" i="35" s="1"/>
  <c r="BF101" i="35"/>
  <c r="BE101" i="35"/>
  <c r="BH101" i="35" s="1"/>
  <c r="BC101" i="35"/>
  <c r="AY101" i="35"/>
  <c r="D101" i="35"/>
  <c r="C101" i="35"/>
  <c r="B101" i="35"/>
  <c r="A101" i="35"/>
  <c r="EK100" i="35"/>
  <c r="EJ100" i="35"/>
  <c r="EI100" i="35"/>
  <c r="EH100" i="35"/>
  <c r="EG100" i="35"/>
  <c r="EF100" i="35"/>
  <c r="EE100" i="35"/>
  <c r="ED100" i="35"/>
  <c r="EC100" i="35"/>
  <c r="EB100" i="35"/>
  <c r="EA100" i="35"/>
  <c r="DZ100" i="35"/>
  <c r="BI100" i="35"/>
  <c r="BH100" i="35"/>
  <c r="BG100" i="35"/>
  <c r="BF100" i="35"/>
  <c r="BE100" i="35"/>
  <c r="BC100" i="35"/>
  <c r="BB100" i="35"/>
  <c r="AY100" i="35"/>
  <c r="AX100" i="35"/>
  <c r="D100" i="35"/>
  <c r="C100" i="35"/>
  <c r="B100" i="35"/>
  <c r="A100" i="35"/>
  <c r="EK99" i="35"/>
  <c r="EJ99" i="35"/>
  <c r="EI99" i="35"/>
  <c r="EH99" i="35"/>
  <c r="EG99" i="35"/>
  <c r="EF99" i="35"/>
  <c r="EE99" i="35"/>
  <c r="ED99" i="35"/>
  <c r="EC99" i="35"/>
  <c r="EB99" i="35"/>
  <c r="EA99" i="35"/>
  <c r="DZ99" i="35"/>
  <c r="BI99" i="35"/>
  <c r="BH99" i="35"/>
  <c r="BG99" i="35"/>
  <c r="BB99" i="35" s="1"/>
  <c r="BF99" i="35"/>
  <c r="BE99" i="35"/>
  <c r="BC99" i="35"/>
  <c r="AY99" i="35"/>
  <c r="AX99" i="35"/>
  <c r="D99" i="35"/>
  <c r="C99" i="35"/>
  <c r="B99" i="35"/>
  <c r="A99" i="35"/>
  <c r="EK98" i="35"/>
  <c r="EJ98" i="35"/>
  <c r="EI98" i="35"/>
  <c r="EH98" i="35"/>
  <c r="EG98" i="35"/>
  <c r="EF98" i="35"/>
  <c r="EE98" i="35"/>
  <c r="ED98" i="35"/>
  <c r="EC98" i="35"/>
  <c r="EB98" i="35"/>
  <c r="EA98" i="35"/>
  <c r="DZ98" i="35"/>
  <c r="BI98" i="35"/>
  <c r="BE98" i="35"/>
  <c r="BC98" i="35"/>
  <c r="AY98" i="35"/>
  <c r="D98" i="35"/>
  <c r="C98" i="35"/>
  <c r="B98" i="35"/>
  <c r="A98" i="35"/>
  <c r="EK97" i="35"/>
  <c r="EJ97" i="35"/>
  <c r="EI97" i="35"/>
  <c r="EH97" i="35"/>
  <c r="EG97" i="35"/>
  <c r="EF97" i="35"/>
  <c r="EE97" i="35"/>
  <c r="ED97" i="35"/>
  <c r="EC97" i="35"/>
  <c r="EB97" i="35"/>
  <c r="EA97" i="35"/>
  <c r="DZ97" i="35"/>
  <c r="BI97" i="35"/>
  <c r="BH97" i="35"/>
  <c r="BG97" i="35"/>
  <c r="BF97" i="35"/>
  <c r="BE97" i="35"/>
  <c r="BC97" i="35"/>
  <c r="BB97" i="35"/>
  <c r="AY97" i="35"/>
  <c r="AX97" i="35"/>
  <c r="D97" i="35"/>
  <c r="C97" i="35"/>
  <c r="B97" i="35"/>
  <c r="A97" i="35"/>
  <c r="EK96" i="35"/>
  <c r="EJ96" i="35"/>
  <c r="EI96" i="35"/>
  <c r="EH96" i="35"/>
  <c r="EG96" i="35"/>
  <c r="EF96" i="35"/>
  <c r="EE96" i="35"/>
  <c r="ED96" i="35"/>
  <c r="EC96" i="35"/>
  <c r="EB96" i="35"/>
  <c r="EA96" i="35"/>
  <c r="DZ96" i="35"/>
  <c r="BI96" i="35"/>
  <c r="BG96" i="35"/>
  <c r="BE96" i="35"/>
  <c r="BC96" i="35"/>
  <c r="AY96" i="35"/>
  <c r="D96" i="35"/>
  <c r="C96" i="35"/>
  <c r="B96" i="35"/>
  <c r="A96" i="35"/>
  <c r="EK95" i="35"/>
  <c r="EJ95" i="35"/>
  <c r="EI95" i="35"/>
  <c r="EH95" i="35"/>
  <c r="EG95" i="35"/>
  <c r="EF95" i="35"/>
  <c r="EE95" i="35"/>
  <c r="ED95" i="35"/>
  <c r="EC95" i="35"/>
  <c r="EB95" i="35"/>
  <c r="EA95" i="35"/>
  <c r="DZ95" i="35"/>
  <c r="BI95" i="35"/>
  <c r="BE95" i="35"/>
  <c r="BH95" i="35" s="1"/>
  <c r="BC95" i="35"/>
  <c r="AY95" i="35"/>
  <c r="D95" i="35"/>
  <c r="C95" i="35"/>
  <c r="B95" i="35"/>
  <c r="A95" i="35"/>
  <c r="EK94" i="35"/>
  <c r="EJ94" i="35"/>
  <c r="EI94" i="35"/>
  <c r="EH94" i="35"/>
  <c r="EG94" i="35"/>
  <c r="EF94" i="35"/>
  <c r="EE94" i="35"/>
  <c r="ED94" i="35"/>
  <c r="EC94" i="35"/>
  <c r="EB94" i="35"/>
  <c r="EA94" i="35"/>
  <c r="DZ94" i="35"/>
  <c r="BI94" i="35"/>
  <c r="BH94" i="35"/>
  <c r="BG94" i="35"/>
  <c r="BB94" i="35" s="1"/>
  <c r="BF94" i="35"/>
  <c r="BE94" i="35"/>
  <c r="BC94" i="35"/>
  <c r="AY94" i="35"/>
  <c r="D94" i="35"/>
  <c r="C94" i="35"/>
  <c r="B94" i="35"/>
  <c r="A94" i="35"/>
  <c r="EK93" i="35"/>
  <c r="EJ93" i="35"/>
  <c r="EI93" i="35"/>
  <c r="EH93" i="35"/>
  <c r="EG93" i="35"/>
  <c r="EF93" i="35"/>
  <c r="EE93" i="35"/>
  <c r="ED93" i="35"/>
  <c r="EC93" i="35"/>
  <c r="EB93" i="35"/>
  <c r="EA93" i="35"/>
  <c r="DZ93" i="35"/>
  <c r="BI93" i="35"/>
  <c r="BG93" i="35"/>
  <c r="BF93" i="35"/>
  <c r="BE93" i="35"/>
  <c r="BH93" i="35" s="1"/>
  <c r="BC93" i="35"/>
  <c r="AY93" i="35"/>
  <c r="D93" i="35"/>
  <c r="C93" i="35"/>
  <c r="B93" i="35"/>
  <c r="A93" i="35"/>
  <c r="EK92" i="35"/>
  <c r="EJ92" i="35"/>
  <c r="EI92" i="35"/>
  <c r="EH92" i="35"/>
  <c r="EG92" i="35"/>
  <c r="EF92" i="35"/>
  <c r="EE92" i="35"/>
  <c r="ED92" i="35"/>
  <c r="EC92" i="35"/>
  <c r="EB92" i="35"/>
  <c r="EA92" i="35"/>
  <c r="DZ92" i="35"/>
  <c r="BI92" i="35"/>
  <c r="BH92" i="35"/>
  <c r="BG92" i="35"/>
  <c r="BF92" i="35"/>
  <c r="BE92" i="35"/>
  <c r="BC92" i="35"/>
  <c r="BB92" i="35"/>
  <c r="AY92" i="35"/>
  <c r="AX92" i="35"/>
  <c r="D92" i="35"/>
  <c r="C92" i="35"/>
  <c r="B92" i="35"/>
  <c r="A92" i="35"/>
  <c r="EK91" i="35"/>
  <c r="EJ91" i="35"/>
  <c r="EI91" i="35"/>
  <c r="EH91" i="35"/>
  <c r="EG91" i="35"/>
  <c r="EF91" i="35"/>
  <c r="EE91" i="35"/>
  <c r="ED91" i="35"/>
  <c r="EC91" i="35"/>
  <c r="EB91" i="35"/>
  <c r="EA91" i="35"/>
  <c r="DZ91" i="35"/>
  <c r="BI91" i="35"/>
  <c r="BH91" i="35"/>
  <c r="BF91" i="35"/>
  <c r="BE91" i="35"/>
  <c r="BG91" i="35" s="1"/>
  <c r="BC91" i="35"/>
  <c r="AY91" i="35"/>
  <c r="D91" i="35"/>
  <c r="C91" i="35"/>
  <c r="B91" i="35"/>
  <c r="A91" i="35"/>
  <c r="EK90" i="35"/>
  <c r="EJ90" i="35"/>
  <c r="EI90" i="35"/>
  <c r="EH90" i="35"/>
  <c r="EG90" i="35"/>
  <c r="EF90" i="35"/>
  <c r="EE90" i="35"/>
  <c r="ED90" i="35"/>
  <c r="EC90" i="35"/>
  <c r="EB90" i="35"/>
  <c r="EA90" i="35"/>
  <c r="DZ90" i="35"/>
  <c r="BI90" i="35"/>
  <c r="BE90" i="35"/>
  <c r="BH90" i="35" s="1"/>
  <c r="BC90" i="35"/>
  <c r="AY90" i="35"/>
  <c r="D90" i="35"/>
  <c r="C90" i="35"/>
  <c r="B90" i="35"/>
  <c r="A90" i="35"/>
  <c r="EK89" i="35"/>
  <c r="EJ89" i="35"/>
  <c r="EI89" i="35"/>
  <c r="EH89" i="35"/>
  <c r="EG89" i="35"/>
  <c r="EF89" i="35"/>
  <c r="EE89" i="35"/>
  <c r="ED89" i="35"/>
  <c r="EC89" i="35"/>
  <c r="EB89" i="35"/>
  <c r="EA89" i="35"/>
  <c r="DZ89" i="35"/>
  <c r="BI89" i="35"/>
  <c r="BH89" i="35"/>
  <c r="BG89" i="35"/>
  <c r="BB89" i="35" s="1"/>
  <c r="BF89" i="35"/>
  <c r="BE89" i="35"/>
  <c r="BC89" i="35"/>
  <c r="AY89" i="35"/>
  <c r="D89" i="35"/>
  <c r="C89" i="35"/>
  <c r="B89" i="35"/>
  <c r="A89" i="35"/>
  <c r="EK88" i="35"/>
  <c r="EJ88" i="35"/>
  <c r="EI88" i="35"/>
  <c r="EH88" i="35"/>
  <c r="EG88" i="35"/>
  <c r="EF88" i="35"/>
  <c r="EE88" i="35"/>
  <c r="ED88" i="35"/>
  <c r="EC88" i="35"/>
  <c r="EB88" i="35"/>
  <c r="EA88" i="35"/>
  <c r="DZ88" i="35"/>
  <c r="BI88" i="35"/>
  <c r="BE88" i="35"/>
  <c r="BC88" i="35"/>
  <c r="AY88" i="35"/>
  <c r="D88" i="35"/>
  <c r="C88" i="35"/>
  <c r="B88" i="35"/>
  <c r="A88" i="35"/>
  <c r="EK87" i="35"/>
  <c r="EJ87" i="35"/>
  <c r="EI87" i="35"/>
  <c r="EH87" i="35"/>
  <c r="EG87" i="35"/>
  <c r="EF87" i="35"/>
  <c r="EE87" i="35"/>
  <c r="ED87" i="35"/>
  <c r="EC87" i="35"/>
  <c r="EB87" i="35"/>
  <c r="EA87" i="35"/>
  <c r="DZ87" i="35"/>
  <c r="BI87" i="35"/>
  <c r="BH87" i="35"/>
  <c r="BG87" i="35"/>
  <c r="BB87" i="35" s="1"/>
  <c r="BF87" i="35"/>
  <c r="BE87" i="35"/>
  <c r="BC87" i="35"/>
  <c r="AY87" i="35"/>
  <c r="AX87" i="35"/>
  <c r="D87" i="35"/>
  <c r="C87" i="35"/>
  <c r="B87" i="35"/>
  <c r="A87" i="35"/>
  <c r="EK86" i="35"/>
  <c r="EJ86" i="35"/>
  <c r="EI86" i="35"/>
  <c r="EH86" i="35"/>
  <c r="EG86" i="35"/>
  <c r="EF86" i="35"/>
  <c r="EE86" i="35"/>
  <c r="ED86" i="35"/>
  <c r="EC86" i="35"/>
  <c r="EB86" i="35"/>
  <c r="EA86" i="35"/>
  <c r="DZ86" i="35"/>
  <c r="BI86" i="35"/>
  <c r="BG86" i="35"/>
  <c r="BF86" i="35"/>
  <c r="BE86" i="35"/>
  <c r="BH86" i="35" s="1"/>
  <c r="BC86" i="35"/>
  <c r="AY86" i="35"/>
  <c r="D86" i="35"/>
  <c r="C86" i="35"/>
  <c r="B86" i="35"/>
  <c r="A86" i="35"/>
  <c r="EK85" i="35"/>
  <c r="EJ85" i="35"/>
  <c r="EI85" i="35"/>
  <c r="EH85" i="35"/>
  <c r="EG85" i="35"/>
  <c r="EF85" i="35"/>
  <c r="EE85" i="35"/>
  <c r="ED85" i="35"/>
  <c r="EC85" i="35"/>
  <c r="EB85" i="35"/>
  <c r="EA85" i="35"/>
  <c r="DZ85" i="35"/>
  <c r="BI85" i="35"/>
  <c r="BH85" i="35"/>
  <c r="BG85" i="35"/>
  <c r="AX85" i="35" s="1"/>
  <c r="BF85" i="35"/>
  <c r="BE85" i="35"/>
  <c r="BC85" i="35"/>
  <c r="BB85" i="35"/>
  <c r="AY85" i="35"/>
  <c r="D85" i="35"/>
  <c r="C85" i="35"/>
  <c r="B85" i="35"/>
  <c r="A85" i="35"/>
  <c r="EK84" i="35"/>
  <c r="EJ84" i="35"/>
  <c r="EI84" i="35"/>
  <c r="EH84" i="35"/>
  <c r="EG84" i="35"/>
  <c r="EF84" i="35"/>
  <c r="EE84" i="35"/>
  <c r="ED84" i="35"/>
  <c r="EC84" i="35"/>
  <c r="EB84" i="35"/>
  <c r="EA84" i="35"/>
  <c r="DZ84" i="35"/>
  <c r="BI84" i="35"/>
  <c r="BH84" i="35"/>
  <c r="BG84" i="35"/>
  <c r="BE84" i="35"/>
  <c r="BF84" i="35" s="1"/>
  <c r="BC84" i="35"/>
  <c r="BB84" i="35"/>
  <c r="AY84" i="35"/>
  <c r="AX84" i="35"/>
  <c r="D84" i="35"/>
  <c r="C84" i="35"/>
  <c r="B84" i="35"/>
  <c r="A84" i="35"/>
  <c r="EK83" i="35"/>
  <c r="EJ83" i="35"/>
  <c r="EI83" i="35"/>
  <c r="EH83" i="35"/>
  <c r="EG83" i="35"/>
  <c r="EF83" i="35"/>
  <c r="EE83" i="35"/>
  <c r="ED83" i="35"/>
  <c r="EC83" i="35"/>
  <c r="EB83" i="35"/>
  <c r="EA83" i="35"/>
  <c r="DZ83" i="35"/>
  <c r="BI83" i="35"/>
  <c r="BF83" i="35"/>
  <c r="BE83" i="35"/>
  <c r="BH83" i="35" s="1"/>
  <c r="BC83" i="35"/>
  <c r="AY83" i="35"/>
  <c r="D83" i="35"/>
  <c r="C83" i="35"/>
  <c r="B83" i="35"/>
  <c r="A83" i="35"/>
  <c r="EK82" i="35"/>
  <c r="EJ82" i="35"/>
  <c r="EI82" i="35"/>
  <c r="EH82" i="35"/>
  <c r="EG82" i="35"/>
  <c r="EF82" i="35"/>
  <c r="EE82" i="35"/>
  <c r="ED82" i="35"/>
  <c r="EC82" i="35"/>
  <c r="EB82" i="35"/>
  <c r="EA82" i="35"/>
  <c r="DZ82" i="35"/>
  <c r="BI82" i="35"/>
  <c r="BE82" i="35"/>
  <c r="BH82" i="35" s="1"/>
  <c r="BC82" i="35"/>
  <c r="AY82" i="35"/>
  <c r="D82" i="35"/>
  <c r="C82" i="35"/>
  <c r="B82" i="35"/>
  <c r="A82" i="35"/>
  <c r="EK81" i="35"/>
  <c r="EJ81" i="35"/>
  <c r="EI81" i="35"/>
  <c r="EH81" i="35"/>
  <c r="EG81" i="35"/>
  <c r="EF81" i="35"/>
  <c r="EE81" i="35"/>
  <c r="ED81" i="35"/>
  <c r="EC81" i="35"/>
  <c r="EB81" i="35"/>
  <c r="EA81" i="35"/>
  <c r="DZ81" i="35"/>
  <c r="BI81" i="35"/>
  <c r="BH81" i="35"/>
  <c r="BG81" i="35"/>
  <c r="BF81" i="35"/>
  <c r="BE81" i="35"/>
  <c r="BC81" i="35"/>
  <c r="AY81" i="35"/>
  <c r="D81" i="35"/>
  <c r="C81" i="35"/>
  <c r="B81" i="35"/>
  <c r="A81" i="35"/>
  <c r="EK80" i="35"/>
  <c r="EJ80" i="35"/>
  <c r="EI80" i="35"/>
  <c r="EH80" i="35"/>
  <c r="EG80" i="35"/>
  <c r="EF80" i="35"/>
  <c r="EE80" i="35"/>
  <c r="ED80" i="35"/>
  <c r="EC80" i="35"/>
  <c r="EB80" i="35"/>
  <c r="EA80" i="35"/>
  <c r="DZ80" i="35"/>
  <c r="BI80" i="35"/>
  <c r="BE80" i="35"/>
  <c r="BC80" i="35"/>
  <c r="AY80" i="35"/>
  <c r="D80" i="35"/>
  <c r="C80" i="35"/>
  <c r="B80" i="35"/>
  <c r="A80" i="35"/>
  <c r="EK79" i="35"/>
  <c r="EJ79" i="35"/>
  <c r="EI79" i="35"/>
  <c r="EH79" i="35"/>
  <c r="EG79" i="35"/>
  <c r="EF79" i="35"/>
  <c r="EE79" i="35"/>
  <c r="ED79" i="35"/>
  <c r="EC79" i="35"/>
  <c r="EB79" i="35"/>
  <c r="EA79" i="35"/>
  <c r="DZ79" i="35"/>
  <c r="BI79" i="35"/>
  <c r="BH79" i="35"/>
  <c r="BF79" i="35"/>
  <c r="BE79" i="35"/>
  <c r="BG79" i="35" s="1"/>
  <c r="BC79" i="35"/>
  <c r="AY79" i="35"/>
  <c r="D79" i="35"/>
  <c r="C79" i="35"/>
  <c r="B79" i="35"/>
  <c r="A79" i="35"/>
  <c r="EK78" i="35"/>
  <c r="EJ78" i="35"/>
  <c r="EI78" i="35"/>
  <c r="EH78" i="35"/>
  <c r="EG78" i="35"/>
  <c r="EF78" i="35"/>
  <c r="EE78" i="35"/>
  <c r="ED78" i="35"/>
  <c r="EC78" i="35"/>
  <c r="EB78" i="35"/>
  <c r="EA78" i="35"/>
  <c r="DZ78" i="35"/>
  <c r="BI78" i="35"/>
  <c r="BG78" i="35"/>
  <c r="BF78" i="35"/>
  <c r="BE78" i="35"/>
  <c r="BH78" i="35" s="1"/>
  <c r="BC78" i="35"/>
  <c r="AY78" i="35"/>
  <c r="D78" i="35"/>
  <c r="C78" i="35"/>
  <c r="B78" i="35"/>
  <c r="A78" i="35"/>
  <c r="EK77" i="35"/>
  <c r="EJ77" i="35"/>
  <c r="EI77" i="35"/>
  <c r="EH77" i="35"/>
  <c r="EG77" i="35"/>
  <c r="EF77" i="35"/>
  <c r="EE77" i="35"/>
  <c r="ED77" i="35"/>
  <c r="EC77" i="35"/>
  <c r="EB77" i="35"/>
  <c r="EA77" i="35"/>
  <c r="DZ77" i="35"/>
  <c r="BI77" i="35"/>
  <c r="BH77" i="35"/>
  <c r="BG77" i="35"/>
  <c r="AX77" i="35" s="1"/>
  <c r="BF77" i="35"/>
  <c r="BE77" i="35"/>
  <c r="BC77" i="35"/>
  <c r="BB77" i="35"/>
  <c r="AY77" i="35"/>
  <c r="D77" i="35"/>
  <c r="C77" i="35"/>
  <c r="B77" i="35"/>
  <c r="A77" i="35"/>
  <c r="EK76" i="35"/>
  <c r="EJ76" i="35"/>
  <c r="EI76" i="35"/>
  <c r="EH76" i="35"/>
  <c r="EG76" i="35"/>
  <c r="EF76" i="35"/>
  <c r="EE76" i="35"/>
  <c r="ED76" i="35"/>
  <c r="EC76" i="35"/>
  <c r="EB76" i="35"/>
  <c r="EA76" i="35"/>
  <c r="DZ76" i="35"/>
  <c r="BI76" i="35"/>
  <c r="AX76" i="35" s="1"/>
  <c r="BH76" i="35"/>
  <c r="BG76" i="35"/>
  <c r="BE76" i="35"/>
  <c r="BF76" i="35" s="1"/>
  <c r="BC76" i="35"/>
  <c r="BB76" i="35"/>
  <c r="AY76" i="35"/>
  <c r="D76" i="35"/>
  <c r="C76" i="35"/>
  <c r="B76" i="35"/>
  <c r="A76" i="35"/>
  <c r="EK75" i="35"/>
  <c r="EJ75" i="35"/>
  <c r="EI75" i="35"/>
  <c r="EH75" i="35"/>
  <c r="EG75" i="35"/>
  <c r="EF75" i="35"/>
  <c r="EE75" i="35"/>
  <c r="ED75" i="35"/>
  <c r="EC75" i="35"/>
  <c r="EB75" i="35"/>
  <c r="EA75" i="35"/>
  <c r="DZ75" i="35"/>
  <c r="BI75" i="35"/>
  <c r="BF75" i="35"/>
  <c r="BE75" i="35"/>
  <c r="BC75" i="35"/>
  <c r="AY75" i="35"/>
  <c r="D75" i="35"/>
  <c r="C75" i="35"/>
  <c r="B75" i="35"/>
  <c r="A75" i="35"/>
  <c r="EK74" i="35"/>
  <c r="EJ74" i="35"/>
  <c r="EI74" i="35"/>
  <c r="EH74" i="35"/>
  <c r="EG74" i="35"/>
  <c r="EF74" i="35"/>
  <c r="EE74" i="35"/>
  <c r="ED74" i="35"/>
  <c r="EC74" i="35"/>
  <c r="EB74" i="35"/>
  <c r="EA74" i="35"/>
  <c r="DZ74" i="35"/>
  <c r="BI74" i="35"/>
  <c r="BE74" i="35"/>
  <c r="BH74" i="35" s="1"/>
  <c r="BC74" i="35"/>
  <c r="AY74" i="35"/>
  <c r="D74" i="35"/>
  <c r="C74" i="35"/>
  <c r="B74" i="35"/>
  <c r="A74" i="35"/>
  <c r="EK73" i="35"/>
  <c r="EJ73" i="35"/>
  <c r="EI73" i="35"/>
  <c r="EH73" i="35"/>
  <c r="EG73" i="35"/>
  <c r="EF73" i="35"/>
  <c r="EE73" i="35"/>
  <c r="ED73" i="35"/>
  <c r="EC73" i="35"/>
  <c r="EB73" i="35"/>
  <c r="EA73" i="35"/>
  <c r="DZ73" i="35"/>
  <c r="BI73" i="35"/>
  <c r="BH73" i="35"/>
  <c r="BG73" i="35"/>
  <c r="BF73" i="35"/>
  <c r="BE73" i="35"/>
  <c r="BC73" i="35"/>
  <c r="AY73" i="35"/>
  <c r="AV73" i="35"/>
  <c r="D73" i="35"/>
  <c r="C73" i="35"/>
  <c r="B73" i="35"/>
  <c r="A73" i="35"/>
  <c r="EK72" i="35"/>
  <c r="EJ72" i="35"/>
  <c r="EI72" i="35"/>
  <c r="EH72" i="35"/>
  <c r="EG72" i="35"/>
  <c r="EF72" i="35"/>
  <c r="EE72" i="35"/>
  <c r="ED72" i="35"/>
  <c r="EC72" i="35"/>
  <c r="EB72" i="35"/>
  <c r="EA72" i="35"/>
  <c r="DZ72" i="35"/>
  <c r="BI72" i="35"/>
  <c r="BE72" i="35"/>
  <c r="BC72" i="35"/>
  <c r="AY72" i="35"/>
  <c r="D72" i="35"/>
  <c r="C72" i="35"/>
  <c r="B72" i="35"/>
  <c r="A72" i="35"/>
  <c r="EK71" i="35"/>
  <c r="EJ71" i="35"/>
  <c r="EI71" i="35"/>
  <c r="EH71" i="35"/>
  <c r="EG71" i="35"/>
  <c r="EF71" i="35"/>
  <c r="EE71" i="35"/>
  <c r="ED71" i="35"/>
  <c r="EC71" i="35"/>
  <c r="EB71" i="35"/>
  <c r="EA71" i="35"/>
  <c r="DZ71" i="35"/>
  <c r="BI71" i="35"/>
  <c r="BH71" i="35"/>
  <c r="BG71" i="35"/>
  <c r="BB71" i="35" s="1"/>
  <c r="BF71" i="35"/>
  <c r="BE71" i="35"/>
  <c r="BC71" i="35"/>
  <c r="AY71" i="35"/>
  <c r="AX71" i="35"/>
  <c r="D71" i="35"/>
  <c r="C71" i="35"/>
  <c r="B71" i="35"/>
  <c r="A71" i="35"/>
  <c r="EK70" i="35"/>
  <c r="EJ70" i="35"/>
  <c r="EI70" i="35"/>
  <c r="EH70" i="35"/>
  <c r="EG70" i="35"/>
  <c r="EF70" i="35"/>
  <c r="EE70" i="35"/>
  <c r="ED70" i="35"/>
  <c r="EC70" i="35"/>
  <c r="EB70" i="35"/>
  <c r="EA70" i="35"/>
  <c r="DZ70" i="35"/>
  <c r="BI70" i="35"/>
  <c r="BG70" i="35"/>
  <c r="BE70" i="35"/>
  <c r="BH70" i="35" s="1"/>
  <c r="BC70" i="35"/>
  <c r="BB70" i="35"/>
  <c r="AY70" i="35"/>
  <c r="AX70" i="35"/>
  <c r="D70" i="35"/>
  <c r="C70" i="35"/>
  <c r="B70" i="35"/>
  <c r="A70" i="35"/>
  <c r="EK69" i="35"/>
  <c r="EJ69" i="35"/>
  <c r="EI69" i="35"/>
  <c r="EH69" i="35"/>
  <c r="EG69" i="35"/>
  <c r="EF69" i="35"/>
  <c r="EE69" i="35"/>
  <c r="ED69" i="35"/>
  <c r="EC69" i="35"/>
  <c r="EB69" i="35"/>
  <c r="EA69" i="35"/>
  <c r="DZ69" i="35"/>
  <c r="BI69" i="35"/>
  <c r="BH69" i="35"/>
  <c r="BG69" i="35"/>
  <c r="AX69" i="35" s="1"/>
  <c r="BF69" i="35"/>
  <c r="BE69" i="35"/>
  <c r="BC69" i="35"/>
  <c r="BB69" i="35"/>
  <c r="AY69" i="35"/>
  <c r="D69" i="35"/>
  <c r="C69" i="35"/>
  <c r="B69" i="35"/>
  <c r="A69" i="35"/>
  <c r="EK68" i="35"/>
  <c r="EJ68" i="35"/>
  <c r="EI68" i="35"/>
  <c r="EH68" i="35"/>
  <c r="EG68" i="35"/>
  <c r="EF68" i="35"/>
  <c r="EE68" i="35"/>
  <c r="ED68" i="35"/>
  <c r="EC68" i="35"/>
  <c r="EB68" i="35"/>
  <c r="EA68" i="35"/>
  <c r="DZ68" i="35"/>
  <c r="BI68" i="35"/>
  <c r="AX68" i="35" s="1"/>
  <c r="BH68" i="35"/>
  <c r="BG68" i="35"/>
  <c r="BB68" i="35" s="1"/>
  <c r="BF68" i="35"/>
  <c r="BE68" i="35"/>
  <c r="BC68" i="35"/>
  <c r="AY68" i="35"/>
  <c r="D68" i="35"/>
  <c r="C68" i="35"/>
  <c r="B68" i="35"/>
  <c r="A68" i="35"/>
  <c r="EK67" i="35"/>
  <c r="EJ67" i="35"/>
  <c r="EI67" i="35"/>
  <c r="EH67" i="35"/>
  <c r="EG67" i="35"/>
  <c r="EF67" i="35"/>
  <c r="EE67" i="35"/>
  <c r="ED67" i="35"/>
  <c r="EC67" i="35"/>
  <c r="EB67" i="35"/>
  <c r="EA67" i="35"/>
  <c r="DZ67" i="35"/>
  <c r="BI67" i="35"/>
  <c r="BF67" i="35"/>
  <c r="BE67" i="35"/>
  <c r="BH67" i="35" s="1"/>
  <c r="BC67" i="35"/>
  <c r="AY67" i="35"/>
  <c r="D67" i="35"/>
  <c r="C67" i="35"/>
  <c r="B67" i="35"/>
  <c r="A67" i="35"/>
  <c r="EK66" i="35"/>
  <c r="EJ66" i="35"/>
  <c r="EI66" i="35"/>
  <c r="EH66" i="35"/>
  <c r="EG66" i="35"/>
  <c r="EF66" i="35"/>
  <c r="EE66" i="35"/>
  <c r="ED66" i="35"/>
  <c r="EC66" i="35"/>
  <c r="EB66" i="35"/>
  <c r="EA66" i="35"/>
  <c r="DZ66" i="35"/>
  <c r="BI66" i="35"/>
  <c r="BH66" i="35"/>
  <c r="BG66" i="35"/>
  <c r="BE66" i="35"/>
  <c r="BF66" i="35" s="1"/>
  <c r="BC66" i="35"/>
  <c r="BB66" i="35"/>
  <c r="AY66" i="35"/>
  <c r="AX66" i="35"/>
  <c r="D66" i="35"/>
  <c r="C66" i="35"/>
  <c r="B66" i="35"/>
  <c r="A66" i="35"/>
  <c r="EK65" i="35"/>
  <c r="EJ65" i="35"/>
  <c r="EI65" i="35"/>
  <c r="EH65" i="35"/>
  <c r="EG65" i="35"/>
  <c r="EF65" i="35"/>
  <c r="EE65" i="35"/>
  <c r="ED65" i="35"/>
  <c r="EC65" i="35"/>
  <c r="EB65" i="35"/>
  <c r="EA65" i="35"/>
  <c r="DZ65" i="35"/>
  <c r="BI65" i="35"/>
  <c r="BH65" i="35"/>
  <c r="BF65" i="35"/>
  <c r="BE65" i="35"/>
  <c r="BG65" i="35" s="1"/>
  <c r="BC65" i="35"/>
  <c r="AY65" i="35"/>
  <c r="D65" i="35"/>
  <c r="C65" i="35"/>
  <c r="B65" i="35"/>
  <c r="A65" i="35"/>
  <c r="EP64" i="35"/>
  <c r="EK64" i="35"/>
  <c r="EJ64" i="35"/>
  <c r="EI64" i="35"/>
  <c r="EH64" i="35"/>
  <c r="EG64" i="35"/>
  <c r="EF64" i="35"/>
  <c r="EE64" i="35"/>
  <c r="ED64" i="35"/>
  <c r="EC64" i="35"/>
  <c r="EB64" i="35"/>
  <c r="EA64" i="35"/>
  <c r="DZ64" i="35"/>
  <c r="BI64" i="35"/>
  <c r="BF64" i="35"/>
  <c r="BE64" i="35"/>
  <c r="BH64" i="35" s="1"/>
  <c r="BC64" i="35"/>
  <c r="AY64" i="35"/>
  <c r="D64" i="35"/>
  <c r="C64" i="35"/>
  <c r="B64" i="35"/>
  <c r="A64" i="35"/>
  <c r="EP63" i="35"/>
  <c r="EK63" i="35"/>
  <c r="EJ63" i="35"/>
  <c r="EI63" i="35"/>
  <c r="EH63" i="35"/>
  <c r="EG63" i="35"/>
  <c r="EF63" i="35"/>
  <c r="EE63" i="35"/>
  <c r="ED63" i="35"/>
  <c r="EC63" i="35"/>
  <c r="EB63" i="35"/>
  <c r="EA63" i="35"/>
  <c r="DZ63" i="35"/>
  <c r="BI63" i="35"/>
  <c r="BH63" i="35"/>
  <c r="BF63" i="35"/>
  <c r="BE63" i="35"/>
  <c r="BG63" i="35" s="1"/>
  <c r="BC63" i="35"/>
  <c r="AY63" i="35"/>
  <c r="D63" i="35"/>
  <c r="C63" i="35"/>
  <c r="B63" i="35"/>
  <c r="A63" i="35"/>
  <c r="EP62" i="35"/>
  <c r="EK62" i="35"/>
  <c r="EJ62" i="35"/>
  <c r="EI62" i="35"/>
  <c r="EH62" i="35"/>
  <c r="EG62" i="35"/>
  <c r="EF62" i="35"/>
  <c r="EE62" i="35"/>
  <c r="ED62" i="35"/>
  <c r="EC62" i="35"/>
  <c r="EB62" i="35"/>
  <c r="EA62" i="35"/>
  <c r="DZ62" i="35"/>
  <c r="BI62" i="35"/>
  <c r="BH62" i="35"/>
  <c r="BG62" i="35"/>
  <c r="AX62" i="35" s="1"/>
  <c r="BF62" i="35"/>
  <c r="BE62" i="35"/>
  <c r="BC62" i="35"/>
  <c r="AY62" i="35"/>
  <c r="D62" i="35"/>
  <c r="C62" i="35"/>
  <c r="B62" i="35"/>
  <c r="A62" i="35"/>
  <c r="EP61" i="35"/>
  <c r="EK61" i="35"/>
  <c r="EJ61" i="35"/>
  <c r="EI61" i="35"/>
  <c r="EH61" i="35"/>
  <c r="EG61" i="35"/>
  <c r="EF61" i="35"/>
  <c r="EE61" i="35"/>
  <c r="ED61" i="35"/>
  <c r="EC61" i="35"/>
  <c r="EB61" i="35"/>
  <c r="EA61" i="35"/>
  <c r="DZ61" i="35"/>
  <c r="BI61" i="35"/>
  <c r="BH61" i="35"/>
  <c r="BF61" i="35"/>
  <c r="BE61" i="35"/>
  <c r="BG61" i="35" s="1"/>
  <c r="BC61" i="35"/>
  <c r="AY61" i="35"/>
  <c r="D61" i="35"/>
  <c r="C61" i="35"/>
  <c r="B61" i="35"/>
  <c r="A61" i="35"/>
  <c r="EP60" i="35"/>
  <c r="EK60" i="35"/>
  <c r="EJ60" i="35"/>
  <c r="EI60" i="35"/>
  <c r="EH60" i="35"/>
  <c r="EG60" i="35"/>
  <c r="EF60" i="35"/>
  <c r="EE60" i="35"/>
  <c r="ED60" i="35"/>
  <c r="EC60" i="35"/>
  <c r="EB60" i="35"/>
  <c r="EA60" i="35"/>
  <c r="DZ60" i="35"/>
  <c r="BI60" i="35"/>
  <c r="BH60" i="35"/>
  <c r="BF60" i="35"/>
  <c r="BE60" i="35"/>
  <c r="BG60" i="35" s="1"/>
  <c r="BC60" i="35"/>
  <c r="AY60" i="35"/>
  <c r="D60" i="35"/>
  <c r="C60" i="35"/>
  <c r="B60" i="35"/>
  <c r="A60" i="35"/>
  <c r="EP59" i="35"/>
  <c r="EK59" i="35"/>
  <c r="EJ59" i="35"/>
  <c r="EI59" i="35"/>
  <c r="EH59" i="35"/>
  <c r="EG59" i="35"/>
  <c r="EF59" i="35"/>
  <c r="EE59" i="35"/>
  <c r="ED59" i="35"/>
  <c r="EC59" i="35"/>
  <c r="EB59" i="35"/>
  <c r="EA59" i="35"/>
  <c r="DZ59" i="35"/>
  <c r="BI59" i="35"/>
  <c r="BH59" i="35"/>
  <c r="BF59" i="35"/>
  <c r="BE59" i="35"/>
  <c r="BG59" i="35" s="1"/>
  <c r="BC59" i="35"/>
  <c r="AY59" i="35"/>
  <c r="D59" i="35"/>
  <c r="C59" i="35"/>
  <c r="B59" i="35"/>
  <c r="A59" i="35"/>
  <c r="EP58" i="35"/>
  <c r="EK58" i="35"/>
  <c r="EJ58" i="35"/>
  <c r="EI58" i="35"/>
  <c r="EH58" i="35"/>
  <c r="EG58" i="35"/>
  <c r="EF58" i="35"/>
  <c r="EE58" i="35"/>
  <c r="ED58" i="35"/>
  <c r="EC58" i="35"/>
  <c r="EB58" i="35"/>
  <c r="EA58" i="35"/>
  <c r="DZ58" i="35"/>
  <c r="BI58" i="35"/>
  <c r="BH58" i="35"/>
  <c r="BG58" i="35"/>
  <c r="AX58" i="35" s="1"/>
  <c r="BF58" i="35"/>
  <c r="BE58" i="35"/>
  <c r="BC58" i="35"/>
  <c r="AY58" i="35"/>
  <c r="D58" i="35"/>
  <c r="C58" i="35"/>
  <c r="B58" i="35"/>
  <c r="A58" i="35"/>
  <c r="EP57" i="35"/>
  <c r="EK57" i="35"/>
  <c r="EJ57" i="35"/>
  <c r="EI57" i="35"/>
  <c r="EH57" i="35"/>
  <c r="EG57" i="35"/>
  <c r="EF57" i="35"/>
  <c r="EE57" i="35"/>
  <c r="ED57" i="35"/>
  <c r="EC57" i="35"/>
  <c r="EB57" i="35"/>
  <c r="EA57" i="35"/>
  <c r="DZ57" i="35"/>
  <c r="BI57" i="35"/>
  <c r="BH57" i="35"/>
  <c r="BF57" i="35"/>
  <c r="BE57" i="35"/>
  <c r="BG57" i="35" s="1"/>
  <c r="BC57" i="35"/>
  <c r="AY57" i="35"/>
  <c r="D57" i="35"/>
  <c r="C57" i="35"/>
  <c r="B57" i="35"/>
  <c r="A57" i="35"/>
  <c r="EP56" i="35"/>
  <c r="EK56" i="35"/>
  <c r="EJ56" i="35"/>
  <c r="EI56" i="35"/>
  <c r="EH56" i="35"/>
  <c r="EG56" i="35"/>
  <c r="EF56" i="35"/>
  <c r="EE56" i="35"/>
  <c r="ED56" i="35"/>
  <c r="EC56" i="35"/>
  <c r="EB56" i="35"/>
  <c r="EA56" i="35"/>
  <c r="DZ56" i="35"/>
  <c r="BI56" i="35"/>
  <c r="BH56" i="35"/>
  <c r="BF56" i="35"/>
  <c r="BE56" i="35"/>
  <c r="BG56" i="35" s="1"/>
  <c r="BC56" i="35"/>
  <c r="AY56" i="35"/>
  <c r="D56" i="35"/>
  <c r="C56" i="35"/>
  <c r="B56" i="35"/>
  <c r="A56" i="35"/>
  <c r="EP55" i="35"/>
  <c r="EK55" i="35"/>
  <c r="EJ55" i="35"/>
  <c r="EI55" i="35"/>
  <c r="EH55" i="35"/>
  <c r="EG55" i="35"/>
  <c r="EF55" i="35"/>
  <c r="EE55" i="35"/>
  <c r="ED55" i="35"/>
  <c r="EC55" i="35"/>
  <c r="EB55" i="35"/>
  <c r="EA55" i="35"/>
  <c r="DZ55" i="35"/>
  <c r="BI55" i="35"/>
  <c r="BH55" i="35"/>
  <c r="BF55" i="35"/>
  <c r="BE55" i="35"/>
  <c r="BG55" i="35" s="1"/>
  <c r="BC55" i="35"/>
  <c r="AY55" i="35"/>
  <c r="D55" i="35"/>
  <c r="C55" i="35"/>
  <c r="B55" i="35"/>
  <c r="A55" i="35"/>
  <c r="EP54" i="35"/>
  <c r="EK54" i="35"/>
  <c r="EJ54" i="35"/>
  <c r="EI54" i="35"/>
  <c r="EH54" i="35"/>
  <c r="EG54" i="35"/>
  <c r="EF54" i="35"/>
  <c r="EE54" i="35"/>
  <c r="ED54" i="35"/>
  <c r="EC54" i="35"/>
  <c r="EB54" i="35"/>
  <c r="EA54" i="35"/>
  <c r="DZ54" i="35"/>
  <c r="BI54" i="35"/>
  <c r="BH54" i="35"/>
  <c r="BG54" i="35"/>
  <c r="BF54" i="35"/>
  <c r="BE54" i="35"/>
  <c r="BC54" i="35"/>
  <c r="AY54" i="35"/>
  <c r="D54" i="35"/>
  <c r="C54" i="35"/>
  <c r="B54" i="35"/>
  <c r="A54" i="35"/>
  <c r="EP53" i="35"/>
  <c r="EK53" i="35"/>
  <c r="EJ53" i="35"/>
  <c r="EI53" i="35"/>
  <c r="EH53" i="35"/>
  <c r="EG53" i="35"/>
  <c r="EF53" i="35"/>
  <c r="EE53" i="35"/>
  <c r="ED53" i="35"/>
  <c r="EC53" i="35"/>
  <c r="EB53" i="35"/>
  <c r="EA53" i="35"/>
  <c r="DZ53" i="35"/>
  <c r="BI53" i="35"/>
  <c r="BH53" i="35"/>
  <c r="BE53" i="35"/>
  <c r="BG53" i="35" s="1"/>
  <c r="BC53" i="35"/>
  <c r="AY53" i="35"/>
  <c r="D53" i="35"/>
  <c r="C53" i="35"/>
  <c r="B53" i="35"/>
  <c r="A53" i="35"/>
  <c r="EP52" i="35"/>
  <c r="EK52" i="35"/>
  <c r="EJ52" i="35"/>
  <c r="EI52" i="35"/>
  <c r="EH52" i="35"/>
  <c r="EG52" i="35"/>
  <c r="EF52" i="35"/>
  <c r="EE52" i="35"/>
  <c r="ED52" i="35"/>
  <c r="EC52" i="35"/>
  <c r="EB52" i="35"/>
  <c r="EA52" i="35"/>
  <c r="DZ52" i="35"/>
  <c r="BI52" i="35"/>
  <c r="BH52" i="35"/>
  <c r="BF52" i="35"/>
  <c r="BE52" i="35"/>
  <c r="BG52" i="35" s="1"/>
  <c r="AX52" i="35" s="1"/>
  <c r="BC52" i="35"/>
  <c r="AY52" i="35"/>
  <c r="D52" i="35"/>
  <c r="C52" i="35"/>
  <c r="B52" i="35"/>
  <c r="A52" i="35"/>
  <c r="EP51" i="35"/>
  <c r="EK51" i="35"/>
  <c r="EJ51" i="35"/>
  <c r="EI51" i="35"/>
  <c r="EH51" i="35"/>
  <c r="EG51" i="35"/>
  <c r="EF51" i="35"/>
  <c r="EE51" i="35"/>
  <c r="ED51" i="35"/>
  <c r="EC51" i="35"/>
  <c r="EB51" i="35"/>
  <c r="EA51" i="35"/>
  <c r="DZ51" i="35"/>
  <c r="BI51" i="35"/>
  <c r="BH51" i="35"/>
  <c r="BF51" i="35"/>
  <c r="BE51" i="35"/>
  <c r="BG51" i="35" s="1"/>
  <c r="BB51" i="35" s="1"/>
  <c r="BC51" i="35"/>
  <c r="AY51" i="35"/>
  <c r="AX51" i="35"/>
  <c r="D51" i="35"/>
  <c r="C51" i="35"/>
  <c r="B51" i="35"/>
  <c r="A51" i="35"/>
  <c r="EP50" i="35"/>
  <c r="EK50" i="35"/>
  <c r="EJ50" i="35"/>
  <c r="EI50" i="35"/>
  <c r="EH50" i="35"/>
  <c r="EG50" i="35"/>
  <c r="EF50" i="35"/>
  <c r="EE50" i="35"/>
  <c r="ED50" i="35"/>
  <c r="EC50" i="35"/>
  <c r="EB50" i="35"/>
  <c r="EA50" i="35"/>
  <c r="DZ50" i="35"/>
  <c r="BI50" i="35"/>
  <c r="BH50" i="35"/>
  <c r="BG50" i="35"/>
  <c r="BB50" i="35" s="1"/>
  <c r="BF50" i="35"/>
  <c r="BE50" i="35"/>
  <c r="BC50" i="35"/>
  <c r="AY50" i="35"/>
  <c r="D50" i="35"/>
  <c r="C50" i="35"/>
  <c r="B50" i="35"/>
  <c r="A50" i="35"/>
  <c r="EP49" i="35"/>
  <c r="EK49" i="35"/>
  <c r="EJ49" i="35"/>
  <c r="EI49" i="35"/>
  <c r="EH49" i="35"/>
  <c r="EG49" i="35"/>
  <c r="EF49" i="35"/>
  <c r="EE49" i="35"/>
  <c r="ED49" i="35"/>
  <c r="EC49" i="35"/>
  <c r="EB49" i="35"/>
  <c r="EA49" i="35"/>
  <c r="DZ49" i="35"/>
  <c r="BI49" i="35"/>
  <c r="BH49" i="35"/>
  <c r="BG49" i="35"/>
  <c r="BF49" i="35"/>
  <c r="BE49" i="35"/>
  <c r="BC49" i="35"/>
  <c r="AY49" i="35"/>
  <c r="D49" i="35"/>
  <c r="C49" i="35"/>
  <c r="B49" i="35"/>
  <c r="A49" i="35"/>
  <c r="EP48" i="35"/>
  <c r="EK48" i="35"/>
  <c r="EJ48" i="35"/>
  <c r="EI48" i="35"/>
  <c r="EH48" i="35"/>
  <c r="EG48" i="35"/>
  <c r="EF48" i="35"/>
  <c r="EE48" i="35"/>
  <c r="ED48" i="35"/>
  <c r="EC48" i="35"/>
  <c r="EB48" i="35"/>
  <c r="EA48" i="35"/>
  <c r="DZ48" i="35"/>
  <c r="BI48" i="35"/>
  <c r="BE48" i="35"/>
  <c r="BC48" i="35"/>
  <c r="AY48" i="35"/>
  <c r="D48" i="35"/>
  <c r="C48" i="35"/>
  <c r="B48" i="35"/>
  <c r="A48" i="35"/>
  <c r="EP47" i="35"/>
  <c r="EK47" i="35"/>
  <c r="EJ47" i="35"/>
  <c r="EI47" i="35"/>
  <c r="EH47" i="35"/>
  <c r="EG47" i="35"/>
  <c r="EF47" i="35"/>
  <c r="EE47" i="35"/>
  <c r="ED47" i="35"/>
  <c r="EC47" i="35"/>
  <c r="EB47" i="35"/>
  <c r="EA47" i="35"/>
  <c r="DZ47" i="35"/>
  <c r="BI47" i="35"/>
  <c r="BH47" i="35"/>
  <c r="BF47" i="35"/>
  <c r="BE47" i="35"/>
  <c r="BG47" i="35" s="1"/>
  <c r="BC47" i="35"/>
  <c r="AY47" i="35"/>
  <c r="D47" i="35"/>
  <c r="C47" i="35"/>
  <c r="B47" i="35"/>
  <c r="A47" i="35"/>
  <c r="EP46" i="35"/>
  <c r="EK46" i="35"/>
  <c r="EJ46" i="35"/>
  <c r="EI46" i="35"/>
  <c r="EH46" i="35"/>
  <c r="EG46" i="35"/>
  <c r="EF46" i="35"/>
  <c r="EE46" i="35"/>
  <c r="ED46" i="35"/>
  <c r="EC46" i="35"/>
  <c r="EB46" i="35"/>
  <c r="EA46" i="35"/>
  <c r="DZ46" i="35"/>
  <c r="BI46" i="35"/>
  <c r="BH46" i="35"/>
  <c r="BG46" i="35"/>
  <c r="BB46" i="35" s="1"/>
  <c r="BF46" i="35"/>
  <c r="BE46" i="35"/>
  <c r="BC46" i="35"/>
  <c r="AY46" i="35"/>
  <c r="D46" i="35"/>
  <c r="C46" i="35"/>
  <c r="B46" i="35"/>
  <c r="A46" i="35"/>
  <c r="EP45" i="35"/>
  <c r="EK45" i="35"/>
  <c r="EJ45" i="35"/>
  <c r="EI45" i="35"/>
  <c r="EH45" i="35"/>
  <c r="EG45" i="35"/>
  <c r="EF45" i="35"/>
  <c r="EE45" i="35"/>
  <c r="ED45" i="35"/>
  <c r="EC45" i="35"/>
  <c r="EB45" i="35"/>
  <c r="EA45" i="35"/>
  <c r="DZ45" i="35"/>
  <c r="BI45" i="35"/>
  <c r="BG45" i="35"/>
  <c r="BF45" i="35"/>
  <c r="BE45" i="35"/>
  <c r="BH45" i="35" s="1"/>
  <c r="BC45" i="35"/>
  <c r="AY45" i="35"/>
  <c r="D45" i="35"/>
  <c r="C45" i="35"/>
  <c r="B45" i="35"/>
  <c r="A45" i="35"/>
  <c r="EP44" i="35"/>
  <c r="EK44" i="35"/>
  <c r="EJ44" i="35"/>
  <c r="EI44" i="35"/>
  <c r="EH44" i="35"/>
  <c r="EG44" i="35"/>
  <c r="EF44" i="35"/>
  <c r="EE44" i="35"/>
  <c r="ED44" i="35"/>
  <c r="EC44" i="35"/>
  <c r="EB44" i="35"/>
  <c r="EA44" i="35"/>
  <c r="DZ44" i="35"/>
  <c r="BI44" i="35"/>
  <c r="BE44" i="35"/>
  <c r="BC44" i="35"/>
  <c r="AY44" i="35"/>
  <c r="D44" i="35"/>
  <c r="C44" i="35"/>
  <c r="B44" i="35"/>
  <c r="A44" i="35"/>
  <c r="EP43" i="35"/>
  <c r="EK43" i="35"/>
  <c r="EJ43" i="35"/>
  <c r="EI43" i="35"/>
  <c r="EH43" i="35"/>
  <c r="EG43" i="35"/>
  <c r="EF43" i="35"/>
  <c r="EE43" i="35"/>
  <c r="ED43" i="35"/>
  <c r="EC43" i="35"/>
  <c r="EB43" i="35"/>
  <c r="EA43" i="35"/>
  <c r="DZ43" i="35"/>
  <c r="BI43" i="35"/>
  <c r="BH43" i="35"/>
  <c r="BG43" i="35"/>
  <c r="AX43" i="35" s="1"/>
  <c r="BF43" i="35"/>
  <c r="BE43" i="35"/>
  <c r="BC43" i="35"/>
  <c r="AY43" i="35"/>
  <c r="D43" i="35"/>
  <c r="C43" i="35"/>
  <c r="B43" i="35"/>
  <c r="A43" i="35"/>
  <c r="EP42" i="35"/>
  <c r="EK42" i="35"/>
  <c r="EJ42" i="35"/>
  <c r="EI42" i="35"/>
  <c r="EH42" i="35"/>
  <c r="EG42" i="35"/>
  <c r="EF42" i="35"/>
  <c r="EE42" i="35"/>
  <c r="ED42" i="35"/>
  <c r="EC42" i="35"/>
  <c r="EB42" i="35"/>
  <c r="EA42" i="35"/>
  <c r="DZ42" i="35"/>
  <c r="BI42" i="35"/>
  <c r="BH42" i="35"/>
  <c r="BE42" i="35"/>
  <c r="BG42" i="35" s="1"/>
  <c r="BC42" i="35"/>
  <c r="AY42" i="35"/>
  <c r="AV42" i="35"/>
  <c r="D42" i="35"/>
  <c r="C42" i="35"/>
  <c r="B42" i="35"/>
  <c r="A42" i="35"/>
  <c r="EP41" i="35"/>
  <c r="EK41" i="35"/>
  <c r="EJ41" i="35"/>
  <c r="EI41" i="35"/>
  <c r="EH41" i="35"/>
  <c r="EG41" i="35"/>
  <c r="EF41" i="35"/>
  <c r="EE41" i="35"/>
  <c r="ED41" i="35"/>
  <c r="EC41" i="35"/>
  <c r="EB41" i="35"/>
  <c r="EA41" i="35"/>
  <c r="DZ41" i="35"/>
  <c r="BI41" i="35"/>
  <c r="BH41" i="35"/>
  <c r="BG41" i="35"/>
  <c r="AX41" i="35" s="1"/>
  <c r="BF41" i="35"/>
  <c r="BE41" i="35"/>
  <c r="BC41" i="35"/>
  <c r="BB41" i="35"/>
  <c r="AY41" i="35"/>
  <c r="D41" i="35"/>
  <c r="C41" i="35"/>
  <c r="B41" i="35"/>
  <c r="A41" i="35"/>
  <c r="EP40" i="35"/>
  <c r="EK40" i="35"/>
  <c r="EJ40" i="35"/>
  <c r="EI40" i="35"/>
  <c r="EH40" i="35"/>
  <c r="EG40" i="35"/>
  <c r="EF40" i="35"/>
  <c r="EE40" i="35"/>
  <c r="ED40" i="35"/>
  <c r="EC40" i="35"/>
  <c r="EB40" i="35"/>
  <c r="EA40" i="35"/>
  <c r="DZ40" i="35"/>
  <c r="BI40" i="35"/>
  <c r="BE40" i="35"/>
  <c r="BH40" i="35" s="1"/>
  <c r="BC40" i="35"/>
  <c r="AY40" i="35"/>
  <c r="D40" i="35"/>
  <c r="C40" i="35"/>
  <c r="B40" i="35"/>
  <c r="A40" i="35"/>
  <c r="EP39" i="35"/>
  <c r="EK39" i="35"/>
  <c r="EJ39" i="35"/>
  <c r="EI39" i="35"/>
  <c r="EH39" i="35"/>
  <c r="EG39" i="35"/>
  <c r="EF39" i="35"/>
  <c r="EE39" i="35"/>
  <c r="ED39" i="35"/>
  <c r="EC39" i="35"/>
  <c r="EB39" i="35"/>
  <c r="EA39" i="35"/>
  <c r="DZ39" i="35"/>
  <c r="BI39" i="35"/>
  <c r="BH39" i="35"/>
  <c r="BG39" i="35"/>
  <c r="AX39" i="35" s="1"/>
  <c r="BF39" i="35"/>
  <c r="BE39" i="35"/>
  <c r="BC39" i="35"/>
  <c r="AY39" i="35"/>
  <c r="D39" i="35"/>
  <c r="C39" i="35"/>
  <c r="B39" i="35"/>
  <c r="A39" i="35"/>
  <c r="EP38" i="35"/>
  <c r="EK38" i="35"/>
  <c r="EJ38" i="35"/>
  <c r="EI38" i="35"/>
  <c r="EH38" i="35"/>
  <c r="EG38" i="35"/>
  <c r="EF38" i="35"/>
  <c r="EE38" i="35"/>
  <c r="ED38" i="35"/>
  <c r="EC38" i="35"/>
  <c r="EB38" i="35"/>
  <c r="EA38" i="35"/>
  <c r="DZ38" i="35"/>
  <c r="BI38" i="35"/>
  <c r="BH38" i="35"/>
  <c r="BE38" i="35"/>
  <c r="BG38" i="35" s="1"/>
  <c r="BC38" i="35"/>
  <c r="AY38" i="35"/>
  <c r="D38" i="35"/>
  <c r="C38" i="35"/>
  <c r="B38" i="35"/>
  <c r="A38" i="35"/>
  <c r="FG37" i="35"/>
  <c r="FH32" i="35" s="1"/>
  <c r="EP37" i="35"/>
  <c r="EK37" i="35"/>
  <c r="EJ37" i="35"/>
  <c r="EI37" i="35"/>
  <c r="EH37" i="35"/>
  <c r="EG37" i="35"/>
  <c r="EF37" i="35"/>
  <c r="EE37" i="35"/>
  <c r="ED37" i="35"/>
  <c r="EC37" i="35"/>
  <c r="EB37" i="35"/>
  <c r="EA37" i="35"/>
  <c r="DZ37" i="35"/>
  <c r="BI37" i="35"/>
  <c r="BH37" i="35"/>
  <c r="BG37" i="35"/>
  <c r="AX37" i="35" s="1"/>
  <c r="BF37" i="35"/>
  <c r="BE37" i="35"/>
  <c r="BC37" i="35"/>
  <c r="AY37" i="35"/>
  <c r="D37" i="35"/>
  <c r="C37" i="35"/>
  <c r="B37" i="35"/>
  <c r="A37" i="35"/>
  <c r="EP36" i="35"/>
  <c r="EK36" i="35"/>
  <c r="EJ36" i="35"/>
  <c r="EI36" i="35"/>
  <c r="EH36" i="35"/>
  <c r="EG36" i="35"/>
  <c r="EF36" i="35"/>
  <c r="EE36" i="35"/>
  <c r="ED36" i="35"/>
  <c r="EC36" i="35"/>
  <c r="EB36" i="35"/>
  <c r="EA36" i="35"/>
  <c r="DZ36" i="35"/>
  <c r="BI36" i="35"/>
  <c r="BH36" i="35"/>
  <c r="BE36" i="35"/>
  <c r="BG36" i="35" s="1"/>
  <c r="BC36" i="35"/>
  <c r="AY36" i="35"/>
  <c r="D36" i="35"/>
  <c r="C36" i="35"/>
  <c r="B36" i="35"/>
  <c r="A36" i="35"/>
  <c r="FH35" i="35"/>
  <c r="FD35" i="35"/>
  <c r="EP35" i="35"/>
  <c r="EK35" i="35"/>
  <c r="EJ35" i="35"/>
  <c r="EI35" i="35"/>
  <c r="EH35" i="35"/>
  <c r="EG35" i="35"/>
  <c r="EF35" i="35"/>
  <c r="EE35" i="35"/>
  <c r="ED35" i="35"/>
  <c r="EC35" i="35"/>
  <c r="EB35" i="35"/>
  <c r="EA35" i="35"/>
  <c r="DZ35" i="35"/>
  <c r="BI35" i="35"/>
  <c r="BF35" i="35"/>
  <c r="BE35" i="35"/>
  <c r="BH35" i="35" s="1"/>
  <c r="BC35" i="35"/>
  <c r="AY35" i="35"/>
  <c r="D35" i="35"/>
  <c r="C35" i="35"/>
  <c r="B35" i="35"/>
  <c r="A35" i="35"/>
  <c r="FH34" i="35"/>
  <c r="FD34" i="35"/>
  <c r="EP34" i="35"/>
  <c r="EK34" i="35"/>
  <c r="EJ34" i="35"/>
  <c r="EI34" i="35"/>
  <c r="EH34" i="35"/>
  <c r="EG34" i="35"/>
  <c r="EF34" i="35"/>
  <c r="EE34" i="35"/>
  <c r="ED34" i="35"/>
  <c r="EC34" i="35"/>
  <c r="EB34" i="35"/>
  <c r="EA34" i="35"/>
  <c r="DZ34" i="35"/>
  <c r="BI34" i="35"/>
  <c r="BH34" i="35"/>
  <c r="BG34" i="35"/>
  <c r="AX34" i="35" s="1"/>
  <c r="BF34" i="35"/>
  <c r="BE34" i="35"/>
  <c r="BC34" i="35"/>
  <c r="AY34" i="35"/>
  <c r="D34" i="35"/>
  <c r="C34" i="35"/>
  <c r="B34" i="35"/>
  <c r="A34" i="35"/>
  <c r="FH33" i="35"/>
  <c r="FD33" i="35"/>
  <c r="EP33" i="35"/>
  <c r="EK33" i="35"/>
  <c r="EJ33" i="35"/>
  <c r="EI33" i="35"/>
  <c r="EH33" i="35"/>
  <c r="EG33" i="35"/>
  <c r="EF33" i="35"/>
  <c r="EE33" i="35"/>
  <c r="ED33" i="35"/>
  <c r="EC33" i="35"/>
  <c r="EB33" i="35"/>
  <c r="EA33" i="35"/>
  <c r="DZ33" i="35"/>
  <c r="BI33" i="35"/>
  <c r="BC33" i="35"/>
  <c r="D33" i="35"/>
  <c r="C33" i="35"/>
  <c r="B33" i="35"/>
  <c r="A33" i="35"/>
  <c r="FD32" i="35"/>
  <c r="EP32" i="35"/>
  <c r="EK32" i="35"/>
  <c r="EJ32" i="35"/>
  <c r="EI32" i="35"/>
  <c r="EH32" i="35"/>
  <c r="EG32" i="35"/>
  <c r="EF32" i="35"/>
  <c r="EE32" i="35"/>
  <c r="ED32" i="35"/>
  <c r="EC32" i="35"/>
  <c r="EB32" i="35"/>
  <c r="EA32" i="35"/>
  <c r="DZ32" i="35"/>
  <c r="BI32" i="35"/>
  <c r="BC32" i="35"/>
  <c r="D32" i="35"/>
  <c r="C32" i="35"/>
  <c r="B32" i="35"/>
  <c r="A32" i="35"/>
  <c r="FD31" i="35"/>
  <c r="EP31" i="35"/>
  <c r="EK31" i="35"/>
  <c r="EJ31" i="35"/>
  <c r="EI31" i="35"/>
  <c r="EH31" i="35"/>
  <c r="EG31" i="35"/>
  <c r="EF31" i="35"/>
  <c r="EE31" i="35"/>
  <c r="ED31" i="35"/>
  <c r="EC31" i="35"/>
  <c r="EB31" i="35"/>
  <c r="EA31" i="35"/>
  <c r="DZ31" i="35"/>
  <c r="BI31" i="35"/>
  <c r="BC31" i="35"/>
  <c r="D31" i="35"/>
  <c r="C31" i="35"/>
  <c r="B31" i="35"/>
  <c r="A31" i="35"/>
  <c r="FH30" i="35"/>
  <c r="FD30" i="35"/>
  <c r="EP30" i="35"/>
  <c r="EK30" i="35"/>
  <c r="EJ30" i="35"/>
  <c r="EI30" i="35"/>
  <c r="EH30" i="35"/>
  <c r="EG30" i="35"/>
  <c r="EF30" i="35"/>
  <c r="EE30" i="35"/>
  <c r="ED30" i="35"/>
  <c r="EC30" i="35"/>
  <c r="EB30" i="35"/>
  <c r="EA30" i="35"/>
  <c r="DZ30" i="35"/>
  <c r="BI30" i="35"/>
  <c r="BC30" i="35"/>
  <c r="D30" i="35"/>
  <c r="C30" i="35"/>
  <c r="B30" i="35"/>
  <c r="A30" i="35"/>
  <c r="FH29" i="35"/>
  <c r="FD29" i="35"/>
  <c r="EP29" i="35"/>
  <c r="EK29" i="35"/>
  <c r="EJ29" i="35"/>
  <c r="EI29" i="35"/>
  <c r="EH29" i="35"/>
  <c r="EG29" i="35"/>
  <c r="EF29" i="35"/>
  <c r="EE29" i="35"/>
  <c r="ED29" i="35"/>
  <c r="EC29" i="35"/>
  <c r="EB29" i="35"/>
  <c r="EA29" i="35"/>
  <c r="DZ29" i="35"/>
  <c r="BI29" i="35"/>
  <c r="BC29" i="35"/>
  <c r="D29" i="35"/>
  <c r="C29" i="35"/>
  <c r="B29" i="35"/>
  <c r="A29" i="35"/>
  <c r="FD28" i="35"/>
  <c r="EP28" i="35"/>
  <c r="EK28" i="35"/>
  <c r="EJ28" i="35"/>
  <c r="EI28" i="35"/>
  <c r="EH28" i="35"/>
  <c r="EG28" i="35"/>
  <c r="EF28" i="35"/>
  <c r="EE28" i="35"/>
  <c r="ED28" i="35"/>
  <c r="EC28" i="35"/>
  <c r="EB28" i="35"/>
  <c r="EA28" i="35"/>
  <c r="DZ28" i="35"/>
  <c r="BI28" i="35"/>
  <c r="BC28" i="35"/>
  <c r="D28" i="35"/>
  <c r="C28" i="35"/>
  <c r="B28" i="35"/>
  <c r="A28" i="35"/>
  <c r="FD27" i="35"/>
  <c r="EP27" i="35"/>
  <c r="EK27" i="35"/>
  <c r="EJ27" i="35"/>
  <c r="EI27" i="35"/>
  <c r="EH27" i="35"/>
  <c r="EG27" i="35"/>
  <c r="EF27" i="35"/>
  <c r="EE27" i="35"/>
  <c r="ED27" i="35"/>
  <c r="EC27" i="35"/>
  <c r="EB27" i="35"/>
  <c r="EA27" i="35"/>
  <c r="DZ27" i="35"/>
  <c r="BI27" i="35"/>
  <c r="BC27" i="35"/>
  <c r="D27" i="35"/>
  <c r="C27" i="35"/>
  <c r="B27" i="35"/>
  <c r="A27" i="35"/>
  <c r="FH26" i="35"/>
  <c r="FD26" i="35"/>
  <c r="FD37" i="35" s="1"/>
  <c r="EP26" i="35"/>
  <c r="EK26" i="35"/>
  <c r="EJ26" i="35"/>
  <c r="EI26" i="35"/>
  <c r="EH26" i="35"/>
  <c r="EG26" i="35"/>
  <c r="EF26" i="35"/>
  <c r="EE26" i="35"/>
  <c r="ED26" i="35"/>
  <c r="EC26" i="35"/>
  <c r="EB26" i="35"/>
  <c r="EA26" i="35"/>
  <c r="DZ26" i="35"/>
  <c r="BI26" i="35"/>
  <c r="BC26" i="35"/>
  <c r="D26" i="35"/>
  <c r="C26" i="35"/>
  <c r="B26" i="35"/>
  <c r="A26" i="35"/>
  <c r="FH25" i="35"/>
  <c r="FD25" i="35"/>
  <c r="EP25" i="35"/>
  <c r="EK25" i="35"/>
  <c r="EJ25" i="35"/>
  <c r="EI25" i="35"/>
  <c r="EH25" i="35"/>
  <c r="EG25" i="35"/>
  <c r="EF25" i="35"/>
  <c r="EE25" i="35"/>
  <c r="ED25" i="35"/>
  <c r="EC25" i="35"/>
  <c r="EB25" i="35"/>
  <c r="EA25" i="35"/>
  <c r="DZ25" i="35"/>
  <c r="BI25" i="35"/>
  <c r="BC25" i="35"/>
  <c r="D25" i="35"/>
  <c r="C25" i="35"/>
  <c r="B25" i="35"/>
  <c r="A25" i="35"/>
  <c r="EK24" i="35"/>
  <c r="EJ24" i="35"/>
  <c r="EI24" i="35"/>
  <c r="EH24" i="35"/>
  <c r="EG24" i="35"/>
  <c r="EF24" i="35"/>
  <c r="EE24" i="35"/>
  <c r="ED24" i="35"/>
  <c r="EC24" i="35"/>
  <c r="EB24" i="35"/>
  <c r="EA24" i="35"/>
  <c r="DZ24" i="35"/>
  <c r="BI24" i="35"/>
  <c r="BC24" i="35"/>
  <c r="D24" i="35"/>
  <c r="C24" i="35"/>
  <c r="B24" i="35"/>
  <c r="A24" i="35"/>
  <c r="EK23" i="35"/>
  <c r="EJ23" i="35"/>
  <c r="EI23" i="35"/>
  <c r="EH23" i="35"/>
  <c r="EG23" i="35"/>
  <c r="EF23" i="35"/>
  <c r="EE23" i="35"/>
  <c r="ED23" i="35"/>
  <c r="EC23" i="35"/>
  <c r="EB23" i="35"/>
  <c r="EA23" i="35"/>
  <c r="DZ23" i="35"/>
  <c r="BI23" i="35"/>
  <c r="BC23" i="35"/>
  <c r="D23" i="35"/>
  <c r="C23" i="35"/>
  <c r="B23" i="35"/>
  <c r="A23" i="35"/>
  <c r="EK22" i="35"/>
  <c r="EJ22" i="35"/>
  <c r="EI22" i="35"/>
  <c r="EH22" i="35"/>
  <c r="EG22" i="35"/>
  <c r="EF22" i="35"/>
  <c r="EE22" i="35"/>
  <c r="ED22" i="35"/>
  <c r="EC22" i="35"/>
  <c r="EB22" i="35"/>
  <c r="EA22" i="35"/>
  <c r="DZ22" i="35"/>
  <c r="BI22" i="35"/>
  <c r="BC22" i="35"/>
  <c r="D22" i="35"/>
  <c r="C22" i="35"/>
  <c r="B22" i="35"/>
  <c r="A22" i="35"/>
  <c r="EK21" i="35"/>
  <c r="EJ21" i="35"/>
  <c r="EI21" i="35"/>
  <c r="EH21" i="35"/>
  <c r="EG21" i="35"/>
  <c r="EF21" i="35"/>
  <c r="EE21" i="35"/>
  <c r="ED21" i="35"/>
  <c r="EC21" i="35"/>
  <c r="EB21" i="35"/>
  <c r="EA21" i="35"/>
  <c r="DZ21" i="35"/>
  <c r="BI21" i="35"/>
  <c r="BC21" i="35"/>
  <c r="D21" i="35"/>
  <c r="C21" i="35"/>
  <c r="B21" i="35"/>
  <c r="A21" i="35"/>
  <c r="EK20" i="35"/>
  <c r="EJ20" i="35"/>
  <c r="EI20" i="35"/>
  <c r="EH20" i="35"/>
  <c r="EG20" i="35"/>
  <c r="EF20" i="35"/>
  <c r="EE20" i="35"/>
  <c r="ED20" i="35"/>
  <c r="EC20" i="35"/>
  <c r="EB20" i="35"/>
  <c r="EA20" i="35"/>
  <c r="DZ20" i="35"/>
  <c r="BI20" i="35"/>
  <c r="BC20" i="35"/>
  <c r="D20" i="35"/>
  <c r="C20" i="35"/>
  <c r="B20" i="35"/>
  <c r="A20" i="35"/>
  <c r="EK19" i="35"/>
  <c r="EJ19" i="35"/>
  <c r="EI19" i="35"/>
  <c r="EH19" i="35"/>
  <c r="EG19" i="35"/>
  <c r="EF19" i="35"/>
  <c r="EE19" i="35"/>
  <c r="ED19" i="35"/>
  <c r="EC19" i="35"/>
  <c r="EB19" i="35"/>
  <c r="EA19" i="35"/>
  <c r="DZ19" i="35"/>
  <c r="BI19" i="35"/>
  <c r="BC19" i="35"/>
  <c r="D19" i="35"/>
  <c r="C19" i="35"/>
  <c r="B19" i="35"/>
  <c r="A19" i="35"/>
  <c r="EK18" i="35"/>
  <c r="EJ18" i="35"/>
  <c r="EI18" i="35"/>
  <c r="EH18" i="35"/>
  <c r="EG18" i="35"/>
  <c r="EF18" i="35"/>
  <c r="EE18" i="35"/>
  <c r="ED18" i="35"/>
  <c r="EC18" i="35"/>
  <c r="EB18" i="35"/>
  <c r="EA18" i="35"/>
  <c r="DZ18" i="35"/>
  <c r="BI18" i="35"/>
  <c r="BC18" i="35"/>
  <c r="D18" i="35"/>
  <c r="C18" i="35"/>
  <c r="B18" i="35"/>
  <c r="A18" i="35"/>
  <c r="EK17" i="35"/>
  <c r="EJ17" i="35"/>
  <c r="EI17" i="35"/>
  <c r="EH17" i="35"/>
  <c r="EG17" i="35"/>
  <c r="EF17" i="35"/>
  <c r="EE17" i="35"/>
  <c r="ED17" i="35"/>
  <c r="EC17" i="35"/>
  <c r="EB17" i="35"/>
  <c r="EA17" i="35"/>
  <c r="DZ17" i="35"/>
  <c r="BI17" i="35"/>
  <c r="BC17" i="35"/>
  <c r="D17" i="35"/>
  <c r="C17" i="35"/>
  <c r="B17" i="35"/>
  <c r="A17" i="35"/>
  <c r="EK16" i="35"/>
  <c r="EJ16" i="35"/>
  <c r="EI16" i="35"/>
  <c r="EH16" i="35"/>
  <c r="EG16" i="35"/>
  <c r="EF16" i="35"/>
  <c r="EE16" i="35"/>
  <c r="ED16" i="35"/>
  <c r="EC16" i="35"/>
  <c r="EB16" i="35"/>
  <c r="EA16" i="35"/>
  <c r="DZ16" i="35"/>
  <c r="BI16" i="35"/>
  <c r="BC16" i="35"/>
  <c r="D16" i="35"/>
  <c r="C16" i="35"/>
  <c r="B16" i="35"/>
  <c r="A16" i="35"/>
  <c r="EK15" i="35"/>
  <c r="EJ15" i="35"/>
  <c r="EI15" i="35"/>
  <c r="EH15" i="35"/>
  <c r="EG15" i="35"/>
  <c r="EF15" i="35"/>
  <c r="EE15" i="35"/>
  <c r="ED15" i="35"/>
  <c r="EC15" i="35"/>
  <c r="EB15" i="35"/>
  <c r="EA15" i="35"/>
  <c r="DZ15" i="35"/>
  <c r="BI15" i="35"/>
  <c r="BC15" i="35"/>
  <c r="D15" i="35"/>
  <c r="C15" i="35"/>
  <c r="B15" i="35"/>
  <c r="A15" i="35"/>
  <c r="EK14" i="35"/>
  <c r="EJ14" i="35"/>
  <c r="EI14" i="35"/>
  <c r="EH14" i="35"/>
  <c r="EG14" i="35"/>
  <c r="EF14" i="35"/>
  <c r="EE14" i="35"/>
  <c r="ED14" i="35"/>
  <c r="EC14" i="35"/>
  <c r="EB14" i="35"/>
  <c r="EA14" i="35"/>
  <c r="DZ14" i="35"/>
  <c r="BI14" i="35"/>
  <c r="BC14" i="35"/>
  <c r="D14" i="35"/>
  <c r="C14" i="35"/>
  <c r="B14" i="35"/>
  <c r="A14" i="35"/>
  <c r="EK13" i="35"/>
  <c r="EJ13" i="35"/>
  <c r="EI13" i="35"/>
  <c r="EH13" i="35"/>
  <c r="EG13" i="35"/>
  <c r="EF13" i="35"/>
  <c r="EE13" i="35"/>
  <c r="ED13" i="35"/>
  <c r="EC13" i="35"/>
  <c r="EB13" i="35"/>
  <c r="EA13" i="35"/>
  <c r="DZ13" i="35"/>
  <c r="BI13" i="35"/>
  <c r="BC13" i="35"/>
  <c r="D13" i="35"/>
  <c r="C13" i="35"/>
  <c r="B13" i="35"/>
  <c r="A13" i="35"/>
  <c r="EK12" i="35"/>
  <c r="EJ12" i="35"/>
  <c r="EI12" i="35"/>
  <c r="EH12" i="35"/>
  <c r="EG12" i="35"/>
  <c r="EF12" i="35"/>
  <c r="EE12" i="35"/>
  <c r="ED12" i="35"/>
  <c r="EC12" i="35"/>
  <c r="EB12" i="35"/>
  <c r="EA12" i="35"/>
  <c r="DZ12" i="35"/>
  <c r="BI12" i="35"/>
  <c r="BC12" i="35"/>
  <c r="D12" i="35"/>
  <c r="C12" i="35"/>
  <c r="B12" i="35"/>
  <c r="A12" i="35"/>
  <c r="EK11" i="35"/>
  <c r="EJ11" i="35"/>
  <c r="EI11" i="35"/>
  <c r="EH11" i="35"/>
  <c r="EG11" i="35"/>
  <c r="EF11" i="35"/>
  <c r="EE11" i="35"/>
  <c r="ED11" i="35"/>
  <c r="EC11" i="35"/>
  <c r="EB11" i="35"/>
  <c r="EA11" i="35"/>
  <c r="DZ11" i="35"/>
  <c r="BI11" i="35"/>
  <c r="BC11" i="35"/>
  <c r="D11" i="35"/>
  <c r="C11" i="35"/>
  <c r="B11" i="35"/>
  <c r="A11" i="35"/>
  <c r="EK10" i="35"/>
  <c r="EJ10" i="35"/>
  <c r="EI10" i="35"/>
  <c r="EH10" i="35"/>
  <c r="EG10" i="35"/>
  <c r="EF10" i="35"/>
  <c r="EE10" i="35"/>
  <c r="ED10" i="35"/>
  <c r="EC10" i="35"/>
  <c r="EB10" i="35"/>
  <c r="EA10" i="35"/>
  <c r="DZ10" i="35"/>
  <c r="BI10" i="35"/>
  <c r="BC10" i="35"/>
  <c r="D10" i="35"/>
  <c r="C10" i="35"/>
  <c r="B10" i="35"/>
  <c r="A10" i="35"/>
  <c r="EK9" i="35"/>
  <c r="EJ9" i="35"/>
  <c r="EI9" i="35"/>
  <c r="EH9" i="35"/>
  <c r="EG9" i="35"/>
  <c r="EF9" i="35"/>
  <c r="EE9" i="35"/>
  <c r="ED9" i="35"/>
  <c r="EC9" i="35"/>
  <c r="EB9" i="35"/>
  <c r="EA9" i="35"/>
  <c r="DZ9" i="35"/>
  <c r="BI9" i="35"/>
  <c r="BC9" i="35"/>
  <c r="D9" i="35"/>
  <c r="C9" i="35"/>
  <c r="B9" i="35"/>
  <c r="A9" i="35"/>
  <c r="AR8" i="35"/>
  <c r="AQ8" i="35"/>
  <c r="AP8" i="35"/>
  <c r="AO8" i="35"/>
  <c r="AN8" i="35"/>
  <c r="AN6" i="35" s="1"/>
  <c r="AM8" i="35"/>
  <c r="AM6" i="35" s="1"/>
  <c r="AL8" i="35"/>
  <c r="AK8" i="35"/>
  <c r="AJ8" i="35"/>
  <c r="AI8" i="35"/>
  <c r="AH8" i="35"/>
  <c r="AG8" i="35"/>
  <c r="AF8" i="35"/>
  <c r="AF6" i="35" s="1"/>
  <c r="AE8" i="35"/>
  <c r="AE6" i="35" s="1"/>
  <c r="AD8" i="35"/>
  <c r="AC8" i="35"/>
  <c r="AB8" i="35"/>
  <c r="AA8" i="35"/>
  <c r="Z8" i="35"/>
  <c r="Y8" i="35"/>
  <c r="X8" i="35"/>
  <c r="X6" i="35" s="1"/>
  <c r="W8" i="35"/>
  <c r="W6" i="35" s="1"/>
  <c r="V8" i="35"/>
  <c r="U8" i="35"/>
  <c r="T8" i="35"/>
  <c r="S8" i="35"/>
  <c r="R8" i="35"/>
  <c r="Q8" i="35"/>
  <c r="P8" i="35"/>
  <c r="O8" i="35"/>
  <c r="N8" i="35"/>
  <c r="M8" i="35"/>
  <c r="L8" i="35"/>
  <c r="K8" i="35"/>
  <c r="J8" i="35"/>
  <c r="I8" i="35"/>
  <c r="H8" i="35"/>
  <c r="G8" i="35"/>
  <c r="BE23" i="35" s="1"/>
  <c r="F8" i="35"/>
  <c r="E8" i="35"/>
  <c r="D8" i="35"/>
  <c r="C8" i="35"/>
  <c r="B8" i="35"/>
  <c r="A8" i="35"/>
  <c r="CR7" i="35"/>
  <c r="CQ7" i="35"/>
  <c r="CP7" i="35"/>
  <c r="BL7" i="35"/>
  <c r="BN7" i="35" s="1"/>
  <c r="AU7" i="35"/>
  <c r="AR7" i="35"/>
  <c r="AQ7" i="35"/>
  <c r="AP7" i="35"/>
  <c r="AO7" i="35"/>
  <c r="AL7" i="35"/>
  <c r="AK7" i="35"/>
  <c r="AJ7" i="35"/>
  <c r="AI7" i="35"/>
  <c r="AH7" i="35"/>
  <c r="AG7" i="35"/>
  <c r="AD7" i="35"/>
  <c r="AC7" i="35"/>
  <c r="AB7" i="35"/>
  <c r="AA7" i="35"/>
  <c r="Z7" i="35"/>
  <c r="Y7" i="35"/>
  <c r="V7" i="35"/>
  <c r="U7" i="35"/>
  <c r="T7" i="35"/>
  <c r="S7" i="35"/>
  <c r="R7" i="35"/>
  <c r="Q7" i="35"/>
  <c r="H7" i="35"/>
  <c r="CR6" i="35"/>
  <c r="CQ6" i="35"/>
  <c r="CP6" i="35"/>
  <c r="AR6" i="35"/>
  <c r="AQ6" i="35"/>
  <c r="AP6" i="35"/>
  <c r="AO6" i="35"/>
  <c r="AL6" i="35"/>
  <c r="AK6" i="35"/>
  <c r="AJ6" i="35"/>
  <c r="AI6" i="35"/>
  <c r="AH6" i="35"/>
  <c r="AG6" i="35"/>
  <c r="AD6" i="35"/>
  <c r="AC6" i="35"/>
  <c r="AB6" i="35"/>
  <c r="AA6" i="35"/>
  <c r="Z6" i="35"/>
  <c r="Y6" i="35"/>
  <c r="V6" i="35"/>
  <c r="U6" i="35"/>
  <c r="T6" i="35"/>
  <c r="S6" i="35"/>
  <c r="R6" i="35"/>
  <c r="Q6" i="35"/>
  <c r="CR5" i="35"/>
  <c r="CQ5" i="35"/>
  <c r="CP5" i="35"/>
  <c r="AR5" i="35"/>
  <c r="AQ5" i="35"/>
  <c r="AP5" i="35"/>
  <c r="AO5" i="35"/>
  <c r="AM5" i="35"/>
  <c r="AL5" i="35"/>
  <c r="AK5" i="35"/>
  <c r="AJ5" i="35"/>
  <c r="AI5" i="35"/>
  <c r="AH5" i="35"/>
  <c r="AG5" i="35"/>
  <c r="AE5" i="35"/>
  <c r="AD5" i="35"/>
  <c r="AC5" i="35"/>
  <c r="AB5" i="35"/>
  <c r="AA5" i="35"/>
  <c r="Z5" i="35"/>
  <c r="Y5" i="35"/>
  <c r="W5" i="35"/>
  <c r="V5" i="35"/>
  <c r="U5" i="35"/>
  <c r="T5" i="35"/>
  <c r="S5" i="35"/>
  <c r="R5" i="35"/>
  <c r="Q5" i="35"/>
  <c r="N5" i="35"/>
  <c r="F5" i="35"/>
  <c r="CR4" i="35"/>
  <c r="FO35" i="35" s="1"/>
  <c r="CQ4" i="35"/>
  <c r="FO34" i="35" s="1"/>
  <c r="CP4" i="35"/>
  <c r="FO33" i="35" s="1"/>
  <c r="AR4" i="35"/>
  <c r="AQ4" i="35"/>
  <c r="AP4" i="35"/>
  <c r="AO4" i="35"/>
  <c r="AN4" i="35"/>
  <c r="AM4" i="35"/>
  <c r="AL4" i="35"/>
  <c r="AK4" i="35"/>
  <c r="AJ4" i="35"/>
  <c r="AI4" i="35"/>
  <c r="AH4" i="35"/>
  <c r="AG4" i="35"/>
  <c r="AF4" i="35"/>
  <c r="AE4" i="35"/>
  <c r="AD4" i="35"/>
  <c r="AC4" i="35"/>
  <c r="AB4" i="35"/>
  <c r="AA4" i="35"/>
  <c r="Z4" i="35"/>
  <c r="Y4" i="35"/>
  <c r="X4" i="35"/>
  <c r="W4" i="35"/>
  <c r="V4" i="35"/>
  <c r="U4" i="35"/>
  <c r="T4" i="35"/>
  <c r="S4" i="35"/>
  <c r="R4" i="35"/>
  <c r="Q4" i="35"/>
  <c r="P4" i="35"/>
  <c r="CN3" i="35"/>
  <c r="CM3" i="35"/>
  <c r="CL3" i="35"/>
  <c r="CK3" i="35"/>
  <c r="CF3" i="35"/>
  <c r="CR3" i="35" s="1"/>
  <c r="CE3" i="35"/>
  <c r="CQ3" i="35" s="1"/>
  <c r="CD3" i="35"/>
  <c r="CP3" i="35" s="1"/>
  <c r="CC3" i="35"/>
  <c r="CO3" i="35" s="1"/>
  <c r="CB3" i="35"/>
  <c r="CA3" i="35"/>
  <c r="BZ3" i="35"/>
  <c r="BY3" i="35"/>
  <c r="BX3" i="35"/>
  <c r="CJ3" i="35" s="1"/>
  <c r="BW3" i="35"/>
  <c r="CI3" i="35" s="1"/>
  <c r="BV3" i="35"/>
  <c r="CH3" i="35" s="1"/>
  <c r="BE3" i="35"/>
  <c r="AV61" i="35" s="1"/>
  <c r="AR3" i="35"/>
  <c r="AQ3" i="35"/>
  <c r="AP3" i="35"/>
  <c r="AO3" i="35"/>
  <c r="AN3" i="35"/>
  <c r="AM3" i="35"/>
  <c r="AL3" i="35"/>
  <c r="AK3" i="35"/>
  <c r="AJ3" i="35"/>
  <c r="AI3"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CA73" i="35" s="1"/>
  <c r="CM73" i="35" s="1"/>
  <c r="F3" i="35"/>
  <c r="E3" i="35"/>
  <c r="BX51" i="35" s="1"/>
  <c r="CJ51" i="35" s="1"/>
  <c r="CR2" i="35"/>
  <c r="EH6" i="35" s="1"/>
  <c r="CQ2" i="35"/>
  <c r="ED6" i="35" s="1"/>
  <c r="CP2" i="35"/>
  <c r="DZ6" i="35" s="1"/>
  <c r="CM2" i="35"/>
  <c r="DN6" i="35" s="1"/>
  <c r="CL2" i="35"/>
  <c r="DJ6" i="35" s="1"/>
  <c r="CK2" i="35"/>
  <c r="DF6" i="35" s="1"/>
  <c r="CJ2" i="35"/>
  <c r="DB6" i="35" s="1"/>
  <c r="CF2" i="35"/>
  <c r="CE2" i="35"/>
  <c r="CD2" i="35"/>
  <c r="CD11" i="35" s="1"/>
  <c r="CC2" i="35"/>
  <c r="CO2" i="35" s="1"/>
  <c r="DV6" i="35" s="1"/>
  <c r="CB2" i="35"/>
  <c r="CN2" i="35" s="1"/>
  <c r="DR6" i="35" s="1"/>
  <c r="CA2" i="35"/>
  <c r="BZ2" i="35"/>
  <c r="BY2" i="35"/>
  <c r="BX2" i="35"/>
  <c r="BW2" i="35"/>
  <c r="CI2" i="35" s="1"/>
  <c r="CX6" i="35" s="1"/>
  <c r="BV2" i="35"/>
  <c r="CH2" i="35" s="1"/>
  <c r="CT6" i="35" s="1"/>
  <c r="AR2" i="35"/>
  <c r="AQ2" i="35"/>
  <c r="AP2" i="35"/>
  <c r="AO2" i="35"/>
  <c r="AN2" i="35"/>
  <c r="AM2" i="35"/>
  <c r="AL2" i="35"/>
  <c r="AK2" i="35"/>
  <c r="AJ2" i="35"/>
  <c r="AI2"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E2" i="35"/>
  <c r="D2" i="35"/>
  <c r="N6" i="35" s="1"/>
  <c r="EK250" i="34"/>
  <c r="EJ250" i="34"/>
  <c r="EI250" i="34"/>
  <c r="EH250" i="34"/>
  <c r="EG250" i="34"/>
  <c r="EF250" i="34"/>
  <c r="EE250" i="34"/>
  <c r="ED250" i="34"/>
  <c r="EC250" i="34"/>
  <c r="EB250" i="34"/>
  <c r="EA250" i="34"/>
  <c r="DZ250" i="34"/>
  <c r="BI250" i="34"/>
  <c r="BH250" i="34"/>
  <c r="BG250" i="34"/>
  <c r="BF250" i="34"/>
  <c r="BE250" i="34"/>
  <c r="BC250" i="34"/>
  <c r="BB250" i="34"/>
  <c r="AY250" i="34"/>
  <c r="AX250" i="34"/>
  <c r="D250" i="34"/>
  <c r="C250" i="34"/>
  <c r="B250" i="34"/>
  <c r="A250" i="34"/>
  <c r="EK249" i="34"/>
  <c r="EJ249" i="34"/>
  <c r="EI249" i="34"/>
  <c r="EH249" i="34"/>
  <c r="EG249" i="34"/>
  <c r="EF249" i="34"/>
  <c r="EE249" i="34"/>
  <c r="ED249" i="34"/>
  <c r="EC249" i="34"/>
  <c r="EB249" i="34"/>
  <c r="EA249" i="34"/>
  <c r="DZ249" i="34"/>
  <c r="BI249" i="34"/>
  <c r="BH249" i="34"/>
  <c r="BG249" i="34"/>
  <c r="BE249" i="34"/>
  <c r="BF249" i="34" s="1"/>
  <c r="BC249" i="34"/>
  <c r="AY249" i="34"/>
  <c r="D249" i="34"/>
  <c r="C249" i="34"/>
  <c r="B249" i="34"/>
  <c r="A249" i="34"/>
  <c r="EK248" i="34"/>
  <c r="EJ248" i="34"/>
  <c r="EI248" i="34"/>
  <c r="EH248" i="34"/>
  <c r="EG248" i="34"/>
  <c r="EF248" i="34"/>
  <c r="EE248" i="34"/>
  <c r="ED248" i="34"/>
  <c r="EC248" i="34"/>
  <c r="EB248" i="34"/>
  <c r="EA248" i="34"/>
  <c r="DZ248" i="34"/>
  <c r="BI248" i="34"/>
  <c r="BE248" i="34"/>
  <c r="BC248" i="34"/>
  <c r="AY248" i="34"/>
  <c r="D248" i="34"/>
  <c r="C248" i="34"/>
  <c r="B248" i="34"/>
  <c r="A248" i="34"/>
  <c r="EK247" i="34"/>
  <c r="EJ247" i="34"/>
  <c r="EI247" i="34"/>
  <c r="EH247" i="34"/>
  <c r="EG247" i="34"/>
  <c r="EF247" i="34"/>
  <c r="EE247" i="34"/>
  <c r="ED247" i="34"/>
  <c r="EC247" i="34"/>
  <c r="EB247" i="34"/>
  <c r="EA247" i="34"/>
  <c r="DZ247" i="34"/>
  <c r="BI247" i="34"/>
  <c r="BE247" i="34"/>
  <c r="BC247" i="34"/>
  <c r="AY247" i="34"/>
  <c r="D247" i="34"/>
  <c r="C247" i="34"/>
  <c r="B247" i="34"/>
  <c r="A247" i="34"/>
  <c r="EK246" i="34"/>
  <c r="EJ246" i="34"/>
  <c r="EI246" i="34"/>
  <c r="EH246" i="34"/>
  <c r="EG246" i="34"/>
  <c r="EF246" i="34"/>
  <c r="EE246" i="34"/>
  <c r="ED246" i="34"/>
  <c r="EC246" i="34"/>
  <c r="EB246" i="34"/>
  <c r="EA246" i="34"/>
  <c r="DZ246" i="34"/>
  <c r="BI246" i="34"/>
  <c r="BG246" i="34"/>
  <c r="AX246" i="34" s="1"/>
  <c r="BF246" i="34"/>
  <c r="BE246" i="34"/>
  <c r="BH246" i="34" s="1"/>
  <c r="BC246" i="34"/>
  <c r="BB246" i="34"/>
  <c r="AY246" i="34"/>
  <c r="D246" i="34"/>
  <c r="C246" i="34"/>
  <c r="B246" i="34"/>
  <c r="A246" i="34"/>
  <c r="EK245" i="34"/>
  <c r="EJ245" i="34"/>
  <c r="EI245" i="34"/>
  <c r="EH245" i="34"/>
  <c r="EG245" i="34"/>
  <c r="EF245" i="34"/>
  <c r="EE245" i="34"/>
  <c r="ED245" i="34"/>
  <c r="EC245" i="34"/>
  <c r="EB245" i="34"/>
  <c r="EA245" i="34"/>
  <c r="DZ245" i="34"/>
  <c r="BI245" i="34"/>
  <c r="BH245" i="34"/>
  <c r="BG245" i="34"/>
  <c r="AX245" i="34" s="1"/>
  <c r="BF245" i="34"/>
  <c r="BE245" i="34"/>
  <c r="BC245" i="34"/>
  <c r="BB245" i="34"/>
  <c r="AY245" i="34"/>
  <c r="D245" i="34"/>
  <c r="C245" i="34"/>
  <c r="B245" i="34"/>
  <c r="A245" i="34"/>
  <c r="EK244" i="34"/>
  <c r="EJ244" i="34"/>
  <c r="EI244" i="34"/>
  <c r="EH244" i="34"/>
  <c r="EG244" i="34"/>
  <c r="EF244" i="34"/>
  <c r="EE244" i="34"/>
  <c r="ED244" i="34"/>
  <c r="EC244" i="34"/>
  <c r="EB244" i="34"/>
  <c r="EA244" i="34"/>
  <c r="DZ244" i="34"/>
  <c r="BI244" i="34"/>
  <c r="BE244" i="34"/>
  <c r="BH244" i="34" s="1"/>
  <c r="BC244" i="34"/>
  <c r="AY244" i="34"/>
  <c r="D244" i="34"/>
  <c r="C244" i="34"/>
  <c r="B244" i="34"/>
  <c r="A244" i="34"/>
  <c r="EK243" i="34"/>
  <c r="EJ243" i="34"/>
  <c r="EI243" i="34"/>
  <c r="EH243" i="34"/>
  <c r="EG243" i="34"/>
  <c r="EF243" i="34"/>
  <c r="EE243" i="34"/>
  <c r="ED243" i="34"/>
  <c r="EC243" i="34"/>
  <c r="EB243" i="34"/>
  <c r="EA243" i="34"/>
  <c r="DZ243" i="34"/>
  <c r="BI243" i="34"/>
  <c r="BE243" i="34"/>
  <c r="BC243" i="34"/>
  <c r="AY243" i="34"/>
  <c r="D243" i="34"/>
  <c r="C243" i="34"/>
  <c r="B243" i="34"/>
  <c r="A243" i="34"/>
  <c r="EK242" i="34"/>
  <c r="EJ242" i="34"/>
  <c r="EI242" i="34"/>
  <c r="EH242" i="34"/>
  <c r="EG242" i="34"/>
  <c r="EF242" i="34"/>
  <c r="EE242" i="34"/>
  <c r="ED242" i="34"/>
  <c r="EC242" i="34"/>
  <c r="EB242" i="34"/>
  <c r="EA242" i="34"/>
  <c r="DZ242" i="34"/>
  <c r="BI242" i="34"/>
  <c r="AX242" i="34" s="1"/>
  <c r="BH242" i="34"/>
  <c r="BG242" i="34"/>
  <c r="BB242" i="34" s="1"/>
  <c r="BF242" i="34"/>
  <c r="BE242" i="34"/>
  <c r="BC242" i="34"/>
  <c r="AY242" i="34"/>
  <c r="D242" i="34"/>
  <c r="C242" i="34"/>
  <c r="B242" i="34"/>
  <c r="A242" i="34"/>
  <c r="EK241" i="34"/>
  <c r="EJ241" i="34"/>
  <c r="EI241" i="34"/>
  <c r="EH241" i="34"/>
  <c r="EG241" i="34"/>
  <c r="EF241" i="34"/>
  <c r="EE241" i="34"/>
  <c r="ED241" i="34"/>
  <c r="EC241" i="34"/>
  <c r="EB241" i="34"/>
  <c r="EA241" i="34"/>
  <c r="DZ241" i="34"/>
  <c r="BI241" i="34"/>
  <c r="BH241" i="34"/>
  <c r="BG241" i="34"/>
  <c r="BF241" i="34"/>
  <c r="BE241" i="34"/>
  <c r="BC241" i="34"/>
  <c r="AY241" i="34"/>
  <c r="D241" i="34"/>
  <c r="C241" i="34"/>
  <c r="B241" i="34"/>
  <c r="A241" i="34"/>
  <c r="EK240" i="34"/>
  <c r="EJ240" i="34"/>
  <c r="EI240" i="34"/>
  <c r="EH240" i="34"/>
  <c r="EG240" i="34"/>
  <c r="EF240" i="34"/>
  <c r="EE240" i="34"/>
  <c r="ED240" i="34"/>
  <c r="EC240" i="34"/>
  <c r="EB240" i="34"/>
  <c r="EA240" i="34"/>
  <c r="DZ240" i="34"/>
  <c r="BI240" i="34"/>
  <c r="BE240" i="34"/>
  <c r="BC240" i="34"/>
  <c r="AY240" i="34"/>
  <c r="D240" i="34"/>
  <c r="C240" i="34"/>
  <c r="B240" i="34"/>
  <c r="A240" i="34"/>
  <c r="EK239" i="34"/>
  <c r="EJ239" i="34"/>
  <c r="EI239" i="34"/>
  <c r="EH239" i="34"/>
  <c r="EG239" i="34"/>
  <c r="EF239" i="34"/>
  <c r="EE239" i="34"/>
  <c r="ED239" i="34"/>
  <c r="EC239" i="34"/>
  <c r="EB239" i="34"/>
  <c r="EA239" i="34"/>
  <c r="DZ239" i="34"/>
  <c r="BI239" i="34"/>
  <c r="BE239" i="34"/>
  <c r="BC239" i="34"/>
  <c r="AY239" i="34"/>
  <c r="D239" i="34"/>
  <c r="C239" i="34"/>
  <c r="B239" i="34"/>
  <c r="A239" i="34"/>
  <c r="EK238" i="34"/>
  <c r="EJ238" i="34"/>
  <c r="EI238" i="34"/>
  <c r="EH238" i="34"/>
  <c r="EG238" i="34"/>
  <c r="EF238" i="34"/>
  <c r="EE238" i="34"/>
  <c r="ED238" i="34"/>
  <c r="EC238" i="34"/>
  <c r="EB238" i="34"/>
  <c r="EA238" i="34"/>
  <c r="DZ238" i="34"/>
  <c r="BI238" i="34"/>
  <c r="BH238" i="34"/>
  <c r="BG238" i="34"/>
  <c r="AX238" i="34" s="1"/>
  <c r="BE238" i="34"/>
  <c r="BF238" i="34" s="1"/>
  <c r="BC238" i="34"/>
  <c r="BB238" i="34"/>
  <c r="AY238" i="34"/>
  <c r="D238" i="34"/>
  <c r="C238" i="34"/>
  <c r="B238" i="34"/>
  <c r="A238" i="34"/>
  <c r="EK237" i="34"/>
  <c r="EJ237" i="34"/>
  <c r="EI237" i="34"/>
  <c r="EH237" i="34"/>
  <c r="EG237" i="34"/>
  <c r="EF237" i="34"/>
  <c r="EE237" i="34"/>
  <c r="ED237" i="34"/>
  <c r="EC237" i="34"/>
  <c r="EB237" i="34"/>
  <c r="EA237" i="34"/>
  <c r="DZ237" i="34"/>
  <c r="BI237" i="34"/>
  <c r="BH237" i="34"/>
  <c r="BG237" i="34"/>
  <c r="BE237" i="34"/>
  <c r="BF237" i="34" s="1"/>
  <c r="BC237" i="34"/>
  <c r="AY237" i="34"/>
  <c r="D237" i="34"/>
  <c r="C237" i="34"/>
  <c r="B237" i="34"/>
  <c r="A237" i="34"/>
  <c r="EK236" i="34"/>
  <c r="EJ236" i="34"/>
  <c r="EI236" i="34"/>
  <c r="EH236" i="34"/>
  <c r="EG236" i="34"/>
  <c r="EF236" i="34"/>
  <c r="EE236" i="34"/>
  <c r="ED236" i="34"/>
  <c r="EC236" i="34"/>
  <c r="EB236" i="34"/>
  <c r="EA236" i="34"/>
  <c r="DZ236" i="34"/>
  <c r="BI236" i="34"/>
  <c r="BE236" i="34"/>
  <c r="BC236" i="34"/>
  <c r="AY236" i="34"/>
  <c r="D236" i="34"/>
  <c r="C236" i="34"/>
  <c r="B236" i="34"/>
  <c r="A236" i="34"/>
  <c r="EK235" i="34"/>
  <c r="EJ235" i="34"/>
  <c r="EI235" i="34"/>
  <c r="EH235" i="34"/>
  <c r="EG235" i="34"/>
  <c r="EF235" i="34"/>
  <c r="EE235" i="34"/>
  <c r="ED235" i="34"/>
  <c r="EC235" i="34"/>
  <c r="EB235" i="34"/>
  <c r="EA235" i="34"/>
  <c r="DZ235" i="34"/>
  <c r="BI235" i="34"/>
  <c r="BH235" i="34"/>
  <c r="BG235" i="34"/>
  <c r="AX235" i="34" s="1"/>
  <c r="BF235" i="34"/>
  <c r="BE235" i="34"/>
  <c r="BC235" i="34"/>
  <c r="BB235" i="34"/>
  <c r="AY235" i="34"/>
  <c r="D235" i="34"/>
  <c r="C235" i="34"/>
  <c r="B235" i="34"/>
  <c r="A235" i="34"/>
  <c r="EK234" i="34"/>
  <c r="EJ234" i="34"/>
  <c r="EI234" i="34"/>
  <c r="EH234" i="34"/>
  <c r="EG234" i="34"/>
  <c r="EF234" i="34"/>
  <c r="EE234" i="34"/>
  <c r="ED234" i="34"/>
  <c r="EC234" i="34"/>
  <c r="EB234" i="34"/>
  <c r="EA234" i="34"/>
  <c r="DZ234" i="34"/>
  <c r="BI234" i="34"/>
  <c r="BH234" i="34"/>
  <c r="BG234" i="34"/>
  <c r="AX234" i="34" s="1"/>
  <c r="BF234" i="34"/>
  <c r="BE234" i="34"/>
  <c r="BC234" i="34"/>
  <c r="BB234" i="34"/>
  <c r="AY234" i="34"/>
  <c r="D234" i="34"/>
  <c r="C234" i="34"/>
  <c r="B234" i="34"/>
  <c r="A234" i="34"/>
  <c r="EK233" i="34"/>
  <c r="EJ233" i="34"/>
  <c r="EI233" i="34"/>
  <c r="EH233" i="34"/>
  <c r="EG233" i="34"/>
  <c r="EF233" i="34"/>
  <c r="EE233" i="34"/>
  <c r="ED233" i="34"/>
  <c r="EC233" i="34"/>
  <c r="EB233" i="34"/>
  <c r="EA233" i="34"/>
  <c r="DZ233" i="34"/>
  <c r="BI233" i="34"/>
  <c r="BH233" i="34"/>
  <c r="BE233" i="34"/>
  <c r="BC233" i="34"/>
  <c r="AY233" i="34"/>
  <c r="D233" i="34"/>
  <c r="C233" i="34"/>
  <c r="B233" i="34"/>
  <c r="A233" i="34"/>
  <c r="EK232" i="34"/>
  <c r="EJ232" i="34"/>
  <c r="EI232" i="34"/>
  <c r="EH232" i="34"/>
  <c r="EG232" i="34"/>
  <c r="EF232" i="34"/>
  <c r="EE232" i="34"/>
  <c r="ED232" i="34"/>
  <c r="EC232" i="34"/>
  <c r="EB232" i="34"/>
  <c r="EA232" i="34"/>
  <c r="DZ232" i="34"/>
  <c r="BI232" i="34"/>
  <c r="BE232" i="34"/>
  <c r="BC232" i="34"/>
  <c r="AY232" i="34"/>
  <c r="D232" i="34"/>
  <c r="C232" i="34"/>
  <c r="B232" i="34"/>
  <c r="A232" i="34"/>
  <c r="EK231" i="34"/>
  <c r="EJ231" i="34"/>
  <c r="EI231" i="34"/>
  <c r="EH231" i="34"/>
  <c r="EG231" i="34"/>
  <c r="EF231" i="34"/>
  <c r="EE231" i="34"/>
  <c r="ED231" i="34"/>
  <c r="EC231" i="34"/>
  <c r="EB231" i="34"/>
  <c r="EA231" i="34"/>
  <c r="DZ231" i="34"/>
  <c r="BI231" i="34"/>
  <c r="BH231" i="34"/>
  <c r="BG231" i="34"/>
  <c r="AX231" i="34" s="1"/>
  <c r="BF231" i="34"/>
  <c r="BE231" i="34"/>
  <c r="BC231" i="34"/>
  <c r="BB231" i="34"/>
  <c r="AY231" i="34"/>
  <c r="D231" i="34"/>
  <c r="C231" i="34"/>
  <c r="B231" i="34"/>
  <c r="A231" i="34"/>
  <c r="EK230" i="34"/>
  <c r="EJ230" i="34"/>
  <c r="EI230" i="34"/>
  <c r="EH230" i="34"/>
  <c r="EG230" i="34"/>
  <c r="EF230" i="34"/>
  <c r="EE230" i="34"/>
  <c r="ED230" i="34"/>
  <c r="EC230" i="34"/>
  <c r="EB230" i="34"/>
  <c r="EA230" i="34"/>
  <c r="DZ230" i="34"/>
  <c r="BI230" i="34"/>
  <c r="BE230" i="34"/>
  <c r="BC230" i="34"/>
  <c r="AY230" i="34"/>
  <c r="D230" i="34"/>
  <c r="C230" i="34"/>
  <c r="B230" i="34"/>
  <c r="A230" i="34"/>
  <c r="EK229" i="34"/>
  <c r="EJ229" i="34"/>
  <c r="EI229" i="34"/>
  <c r="EH229" i="34"/>
  <c r="EG229" i="34"/>
  <c r="EF229" i="34"/>
  <c r="EE229" i="34"/>
  <c r="ED229" i="34"/>
  <c r="EC229" i="34"/>
  <c r="EB229" i="34"/>
  <c r="EA229" i="34"/>
  <c r="DZ229" i="34"/>
  <c r="BI229" i="34"/>
  <c r="BG229" i="34"/>
  <c r="BF229" i="34"/>
  <c r="BE229" i="34"/>
  <c r="BH229" i="34" s="1"/>
  <c r="BC229" i="34"/>
  <c r="AY229" i="34"/>
  <c r="D229" i="34"/>
  <c r="C229" i="34"/>
  <c r="B229" i="34"/>
  <c r="A229" i="34"/>
  <c r="EK228" i="34"/>
  <c r="EJ228" i="34"/>
  <c r="EI228" i="34"/>
  <c r="EH228" i="34"/>
  <c r="EG228" i="34"/>
  <c r="EF228" i="34"/>
  <c r="EE228" i="34"/>
  <c r="ED228" i="34"/>
  <c r="EC228" i="34"/>
  <c r="EB228" i="34"/>
  <c r="EA228" i="34"/>
  <c r="DZ228" i="34"/>
  <c r="BI228" i="34"/>
  <c r="BH228" i="34"/>
  <c r="BG228" i="34"/>
  <c r="BF228" i="34"/>
  <c r="BE228" i="34"/>
  <c r="BC228" i="34"/>
  <c r="AY228" i="34"/>
  <c r="D228" i="34"/>
  <c r="C228" i="34"/>
  <c r="B228" i="34"/>
  <c r="A228" i="34"/>
  <c r="EK227" i="34"/>
  <c r="EJ227" i="34"/>
  <c r="EI227" i="34"/>
  <c r="EH227" i="34"/>
  <c r="EG227" i="34"/>
  <c r="EF227" i="34"/>
  <c r="EE227" i="34"/>
  <c r="ED227" i="34"/>
  <c r="EC227" i="34"/>
  <c r="EB227" i="34"/>
  <c r="EA227" i="34"/>
  <c r="DZ227" i="34"/>
  <c r="BI227" i="34"/>
  <c r="BE227" i="34"/>
  <c r="BC227" i="34"/>
  <c r="AY227" i="34"/>
  <c r="D227" i="34"/>
  <c r="C227" i="34"/>
  <c r="B227" i="34"/>
  <c r="A227" i="34"/>
  <c r="EK226" i="34"/>
  <c r="EJ226" i="34"/>
  <c r="EI226" i="34"/>
  <c r="EH226" i="34"/>
  <c r="EG226" i="34"/>
  <c r="EF226" i="34"/>
  <c r="EE226" i="34"/>
  <c r="ED226" i="34"/>
  <c r="EC226" i="34"/>
  <c r="EB226" i="34"/>
  <c r="EA226" i="34"/>
  <c r="DZ226" i="34"/>
  <c r="BI226" i="34"/>
  <c r="BH226" i="34"/>
  <c r="BG226" i="34"/>
  <c r="BB226" i="34" s="1"/>
  <c r="BE226" i="34"/>
  <c r="BF226" i="34" s="1"/>
  <c r="BC226" i="34"/>
  <c r="AY226" i="34"/>
  <c r="D226" i="34"/>
  <c r="C226" i="34"/>
  <c r="B226" i="34"/>
  <c r="A226" i="34"/>
  <c r="EK225" i="34"/>
  <c r="EJ225" i="34"/>
  <c r="EI225" i="34"/>
  <c r="EH225" i="34"/>
  <c r="EG225" i="34"/>
  <c r="EF225" i="34"/>
  <c r="EE225" i="34"/>
  <c r="ED225" i="34"/>
  <c r="EC225" i="34"/>
  <c r="EB225" i="34"/>
  <c r="EA225" i="34"/>
  <c r="DZ225" i="34"/>
  <c r="BI225" i="34"/>
  <c r="BG225" i="34"/>
  <c r="BE225" i="34"/>
  <c r="BC225" i="34"/>
  <c r="AY225" i="34"/>
  <c r="D225" i="34"/>
  <c r="C225" i="34"/>
  <c r="B225" i="34"/>
  <c r="A225" i="34"/>
  <c r="EK224" i="34"/>
  <c r="EJ224" i="34"/>
  <c r="EI224" i="34"/>
  <c r="EH224" i="34"/>
  <c r="EG224" i="34"/>
  <c r="EF224" i="34"/>
  <c r="EE224" i="34"/>
  <c r="ED224" i="34"/>
  <c r="EC224" i="34"/>
  <c r="EB224" i="34"/>
  <c r="EA224" i="34"/>
  <c r="DZ224" i="34"/>
  <c r="BI224" i="34"/>
  <c r="BH224" i="34"/>
  <c r="BF224" i="34"/>
  <c r="BE224" i="34"/>
  <c r="BG224" i="34" s="1"/>
  <c r="BC224" i="34"/>
  <c r="AY224" i="34"/>
  <c r="D224" i="34"/>
  <c r="C224" i="34"/>
  <c r="B224" i="34"/>
  <c r="A224" i="34"/>
  <c r="EK223" i="34"/>
  <c r="EJ223" i="34"/>
  <c r="EI223" i="34"/>
  <c r="EH223" i="34"/>
  <c r="EG223" i="34"/>
  <c r="EF223" i="34"/>
  <c r="EE223" i="34"/>
  <c r="ED223" i="34"/>
  <c r="EC223" i="34"/>
  <c r="EB223" i="34"/>
  <c r="EA223" i="34"/>
  <c r="DZ223" i="34"/>
  <c r="BI223" i="34"/>
  <c r="BE223" i="34"/>
  <c r="BC223" i="34"/>
  <c r="AY223" i="34"/>
  <c r="D223" i="34"/>
  <c r="C223" i="34"/>
  <c r="B223" i="34"/>
  <c r="A223" i="34"/>
  <c r="EK222" i="34"/>
  <c r="EJ222" i="34"/>
  <c r="EI222" i="34"/>
  <c r="EH222" i="34"/>
  <c r="EG222" i="34"/>
  <c r="EF222" i="34"/>
  <c r="EE222" i="34"/>
  <c r="ED222" i="34"/>
  <c r="EC222" i="34"/>
  <c r="EB222" i="34"/>
  <c r="EA222" i="34"/>
  <c r="DZ222" i="34"/>
  <c r="BI222" i="34"/>
  <c r="BE222" i="34"/>
  <c r="BC222" i="34"/>
  <c r="AY222" i="34"/>
  <c r="D222" i="34"/>
  <c r="C222" i="34"/>
  <c r="B222" i="34"/>
  <c r="A222" i="34"/>
  <c r="EK221" i="34"/>
  <c r="EJ221" i="34"/>
  <c r="EI221" i="34"/>
  <c r="EH221" i="34"/>
  <c r="EG221" i="34"/>
  <c r="EF221" i="34"/>
  <c r="EE221" i="34"/>
  <c r="ED221" i="34"/>
  <c r="EC221" i="34"/>
  <c r="EB221" i="34"/>
  <c r="EA221" i="34"/>
  <c r="DZ221" i="34"/>
  <c r="BI221" i="34"/>
  <c r="BH221" i="34"/>
  <c r="BE221" i="34"/>
  <c r="BC221" i="34"/>
  <c r="AY221" i="34"/>
  <c r="D221" i="34"/>
  <c r="C221" i="34"/>
  <c r="B221" i="34"/>
  <c r="A221" i="34"/>
  <c r="EK220" i="34"/>
  <c r="EJ220" i="34"/>
  <c r="EI220" i="34"/>
  <c r="EH220" i="34"/>
  <c r="EG220" i="34"/>
  <c r="EF220" i="34"/>
  <c r="EE220" i="34"/>
  <c r="ED220" i="34"/>
  <c r="EC220" i="34"/>
  <c r="EB220" i="34"/>
  <c r="EA220" i="34"/>
  <c r="DZ220" i="34"/>
  <c r="BI220" i="34"/>
  <c r="BH220" i="34"/>
  <c r="BG220" i="34"/>
  <c r="BF220" i="34"/>
  <c r="BE220" i="34"/>
  <c r="BC220" i="34"/>
  <c r="BB220" i="34"/>
  <c r="AY220" i="34"/>
  <c r="AX220" i="34"/>
  <c r="D220" i="34"/>
  <c r="C220" i="34"/>
  <c r="B220" i="34"/>
  <c r="A220" i="34"/>
  <c r="EK219" i="34"/>
  <c r="EJ219" i="34"/>
  <c r="EI219" i="34"/>
  <c r="EH219" i="34"/>
  <c r="EG219" i="34"/>
  <c r="EF219" i="34"/>
  <c r="EE219" i="34"/>
  <c r="ED219" i="34"/>
  <c r="EC219" i="34"/>
  <c r="EB219" i="34"/>
  <c r="EA219" i="34"/>
  <c r="DZ219" i="34"/>
  <c r="BI219" i="34"/>
  <c r="BF219" i="34"/>
  <c r="BE219" i="34"/>
  <c r="BH219" i="34" s="1"/>
  <c r="BC219" i="34"/>
  <c r="AY219" i="34"/>
  <c r="D219" i="34"/>
  <c r="C219" i="34"/>
  <c r="B219" i="34"/>
  <c r="A219" i="34"/>
  <c r="EK218" i="34"/>
  <c r="EJ218" i="34"/>
  <c r="EI218" i="34"/>
  <c r="EH218" i="34"/>
  <c r="EG218" i="34"/>
  <c r="EF218" i="34"/>
  <c r="EE218" i="34"/>
  <c r="ED218" i="34"/>
  <c r="EC218" i="34"/>
  <c r="EB218" i="34"/>
  <c r="EA218" i="34"/>
  <c r="DZ218" i="34"/>
  <c r="BI218" i="34"/>
  <c r="BH218" i="34"/>
  <c r="BF218" i="34"/>
  <c r="BE218" i="34"/>
  <c r="BG218" i="34" s="1"/>
  <c r="AX218" i="34" s="1"/>
  <c r="BC218" i="34"/>
  <c r="BB218" i="34"/>
  <c r="AY218" i="34"/>
  <c r="D218" i="34"/>
  <c r="C218" i="34"/>
  <c r="B218" i="34"/>
  <c r="A218" i="34"/>
  <c r="EK217" i="34"/>
  <c r="EJ217" i="34"/>
  <c r="EI217" i="34"/>
  <c r="EH217" i="34"/>
  <c r="EG217" i="34"/>
  <c r="EF217" i="34"/>
  <c r="EE217" i="34"/>
  <c r="ED217" i="34"/>
  <c r="EC217" i="34"/>
  <c r="EB217" i="34"/>
  <c r="EA217" i="34"/>
  <c r="DZ217" i="34"/>
  <c r="BI217" i="34"/>
  <c r="BG217" i="34"/>
  <c r="AX217" i="34" s="1"/>
  <c r="BE217" i="34"/>
  <c r="BC217" i="34"/>
  <c r="AY217" i="34"/>
  <c r="D217" i="34"/>
  <c r="C217" i="34"/>
  <c r="B217" i="34"/>
  <c r="A217" i="34"/>
  <c r="EK216" i="34"/>
  <c r="EJ216" i="34"/>
  <c r="EI216" i="34"/>
  <c r="EH216" i="34"/>
  <c r="EG216" i="34"/>
  <c r="EF216" i="34"/>
  <c r="EE216" i="34"/>
  <c r="ED216" i="34"/>
  <c r="EC216" i="34"/>
  <c r="EB216" i="34"/>
  <c r="EA216" i="34"/>
  <c r="DZ216" i="34"/>
  <c r="BI216" i="34"/>
  <c r="BE216" i="34"/>
  <c r="BC216" i="34"/>
  <c r="AY216" i="34"/>
  <c r="D216" i="34"/>
  <c r="C216" i="34"/>
  <c r="B216" i="34"/>
  <c r="A216" i="34"/>
  <c r="EK215" i="34"/>
  <c r="EJ215" i="34"/>
  <c r="EI215" i="34"/>
  <c r="EH215" i="34"/>
  <c r="EG215" i="34"/>
  <c r="EF215" i="34"/>
  <c r="EE215" i="34"/>
  <c r="ED215" i="34"/>
  <c r="EC215" i="34"/>
  <c r="EB215" i="34"/>
  <c r="EA215" i="34"/>
  <c r="DZ215" i="34"/>
  <c r="BI215" i="34"/>
  <c r="BH215" i="34"/>
  <c r="BG215" i="34"/>
  <c r="BB215" i="34" s="1"/>
  <c r="BE215" i="34"/>
  <c r="BF215" i="34" s="1"/>
  <c r="BC215" i="34"/>
  <c r="AY215" i="34"/>
  <c r="AX215" i="34"/>
  <c r="D215" i="34"/>
  <c r="C215" i="34"/>
  <c r="B215" i="34"/>
  <c r="A215" i="34"/>
  <c r="EK214" i="34"/>
  <c r="EJ214" i="34"/>
  <c r="EI214" i="34"/>
  <c r="EH214" i="34"/>
  <c r="EG214" i="34"/>
  <c r="EF214" i="34"/>
  <c r="EE214" i="34"/>
  <c r="ED214" i="34"/>
  <c r="EC214" i="34"/>
  <c r="EB214" i="34"/>
  <c r="EA214" i="34"/>
  <c r="DZ214" i="34"/>
  <c r="BI214" i="34"/>
  <c r="BG214" i="34"/>
  <c r="BE214" i="34"/>
  <c r="BC214" i="34"/>
  <c r="AY214" i="34"/>
  <c r="D214" i="34"/>
  <c r="C214" i="34"/>
  <c r="B214" i="34"/>
  <c r="A214" i="34"/>
  <c r="EK213" i="34"/>
  <c r="EJ213" i="34"/>
  <c r="EI213" i="34"/>
  <c r="EH213" i="34"/>
  <c r="EG213" i="34"/>
  <c r="EF213" i="34"/>
  <c r="EE213" i="34"/>
  <c r="ED213" i="34"/>
  <c r="EC213" i="34"/>
  <c r="EB213" i="34"/>
  <c r="EA213" i="34"/>
  <c r="DZ213" i="34"/>
  <c r="BI213" i="34"/>
  <c r="BH213" i="34"/>
  <c r="BG213" i="34"/>
  <c r="BF213" i="34"/>
  <c r="BE213" i="34"/>
  <c r="BC213" i="34"/>
  <c r="BB213" i="34"/>
  <c r="AY213" i="34"/>
  <c r="AX213" i="34"/>
  <c r="D213" i="34"/>
  <c r="C213" i="34"/>
  <c r="B213" i="34"/>
  <c r="A213" i="34"/>
  <c r="EK212" i="34"/>
  <c r="EJ212" i="34"/>
  <c r="EI212" i="34"/>
  <c r="EH212" i="34"/>
  <c r="EG212" i="34"/>
  <c r="EF212" i="34"/>
  <c r="EE212" i="34"/>
  <c r="ED212" i="34"/>
  <c r="EC212" i="34"/>
  <c r="EB212" i="34"/>
  <c r="EA212" i="34"/>
  <c r="DZ212" i="34"/>
  <c r="BI212" i="34"/>
  <c r="BH212" i="34"/>
  <c r="BG212" i="34"/>
  <c r="BF212" i="34"/>
  <c r="BE212" i="34"/>
  <c r="BC212" i="34"/>
  <c r="AY212" i="34"/>
  <c r="D212" i="34"/>
  <c r="C212" i="34"/>
  <c r="B212" i="34"/>
  <c r="A212" i="34"/>
  <c r="EK211" i="34"/>
  <c r="EJ211" i="34"/>
  <c r="EI211" i="34"/>
  <c r="EH211" i="34"/>
  <c r="EG211" i="34"/>
  <c r="EF211" i="34"/>
  <c r="EE211" i="34"/>
  <c r="ED211" i="34"/>
  <c r="EC211" i="34"/>
  <c r="EB211" i="34"/>
  <c r="EA211" i="34"/>
  <c r="DZ211" i="34"/>
  <c r="BI211" i="34"/>
  <c r="BE211" i="34"/>
  <c r="BC211" i="34"/>
  <c r="AY211" i="34"/>
  <c r="D211" i="34"/>
  <c r="C211" i="34"/>
  <c r="B211" i="34"/>
  <c r="A211" i="34"/>
  <c r="EK210" i="34"/>
  <c r="EJ210" i="34"/>
  <c r="EI210" i="34"/>
  <c r="EH210" i="34"/>
  <c r="EG210" i="34"/>
  <c r="EF210" i="34"/>
  <c r="EE210" i="34"/>
  <c r="ED210" i="34"/>
  <c r="EC210" i="34"/>
  <c r="EB210" i="34"/>
  <c r="EA210" i="34"/>
  <c r="DZ210" i="34"/>
  <c r="BI210" i="34"/>
  <c r="AX210" i="34" s="1"/>
  <c r="BH210" i="34"/>
  <c r="BG210" i="34"/>
  <c r="BE210" i="34"/>
  <c r="BF210" i="34" s="1"/>
  <c r="BC210" i="34"/>
  <c r="BB210" i="34"/>
  <c r="AY210" i="34"/>
  <c r="D210" i="34"/>
  <c r="C210" i="34"/>
  <c r="B210" i="34"/>
  <c r="A210" i="34"/>
  <c r="EK209" i="34"/>
  <c r="EJ209" i="34"/>
  <c r="EI209" i="34"/>
  <c r="EH209" i="34"/>
  <c r="EG209" i="34"/>
  <c r="EF209" i="34"/>
  <c r="EE209" i="34"/>
  <c r="ED209" i="34"/>
  <c r="EC209" i="34"/>
  <c r="EB209" i="34"/>
  <c r="EA209" i="34"/>
  <c r="DZ209" i="34"/>
  <c r="BI209" i="34"/>
  <c r="BH209" i="34"/>
  <c r="BG209" i="34"/>
  <c r="BF209" i="34"/>
  <c r="BE209" i="34"/>
  <c r="BC209" i="34"/>
  <c r="AY209" i="34"/>
  <c r="D209" i="34"/>
  <c r="C209" i="34"/>
  <c r="B209" i="34"/>
  <c r="A209" i="34"/>
  <c r="EK208" i="34"/>
  <c r="EJ208" i="34"/>
  <c r="EI208" i="34"/>
  <c r="EH208" i="34"/>
  <c r="EG208" i="34"/>
  <c r="EF208" i="34"/>
  <c r="EE208" i="34"/>
  <c r="ED208" i="34"/>
  <c r="EC208" i="34"/>
  <c r="EB208" i="34"/>
  <c r="EA208" i="34"/>
  <c r="DZ208" i="34"/>
  <c r="BI208" i="34"/>
  <c r="BE208" i="34"/>
  <c r="BC208" i="34"/>
  <c r="AY208" i="34"/>
  <c r="D208" i="34"/>
  <c r="C208" i="34"/>
  <c r="B208" i="34"/>
  <c r="A208" i="34"/>
  <c r="EK207" i="34"/>
  <c r="EJ207" i="34"/>
  <c r="EI207" i="34"/>
  <c r="EH207" i="34"/>
  <c r="EG207" i="34"/>
  <c r="EF207" i="34"/>
  <c r="EE207" i="34"/>
  <c r="ED207" i="34"/>
  <c r="EC207" i="34"/>
  <c r="EB207" i="34"/>
  <c r="EA207" i="34"/>
  <c r="DZ207" i="34"/>
  <c r="BI207" i="34"/>
  <c r="BH207" i="34"/>
  <c r="BG207" i="34"/>
  <c r="BF207" i="34"/>
  <c r="BE207" i="34"/>
  <c r="BC207" i="34"/>
  <c r="BB207" i="34"/>
  <c r="AY207" i="34"/>
  <c r="AX207" i="34"/>
  <c r="D207" i="34"/>
  <c r="C207" i="34"/>
  <c r="B207" i="34"/>
  <c r="A207" i="34"/>
  <c r="EK206" i="34"/>
  <c r="EJ206" i="34"/>
  <c r="EI206" i="34"/>
  <c r="EH206" i="34"/>
  <c r="EG206" i="34"/>
  <c r="EF206" i="34"/>
  <c r="EE206" i="34"/>
  <c r="ED206" i="34"/>
  <c r="EC206" i="34"/>
  <c r="EB206" i="34"/>
  <c r="EA206" i="34"/>
  <c r="DZ206" i="34"/>
  <c r="BI206" i="34"/>
  <c r="BH206" i="34"/>
  <c r="BG206" i="34"/>
  <c r="BF206" i="34"/>
  <c r="BE206" i="34"/>
  <c r="BC206" i="34"/>
  <c r="AY206" i="34"/>
  <c r="D206" i="34"/>
  <c r="C206" i="34"/>
  <c r="B206" i="34"/>
  <c r="A206" i="34"/>
  <c r="EK205" i="34"/>
  <c r="EJ205" i="34"/>
  <c r="EI205" i="34"/>
  <c r="EH205" i="34"/>
  <c r="EG205" i="34"/>
  <c r="EF205" i="34"/>
  <c r="EE205" i="34"/>
  <c r="ED205" i="34"/>
  <c r="EC205" i="34"/>
  <c r="EB205" i="34"/>
  <c r="EA205" i="34"/>
  <c r="DZ205" i="34"/>
  <c r="BI205" i="34"/>
  <c r="BE205" i="34"/>
  <c r="BC205" i="34"/>
  <c r="AY205" i="34"/>
  <c r="D205" i="34"/>
  <c r="C205" i="34"/>
  <c r="B205" i="34"/>
  <c r="A205" i="34"/>
  <c r="EK204" i="34"/>
  <c r="EJ204" i="34"/>
  <c r="EI204" i="34"/>
  <c r="EH204" i="34"/>
  <c r="EG204" i="34"/>
  <c r="EF204" i="34"/>
  <c r="EE204" i="34"/>
  <c r="ED204" i="34"/>
  <c r="EC204" i="34"/>
  <c r="EB204" i="34"/>
  <c r="EA204" i="34"/>
  <c r="DZ204" i="34"/>
  <c r="BI204" i="34"/>
  <c r="BH204" i="34"/>
  <c r="BG204" i="34"/>
  <c r="BB204" i="34" s="1"/>
  <c r="BF204" i="34"/>
  <c r="BE204" i="34"/>
  <c r="BC204" i="34"/>
  <c r="AY204" i="34"/>
  <c r="AX204" i="34"/>
  <c r="D204" i="34"/>
  <c r="C204" i="34"/>
  <c r="B204" i="34"/>
  <c r="A204" i="34"/>
  <c r="EK203" i="34"/>
  <c r="EJ203" i="34"/>
  <c r="EI203" i="34"/>
  <c r="EH203" i="34"/>
  <c r="EG203" i="34"/>
  <c r="EF203" i="34"/>
  <c r="EE203" i="34"/>
  <c r="ED203" i="34"/>
  <c r="EC203" i="34"/>
  <c r="EB203" i="34"/>
  <c r="EA203" i="34"/>
  <c r="DZ203" i="34"/>
  <c r="BI203" i="34"/>
  <c r="BF203" i="34"/>
  <c r="BE203" i="34"/>
  <c r="BH203" i="34" s="1"/>
  <c r="BC203" i="34"/>
  <c r="AY203" i="34"/>
  <c r="D203" i="34"/>
  <c r="C203" i="34"/>
  <c r="B203" i="34"/>
  <c r="A203" i="34"/>
  <c r="EK202" i="34"/>
  <c r="EJ202" i="34"/>
  <c r="EI202" i="34"/>
  <c r="EH202" i="34"/>
  <c r="EG202" i="34"/>
  <c r="EF202" i="34"/>
  <c r="EE202" i="34"/>
  <c r="ED202" i="34"/>
  <c r="EC202" i="34"/>
  <c r="EB202" i="34"/>
  <c r="EA202" i="34"/>
  <c r="DZ202" i="34"/>
  <c r="BI202" i="34"/>
  <c r="AX202" i="34" s="1"/>
  <c r="BH202" i="34"/>
  <c r="BG202" i="34"/>
  <c r="BE202" i="34"/>
  <c r="BF202" i="34" s="1"/>
  <c r="BC202" i="34"/>
  <c r="BB202" i="34"/>
  <c r="AY202" i="34"/>
  <c r="D202" i="34"/>
  <c r="C202" i="34"/>
  <c r="B202" i="34"/>
  <c r="A202" i="34"/>
  <c r="EK201" i="34"/>
  <c r="EJ201" i="34"/>
  <c r="EI201" i="34"/>
  <c r="EH201" i="34"/>
  <c r="EG201" i="34"/>
  <c r="EF201" i="34"/>
  <c r="EE201" i="34"/>
  <c r="ED201" i="34"/>
  <c r="EC201" i="34"/>
  <c r="EB201" i="34"/>
  <c r="EA201" i="34"/>
  <c r="DZ201" i="34"/>
  <c r="BI201" i="34"/>
  <c r="BH201" i="34"/>
  <c r="BF201" i="34"/>
  <c r="BE201" i="34"/>
  <c r="BG201" i="34" s="1"/>
  <c r="BC201" i="34"/>
  <c r="AY201" i="34"/>
  <c r="D201" i="34"/>
  <c r="C201" i="34"/>
  <c r="B201" i="34"/>
  <c r="A201" i="34"/>
  <c r="EK200" i="34"/>
  <c r="EJ200" i="34"/>
  <c r="EI200" i="34"/>
  <c r="EH200" i="34"/>
  <c r="EG200" i="34"/>
  <c r="EF200" i="34"/>
  <c r="EE200" i="34"/>
  <c r="ED200" i="34"/>
  <c r="EC200" i="34"/>
  <c r="EB200" i="34"/>
  <c r="EA200" i="34"/>
  <c r="DZ200" i="34"/>
  <c r="BI200" i="34"/>
  <c r="BE200" i="34"/>
  <c r="BC200" i="34"/>
  <c r="AY200" i="34"/>
  <c r="D200" i="34"/>
  <c r="C200" i="34"/>
  <c r="B200" i="34"/>
  <c r="A200" i="34"/>
  <c r="EK199" i="34"/>
  <c r="EJ199" i="34"/>
  <c r="EI199" i="34"/>
  <c r="EH199" i="34"/>
  <c r="EG199" i="34"/>
  <c r="EF199" i="34"/>
  <c r="EE199" i="34"/>
  <c r="ED199" i="34"/>
  <c r="EC199" i="34"/>
  <c r="EB199" i="34"/>
  <c r="EA199" i="34"/>
  <c r="DZ199" i="34"/>
  <c r="BI199" i="34"/>
  <c r="BH199" i="34"/>
  <c r="BG199" i="34"/>
  <c r="BB199" i="34" s="1"/>
  <c r="BF199" i="34"/>
  <c r="BE199" i="34"/>
  <c r="BC199" i="34"/>
  <c r="AY199" i="34"/>
  <c r="AX199" i="34"/>
  <c r="D199" i="34"/>
  <c r="C199" i="34"/>
  <c r="B199" i="34"/>
  <c r="A199" i="34"/>
  <c r="EK198" i="34"/>
  <c r="EJ198" i="34"/>
  <c r="EI198" i="34"/>
  <c r="EH198" i="34"/>
  <c r="EG198" i="34"/>
  <c r="EF198" i="34"/>
  <c r="EE198" i="34"/>
  <c r="ED198" i="34"/>
  <c r="EC198" i="34"/>
  <c r="EB198" i="34"/>
  <c r="EA198" i="34"/>
  <c r="DZ198" i="34"/>
  <c r="BI198" i="34"/>
  <c r="BH198" i="34"/>
  <c r="BG198" i="34"/>
  <c r="AX198" i="34" s="1"/>
  <c r="BF198" i="34"/>
  <c r="BE198" i="34"/>
  <c r="BC198" i="34"/>
  <c r="BB198" i="34"/>
  <c r="AY198" i="34"/>
  <c r="D198" i="34"/>
  <c r="C198" i="34"/>
  <c r="B198" i="34"/>
  <c r="A198" i="34"/>
  <c r="EK197" i="34"/>
  <c r="EJ197" i="34"/>
  <c r="EI197" i="34"/>
  <c r="EH197" i="34"/>
  <c r="EG197" i="34"/>
  <c r="EF197" i="34"/>
  <c r="EE197" i="34"/>
  <c r="ED197" i="34"/>
  <c r="EC197" i="34"/>
  <c r="EB197" i="34"/>
  <c r="EA197" i="34"/>
  <c r="DZ197" i="34"/>
  <c r="BI197" i="34"/>
  <c r="BG197" i="34"/>
  <c r="BE197" i="34"/>
  <c r="BC197" i="34"/>
  <c r="BB197" i="34"/>
  <c r="AY197" i="34"/>
  <c r="AX197" i="34"/>
  <c r="D197" i="34"/>
  <c r="C197" i="34"/>
  <c r="B197" i="34"/>
  <c r="A197" i="34"/>
  <c r="EK196" i="34"/>
  <c r="EJ196" i="34"/>
  <c r="EI196" i="34"/>
  <c r="EH196" i="34"/>
  <c r="EG196" i="34"/>
  <c r="EF196" i="34"/>
  <c r="EE196" i="34"/>
  <c r="ED196" i="34"/>
  <c r="EC196" i="34"/>
  <c r="EB196" i="34"/>
  <c r="EA196" i="34"/>
  <c r="DZ196" i="34"/>
  <c r="BI196" i="34"/>
  <c r="AX196" i="34" s="1"/>
  <c r="BH196" i="34"/>
  <c r="BF196" i="34"/>
  <c r="BE196" i="34"/>
  <c r="BG196" i="34" s="1"/>
  <c r="BB196" i="34" s="1"/>
  <c r="BC196" i="34"/>
  <c r="AY196" i="34"/>
  <c r="D196" i="34"/>
  <c r="C196" i="34"/>
  <c r="B196" i="34"/>
  <c r="A196" i="34"/>
  <c r="EK195" i="34"/>
  <c r="EJ195" i="34"/>
  <c r="EI195" i="34"/>
  <c r="EH195" i="34"/>
  <c r="EG195" i="34"/>
  <c r="EF195" i="34"/>
  <c r="EE195" i="34"/>
  <c r="ED195" i="34"/>
  <c r="EC195" i="34"/>
  <c r="EB195" i="34"/>
  <c r="EA195" i="34"/>
  <c r="DZ195" i="34"/>
  <c r="BI195" i="34"/>
  <c r="BG195" i="34"/>
  <c r="BE195" i="34"/>
  <c r="BH195" i="34" s="1"/>
  <c r="BC195" i="34"/>
  <c r="BB195" i="34"/>
  <c r="AY195" i="34"/>
  <c r="AX195" i="34"/>
  <c r="D195" i="34"/>
  <c r="C195" i="34"/>
  <c r="B195" i="34"/>
  <c r="A195" i="34"/>
  <c r="EK194" i="34"/>
  <c r="EJ194" i="34"/>
  <c r="EI194" i="34"/>
  <c r="EH194" i="34"/>
  <c r="EG194" i="34"/>
  <c r="EF194" i="34"/>
  <c r="EE194" i="34"/>
  <c r="ED194" i="34"/>
  <c r="EC194" i="34"/>
  <c r="EB194" i="34"/>
  <c r="EA194" i="34"/>
  <c r="DZ194" i="34"/>
  <c r="BI194" i="34"/>
  <c r="BH194" i="34"/>
  <c r="BG194" i="34"/>
  <c r="AX194" i="34" s="1"/>
  <c r="BF194" i="34"/>
  <c r="BE194" i="34"/>
  <c r="BC194" i="34"/>
  <c r="BB194" i="34"/>
  <c r="AY194" i="34"/>
  <c r="D194" i="34"/>
  <c r="C194" i="34"/>
  <c r="B194" i="34"/>
  <c r="A194" i="34"/>
  <c r="EK193" i="34"/>
  <c r="EJ193" i="34"/>
  <c r="EI193" i="34"/>
  <c r="EH193" i="34"/>
  <c r="EG193" i="34"/>
  <c r="EF193" i="34"/>
  <c r="EE193" i="34"/>
  <c r="ED193" i="34"/>
  <c r="EC193" i="34"/>
  <c r="EB193" i="34"/>
  <c r="EA193" i="34"/>
  <c r="DZ193" i="34"/>
  <c r="BI193" i="34"/>
  <c r="AX193" i="34" s="1"/>
  <c r="BH193" i="34"/>
  <c r="BG193" i="34"/>
  <c r="BE193" i="34"/>
  <c r="BF193" i="34" s="1"/>
  <c r="BC193" i="34"/>
  <c r="BB193" i="34"/>
  <c r="AY193" i="34"/>
  <c r="D193" i="34"/>
  <c r="C193" i="34"/>
  <c r="B193" i="34"/>
  <c r="A193" i="34"/>
  <c r="EK192" i="34"/>
  <c r="EJ192" i="34"/>
  <c r="EI192" i="34"/>
  <c r="EH192" i="34"/>
  <c r="EG192" i="34"/>
  <c r="EF192" i="34"/>
  <c r="EE192" i="34"/>
  <c r="ED192" i="34"/>
  <c r="EC192" i="34"/>
  <c r="EB192" i="34"/>
  <c r="EA192" i="34"/>
  <c r="DZ192" i="34"/>
  <c r="BI192" i="34"/>
  <c r="BE192" i="34"/>
  <c r="BC192" i="34"/>
  <c r="AY192" i="34"/>
  <c r="D192" i="34"/>
  <c r="C192" i="34"/>
  <c r="B192" i="34"/>
  <c r="A192" i="34"/>
  <c r="EK191" i="34"/>
  <c r="EJ191" i="34"/>
  <c r="EI191" i="34"/>
  <c r="EH191" i="34"/>
  <c r="EG191" i="34"/>
  <c r="EF191" i="34"/>
  <c r="EE191" i="34"/>
  <c r="ED191" i="34"/>
  <c r="EC191" i="34"/>
  <c r="EB191" i="34"/>
  <c r="EA191" i="34"/>
  <c r="DZ191" i="34"/>
  <c r="BI191" i="34"/>
  <c r="AX191" i="34" s="1"/>
  <c r="BG191" i="34"/>
  <c r="BE191" i="34"/>
  <c r="BH191" i="34" s="1"/>
  <c r="BC191" i="34"/>
  <c r="BB191" i="34"/>
  <c r="AY191" i="34"/>
  <c r="D191" i="34"/>
  <c r="C191" i="34"/>
  <c r="B191" i="34"/>
  <c r="A191" i="34"/>
  <c r="EK190" i="34"/>
  <c r="EJ190" i="34"/>
  <c r="EI190" i="34"/>
  <c r="EH190" i="34"/>
  <c r="EG190" i="34"/>
  <c r="EF190" i="34"/>
  <c r="EE190" i="34"/>
  <c r="ED190" i="34"/>
  <c r="EC190" i="34"/>
  <c r="EB190" i="34"/>
  <c r="EA190" i="34"/>
  <c r="DZ190" i="34"/>
  <c r="BI190" i="34"/>
  <c r="BH190" i="34"/>
  <c r="BG190" i="34"/>
  <c r="AX190" i="34" s="1"/>
  <c r="BF190" i="34"/>
  <c r="BE190" i="34"/>
  <c r="BC190" i="34"/>
  <c r="BB190" i="34"/>
  <c r="AY190" i="34"/>
  <c r="D190" i="34"/>
  <c r="C190" i="34"/>
  <c r="B190" i="34"/>
  <c r="A190" i="34"/>
  <c r="EK189" i="34"/>
  <c r="EJ189" i="34"/>
  <c r="EI189" i="34"/>
  <c r="EH189" i="34"/>
  <c r="EG189" i="34"/>
  <c r="EF189" i="34"/>
  <c r="EE189" i="34"/>
  <c r="ED189" i="34"/>
  <c r="EC189" i="34"/>
  <c r="EB189" i="34"/>
  <c r="EA189" i="34"/>
  <c r="DZ189" i="34"/>
  <c r="BI189" i="34"/>
  <c r="BH189" i="34"/>
  <c r="BE189" i="34"/>
  <c r="BC189" i="34"/>
  <c r="AY189" i="34"/>
  <c r="D189" i="34"/>
  <c r="C189" i="34"/>
  <c r="B189" i="34"/>
  <c r="A189" i="34"/>
  <c r="EK188" i="34"/>
  <c r="EJ188" i="34"/>
  <c r="EI188" i="34"/>
  <c r="EH188" i="34"/>
  <c r="EG188" i="34"/>
  <c r="EF188" i="34"/>
  <c r="EE188" i="34"/>
  <c r="ED188" i="34"/>
  <c r="EC188" i="34"/>
  <c r="EB188" i="34"/>
  <c r="EA188" i="34"/>
  <c r="DZ188" i="34"/>
  <c r="BI188" i="34"/>
  <c r="BG188" i="34"/>
  <c r="BE188" i="34"/>
  <c r="BH188" i="34" s="1"/>
  <c r="BC188" i="34"/>
  <c r="AY188" i="34"/>
  <c r="D188" i="34"/>
  <c r="C188" i="34"/>
  <c r="B188" i="34"/>
  <c r="A188" i="34"/>
  <c r="EK187" i="34"/>
  <c r="EJ187" i="34"/>
  <c r="EI187" i="34"/>
  <c r="EH187" i="34"/>
  <c r="EG187" i="34"/>
  <c r="EF187" i="34"/>
  <c r="EE187" i="34"/>
  <c r="ED187" i="34"/>
  <c r="EC187" i="34"/>
  <c r="EB187" i="34"/>
  <c r="EA187" i="34"/>
  <c r="DZ187" i="34"/>
  <c r="BI187" i="34"/>
  <c r="BH187" i="34"/>
  <c r="BG187" i="34"/>
  <c r="BB187" i="34" s="1"/>
  <c r="BF187" i="34"/>
  <c r="BE187" i="34"/>
  <c r="BC187" i="34"/>
  <c r="AY187" i="34"/>
  <c r="AX187" i="34"/>
  <c r="D187" i="34"/>
  <c r="C187" i="34"/>
  <c r="B187" i="34"/>
  <c r="A187" i="34"/>
  <c r="EK186" i="34"/>
  <c r="EJ186" i="34"/>
  <c r="EI186" i="34"/>
  <c r="EH186" i="34"/>
  <c r="EG186" i="34"/>
  <c r="EF186" i="34"/>
  <c r="EE186" i="34"/>
  <c r="ED186" i="34"/>
  <c r="EC186" i="34"/>
  <c r="EB186" i="34"/>
  <c r="EA186" i="34"/>
  <c r="DZ186" i="34"/>
  <c r="BI186" i="34"/>
  <c r="BG186" i="34"/>
  <c r="AX186" i="34" s="1"/>
  <c r="BF186" i="34"/>
  <c r="BE186" i="34"/>
  <c r="BH186" i="34" s="1"/>
  <c r="BC186" i="34"/>
  <c r="BB186" i="34"/>
  <c r="AY186" i="34"/>
  <c r="D186" i="34"/>
  <c r="C186" i="34"/>
  <c r="B186" i="34"/>
  <c r="A186" i="34"/>
  <c r="EK185" i="34"/>
  <c r="EJ185" i="34"/>
  <c r="EI185" i="34"/>
  <c r="EH185" i="34"/>
  <c r="EG185" i="34"/>
  <c r="EF185" i="34"/>
  <c r="EE185" i="34"/>
  <c r="ED185" i="34"/>
  <c r="EC185" i="34"/>
  <c r="EB185" i="34"/>
  <c r="EA185" i="34"/>
  <c r="DZ185" i="34"/>
  <c r="BI185" i="34"/>
  <c r="BH185" i="34"/>
  <c r="BG185" i="34"/>
  <c r="BF185" i="34"/>
  <c r="BE185" i="34"/>
  <c r="BC185" i="34"/>
  <c r="BB185" i="34"/>
  <c r="AY185" i="34"/>
  <c r="AX185" i="34"/>
  <c r="D185" i="34"/>
  <c r="C185" i="34"/>
  <c r="B185" i="34"/>
  <c r="A185" i="34"/>
  <c r="EK184" i="34"/>
  <c r="EJ184" i="34"/>
  <c r="EI184" i="34"/>
  <c r="EH184" i="34"/>
  <c r="EG184" i="34"/>
  <c r="EF184" i="34"/>
  <c r="EE184" i="34"/>
  <c r="ED184" i="34"/>
  <c r="EC184" i="34"/>
  <c r="EB184" i="34"/>
  <c r="EA184" i="34"/>
  <c r="DZ184" i="34"/>
  <c r="BI184" i="34"/>
  <c r="BH184" i="34"/>
  <c r="BG184" i="34"/>
  <c r="BB184" i="34" s="1"/>
  <c r="BF184" i="34"/>
  <c r="BE184" i="34"/>
  <c r="BC184" i="34"/>
  <c r="AY184" i="34"/>
  <c r="D184" i="34"/>
  <c r="C184" i="34"/>
  <c r="B184" i="34"/>
  <c r="A184" i="34"/>
  <c r="EK183" i="34"/>
  <c r="EJ183" i="34"/>
  <c r="EI183" i="34"/>
  <c r="EH183" i="34"/>
  <c r="EG183" i="34"/>
  <c r="EF183" i="34"/>
  <c r="EE183" i="34"/>
  <c r="ED183" i="34"/>
  <c r="EC183" i="34"/>
  <c r="EB183" i="34"/>
  <c r="EA183" i="34"/>
  <c r="DZ183" i="34"/>
  <c r="BI183" i="34"/>
  <c r="BF183" i="34"/>
  <c r="BE183" i="34"/>
  <c r="BC183" i="34"/>
  <c r="AY183" i="34"/>
  <c r="D183" i="34"/>
  <c r="C183" i="34"/>
  <c r="B183" i="34"/>
  <c r="A183" i="34"/>
  <c r="EK182" i="34"/>
  <c r="EJ182" i="34"/>
  <c r="EI182" i="34"/>
  <c r="EH182" i="34"/>
  <c r="EG182" i="34"/>
  <c r="EF182" i="34"/>
  <c r="EE182" i="34"/>
  <c r="ED182" i="34"/>
  <c r="EC182" i="34"/>
  <c r="EB182" i="34"/>
  <c r="EA182" i="34"/>
  <c r="DZ182" i="34"/>
  <c r="BI182" i="34"/>
  <c r="BH182" i="34"/>
  <c r="BG182" i="34"/>
  <c r="BE182" i="34"/>
  <c r="BF182" i="34" s="1"/>
  <c r="BC182" i="34"/>
  <c r="BB182" i="34"/>
  <c r="AY182" i="34"/>
  <c r="AX182" i="34"/>
  <c r="D182" i="34"/>
  <c r="C182" i="34"/>
  <c r="B182" i="34"/>
  <c r="A182" i="34"/>
  <c r="EK181" i="34"/>
  <c r="EJ181" i="34"/>
  <c r="EI181" i="34"/>
  <c r="EH181" i="34"/>
  <c r="EG181" i="34"/>
  <c r="EF181" i="34"/>
  <c r="EE181" i="34"/>
  <c r="ED181" i="34"/>
  <c r="EC181" i="34"/>
  <c r="EB181" i="34"/>
  <c r="EA181" i="34"/>
  <c r="DZ181" i="34"/>
  <c r="BI181" i="34"/>
  <c r="BE181" i="34"/>
  <c r="BC181" i="34"/>
  <c r="AY181" i="34"/>
  <c r="D181" i="34"/>
  <c r="C181" i="34"/>
  <c r="B181" i="34"/>
  <c r="A181" i="34"/>
  <c r="EK180" i="34"/>
  <c r="EJ180" i="34"/>
  <c r="EI180" i="34"/>
  <c r="EH180" i="34"/>
  <c r="EG180" i="34"/>
  <c r="EF180" i="34"/>
  <c r="EE180" i="34"/>
  <c r="ED180" i="34"/>
  <c r="EC180" i="34"/>
  <c r="EB180" i="34"/>
  <c r="EA180" i="34"/>
  <c r="DZ180" i="34"/>
  <c r="BI180" i="34"/>
  <c r="BE180" i="34"/>
  <c r="BC180" i="34"/>
  <c r="AY180" i="34"/>
  <c r="D180" i="34"/>
  <c r="C180" i="34"/>
  <c r="B180" i="34"/>
  <c r="A180" i="34"/>
  <c r="EK179" i="34"/>
  <c r="EJ179" i="34"/>
  <c r="EI179" i="34"/>
  <c r="EH179" i="34"/>
  <c r="EG179" i="34"/>
  <c r="EF179" i="34"/>
  <c r="EE179" i="34"/>
  <c r="ED179" i="34"/>
  <c r="EC179" i="34"/>
  <c r="EB179" i="34"/>
  <c r="EA179" i="34"/>
  <c r="DZ179" i="34"/>
  <c r="BI179" i="34"/>
  <c r="AX179" i="34" s="1"/>
  <c r="BH179" i="34"/>
  <c r="BG179" i="34"/>
  <c r="BB179" i="34" s="1"/>
  <c r="BF179" i="34"/>
  <c r="BE179" i="34"/>
  <c r="BC179" i="34"/>
  <c r="AY179" i="34"/>
  <c r="D179" i="34"/>
  <c r="C179" i="34"/>
  <c r="B179" i="34"/>
  <c r="A179" i="34"/>
  <c r="EK178" i="34"/>
  <c r="EJ178" i="34"/>
  <c r="EI178" i="34"/>
  <c r="EH178" i="34"/>
  <c r="EG178" i="34"/>
  <c r="EF178" i="34"/>
  <c r="EE178" i="34"/>
  <c r="ED178" i="34"/>
  <c r="EC178" i="34"/>
  <c r="EB178" i="34"/>
  <c r="EA178" i="34"/>
  <c r="DZ178" i="34"/>
  <c r="BI178" i="34"/>
  <c r="BE178" i="34"/>
  <c r="BC178" i="34"/>
  <c r="AY178" i="34"/>
  <c r="D178" i="34"/>
  <c r="C178" i="34"/>
  <c r="B178" i="34"/>
  <c r="A178" i="34"/>
  <c r="EK177" i="34"/>
  <c r="EJ177" i="34"/>
  <c r="EI177" i="34"/>
  <c r="EH177" i="34"/>
  <c r="EG177" i="34"/>
  <c r="EF177" i="34"/>
  <c r="EE177" i="34"/>
  <c r="ED177" i="34"/>
  <c r="EC177" i="34"/>
  <c r="EB177" i="34"/>
  <c r="EA177" i="34"/>
  <c r="DZ177" i="34"/>
  <c r="BI177" i="34"/>
  <c r="BH177" i="34"/>
  <c r="BG177" i="34"/>
  <c r="BF177" i="34"/>
  <c r="BE177" i="34"/>
  <c r="BC177" i="34"/>
  <c r="BB177" i="34"/>
  <c r="AY177" i="34"/>
  <c r="AX177" i="34"/>
  <c r="D177" i="34"/>
  <c r="C177" i="34"/>
  <c r="B177" i="34"/>
  <c r="A177" i="34"/>
  <c r="EK176" i="34"/>
  <c r="EJ176" i="34"/>
  <c r="EI176" i="34"/>
  <c r="EH176" i="34"/>
  <c r="EG176" i="34"/>
  <c r="EF176" i="34"/>
  <c r="EE176" i="34"/>
  <c r="ED176" i="34"/>
  <c r="EC176" i="34"/>
  <c r="EB176" i="34"/>
  <c r="EA176" i="34"/>
  <c r="DZ176" i="34"/>
  <c r="BI176" i="34"/>
  <c r="BH176" i="34"/>
  <c r="BG176" i="34"/>
  <c r="BE176" i="34"/>
  <c r="BF176" i="34" s="1"/>
  <c r="BC176" i="34"/>
  <c r="BB176" i="34"/>
  <c r="AY176" i="34"/>
  <c r="AX176" i="34"/>
  <c r="D176" i="34"/>
  <c r="C176" i="34"/>
  <c r="B176" i="34"/>
  <c r="A176" i="34"/>
  <c r="EK175" i="34"/>
  <c r="EJ175" i="34"/>
  <c r="EI175" i="34"/>
  <c r="EH175" i="34"/>
  <c r="EG175" i="34"/>
  <c r="EF175" i="34"/>
  <c r="EE175" i="34"/>
  <c r="ED175" i="34"/>
  <c r="EC175" i="34"/>
  <c r="EB175" i="34"/>
  <c r="EA175" i="34"/>
  <c r="DZ175" i="34"/>
  <c r="BI175" i="34"/>
  <c r="AX175" i="34" s="1"/>
  <c r="BH175" i="34"/>
  <c r="BE175" i="34"/>
  <c r="BG175" i="34" s="1"/>
  <c r="BB175" i="34" s="1"/>
  <c r="BC175" i="34"/>
  <c r="AY175" i="34"/>
  <c r="D175" i="34"/>
  <c r="C175" i="34"/>
  <c r="B175" i="34"/>
  <c r="A175" i="34"/>
  <c r="EK174" i="34"/>
  <c r="EJ174" i="34"/>
  <c r="EI174" i="34"/>
  <c r="EH174" i="34"/>
  <c r="EG174" i="34"/>
  <c r="EF174" i="34"/>
  <c r="EE174" i="34"/>
  <c r="ED174" i="34"/>
  <c r="EC174" i="34"/>
  <c r="EB174" i="34"/>
  <c r="EA174" i="34"/>
  <c r="DZ174" i="34"/>
  <c r="BI174" i="34"/>
  <c r="BH174" i="34"/>
  <c r="BG174" i="34"/>
  <c r="BF174" i="34"/>
  <c r="BE174" i="34"/>
  <c r="BC174" i="34"/>
  <c r="AY174" i="34"/>
  <c r="D174" i="34"/>
  <c r="C174" i="34"/>
  <c r="B174" i="34"/>
  <c r="A174" i="34"/>
  <c r="EK173" i="34"/>
  <c r="EJ173" i="34"/>
  <c r="EI173" i="34"/>
  <c r="EH173" i="34"/>
  <c r="EG173" i="34"/>
  <c r="EF173" i="34"/>
  <c r="EE173" i="34"/>
  <c r="ED173" i="34"/>
  <c r="EC173" i="34"/>
  <c r="EB173" i="34"/>
  <c r="EA173" i="34"/>
  <c r="DZ173" i="34"/>
  <c r="BI173" i="34"/>
  <c r="BE173" i="34"/>
  <c r="BC173" i="34"/>
  <c r="AY173" i="34"/>
  <c r="D173" i="34"/>
  <c r="C173" i="34"/>
  <c r="B173" i="34"/>
  <c r="A173" i="34"/>
  <c r="EK172" i="34"/>
  <c r="EJ172" i="34"/>
  <c r="EI172" i="34"/>
  <c r="EH172" i="34"/>
  <c r="EG172" i="34"/>
  <c r="EF172" i="34"/>
  <c r="EE172" i="34"/>
  <c r="ED172" i="34"/>
  <c r="EC172" i="34"/>
  <c r="EB172" i="34"/>
  <c r="EA172" i="34"/>
  <c r="DZ172" i="34"/>
  <c r="BI172" i="34"/>
  <c r="BH172" i="34"/>
  <c r="BG172" i="34"/>
  <c r="BE172" i="34"/>
  <c r="BF172" i="34" s="1"/>
  <c r="BC172" i="34"/>
  <c r="BB172" i="34"/>
  <c r="AY172" i="34"/>
  <c r="AX172" i="34"/>
  <c r="D172" i="34"/>
  <c r="C172" i="34"/>
  <c r="B172" i="34"/>
  <c r="A172" i="34"/>
  <c r="EK171" i="34"/>
  <c r="EJ171" i="34"/>
  <c r="EI171" i="34"/>
  <c r="EH171" i="34"/>
  <c r="EG171" i="34"/>
  <c r="EF171" i="34"/>
  <c r="EE171" i="34"/>
  <c r="ED171" i="34"/>
  <c r="EC171" i="34"/>
  <c r="EB171" i="34"/>
  <c r="EA171" i="34"/>
  <c r="DZ171" i="34"/>
  <c r="BI171" i="34"/>
  <c r="BH171" i="34"/>
  <c r="BG171" i="34"/>
  <c r="BB171" i="34" s="1"/>
  <c r="BE171" i="34"/>
  <c r="BF171" i="34" s="1"/>
  <c r="BC171" i="34"/>
  <c r="AY171" i="34"/>
  <c r="AX171" i="34"/>
  <c r="D171" i="34"/>
  <c r="C171" i="34"/>
  <c r="B171" i="34"/>
  <c r="A171" i="34"/>
  <c r="EK170" i="34"/>
  <c r="EJ170" i="34"/>
  <c r="EI170" i="34"/>
  <c r="EH170" i="34"/>
  <c r="EG170" i="34"/>
  <c r="EF170" i="34"/>
  <c r="EE170" i="34"/>
  <c r="ED170" i="34"/>
  <c r="EC170" i="34"/>
  <c r="EB170" i="34"/>
  <c r="EA170" i="34"/>
  <c r="DZ170" i="34"/>
  <c r="BI170" i="34"/>
  <c r="BG170" i="34"/>
  <c r="BE170" i="34"/>
  <c r="BC170" i="34"/>
  <c r="AY170" i="34"/>
  <c r="D170" i="34"/>
  <c r="C170" i="34"/>
  <c r="B170" i="34"/>
  <c r="A170" i="34"/>
  <c r="EK169" i="34"/>
  <c r="EJ169" i="34"/>
  <c r="EI169" i="34"/>
  <c r="EH169" i="34"/>
  <c r="EG169" i="34"/>
  <c r="EF169" i="34"/>
  <c r="EE169" i="34"/>
  <c r="ED169" i="34"/>
  <c r="EC169" i="34"/>
  <c r="EB169" i="34"/>
  <c r="EA169" i="34"/>
  <c r="DZ169" i="34"/>
  <c r="BI169" i="34"/>
  <c r="BH169" i="34"/>
  <c r="BG169" i="34"/>
  <c r="BF169" i="34"/>
  <c r="BE169" i="34"/>
  <c r="BC169" i="34"/>
  <c r="BB169" i="34"/>
  <c r="AY169" i="34"/>
  <c r="AX169" i="34"/>
  <c r="D169" i="34"/>
  <c r="C169" i="34"/>
  <c r="B169" i="34"/>
  <c r="A169" i="34"/>
  <c r="EK168" i="34"/>
  <c r="EJ168" i="34"/>
  <c r="EI168" i="34"/>
  <c r="EH168" i="34"/>
  <c r="EG168" i="34"/>
  <c r="EF168" i="34"/>
  <c r="EE168" i="34"/>
  <c r="ED168" i="34"/>
  <c r="EC168" i="34"/>
  <c r="EB168" i="34"/>
  <c r="EA168" i="34"/>
  <c r="DZ168" i="34"/>
  <c r="BI168" i="34"/>
  <c r="BH168" i="34"/>
  <c r="BG168" i="34"/>
  <c r="BF168" i="34"/>
  <c r="BE168" i="34"/>
  <c r="BC168" i="34"/>
  <c r="BB168" i="34"/>
  <c r="AY168" i="34"/>
  <c r="AX168" i="34"/>
  <c r="D168" i="34"/>
  <c r="C168" i="34"/>
  <c r="B168" i="34"/>
  <c r="A168" i="34"/>
  <c r="EK167" i="34"/>
  <c r="EJ167" i="34"/>
  <c r="EI167" i="34"/>
  <c r="EH167" i="34"/>
  <c r="EG167" i="34"/>
  <c r="EF167" i="34"/>
  <c r="EE167" i="34"/>
  <c r="ED167" i="34"/>
  <c r="EC167" i="34"/>
  <c r="EB167" i="34"/>
  <c r="EA167" i="34"/>
  <c r="DZ167" i="34"/>
  <c r="BI167" i="34"/>
  <c r="AX167" i="34" s="1"/>
  <c r="BH167" i="34"/>
  <c r="BF167" i="34"/>
  <c r="BE167" i="34"/>
  <c r="BG167" i="34" s="1"/>
  <c r="BB167" i="34" s="1"/>
  <c r="BC167" i="34"/>
  <c r="AY167" i="34"/>
  <c r="D167" i="34"/>
  <c r="C167" i="34"/>
  <c r="B167" i="34"/>
  <c r="A167" i="34"/>
  <c r="EK166" i="34"/>
  <c r="EJ166" i="34"/>
  <c r="EI166" i="34"/>
  <c r="EH166" i="34"/>
  <c r="EG166" i="34"/>
  <c r="EF166" i="34"/>
  <c r="EE166" i="34"/>
  <c r="ED166" i="34"/>
  <c r="EC166" i="34"/>
  <c r="EB166" i="34"/>
  <c r="EA166" i="34"/>
  <c r="DZ166" i="34"/>
  <c r="BI166" i="34"/>
  <c r="AX166" i="34" s="1"/>
  <c r="BH166" i="34"/>
  <c r="BG166" i="34"/>
  <c r="BB166" i="34" s="1"/>
  <c r="BE166" i="34"/>
  <c r="BF166" i="34" s="1"/>
  <c r="BC166" i="34"/>
  <c r="AY166" i="34"/>
  <c r="D166" i="34"/>
  <c r="C166" i="34"/>
  <c r="B166" i="34"/>
  <c r="A166" i="34"/>
  <c r="EK165" i="34"/>
  <c r="EJ165" i="34"/>
  <c r="EI165" i="34"/>
  <c r="EH165" i="34"/>
  <c r="EG165" i="34"/>
  <c r="EF165" i="34"/>
  <c r="EE165" i="34"/>
  <c r="ED165" i="34"/>
  <c r="EC165" i="34"/>
  <c r="EB165" i="34"/>
  <c r="EA165" i="34"/>
  <c r="DZ165" i="34"/>
  <c r="BI165" i="34"/>
  <c r="BE165" i="34"/>
  <c r="BC165" i="34"/>
  <c r="AY165" i="34"/>
  <c r="D165" i="34"/>
  <c r="C165" i="34"/>
  <c r="B165" i="34"/>
  <c r="A165" i="34"/>
  <c r="EK164" i="34"/>
  <c r="EJ164" i="34"/>
  <c r="EI164" i="34"/>
  <c r="EH164" i="34"/>
  <c r="EG164" i="34"/>
  <c r="EF164" i="34"/>
  <c r="EE164" i="34"/>
  <c r="ED164" i="34"/>
  <c r="EC164" i="34"/>
  <c r="EB164" i="34"/>
  <c r="EA164" i="34"/>
  <c r="DZ164" i="34"/>
  <c r="BI164" i="34"/>
  <c r="BG164" i="34"/>
  <c r="AX164" i="34" s="1"/>
  <c r="BE164" i="34"/>
  <c r="BH164" i="34" s="1"/>
  <c r="BC164" i="34"/>
  <c r="BB164" i="34"/>
  <c r="AY164" i="34"/>
  <c r="D164" i="34"/>
  <c r="C164" i="34"/>
  <c r="B164" i="34"/>
  <c r="A164" i="34"/>
  <c r="EK163" i="34"/>
  <c r="EJ163" i="34"/>
  <c r="EI163" i="34"/>
  <c r="EH163" i="34"/>
  <c r="EG163" i="34"/>
  <c r="EF163" i="34"/>
  <c r="EE163" i="34"/>
  <c r="ED163" i="34"/>
  <c r="EC163" i="34"/>
  <c r="EB163" i="34"/>
  <c r="EA163" i="34"/>
  <c r="DZ163" i="34"/>
  <c r="BI163" i="34"/>
  <c r="BH163" i="34"/>
  <c r="BG163" i="34"/>
  <c r="BF163" i="34"/>
  <c r="BE163" i="34"/>
  <c r="BC163" i="34"/>
  <c r="AY163" i="34"/>
  <c r="D163" i="34"/>
  <c r="C163" i="34"/>
  <c r="B163" i="34"/>
  <c r="A163" i="34"/>
  <c r="EK162" i="34"/>
  <c r="EJ162" i="34"/>
  <c r="EI162" i="34"/>
  <c r="EH162" i="34"/>
  <c r="EG162" i="34"/>
  <c r="EF162" i="34"/>
  <c r="EE162" i="34"/>
  <c r="ED162" i="34"/>
  <c r="EC162" i="34"/>
  <c r="EB162" i="34"/>
  <c r="EA162" i="34"/>
  <c r="DZ162" i="34"/>
  <c r="BI162" i="34"/>
  <c r="BF162" i="34"/>
  <c r="BE162" i="34"/>
  <c r="BC162" i="34"/>
  <c r="AY162" i="34"/>
  <c r="D162" i="34"/>
  <c r="C162" i="34"/>
  <c r="B162" i="34"/>
  <c r="A162" i="34"/>
  <c r="EK161" i="34"/>
  <c r="EJ161" i="34"/>
  <c r="EI161" i="34"/>
  <c r="EH161" i="34"/>
  <c r="EG161" i="34"/>
  <c r="EF161" i="34"/>
  <c r="EE161" i="34"/>
  <c r="ED161" i="34"/>
  <c r="EC161" i="34"/>
  <c r="EB161" i="34"/>
  <c r="EA161" i="34"/>
  <c r="DZ161" i="34"/>
  <c r="BI161" i="34"/>
  <c r="BH161" i="34"/>
  <c r="BG161" i="34"/>
  <c r="BF161" i="34"/>
  <c r="BE161" i="34"/>
  <c r="BC161" i="34"/>
  <c r="BB161" i="34"/>
  <c r="AY161" i="34"/>
  <c r="AX161" i="34"/>
  <c r="D161" i="34"/>
  <c r="C161" i="34"/>
  <c r="B161" i="34"/>
  <c r="A161" i="34"/>
  <c r="EK160" i="34"/>
  <c r="EJ160" i="34"/>
  <c r="EI160" i="34"/>
  <c r="EH160" i="34"/>
  <c r="EG160" i="34"/>
  <c r="EF160" i="34"/>
  <c r="EE160" i="34"/>
  <c r="ED160" i="34"/>
  <c r="EC160" i="34"/>
  <c r="EB160" i="34"/>
  <c r="EA160" i="34"/>
  <c r="DZ160" i="34"/>
  <c r="BI160" i="34"/>
  <c r="BH160" i="34"/>
  <c r="BG160" i="34"/>
  <c r="BF160" i="34"/>
  <c r="BE160" i="34"/>
  <c r="BC160" i="34"/>
  <c r="AY160" i="34"/>
  <c r="D160" i="34"/>
  <c r="C160" i="34"/>
  <c r="B160" i="34"/>
  <c r="A160" i="34"/>
  <c r="EK159" i="34"/>
  <c r="EJ159" i="34"/>
  <c r="EI159" i="34"/>
  <c r="EH159" i="34"/>
  <c r="EG159" i="34"/>
  <c r="EF159" i="34"/>
  <c r="EE159" i="34"/>
  <c r="ED159" i="34"/>
  <c r="EC159" i="34"/>
  <c r="EB159" i="34"/>
  <c r="EA159" i="34"/>
  <c r="DZ159" i="34"/>
  <c r="BI159" i="34"/>
  <c r="BE159" i="34"/>
  <c r="BC159" i="34"/>
  <c r="AY159" i="34"/>
  <c r="D159" i="34"/>
  <c r="C159" i="34"/>
  <c r="B159" i="34"/>
  <c r="A159" i="34"/>
  <c r="EK158" i="34"/>
  <c r="EJ158" i="34"/>
  <c r="EI158" i="34"/>
  <c r="EH158" i="34"/>
  <c r="EG158" i="34"/>
  <c r="EF158" i="34"/>
  <c r="EE158" i="34"/>
  <c r="ED158" i="34"/>
  <c r="EC158" i="34"/>
  <c r="EB158" i="34"/>
  <c r="EA158" i="34"/>
  <c r="DZ158" i="34"/>
  <c r="BI158" i="34"/>
  <c r="BH158" i="34"/>
  <c r="BG158" i="34"/>
  <c r="BE158" i="34"/>
  <c r="BF158" i="34" s="1"/>
  <c r="BC158" i="34"/>
  <c r="AY158" i="34"/>
  <c r="D158" i="34"/>
  <c r="C158" i="34"/>
  <c r="B158" i="34"/>
  <c r="A158" i="34"/>
  <c r="EK157" i="34"/>
  <c r="EJ157" i="34"/>
  <c r="EI157" i="34"/>
  <c r="EH157" i="34"/>
  <c r="EG157" i="34"/>
  <c r="EF157" i="34"/>
  <c r="EE157" i="34"/>
  <c r="ED157" i="34"/>
  <c r="EC157" i="34"/>
  <c r="EB157" i="34"/>
  <c r="EA157" i="34"/>
  <c r="DZ157" i="34"/>
  <c r="BI157" i="34"/>
  <c r="BG157" i="34"/>
  <c r="BF157" i="34"/>
  <c r="BE157" i="34"/>
  <c r="BH157" i="34" s="1"/>
  <c r="BC157" i="34"/>
  <c r="AY157" i="34"/>
  <c r="D157" i="34"/>
  <c r="C157" i="34"/>
  <c r="B157" i="34"/>
  <c r="A157" i="34"/>
  <c r="EK156" i="34"/>
  <c r="EJ156" i="34"/>
  <c r="EI156" i="34"/>
  <c r="EH156" i="34"/>
  <c r="EG156" i="34"/>
  <c r="EF156" i="34"/>
  <c r="EE156" i="34"/>
  <c r="ED156" i="34"/>
  <c r="EC156" i="34"/>
  <c r="EB156" i="34"/>
  <c r="EA156" i="34"/>
  <c r="DZ156" i="34"/>
  <c r="BI156" i="34"/>
  <c r="BG156" i="34"/>
  <c r="BB156" i="34" s="1"/>
  <c r="BE156" i="34"/>
  <c r="BH156" i="34" s="1"/>
  <c r="BC156" i="34"/>
  <c r="AY156" i="34"/>
  <c r="AX156" i="34"/>
  <c r="D156" i="34"/>
  <c r="C156" i="34"/>
  <c r="B156" i="34"/>
  <c r="A156" i="34"/>
  <c r="EK155" i="34"/>
  <c r="EJ155" i="34"/>
  <c r="EI155" i="34"/>
  <c r="EH155" i="34"/>
  <c r="EG155" i="34"/>
  <c r="EF155" i="34"/>
  <c r="EE155" i="34"/>
  <c r="ED155" i="34"/>
  <c r="EC155" i="34"/>
  <c r="EB155" i="34"/>
  <c r="EA155" i="34"/>
  <c r="DZ155" i="34"/>
  <c r="BI155" i="34"/>
  <c r="AX155" i="34" s="1"/>
  <c r="BH155" i="34"/>
  <c r="BG155" i="34"/>
  <c r="BB155" i="34" s="1"/>
  <c r="BF155" i="34"/>
  <c r="BE155" i="34"/>
  <c r="BC155" i="34"/>
  <c r="AY155" i="34"/>
  <c r="D155" i="34"/>
  <c r="C155" i="34"/>
  <c r="B155" i="34"/>
  <c r="A155" i="34"/>
  <c r="EK154" i="34"/>
  <c r="EJ154" i="34"/>
  <c r="EI154" i="34"/>
  <c r="EH154" i="34"/>
  <c r="EG154" i="34"/>
  <c r="EF154" i="34"/>
  <c r="EE154" i="34"/>
  <c r="ED154" i="34"/>
  <c r="EC154" i="34"/>
  <c r="EB154" i="34"/>
  <c r="EA154" i="34"/>
  <c r="DZ154" i="34"/>
  <c r="BI154" i="34"/>
  <c r="BF154" i="34"/>
  <c r="BE154" i="34"/>
  <c r="BC154" i="34"/>
  <c r="AY154" i="34"/>
  <c r="D154" i="34"/>
  <c r="C154" i="34"/>
  <c r="B154" i="34"/>
  <c r="A154" i="34"/>
  <c r="EK153" i="34"/>
  <c r="EJ153" i="34"/>
  <c r="EI153" i="34"/>
  <c r="EH153" i="34"/>
  <c r="EG153" i="34"/>
  <c r="EF153" i="34"/>
  <c r="EE153" i="34"/>
  <c r="ED153" i="34"/>
  <c r="EC153" i="34"/>
  <c r="EB153" i="34"/>
  <c r="EA153" i="34"/>
  <c r="DZ153" i="34"/>
  <c r="BI153" i="34"/>
  <c r="BH153" i="34"/>
  <c r="BG153" i="34"/>
  <c r="BF153" i="34"/>
  <c r="BE153" i="34"/>
  <c r="BC153" i="34"/>
  <c r="BB153" i="34"/>
  <c r="AY153" i="34"/>
  <c r="AX153" i="34"/>
  <c r="D153" i="34"/>
  <c r="C153" i="34"/>
  <c r="B153" i="34"/>
  <c r="A153" i="34"/>
  <c r="EK152" i="34"/>
  <c r="EJ152" i="34"/>
  <c r="EI152" i="34"/>
  <c r="EH152" i="34"/>
  <c r="EG152" i="34"/>
  <c r="EF152" i="34"/>
  <c r="EE152" i="34"/>
  <c r="ED152" i="34"/>
  <c r="EC152" i="34"/>
  <c r="EB152" i="34"/>
  <c r="EA152" i="34"/>
  <c r="DZ152" i="34"/>
  <c r="BI152" i="34"/>
  <c r="BE152" i="34"/>
  <c r="BC152" i="34"/>
  <c r="AY152" i="34"/>
  <c r="D152" i="34"/>
  <c r="C152" i="34"/>
  <c r="B152" i="34"/>
  <c r="A152" i="34"/>
  <c r="EK151" i="34"/>
  <c r="EJ151" i="34"/>
  <c r="EI151" i="34"/>
  <c r="EH151" i="34"/>
  <c r="EG151" i="34"/>
  <c r="EF151" i="34"/>
  <c r="EE151" i="34"/>
  <c r="ED151" i="34"/>
  <c r="EC151" i="34"/>
  <c r="EB151" i="34"/>
  <c r="EA151" i="34"/>
  <c r="DZ151" i="34"/>
  <c r="BI151" i="34"/>
  <c r="BE151" i="34"/>
  <c r="BC151" i="34"/>
  <c r="AY151" i="34"/>
  <c r="D151" i="34"/>
  <c r="C151" i="34"/>
  <c r="B151" i="34"/>
  <c r="A151" i="34"/>
  <c r="EK150" i="34"/>
  <c r="EJ150" i="34"/>
  <c r="EI150" i="34"/>
  <c r="EH150" i="34"/>
  <c r="EG150" i="34"/>
  <c r="EF150" i="34"/>
  <c r="EE150" i="34"/>
  <c r="ED150" i="34"/>
  <c r="EC150" i="34"/>
  <c r="EB150" i="34"/>
  <c r="EA150" i="34"/>
  <c r="DZ150" i="34"/>
  <c r="BI150" i="34"/>
  <c r="BH150" i="34"/>
  <c r="BE150" i="34"/>
  <c r="BF150" i="34" s="1"/>
  <c r="BC150" i="34"/>
  <c r="AY150" i="34"/>
  <c r="D150" i="34"/>
  <c r="C150" i="34"/>
  <c r="B150" i="34"/>
  <c r="A150" i="34"/>
  <c r="EK149" i="34"/>
  <c r="EJ149" i="34"/>
  <c r="EI149" i="34"/>
  <c r="EH149" i="34"/>
  <c r="EG149" i="34"/>
  <c r="EF149" i="34"/>
  <c r="EE149" i="34"/>
  <c r="ED149" i="34"/>
  <c r="EC149" i="34"/>
  <c r="EB149" i="34"/>
  <c r="EA149" i="34"/>
  <c r="DZ149" i="34"/>
  <c r="BI149" i="34"/>
  <c r="BG149" i="34"/>
  <c r="BE149" i="34"/>
  <c r="BH149" i="34" s="1"/>
  <c r="BC149" i="34"/>
  <c r="AY149" i="34"/>
  <c r="D149" i="34"/>
  <c r="C149" i="34"/>
  <c r="B149" i="34"/>
  <c r="A149" i="34"/>
  <c r="EK148" i="34"/>
  <c r="EJ148" i="34"/>
  <c r="EI148" i="34"/>
  <c r="EH148" i="34"/>
  <c r="EG148" i="34"/>
  <c r="EF148" i="34"/>
  <c r="EE148" i="34"/>
  <c r="ED148" i="34"/>
  <c r="EC148" i="34"/>
  <c r="EB148" i="34"/>
  <c r="EA148" i="34"/>
  <c r="DZ148" i="34"/>
  <c r="BI148" i="34"/>
  <c r="BG148" i="34"/>
  <c r="BB148" i="34" s="1"/>
  <c r="BE148" i="34"/>
  <c r="BH148" i="34" s="1"/>
  <c r="BC148" i="34"/>
  <c r="AY148" i="34"/>
  <c r="D148" i="34"/>
  <c r="C148" i="34"/>
  <c r="B148" i="34"/>
  <c r="A148" i="34"/>
  <c r="EK147" i="34"/>
  <c r="EJ147" i="34"/>
  <c r="EI147" i="34"/>
  <c r="EH147" i="34"/>
  <c r="EG147" i="34"/>
  <c r="EF147" i="34"/>
  <c r="EE147" i="34"/>
  <c r="ED147" i="34"/>
  <c r="EC147" i="34"/>
  <c r="EB147" i="34"/>
  <c r="EA147" i="34"/>
  <c r="DZ147" i="34"/>
  <c r="BI147" i="34"/>
  <c r="BH147" i="34"/>
  <c r="BG147" i="34"/>
  <c r="BF147" i="34"/>
  <c r="BE147" i="34"/>
  <c r="BC147" i="34"/>
  <c r="AY147" i="34"/>
  <c r="D147" i="34"/>
  <c r="C147" i="34"/>
  <c r="B147" i="34"/>
  <c r="A147" i="34"/>
  <c r="EK146" i="34"/>
  <c r="EJ146" i="34"/>
  <c r="EI146" i="34"/>
  <c r="EH146" i="34"/>
  <c r="EG146" i="34"/>
  <c r="EF146" i="34"/>
  <c r="EE146" i="34"/>
  <c r="ED146" i="34"/>
  <c r="EC146" i="34"/>
  <c r="EB146" i="34"/>
  <c r="EA146" i="34"/>
  <c r="DZ146" i="34"/>
  <c r="BI146" i="34"/>
  <c r="BF146" i="34"/>
  <c r="BE146" i="34"/>
  <c r="BC146" i="34"/>
  <c r="AY146" i="34"/>
  <c r="D146" i="34"/>
  <c r="C146" i="34"/>
  <c r="B146" i="34"/>
  <c r="A146" i="34"/>
  <c r="EK145" i="34"/>
  <c r="EJ145" i="34"/>
  <c r="EI145" i="34"/>
  <c r="EH145" i="34"/>
  <c r="EG145" i="34"/>
  <c r="EF145" i="34"/>
  <c r="EE145" i="34"/>
  <c r="ED145" i="34"/>
  <c r="EC145" i="34"/>
  <c r="EB145" i="34"/>
  <c r="EA145" i="34"/>
  <c r="DZ145" i="34"/>
  <c r="BI145" i="34"/>
  <c r="BH145" i="34"/>
  <c r="BG145" i="34"/>
  <c r="BF145" i="34"/>
  <c r="BE145" i="34"/>
  <c r="BC145" i="34"/>
  <c r="BB145" i="34"/>
  <c r="AY145" i="34"/>
  <c r="AX145" i="34"/>
  <c r="D145" i="34"/>
  <c r="C145" i="34"/>
  <c r="B145" i="34"/>
  <c r="A145" i="34"/>
  <c r="EK144" i="34"/>
  <c r="EJ144" i="34"/>
  <c r="EI144" i="34"/>
  <c r="EH144" i="34"/>
  <c r="EG144" i="34"/>
  <c r="EF144" i="34"/>
  <c r="EE144" i="34"/>
  <c r="ED144" i="34"/>
  <c r="EC144" i="34"/>
  <c r="EB144" i="34"/>
  <c r="EA144" i="34"/>
  <c r="DZ144" i="34"/>
  <c r="BI144" i="34"/>
  <c r="BH144" i="34"/>
  <c r="BG144" i="34"/>
  <c r="AX144" i="34" s="1"/>
  <c r="BF144" i="34"/>
  <c r="BE144" i="34"/>
  <c r="BC144" i="34"/>
  <c r="BB144" i="34"/>
  <c r="AY144" i="34"/>
  <c r="D144" i="34"/>
  <c r="C144" i="34"/>
  <c r="B144" i="34"/>
  <c r="A144" i="34"/>
  <c r="EK143" i="34"/>
  <c r="EJ143" i="34"/>
  <c r="EI143" i="34"/>
  <c r="EH143" i="34"/>
  <c r="EG143" i="34"/>
  <c r="EF143" i="34"/>
  <c r="EE143" i="34"/>
  <c r="ED143" i="34"/>
  <c r="EC143" i="34"/>
  <c r="EB143" i="34"/>
  <c r="EA143" i="34"/>
  <c r="DZ143" i="34"/>
  <c r="BI143" i="34"/>
  <c r="BH143" i="34"/>
  <c r="BE143" i="34"/>
  <c r="BC143" i="34"/>
  <c r="AY143" i="34"/>
  <c r="D143" i="34"/>
  <c r="C143" i="34"/>
  <c r="B143" i="34"/>
  <c r="A143" i="34"/>
  <c r="EK142" i="34"/>
  <c r="EJ142" i="34"/>
  <c r="EI142" i="34"/>
  <c r="EH142" i="34"/>
  <c r="EG142" i="34"/>
  <c r="EF142" i="34"/>
  <c r="EE142" i="34"/>
  <c r="ED142" i="34"/>
  <c r="EC142" i="34"/>
  <c r="EB142" i="34"/>
  <c r="EA142" i="34"/>
  <c r="DZ142" i="34"/>
  <c r="BI142" i="34"/>
  <c r="BH142" i="34"/>
  <c r="BE142" i="34"/>
  <c r="BF142" i="34" s="1"/>
  <c r="BC142" i="34"/>
  <c r="AY142" i="34"/>
  <c r="D142" i="34"/>
  <c r="C142" i="34"/>
  <c r="B142" i="34"/>
  <c r="A142" i="34"/>
  <c r="EK141" i="34"/>
  <c r="EJ141" i="34"/>
  <c r="EI141" i="34"/>
  <c r="EH141" i="34"/>
  <c r="EG141" i="34"/>
  <c r="EF141" i="34"/>
  <c r="EE141" i="34"/>
  <c r="ED141" i="34"/>
  <c r="EC141" i="34"/>
  <c r="EB141" i="34"/>
  <c r="EA141" i="34"/>
  <c r="DZ141" i="34"/>
  <c r="BI141" i="34"/>
  <c r="BG141" i="34"/>
  <c r="BE141" i="34"/>
  <c r="BH141" i="34" s="1"/>
  <c r="BC141" i="34"/>
  <c r="AY141" i="34"/>
  <c r="D141" i="34"/>
  <c r="C141" i="34"/>
  <c r="B141" i="34"/>
  <c r="A141" i="34"/>
  <c r="EK140" i="34"/>
  <c r="EJ140" i="34"/>
  <c r="EI140" i="34"/>
  <c r="EH140" i="34"/>
  <c r="EG140" i="34"/>
  <c r="EF140" i="34"/>
  <c r="EE140" i="34"/>
  <c r="ED140" i="34"/>
  <c r="EC140" i="34"/>
  <c r="EB140" i="34"/>
  <c r="EA140" i="34"/>
  <c r="DZ140" i="34"/>
  <c r="BI140" i="34"/>
  <c r="BG140" i="34"/>
  <c r="BE140" i="34"/>
  <c r="BC140" i="34"/>
  <c r="AY140" i="34"/>
  <c r="D140" i="34"/>
  <c r="C140" i="34"/>
  <c r="B140" i="34"/>
  <c r="A140" i="34"/>
  <c r="EK139" i="34"/>
  <c r="EJ139" i="34"/>
  <c r="EI139" i="34"/>
  <c r="EH139" i="34"/>
  <c r="EG139" i="34"/>
  <c r="EF139" i="34"/>
  <c r="EE139" i="34"/>
  <c r="ED139" i="34"/>
  <c r="EC139" i="34"/>
  <c r="EB139" i="34"/>
  <c r="EA139" i="34"/>
  <c r="DZ139" i="34"/>
  <c r="BI139" i="34"/>
  <c r="BG139" i="34"/>
  <c r="BB139" i="34" s="1"/>
  <c r="BE139" i="34"/>
  <c r="BH139" i="34" s="1"/>
  <c r="BC139" i="34"/>
  <c r="AY139" i="34"/>
  <c r="AX139" i="34"/>
  <c r="D139" i="34"/>
  <c r="C139" i="34"/>
  <c r="B139" i="34"/>
  <c r="A139" i="34"/>
  <c r="EK138" i="34"/>
  <c r="EJ138" i="34"/>
  <c r="EI138" i="34"/>
  <c r="EH138" i="34"/>
  <c r="EG138" i="34"/>
  <c r="EF138" i="34"/>
  <c r="EE138" i="34"/>
  <c r="ED138" i="34"/>
  <c r="EC138" i="34"/>
  <c r="EB138" i="34"/>
  <c r="EA138" i="34"/>
  <c r="DZ138" i="34"/>
  <c r="BI138" i="34"/>
  <c r="AX138" i="34" s="1"/>
  <c r="BG138" i="34"/>
  <c r="BB138" i="34" s="1"/>
  <c r="BF138" i="34"/>
  <c r="BE138" i="34"/>
  <c r="BH138" i="34" s="1"/>
  <c r="BC138" i="34"/>
  <c r="AY138" i="34"/>
  <c r="D138" i="34"/>
  <c r="C138" i="34"/>
  <c r="B138" i="34"/>
  <c r="A138" i="34"/>
  <c r="EK137" i="34"/>
  <c r="EJ137" i="34"/>
  <c r="EI137" i="34"/>
  <c r="EH137" i="34"/>
  <c r="EG137" i="34"/>
  <c r="EF137" i="34"/>
  <c r="EE137" i="34"/>
  <c r="ED137" i="34"/>
  <c r="EC137" i="34"/>
  <c r="EB137" i="34"/>
  <c r="EA137" i="34"/>
  <c r="DZ137" i="34"/>
  <c r="BI137" i="34"/>
  <c r="BH137" i="34"/>
  <c r="BG137" i="34"/>
  <c r="BF137" i="34"/>
  <c r="BE137" i="34"/>
  <c r="BC137" i="34"/>
  <c r="BB137" i="34"/>
  <c r="AY137" i="34"/>
  <c r="AX137" i="34"/>
  <c r="D137" i="34"/>
  <c r="C137" i="34"/>
  <c r="B137" i="34"/>
  <c r="A137" i="34"/>
  <c r="EK136" i="34"/>
  <c r="EJ136" i="34"/>
  <c r="EI136" i="34"/>
  <c r="EH136" i="34"/>
  <c r="EG136" i="34"/>
  <c r="EF136" i="34"/>
  <c r="EE136" i="34"/>
  <c r="ED136" i="34"/>
  <c r="EC136" i="34"/>
  <c r="EB136" i="34"/>
  <c r="EA136" i="34"/>
  <c r="DZ136" i="34"/>
  <c r="BI136" i="34"/>
  <c r="BH136" i="34"/>
  <c r="BG136" i="34"/>
  <c r="BF136" i="34"/>
  <c r="BE136" i="34"/>
  <c r="BC136" i="34"/>
  <c r="AY136" i="34"/>
  <c r="D136" i="34"/>
  <c r="C136" i="34"/>
  <c r="B136" i="34"/>
  <c r="A136" i="34"/>
  <c r="EK135" i="34"/>
  <c r="EJ135" i="34"/>
  <c r="EI135" i="34"/>
  <c r="EH135" i="34"/>
  <c r="EG135" i="34"/>
  <c r="EF135" i="34"/>
  <c r="EE135" i="34"/>
  <c r="ED135" i="34"/>
  <c r="EC135" i="34"/>
  <c r="EB135" i="34"/>
  <c r="EA135" i="34"/>
  <c r="DZ135" i="34"/>
  <c r="BI135" i="34"/>
  <c r="BE135" i="34"/>
  <c r="BC135" i="34"/>
  <c r="AY135" i="34"/>
  <c r="D135" i="34"/>
  <c r="C135" i="34"/>
  <c r="B135" i="34"/>
  <c r="A135" i="34"/>
  <c r="EK134" i="34"/>
  <c r="EJ134" i="34"/>
  <c r="EI134" i="34"/>
  <c r="EH134" i="34"/>
  <c r="EG134" i="34"/>
  <c r="EF134" i="34"/>
  <c r="EE134" i="34"/>
  <c r="ED134" i="34"/>
  <c r="EC134" i="34"/>
  <c r="EB134" i="34"/>
  <c r="EA134" i="34"/>
  <c r="DZ134" i="34"/>
  <c r="BI134" i="34"/>
  <c r="BE134" i="34"/>
  <c r="BC134" i="34"/>
  <c r="AY134" i="34"/>
  <c r="D134" i="34"/>
  <c r="C134" i="34"/>
  <c r="B134" i="34"/>
  <c r="A134" i="34"/>
  <c r="EK133" i="34"/>
  <c r="EJ133" i="34"/>
  <c r="EI133" i="34"/>
  <c r="EH133" i="34"/>
  <c r="EG133" i="34"/>
  <c r="EF133" i="34"/>
  <c r="EE133" i="34"/>
  <c r="ED133" i="34"/>
  <c r="EC133" i="34"/>
  <c r="EB133" i="34"/>
  <c r="EA133" i="34"/>
  <c r="DZ133" i="34"/>
  <c r="BI133" i="34"/>
  <c r="BH133" i="34"/>
  <c r="BE133" i="34"/>
  <c r="BG133" i="34" s="1"/>
  <c r="AX133" i="34" s="1"/>
  <c r="BC133" i="34"/>
  <c r="BB133" i="34"/>
  <c r="AY133" i="34"/>
  <c r="D133" i="34"/>
  <c r="C133" i="34"/>
  <c r="B133" i="34"/>
  <c r="A133" i="34"/>
  <c r="EK132" i="34"/>
  <c r="EJ132" i="34"/>
  <c r="EI132" i="34"/>
  <c r="EH132" i="34"/>
  <c r="EG132" i="34"/>
  <c r="EF132" i="34"/>
  <c r="EE132" i="34"/>
  <c r="ED132" i="34"/>
  <c r="EC132" i="34"/>
  <c r="EB132" i="34"/>
  <c r="EA132" i="34"/>
  <c r="DZ132" i="34"/>
  <c r="BI132" i="34"/>
  <c r="AX132" i="34" s="1"/>
  <c r="BH132" i="34"/>
  <c r="BG132" i="34"/>
  <c r="BB132" i="34" s="1"/>
  <c r="BE132" i="34"/>
  <c r="BF132" i="34" s="1"/>
  <c r="BC132" i="34"/>
  <c r="AY132" i="34"/>
  <c r="D132" i="34"/>
  <c r="C132" i="34"/>
  <c r="B132" i="34"/>
  <c r="A132" i="34"/>
  <c r="EK131" i="34"/>
  <c r="EJ131" i="34"/>
  <c r="EI131" i="34"/>
  <c r="EH131" i="34"/>
  <c r="EG131" i="34"/>
  <c r="EF131" i="34"/>
  <c r="EE131" i="34"/>
  <c r="ED131" i="34"/>
  <c r="EC131" i="34"/>
  <c r="EB131" i="34"/>
  <c r="EA131" i="34"/>
  <c r="DZ131" i="34"/>
  <c r="BI131" i="34"/>
  <c r="BG131" i="34"/>
  <c r="BE131" i="34"/>
  <c r="BH131" i="34" s="1"/>
  <c r="BC131" i="34"/>
  <c r="AY131" i="34"/>
  <c r="D131" i="34"/>
  <c r="C131" i="34"/>
  <c r="B131" i="34"/>
  <c r="A131" i="34"/>
  <c r="EK130" i="34"/>
  <c r="EJ130" i="34"/>
  <c r="EI130" i="34"/>
  <c r="EH130" i="34"/>
  <c r="EG130" i="34"/>
  <c r="EF130" i="34"/>
  <c r="EE130" i="34"/>
  <c r="ED130" i="34"/>
  <c r="EC130" i="34"/>
  <c r="EB130" i="34"/>
  <c r="EA130" i="34"/>
  <c r="DZ130" i="34"/>
  <c r="BI130" i="34"/>
  <c r="BE130" i="34"/>
  <c r="BH130" i="34" s="1"/>
  <c r="BC130" i="34"/>
  <c r="AY130" i="34"/>
  <c r="D130" i="34"/>
  <c r="C130" i="34"/>
  <c r="B130" i="34"/>
  <c r="A130" i="34"/>
  <c r="EK129" i="34"/>
  <c r="EJ129" i="34"/>
  <c r="EI129" i="34"/>
  <c r="EH129" i="34"/>
  <c r="EG129" i="34"/>
  <c r="EF129" i="34"/>
  <c r="EE129" i="34"/>
  <c r="ED129" i="34"/>
  <c r="EC129" i="34"/>
  <c r="EB129" i="34"/>
  <c r="EA129" i="34"/>
  <c r="DZ129" i="34"/>
  <c r="BI129" i="34"/>
  <c r="BH129" i="34"/>
  <c r="BG129" i="34"/>
  <c r="BB129" i="34" s="1"/>
  <c r="BF129" i="34"/>
  <c r="BE129" i="34"/>
  <c r="BC129" i="34"/>
  <c r="AY129" i="34"/>
  <c r="AX129" i="34"/>
  <c r="D129" i="34"/>
  <c r="C129" i="34"/>
  <c r="B129" i="34"/>
  <c r="A129" i="34"/>
  <c r="EK128" i="34"/>
  <c r="EJ128" i="34"/>
  <c r="EI128" i="34"/>
  <c r="EH128" i="34"/>
  <c r="EG128" i="34"/>
  <c r="EF128" i="34"/>
  <c r="EE128" i="34"/>
  <c r="ED128" i="34"/>
  <c r="EC128" i="34"/>
  <c r="EB128" i="34"/>
  <c r="EA128" i="34"/>
  <c r="DZ128" i="34"/>
  <c r="BI128" i="34"/>
  <c r="BH128" i="34"/>
  <c r="BG128" i="34"/>
  <c r="BF128" i="34"/>
  <c r="BE128" i="34"/>
  <c r="BC128" i="34"/>
  <c r="AY128" i="34"/>
  <c r="D128" i="34"/>
  <c r="C128" i="34"/>
  <c r="B128" i="34"/>
  <c r="A128" i="34"/>
  <c r="EK127" i="34"/>
  <c r="EJ127" i="34"/>
  <c r="EI127" i="34"/>
  <c r="EH127" i="34"/>
  <c r="EG127" i="34"/>
  <c r="EF127" i="34"/>
  <c r="EE127" i="34"/>
  <c r="ED127" i="34"/>
  <c r="EC127" i="34"/>
  <c r="EB127" i="34"/>
  <c r="EA127" i="34"/>
  <c r="DZ127" i="34"/>
  <c r="BI127" i="34"/>
  <c r="BE127" i="34"/>
  <c r="BC127" i="34"/>
  <c r="AY127" i="34"/>
  <c r="D127" i="34"/>
  <c r="C127" i="34"/>
  <c r="B127" i="34"/>
  <c r="A127" i="34"/>
  <c r="EK126" i="34"/>
  <c r="EJ126" i="34"/>
  <c r="EI126" i="34"/>
  <c r="EH126" i="34"/>
  <c r="EG126" i="34"/>
  <c r="EF126" i="34"/>
  <c r="EE126" i="34"/>
  <c r="ED126" i="34"/>
  <c r="EC126" i="34"/>
  <c r="EB126" i="34"/>
  <c r="EA126" i="34"/>
  <c r="DZ126" i="34"/>
  <c r="BI126" i="34"/>
  <c r="BH126" i="34"/>
  <c r="BE126" i="34"/>
  <c r="BG126" i="34" s="1"/>
  <c r="BC126" i="34"/>
  <c r="AY126" i="34"/>
  <c r="D126" i="34"/>
  <c r="C126" i="34"/>
  <c r="B126" i="34"/>
  <c r="A126" i="34"/>
  <c r="EK125" i="34"/>
  <c r="EJ125" i="34"/>
  <c r="EI125" i="34"/>
  <c r="EH125" i="34"/>
  <c r="EG125" i="34"/>
  <c r="EF125" i="34"/>
  <c r="EE125" i="34"/>
  <c r="ED125" i="34"/>
  <c r="EC125" i="34"/>
  <c r="EB125" i="34"/>
  <c r="EA125" i="34"/>
  <c r="DZ125" i="34"/>
  <c r="BI125" i="34"/>
  <c r="BH125" i="34"/>
  <c r="BG125" i="34"/>
  <c r="AX125" i="34" s="1"/>
  <c r="BF125" i="34"/>
  <c r="BE125" i="34"/>
  <c r="BC125" i="34"/>
  <c r="BB125" i="34"/>
  <c r="AY125" i="34"/>
  <c r="D125" i="34"/>
  <c r="C125" i="34"/>
  <c r="B125" i="34"/>
  <c r="A125" i="34"/>
  <c r="EK124" i="34"/>
  <c r="EJ124" i="34"/>
  <c r="EI124" i="34"/>
  <c r="EH124" i="34"/>
  <c r="EG124" i="34"/>
  <c r="EF124" i="34"/>
  <c r="EE124" i="34"/>
  <c r="ED124" i="34"/>
  <c r="EC124" i="34"/>
  <c r="EB124" i="34"/>
  <c r="EA124" i="34"/>
  <c r="DZ124" i="34"/>
  <c r="BI124" i="34"/>
  <c r="BH124" i="34"/>
  <c r="BG124" i="34"/>
  <c r="BE124" i="34"/>
  <c r="BF124" i="34" s="1"/>
  <c r="BC124" i="34"/>
  <c r="AY124" i="34"/>
  <c r="D124" i="34"/>
  <c r="C124" i="34"/>
  <c r="B124" i="34"/>
  <c r="A124" i="34"/>
  <c r="EK123" i="34"/>
  <c r="EJ123" i="34"/>
  <c r="EI123" i="34"/>
  <c r="EH123" i="34"/>
  <c r="EG123" i="34"/>
  <c r="EF123" i="34"/>
  <c r="EE123" i="34"/>
  <c r="ED123" i="34"/>
  <c r="EC123" i="34"/>
  <c r="EB123" i="34"/>
  <c r="EA123" i="34"/>
  <c r="DZ123" i="34"/>
  <c r="BI123" i="34"/>
  <c r="BE123" i="34"/>
  <c r="BC123" i="34"/>
  <c r="AY123" i="34"/>
  <c r="D123" i="34"/>
  <c r="C123" i="34"/>
  <c r="B123" i="34"/>
  <c r="A123" i="34"/>
  <c r="EK122" i="34"/>
  <c r="EJ122" i="34"/>
  <c r="EI122" i="34"/>
  <c r="EH122" i="34"/>
  <c r="EG122" i="34"/>
  <c r="EF122" i="34"/>
  <c r="EE122" i="34"/>
  <c r="ED122" i="34"/>
  <c r="EC122" i="34"/>
  <c r="EB122" i="34"/>
  <c r="EA122" i="34"/>
  <c r="DZ122" i="34"/>
  <c r="BI122" i="34"/>
  <c r="BG122" i="34"/>
  <c r="BE122" i="34"/>
  <c r="BH122" i="34" s="1"/>
  <c r="BC122" i="34"/>
  <c r="BB122" i="34"/>
  <c r="AY122" i="34"/>
  <c r="AX122" i="34"/>
  <c r="D122" i="34"/>
  <c r="C122" i="34"/>
  <c r="B122" i="34"/>
  <c r="A122" i="34"/>
  <c r="EK121" i="34"/>
  <c r="EJ121" i="34"/>
  <c r="EI121" i="34"/>
  <c r="EH121" i="34"/>
  <c r="EG121" i="34"/>
  <c r="EF121" i="34"/>
  <c r="EE121" i="34"/>
  <c r="ED121" i="34"/>
  <c r="EC121" i="34"/>
  <c r="EB121" i="34"/>
  <c r="EA121" i="34"/>
  <c r="DZ121" i="34"/>
  <c r="BI121" i="34"/>
  <c r="BH121" i="34"/>
  <c r="BG121" i="34"/>
  <c r="BB121" i="34" s="1"/>
  <c r="BF121" i="34"/>
  <c r="BE121" i="34"/>
  <c r="BC121" i="34"/>
  <c r="AY121" i="34"/>
  <c r="AX121" i="34"/>
  <c r="D121" i="34"/>
  <c r="C121" i="34"/>
  <c r="B121" i="34"/>
  <c r="A121" i="34"/>
  <c r="EK120" i="34"/>
  <c r="EJ120" i="34"/>
  <c r="EI120" i="34"/>
  <c r="EH120" i="34"/>
  <c r="EG120" i="34"/>
  <c r="EF120" i="34"/>
  <c r="EE120" i="34"/>
  <c r="ED120" i="34"/>
  <c r="EC120" i="34"/>
  <c r="EB120" i="34"/>
  <c r="EA120" i="34"/>
  <c r="DZ120" i="34"/>
  <c r="BI120" i="34"/>
  <c r="BE120" i="34"/>
  <c r="BC120" i="34"/>
  <c r="AY120" i="34"/>
  <c r="D120" i="34"/>
  <c r="C120" i="34"/>
  <c r="B120" i="34"/>
  <c r="A120" i="34"/>
  <c r="EK119" i="34"/>
  <c r="EJ119" i="34"/>
  <c r="EI119" i="34"/>
  <c r="EH119" i="34"/>
  <c r="EG119" i="34"/>
  <c r="EF119" i="34"/>
  <c r="EE119" i="34"/>
  <c r="ED119" i="34"/>
  <c r="EC119" i="34"/>
  <c r="EB119" i="34"/>
  <c r="EA119" i="34"/>
  <c r="DZ119" i="34"/>
  <c r="BI119" i="34"/>
  <c r="BH119" i="34"/>
  <c r="BG119" i="34"/>
  <c r="BB119" i="34" s="1"/>
  <c r="BF119" i="34"/>
  <c r="BE119" i="34"/>
  <c r="BC119" i="34"/>
  <c r="AY119" i="34"/>
  <c r="AX119" i="34"/>
  <c r="D119" i="34"/>
  <c r="C119" i="34"/>
  <c r="B119" i="34"/>
  <c r="A119" i="34"/>
  <c r="EK118" i="34"/>
  <c r="EJ118" i="34"/>
  <c r="EI118" i="34"/>
  <c r="EH118" i="34"/>
  <c r="EG118" i="34"/>
  <c r="EF118" i="34"/>
  <c r="EE118" i="34"/>
  <c r="ED118" i="34"/>
  <c r="EC118" i="34"/>
  <c r="EB118" i="34"/>
  <c r="EA118" i="34"/>
  <c r="DZ118" i="34"/>
  <c r="BI118" i="34"/>
  <c r="BE118" i="34"/>
  <c r="BC118" i="34"/>
  <c r="AY118" i="34"/>
  <c r="D118" i="34"/>
  <c r="C118" i="34"/>
  <c r="B118" i="34"/>
  <c r="A118" i="34"/>
  <c r="EK117" i="34"/>
  <c r="EJ117" i="34"/>
  <c r="EI117" i="34"/>
  <c r="EH117" i="34"/>
  <c r="EG117" i="34"/>
  <c r="EF117" i="34"/>
  <c r="EE117" i="34"/>
  <c r="ED117" i="34"/>
  <c r="EC117" i="34"/>
  <c r="EB117" i="34"/>
  <c r="EA117" i="34"/>
  <c r="DZ117" i="34"/>
  <c r="BI117" i="34"/>
  <c r="BH117" i="34"/>
  <c r="BE117" i="34"/>
  <c r="BG117" i="34" s="1"/>
  <c r="AX117" i="34" s="1"/>
  <c r="BC117" i="34"/>
  <c r="BB117" i="34"/>
  <c r="AY117" i="34"/>
  <c r="D117" i="34"/>
  <c r="C117" i="34"/>
  <c r="B117" i="34"/>
  <c r="A117" i="34"/>
  <c r="EK116" i="34"/>
  <c r="EJ116" i="34"/>
  <c r="EI116" i="34"/>
  <c r="EH116" i="34"/>
  <c r="EG116" i="34"/>
  <c r="EF116" i="34"/>
  <c r="EE116" i="34"/>
  <c r="ED116" i="34"/>
  <c r="EC116" i="34"/>
  <c r="EB116" i="34"/>
  <c r="EA116" i="34"/>
  <c r="DZ116" i="34"/>
  <c r="BI116" i="34"/>
  <c r="BH116" i="34"/>
  <c r="BG116" i="34"/>
  <c r="BB116" i="34" s="1"/>
  <c r="BF116" i="34"/>
  <c r="BE116" i="34"/>
  <c r="BC116" i="34"/>
  <c r="AY116" i="34"/>
  <c r="D116" i="34"/>
  <c r="C116" i="34"/>
  <c r="B116" i="34"/>
  <c r="A116" i="34"/>
  <c r="EK115" i="34"/>
  <c r="EJ115" i="34"/>
  <c r="EI115" i="34"/>
  <c r="EH115" i="34"/>
  <c r="EG115" i="34"/>
  <c r="EF115" i="34"/>
  <c r="EE115" i="34"/>
  <c r="ED115" i="34"/>
  <c r="EC115" i="34"/>
  <c r="EB115" i="34"/>
  <c r="EA115" i="34"/>
  <c r="DZ115" i="34"/>
  <c r="BI115" i="34"/>
  <c r="BF115" i="34"/>
  <c r="BE115" i="34"/>
  <c r="BC115" i="34"/>
  <c r="AY115" i="34"/>
  <c r="D115" i="34"/>
  <c r="C115" i="34"/>
  <c r="B115" i="34"/>
  <c r="A115" i="34"/>
  <c r="EK114" i="34"/>
  <c r="EJ114" i="34"/>
  <c r="EI114" i="34"/>
  <c r="EH114" i="34"/>
  <c r="EG114" i="34"/>
  <c r="EF114" i="34"/>
  <c r="EE114" i="34"/>
  <c r="ED114" i="34"/>
  <c r="EC114" i="34"/>
  <c r="EB114" i="34"/>
  <c r="EA114" i="34"/>
  <c r="DZ114" i="34"/>
  <c r="BI114" i="34"/>
  <c r="AX114" i="34" s="1"/>
  <c r="BH114" i="34"/>
  <c r="BG114" i="34"/>
  <c r="BE114" i="34"/>
  <c r="BF114" i="34" s="1"/>
  <c r="BC114" i="34"/>
  <c r="BB114" i="34"/>
  <c r="AY114" i="34"/>
  <c r="D114" i="34"/>
  <c r="C114" i="34"/>
  <c r="B114" i="34"/>
  <c r="A114" i="34"/>
  <c r="EK113" i="34"/>
  <c r="EJ113" i="34"/>
  <c r="EI113" i="34"/>
  <c r="EH113" i="34"/>
  <c r="EG113" i="34"/>
  <c r="EF113" i="34"/>
  <c r="EE113" i="34"/>
  <c r="ED113" i="34"/>
  <c r="EC113" i="34"/>
  <c r="EB113" i="34"/>
  <c r="EA113" i="34"/>
  <c r="DZ113" i="34"/>
  <c r="BI113" i="34"/>
  <c r="BH113" i="34"/>
  <c r="BG113" i="34"/>
  <c r="BF113" i="34"/>
  <c r="BE113" i="34"/>
  <c r="BC113" i="34"/>
  <c r="AY113" i="34"/>
  <c r="D113" i="34"/>
  <c r="C113" i="34"/>
  <c r="B113" i="34"/>
  <c r="A113" i="34"/>
  <c r="EK112" i="34"/>
  <c r="EJ112" i="34"/>
  <c r="EI112" i="34"/>
  <c r="EH112" i="34"/>
  <c r="EG112" i="34"/>
  <c r="EF112" i="34"/>
  <c r="EE112" i="34"/>
  <c r="ED112" i="34"/>
  <c r="EC112" i="34"/>
  <c r="EB112" i="34"/>
  <c r="EA112" i="34"/>
  <c r="DZ112" i="34"/>
  <c r="BI112" i="34"/>
  <c r="BE112" i="34"/>
  <c r="BC112" i="34"/>
  <c r="AY112" i="34"/>
  <c r="D112" i="34"/>
  <c r="C112" i="34"/>
  <c r="B112" i="34"/>
  <c r="A112" i="34"/>
  <c r="EK111" i="34"/>
  <c r="EJ111" i="34"/>
  <c r="EI111" i="34"/>
  <c r="EH111" i="34"/>
  <c r="EG111" i="34"/>
  <c r="EF111" i="34"/>
  <c r="EE111" i="34"/>
  <c r="ED111" i="34"/>
  <c r="EC111" i="34"/>
  <c r="EB111" i="34"/>
  <c r="EA111" i="34"/>
  <c r="DZ111" i="34"/>
  <c r="BI111" i="34"/>
  <c r="AX111" i="34" s="1"/>
  <c r="BH111" i="34"/>
  <c r="BG111" i="34"/>
  <c r="BB111" i="34" s="1"/>
  <c r="BF111" i="34"/>
  <c r="BE111" i="34"/>
  <c r="BC111" i="34"/>
  <c r="AY111" i="34"/>
  <c r="D111" i="34"/>
  <c r="C111" i="34"/>
  <c r="B111" i="34"/>
  <c r="A111" i="34"/>
  <c r="EK110" i="34"/>
  <c r="EJ110" i="34"/>
  <c r="EI110" i="34"/>
  <c r="EH110" i="34"/>
  <c r="EG110" i="34"/>
  <c r="EF110" i="34"/>
  <c r="EE110" i="34"/>
  <c r="ED110" i="34"/>
  <c r="EC110" i="34"/>
  <c r="EB110" i="34"/>
  <c r="EA110" i="34"/>
  <c r="DZ110" i="34"/>
  <c r="BI110" i="34"/>
  <c r="BE110" i="34"/>
  <c r="BC110" i="34"/>
  <c r="AY110" i="34"/>
  <c r="D110" i="34"/>
  <c r="C110" i="34"/>
  <c r="B110" i="34"/>
  <c r="A110" i="34"/>
  <c r="EK109" i="34"/>
  <c r="EJ109" i="34"/>
  <c r="EI109" i="34"/>
  <c r="EH109" i="34"/>
  <c r="EG109" i="34"/>
  <c r="EF109" i="34"/>
  <c r="EE109" i="34"/>
  <c r="ED109" i="34"/>
  <c r="EC109" i="34"/>
  <c r="EB109" i="34"/>
  <c r="EA109" i="34"/>
  <c r="DZ109" i="34"/>
  <c r="BI109" i="34"/>
  <c r="BH109" i="34"/>
  <c r="BF109" i="34"/>
  <c r="BE109" i="34"/>
  <c r="BG109" i="34" s="1"/>
  <c r="BC109" i="34"/>
  <c r="AY109" i="34"/>
  <c r="D109" i="34"/>
  <c r="C109" i="34"/>
  <c r="B109" i="34"/>
  <c r="A109" i="34"/>
  <c r="EK108" i="34"/>
  <c r="EJ108" i="34"/>
  <c r="EI108" i="34"/>
  <c r="EH108" i="34"/>
  <c r="EG108" i="34"/>
  <c r="EF108" i="34"/>
  <c r="EE108" i="34"/>
  <c r="ED108" i="34"/>
  <c r="EC108" i="34"/>
  <c r="EB108" i="34"/>
  <c r="EA108" i="34"/>
  <c r="DZ108" i="34"/>
  <c r="BI108" i="34"/>
  <c r="BE108" i="34"/>
  <c r="BH108" i="34" s="1"/>
  <c r="BC108" i="34"/>
  <c r="AY108" i="34"/>
  <c r="D108" i="34"/>
  <c r="C108" i="34"/>
  <c r="B108" i="34"/>
  <c r="A108" i="34"/>
  <c r="EK107" i="34"/>
  <c r="EJ107" i="34"/>
  <c r="EI107" i="34"/>
  <c r="EH107" i="34"/>
  <c r="EG107" i="34"/>
  <c r="EF107" i="34"/>
  <c r="EE107" i="34"/>
  <c r="ED107" i="34"/>
  <c r="EC107" i="34"/>
  <c r="EB107" i="34"/>
  <c r="EA107" i="34"/>
  <c r="DZ107" i="34"/>
  <c r="BI107" i="34"/>
  <c r="BE107" i="34"/>
  <c r="BC107" i="34"/>
  <c r="AY107" i="34"/>
  <c r="D107" i="34"/>
  <c r="C107" i="34"/>
  <c r="B107" i="34"/>
  <c r="A107" i="34"/>
  <c r="EK106" i="34"/>
  <c r="EJ106" i="34"/>
  <c r="EI106" i="34"/>
  <c r="EH106" i="34"/>
  <c r="EG106" i="34"/>
  <c r="EF106" i="34"/>
  <c r="EE106" i="34"/>
  <c r="ED106" i="34"/>
  <c r="EC106" i="34"/>
  <c r="EB106" i="34"/>
  <c r="EA106" i="34"/>
  <c r="DZ106" i="34"/>
  <c r="BI106" i="34"/>
  <c r="BH106" i="34"/>
  <c r="BG106" i="34"/>
  <c r="AX106" i="34" s="1"/>
  <c r="BE106" i="34"/>
  <c r="BF106" i="34" s="1"/>
  <c r="BC106" i="34"/>
  <c r="BB106" i="34"/>
  <c r="AY106" i="34"/>
  <c r="D106" i="34"/>
  <c r="C106" i="34"/>
  <c r="B106" i="34"/>
  <c r="A106" i="34"/>
  <c r="EK105" i="34"/>
  <c r="EJ105" i="34"/>
  <c r="EI105" i="34"/>
  <c r="EH105" i="34"/>
  <c r="EG105" i="34"/>
  <c r="EF105" i="34"/>
  <c r="EE105" i="34"/>
  <c r="ED105" i="34"/>
  <c r="EC105" i="34"/>
  <c r="EB105" i="34"/>
  <c r="EA105" i="34"/>
  <c r="DZ105" i="34"/>
  <c r="BI105" i="34"/>
  <c r="BG105" i="34"/>
  <c r="BE105" i="34"/>
  <c r="BH105" i="34" s="1"/>
  <c r="BC105" i="34"/>
  <c r="AY105" i="34"/>
  <c r="D105" i="34"/>
  <c r="C105" i="34"/>
  <c r="B105" i="34"/>
  <c r="A105" i="34"/>
  <c r="EK104" i="34"/>
  <c r="EJ104" i="34"/>
  <c r="EI104" i="34"/>
  <c r="EH104" i="34"/>
  <c r="EG104" i="34"/>
  <c r="EF104" i="34"/>
  <c r="EE104" i="34"/>
  <c r="ED104" i="34"/>
  <c r="EC104" i="34"/>
  <c r="EB104" i="34"/>
  <c r="EA104" i="34"/>
  <c r="DZ104" i="34"/>
  <c r="BI104" i="34"/>
  <c r="BE104" i="34"/>
  <c r="BC104" i="34"/>
  <c r="AY104" i="34"/>
  <c r="D104" i="34"/>
  <c r="C104" i="34"/>
  <c r="B104" i="34"/>
  <c r="A104" i="34"/>
  <c r="EK103" i="34"/>
  <c r="EJ103" i="34"/>
  <c r="EI103" i="34"/>
  <c r="EH103" i="34"/>
  <c r="EG103" i="34"/>
  <c r="EF103" i="34"/>
  <c r="EE103" i="34"/>
  <c r="ED103" i="34"/>
  <c r="EC103" i="34"/>
  <c r="EB103" i="34"/>
  <c r="EA103" i="34"/>
  <c r="DZ103" i="34"/>
  <c r="BI103" i="34"/>
  <c r="BH103" i="34"/>
  <c r="BG103" i="34"/>
  <c r="BB103" i="34" s="1"/>
  <c r="BF103" i="34"/>
  <c r="BE103" i="34"/>
  <c r="BC103" i="34"/>
  <c r="AY103" i="34"/>
  <c r="AX103" i="34"/>
  <c r="D103" i="34"/>
  <c r="C103" i="34"/>
  <c r="B103" i="34"/>
  <c r="A103" i="34"/>
  <c r="EK102" i="34"/>
  <c r="EJ102" i="34"/>
  <c r="EI102" i="34"/>
  <c r="EH102" i="34"/>
  <c r="EG102" i="34"/>
  <c r="EF102" i="34"/>
  <c r="EE102" i="34"/>
  <c r="ED102" i="34"/>
  <c r="EC102" i="34"/>
  <c r="EB102" i="34"/>
  <c r="EA102" i="34"/>
  <c r="DZ102" i="34"/>
  <c r="BI102" i="34"/>
  <c r="BE102" i="34"/>
  <c r="BC102" i="34"/>
  <c r="AY102" i="34"/>
  <c r="D102" i="34"/>
  <c r="C102" i="34"/>
  <c r="B102" i="34"/>
  <c r="A102" i="34"/>
  <c r="EK101" i="34"/>
  <c r="EJ101" i="34"/>
  <c r="EI101" i="34"/>
  <c r="EH101" i="34"/>
  <c r="EG101" i="34"/>
  <c r="EF101" i="34"/>
  <c r="EE101" i="34"/>
  <c r="ED101" i="34"/>
  <c r="EC101" i="34"/>
  <c r="EB101" i="34"/>
  <c r="EA101" i="34"/>
  <c r="DZ101" i="34"/>
  <c r="BI101" i="34"/>
  <c r="BH101" i="34"/>
  <c r="BF101" i="34"/>
  <c r="BE101" i="34"/>
  <c r="BG101" i="34" s="1"/>
  <c r="BB101" i="34" s="1"/>
  <c r="BC101" i="34"/>
  <c r="AY101" i="34"/>
  <c r="D101" i="34"/>
  <c r="C101" i="34"/>
  <c r="B101" i="34"/>
  <c r="A101" i="34"/>
  <c r="EK100" i="34"/>
  <c r="EJ100" i="34"/>
  <c r="EI100" i="34"/>
  <c r="EH100" i="34"/>
  <c r="EG100" i="34"/>
  <c r="EF100" i="34"/>
  <c r="EE100" i="34"/>
  <c r="ED100" i="34"/>
  <c r="EC100" i="34"/>
  <c r="EB100" i="34"/>
  <c r="EA100" i="34"/>
  <c r="DZ100" i="34"/>
  <c r="BI100" i="34"/>
  <c r="BH100" i="34"/>
  <c r="BE100" i="34"/>
  <c r="BC100" i="34"/>
  <c r="AY100" i="34"/>
  <c r="D100" i="34"/>
  <c r="C100" i="34"/>
  <c r="B100" i="34"/>
  <c r="A100" i="34"/>
  <c r="EK99" i="34"/>
  <c r="EJ99" i="34"/>
  <c r="EI99" i="34"/>
  <c r="EH99" i="34"/>
  <c r="EG99" i="34"/>
  <c r="EF99" i="34"/>
  <c r="EE99" i="34"/>
  <c r="ED99" i="34"/>
  <c r="EC99" i="34"/>
  <c r="EB99" i="34"/>
  <c r="EA99" i="34"/>
  <c r="DZ99" i="34"/>
  <c r="BI99" i="34"/>
  <c r="BE99" i="34"/>
  <c r="BC99" i="34"/>
  <c r="AY99" i="34"/>
  <c r="D99" i="34"/>
  <c r="C99" i="34"/>
  <c r="B99" i="34"/>
  <c r="A99" i="34"/>
  <c r="EK98" i="34"/>
  <c r="EJ98" i="34"/>
  <c r="EI98" i="34"/>
  <c r="EH98" i="34"/>
  <c r="EG98" i="34"/>
  <c r="EF98" i="34"/>
  <c r="EE98" i="34"/>
  <c r="ED98" i="34"/>
  <c r="EC98" i="34"/>
  <c r="EB98" i="34"/>
  <c r="EA98" i="34"/>
  <c r="DZ98" i="34"/>
  <c r="BI98" i="34"/>
  <c r="BH98" i="34"/>
  <c r="BG98" i="34"/>
  <c r="AX98" i="34" s="1"/>
  <c r="BE98" i="34"/>
  <c r="BF98" i="34" s="1"/>
  <c r="BC98" i="34"/>
  <c r="BB98" i="34"/>
  <c r="AY98" i="34"/>
  <c r="D98" i="34"/>
  <c r="C98" i="34"/>
  <c r="B98" i="34"/>
  <c r="A98" i="34"/>
  <c r="EK97" i="34"/>
  <c r="EJ97" i="34"/>
  <c r="EI97" i="34"/>
  <c r="EH97" i="34"/>
  <c r="EG97" i="34"/>
  <c r="EF97" i="34"/>
  <c r="EE97" i="34"/>
  <c r="ED97" i="34"/>
  <c r="EC97" i="34"/>
  <c r="EB97" i="34"/>
  <c r="EA97" i="34"/>
  <c r="DZ97" i="34"/>
  <c r="BI97" i="34"/>
  <c r="BH97" i="34"/>
  <c r="BF97" i="34"/>
  <c r="BE97" i="34"/>
  <c r="BG97" i="34" s="1"/>
  <c r="BC97" i="34"/>
  <c r="AY97" i="34"/>
  <c r="D97" i="34"/>
  <c r="C97" i="34"/>
  <c r="B97" i="34"/>
  <c r="A97" i="34"/>
  <c r="EK96" i="34"/>
  <c r="EJ96" i="34"/>
  <c r="EI96" i="34"/>
  <c r="EH96" i="34"/>
  <c r="EG96" i="34"/>
  <c r="EF96" i="34"/>
  <c r="EE96" i="34"/>
  <c r="ED96" i="34"/>
  <c r="EC96" i="34"/>
  <c r="EB96" i="34"/>
  <c r="EA96" i="34"/>
  <c r="DZ96" i="34"/>
  <c r="BI96" i="34"/>
  <c r="BE96" i="34"/>
  <c r="BC96" i="34"/>
  <c r="AY96" i="34"/>
  <c r="D96" i="34"/>
  <c r="C96" i="34"/>
  <c r="B96" i="34"/>
  <c r="A96" i="34"/>
  <c r="EK95" i="34"/>
  <c r="EJ95" i="34"/>
  <c r="EI95" i="34"/>
  <c r="EH95" i="34"/>
  <c r="EG95" i="34"/>
  <c r="EF95" i="34"/>
  <c r="EE95" i="34"/>
  <c r="ED95" i="34"/>
  <c r="EC95" i="34"/>
  <c r="EB95" i="34"/>
  <c r="EA95" i="34"/>
  <c r="DZ95" i="34"/>
  <c r="BI95" i="34"/>
  <c r="BE95" i="34"/>
  <c r="BF95" i="34" s="1"/>
  <c r="BC95" i="34"/>
  <c r="AY95" i="34"/>
  <c r="D95" i="34"/>
  <c r="C95" i="34"/>
  <c r="B95" i="34"/>
  <c r="A95" i="34"/>
  <c r="EK94" i="34"/>
  <c r="EJ94" i="34"/>
  <c r="EI94" i="34"/>
  <c r="EH94" i="34"/>
  <c r="EG94" i="34"/>
  <c r="EF94" i="34"/>
  <c r="EE94" i="34"/>
  <c r="ED94" i="34"/>
  <c r="EC94" i="34"/>
  <c r="EB94" i="34"/>
  <c r="EA94" i="34"/>
  <c r="DZ94" i="34"/>
  <c r="BI94" i="34"/>
  <c r="BE94" i="34"/>
  <c r="BH94" i="34" s="1"/>
  <c r="BC94" i="34"/>
  <c r="AY94" i="34"/>
  <c r="D94" i="34"/>
  <c r="C94" i="34"/>
  <c r="B94" i="34"/>
  <c r="A94" i="34"/>
  <c r="EK93" i="34"/>
  <c r="EJ93" i="34"/>
  <c r="EI93" i="34"/>
  <c r="EH93" i="34"/>
  <c r="EG93" i="34"/>
  <c r="EF93" i="34"/>
  <c r="EE93" i="34"/>
  <c r="ED93" i="34"/>
  <c r="EC93" i="34"/>
  <c r="EB93" i="34"/>
  <c r="EA93" i="34"/>
  <c r="DZ93" i="34"/>
  <c r="BI93" i="34"/>
  <c r="BG93" i="34"/>
  <c r="BB93" i="34" s="1"/>
  <c r="BF93" i="34"/>
  <c r="BE93" i="34"/>
  <c r="BH93" i="34" s="1"/>
  <c r="BC93" i="34"/>
  <c r="AY93" i="34"/>
  <c r="D93" i="34"/>
  <c r="C93" i="34"/>
  <c r="B93" i="34"/>
  <c r="A93" i="34"/>
  <c r="EK92" i="34"/>
  <c r="EJ92" i="34"/>
  <c r="EI92" i="34"/>
  <c r="EH92" i="34"/>
  <c r="EG92" i="34"/>
  <c r="EF92" i="34"/>
  <c r="EE92" i="34"/>
  <c r="ED92" i="34"/>
  <c r="EC92" i="34"/>
  <c r="EB92" i="34"/>
  <c r="EA92" i="34"/>
  <c r="DZ92" i="34"/>
  <c r="BI92" i="34"/>
  <c r="BH92" i="34"/>
  <c r="BG92" i="34"/>
  <c r="BF92" i="34"/>
  <c r="BE92" i="34"/>
  <c r="BC92" i="34"/>
  <c r="AY92" i="34"/>
  <c r="D92" i="34"/>
  <c r="C92" i="34"/>
  <c r="B92" i="34"/>
  <c r="A92" i="34"/>
  <c r="EK91" i="34"/>
  <c r="EJ91" i="34"/>
  <c r="EI91" i="34"/>
  <c r="EH91" i="34"/>
  <c r="EG91" i="34"/>
  <c r="EF91" i="34"/>
  <c r="EE91" i="34"/>
  <c r="ED91" i="34"/>
  <c r="EC91" i="34"/>
  <c r="EB91" i="34"/>
  <c r="EA91" i="34"/>
  <c r="DZ91" i="34"/>
  <c r="BI91" i="34"/>
  <c r="BF91" i="34"/>
  <c r="BE91" i="34"/>
  <c r="BC91" i="34"/>
  <c r="AY91" i="34"/>
  <c r="D91" i="34"/>
  <c r="C91" i="34"/>
  <c r="B91" i="34"/>
  <c r="A91" i="34"/>
  <c r="EK90" i="34"/>
  <c r="EJ90" i="34"/>
  <c r="EI90" i="34"/>
  <c r="EH90" i="34"/>
  <c r="EG90" i="34"/>
  <c r="EF90" i="34"/>
  <c r="EE90" i="34"/>
  <c r="ED90" i="34"/>
  <c r="EC90" i="34"/>
  <c r="EB90" i="34"/>
  <c r="EA90" i="34"/>
  <c r="DZ90" i="34"/>
  <c r="BI90" i="34"/>
  <c r="AX90" i="34" s="1"/>
  <c r="BH90" i="34"/>
  <c r="BF90" i="34"/>
  <c r="BE90" i="34"/>
  <c r="BG90" i="34" s="1"/>
  <c r="BC90" i="34"/>
  <c r="BB90" i="34"/>
  <c r="AY90" i="34"/>
  <c r="D90" i="34"/>
  <c r="C90" i="34"/>
  <c r="B90" i="34"/>
  <c r="A90" i="34"/>
  <c r="EK89" i="34"/>
  <c r="EJ89" i="34"/>
  <c r="EI89" i="34"/>
  <c r="EH89" i="34"/>
  <c r="EG89" i="34"/>
  <c r="EF89" i="34"/>
  <c r="EE89" i="34"/>
  <c r="ED89" i="34"/>
  <c r="EC89" i="34"/>
  <c r="EB89" i="34"/>
  <c r="EA89" i="34"/>
  <c r="DZ89" i="34"/>
  <c r="BI89" i="34"/>
  <c r="BH89" i="34"/>
  <c r="BG89" i="34"/>
  <c r="BF89" i="34"/>
  <c r="BE89" i="34"/>
  <c r="BC89" i="34"/>
  <c r="AY89" i="34"/>
  <c r="D89" i="34"/>
  <c r="C89" i="34"/>
  <c r="B89" i="34"/>
  <c r="A89" i="34"/>
  <c r="EK88" i="34"/>
  <c r="EJ88" i="34"/>
  <c r="EI88" i="34"/>
  <c r="EH88" i="34"/>
  <c r="EG88" i="34"/>
  <c r="EF88" i="34"/>
  <c r="EE88" i="34"/>
  <c r="ED88" i="34"/>
  <c r="EC88" i="34"/>
  <c r="EB88" i="34"/>
  <c r="EA88" i="34"/>
  <c r="DZ88" i="34"/>
  <c r="BI88" i="34"/>
  <c r="BH88" i="34"/>
  <c r="BE88" i="34"/>
  <c r="BC88" i="34"/>
  <c r="AY88" i="34"/>
  <c r="D88" i="34"/>
  <c r="C88" i="34"/>
  <c r="B88" i="34"/>
  <c r="A88" i="34"/>
  <c r="EK87" i="34"/>
  <c r="EJ87" i="34"/>
  <c r="EI87" i="34"/>
  <c r="EH87" i="34"/>
  <c r="EG87" i="34"/>
  <c r="EF87" i="34"/>
  <c r="EE87" i="34"/>
  <c r="ED87" i="34"/>
  <c r="EC87" i="34"/>
  <c r="EB87" i="34"/>
  <c r="EA87" i="34"/>
  <c r="DZ87" i="34"/>
  <c r="BI87" i="34"/>
  <c r="BH87" i="34"/>
  <c r="BG87" i="34"/>
  <c r="BE87" i="34"/>
  <c r="BF87" i="34" s="1"/>
  <c r="BC87" i="34"/>
  <c r="AY87" i="34"/>
  <c r="D87" i="34"/>
  <c r="C87" i="34"/>
  <c r="B87" i="34"/>
  <c r="A87" i="34"/>
  <c r="EK86" i="34"/>
  <c r="EJ86" i="34"/>
  <c r="EI86" i="34"/>
  <c r="EH86" i="34"/>
  <c r="EG86" i="34"/>
  <c r="EF86" i="34"/>
  <c r="EE86" i="34"/>
  <c r="ED86" i="34"/>
  <c r="EC86" i="34"/>
  <c r="EB86" i="34"/>
  <c r="EA86" i="34"/>
  <c r="DZ86" i="34"/>
  <c r="BI86" i="34"/>
  <c r="BG86" i="34"/>
  <c r="BF86" i="34"/>
  <c r="BE86" i="34"/>
  <c r="BH86" i="34" s="1"/>
  <c r="BC86" i="34"/>
  <c r="AY86" i="34"/>
  <c r="D86" i="34"/>
  <c r="C86" i="34"/>
  <c r="B86" i="34"/>
  <c r="A86" i="34"/>
  <c r="EK85" i="34"/>
  <c r="EJ85" i="34"/>
  <c r="EI85" i="34"/>
  <c r="EH85" i="34"/>
  <c r="EG85" i="34"/>
  <c r="EF85" i="34"/>
  <c r="EE85" i="34"/>
  <c r="ED85" i="34"/>
  <c r="EC85" i="34"/>
  <c r="EB85" i="34"/>
  <c r="EA85" i="34"/>
  <c r="DZ85" i="34"/>
  <c r="BI85" i="34"/>
  <c r="BG85" i="34"/>
  <c r="BF85" i="34"/>
  <c r="BE85" i="34"/>
  <c r="BH85" i="34" s="1"/>
  <c r="BC85" i="34"/>
  <c r="AY85" i="34"/>
  <c r="D85" i="34"/>
  <c r="C85" i="34"/>
  <c r="B85" i="34"/>
  <c r="A85" i="34"/>
  <c r="EK84" i="34"/>
  <c r="EJ84" i="34"/>
  <c r="EI84" i="34"/>
  <c r="EH84" i="34"/>
  <c r="EG84" i="34"/>
  <c r="EF84" i="34"/>
  <c r="EE84" i="34"/>
  <c r="ED84" i="34"/>
  <c r="EC84" i="34"/>
  <c r="EB84" i="34"/>
  <c r="EA84" i="34"/>
  <c r="DZ84" i="34"/>
  <c r="BI84" i="34"/>
  <c r="BH84" i="34"/>
  <c r="BG84" i="34"/>
  <c r="BF84" i="34"/>
  <c r="BE84" i="34"/>
  <c r="BC84" i="34"/>
  <c r="AY84" i="34"/>
  <c r="D84" i="34"/>
  <c r="C84" i="34"/>
  <c r="B84" i="34"/>
  <c r="A84" i="34"/>
  <c r="EK83" i="34"/>
  <c r="EJ83" i="34"/>
  <c r="EI83" i="34"/>
  <c r="EH83" i="34"/>
  <c r="EG83" i="34"/>
  <c r="EF83" i="34"/>
  <c r="EE83" i="34"/>
  <c r="ED83" i="34"/>
  <c r="EC83" i="34"/>
  <c r="EB83" i="34"/>
  <c r="EA83" i="34"/>
  <c r="DZ83" i="34"/>
  <c r="BI83" i="34"/>
  <c r="BE83" i="34"/>
  <c r="BC83" i="34"/>
  <c r="AY83" i="34"/>
  <c r="D83" i="34"/>
  <c r="C83" i="34"/>
  <c r="B83" i="34"/>
  <c r="A83" i="34"/>
  <c r="EK82" i="34"/>
  <c r="EJ82" i="34"/>
  <c r="EI82" i="34"/>
  <c r="EH82" i="34"/>
  <c r="EG82" i="34"/>
  <c r="EF82" i="34"/>
  <c r="EE82" i="34"/>
  <c r="ED82" i="34"/>
  <c r="EC82" i="34"/>
  <c r="EB82" i="34"/>
  <c r="EA82" i="34"/>
  <c r="DZ82" i="34"/>
  <c r="BI82" i="34"/>
  <c r="BH82" i="34"/>
  <c r="BF82" i="34"/>
  <c r="BE82" i="34"/>
  <c r="BG82" i="34" s="1"/>
  <c r="BB82" i="34" s="1"/>
  <c r="BC82" i="34"/>
  <c r="AY82" i="34"/>
  <c r="AX82" i="34"/>
  <c r="D82" i="34"/>
  <c r="C82" i="34"/>
  <c r="B82" i="34"/>
  <c r="A82" i="34"/>
  <c r="EK81" i="34"/>
  <c r="EJ81" i="34"/>
  <c r="EI81" i="34"/>
  <c r="EH81" i="34"/>
  <c r="EG81" i="34"/>
  <c r="EF81" i="34"/>
  <c r="EE81" i="34"/>
  <c r="ED81" i="34"/>
  <c r="EC81" i="34"/>
  <c r="EB81" i="34"/>
  <c r="EA81" i="34"/>
  <c r="DZ81" i="34"/>
  <c r="BI81" i="34"/>
  <c r="BG81" i="34"/>
  <c r="BE81" i="34"/>
  <c r="BH81" i="34" s="1"/>
  <c r="BC81" i="34"/>
  <c r="AY81" i="34"/>
  <c r="D81" i="34"/>
  <c r="C81" i="34"/>
  <c r="B81" i="34"/>
  <c r="A81" i="34"/>
  <c r="EK80" i="34"/>
  <c r="EJ80" i="34"/>
  <c r="EI80" i="34"/>
  <c r="EH80" i="34"/>
  <c r="EG80" i="34"/>
  <c r="EF80" i="34"/>
  <c r="EE80" i="34"/>
  <c r="ED80" i="34"/>
  <c r="EC80" i="34"/>
  <c r="EB80" i="34"/>
  <c r="EA80" i="34"/>
  <c r="DZ80" i="34"/>
  <c r="BI80" i="34"/>
  <c r="BG80" i="34"/>
  <c r="BE80" i="34"/>
  <c r="BC80" i="34"/>
  <c r="AY80" i="34"/>
  <c r="D80" i="34"/>
  <c r="C80" i="34"/>
  <c r="B80" i="34"/>
  <c r="A80" i="34"/>
  <c r="EK79" i="34"/>
  <c r="EJ79" i="34"/>
  <c r="EI79" i="34"/>
  <c r="EH79" i="34"/>
  <c r="EG79" i="34"/>
  <c r="EF79" i="34"/>
  <c r="EE79" i="34"/>
  <c r="ED79" i="34"/>
  <c r="EC79" i="34"/>
  <c r="EB79" i="34"/>
  <c r="EA79" i="34"/>
  <c r="DZ79" i="34"/>
  <c r="BI79" i="34"/>
  <c r="BH79" i="34"/>
  <c r="BG79" i="34"/>
  <c r="BB79" i="34" s="1"/>
  <c r="BE79" i="34"/>
  <c r="BF79" i="34" s="1"/>
  <c r="BC79" i="34"/>
  <c r="AY79" i="34"/>
  <c r="AX79" i="34"/>
  <c r="D79" i="34"/>
  <c r="C79" i="34"/>
  <c r="B79" i="34"/>
  <c r="A79" i="34"/>
  <c r="EK78" i="34"/>
  <c r="EJ78" i="34"/>
  <c r="EI78" i="34"/>
  <c r="EH78" i="34"/>
  <c r="EG78" i="34"/>
  <c r="EF78" i="34"/>
  <c r="EE78" i="34"/>
  <c r="ED78" i="34"/>
  <c r="EC78" i="34"/>
  <c r="EB78" i="34"/>
  <c r="EA78" i="34"/>
  <c r="DZ78" i="34"/>
  <c r="BI78" i="34"/>
  <c r="BE78" i="34"/>
  <c r="BC78" i="34"/>
  <c r="AY78" i="34"/>
  <c r="D78" i="34"/>
  <c r="C78" i="34"/>
  <c r="B78" i="34"/>
  <c r="A78" i="34"/>
  <c r="EK77" i="34"/>
  <c r="EJ77" i="34"/>
  <c r="EI77" i="34"/>
  <c r="EH77" i="34"/>
  <c r="EG77" i="34"/>
  <c r="EF77" i="34"/>
  <c r="EE77" i="34"/>
  <c r="ED77" i="34"/>
  <c r="EC77" i="34"/>
  <c r="EB77" i="34"/>
  <c r="EA77" i="34"/>
  <c r="DZ77" i="34"/>
  <c r="BI77" i="34"/>
  <c r="BG77" i="34"/>
  <c r="BF77" i="34"/>
  <c r="BE77" i="34"/>
  <c r="BH77" i="34" s="1"/>
  <c r="BC77" i="34"/>
  <c r="AY77" i="34"/>
  <c r="D77" i="34"/>
  <c r="C77" i="34"/>
  <c r="B77" i="34"/>
  <c r="A77" i="34"/>
  <c r="EK76" i="34"/>
  <c r="EJ76" i="34"/>
  <c r="EI76" i="34"/>
  <c r="EH76" i="34"/>
  <c r="EG76" i="34"/>
  <c r="EF76" i="34"/>
  <c r="EE76" i="34"/>
  <c r="ED76" i="34"/>
  <c r="EC76" i="34"/>
  <c r="EB76" i="34"/>
  <c r="EA76" i="34"/>
  <c r="DZ76" i="34"/>
  <c r="BI76" i="34"/>
  <c r="BH76" i="34"/>
  <c r="BG76" i="34"/>
  <c r="BF76" i="34"/>
  <c r="BE76" i="34"/>
  <c r="BC76" i="34"/>
  <c r="AY76" i="34"/>
  <c r="D76" i="34"/>
  <c r="C76" i="34"/>
  <c r="B76" i="34"/>
  <c r="A76" i="34"/>
  <c r="EK75" i="34"/>
  <c r="EJ75" i="34"/>
  <c r="EI75" i="34"/>
  <c r="EH75" i="34"/>
  <c r="EG75" i="34"/>
  <c r="EF75" i="34"/>
  <c r="EE75" i="34"/>
  <c r="ED75" i="34"/>
  <c r="EC75" i="34"/>
  <c r="EB75" i="34"/>
  <c r="EA75" i="34"/>
  <c r="DZ75" i="34"/>
  <c r="BI75" i="34"/>
  <c r="BE75" i="34"/>
  <c r="BC75" i="34"/>
  <c r="AY75" i="34"/>
  <c r="D75" i="34"/>
  <c r="C75" i="34"/>
  <c r="B75" i="34"/>
  <c r="A75" i="34"/>
  <c r="EK74" i="34"/>
  <c r="EJ74" i="34"/>
  <c r="EI74" i="34"/>
  <c r="EH74" i="34"/>
  <c r="EG74" i="34"/>
  <c r="EF74" i="34"/>
  <c r="EE74" i="34"/>
  <c r="ED74" i="34"/>
  <c r="EC74" i="34"/>
  <c r="EB74" i="34"/>
  <c r="EA74" i="34"/>
  <c r="DZ74" i="34"/>
  <c r="BI74" i="34"/>
  <c r="BH74" i="34"/>
  <c r="BE74" i="34"/>
  <c r="BC74" i="34"/>
  <c r="AY74" i="34"/>
  <c r="D74" i="34"/>
  <c r="C74" i="34"/>
  <c r="B74" i="34"/>
  <c r="A74" i="34"/>
  <c r="EK73" i="34"/>
  <c r="EJ73" i="34"/>
  <c r="EI73" i="34"/>
  <c r="EH73" i="34"/>
  <c r="EG73" i="34"/>
  <c r="EF73" i="34"/>
  <c r="EE73" i="34"/>
  <c r="ED73" i="34"/>
  <c r="EC73" i="34"/>
  <c r="EB73" i="34"/>
  <c r="EA73" i="34"/>
  <c r="DZ73" i="34"/>
  <c r="BI73" i="34"/>
  <c r="BG73" i="34"/>
  <c r="AX73" i="34" s="1"/>
  <c r="BE73" i="34"/>
  <c r="BF73" i="34" s="1"/>
  <c r="BC73" i="34"/>
  <c r="BB73" i="34"/>
  <c r="AY73" i="34"/>
  <c r="D73" i="34"/>
  <c r="C73" i="34"/>
  <c r="B73" i="34"/>
  <c r="A73" i="34"/>
  <c r="EK72" i="34"/>
  <c r="EJ72" i="34"/>
  <c r="EI72" i="34"/>
  <c r="EH72" i="34"/>
  <c r="EG72" i="34"/>
  <c r="EF72" i="34"/>
  <c r="EE72" i="34"/>
  <c r="ED72" i="34"/>
  <c r="EC72" i="34"/>
  <c r="EB72" i="34"/>
  <c r="EA72" i="34"/>
  <c r="DZ72" i="34"/>
  <c r="BI72" i="34"/>
  <c r="BH72" i="34"/>
  <c r="BG72" i="34"/>
  <c r="AX72" i="34" s="1"/>
  <c r="BE72" i="34"/>
  <c r="BF72" i="34" s="1"/>
  <c r="BC72" i="34"/>
  <c r="BB72" i="34"/>
  <c r="AY72" i="34"/>
  <c r="D72" i="34"/>
  <c r="C72" i="34"/>
  <c r="B72" i="34"/>
  <c r="A72" i="34"/>
  <c r="EK71" i="34"/>
  <c r="EJ71" i="34"/>
  <c r="EI71" i="34"/>
  <c r="EH71" i="34"/>
  <c r="EG71" i="34"/>
  <c r="EF71" i="34"/>
  <c r="EE71" i="34"/>
  <c r="ED71" i="34"/>
  <c r="EC71" i="34"/>
  <c r="EB71" i="34"/>
  <c r="EA71" i="34"/>
  <c r="DZ71" i="34"/>
  <c r="BI71" i="34"/>
  <c r="BE71" i="34"/>
  <c r="BC71" i="34"/>
  <c r="AY71" i="34"/>
  <c r="D71" i="34"/>
  <c r="C71" i="34"/>
  <c r="B71" i="34"/>
  <c r="A71" i="34"/>
  <c r="EK70" i="34"/>
  <c r="EJ70" i="34"/>
  <c r="EI70" i="34"/>
  <c r="EH70" i="34"/>
  <c r="EG70" i="34"/>
  <c r="EF70" i="34"/>
  <c r="EE70" i="34"/>
  <c r="ED70" i="34"/>
  <c r="EC70" i="34"/>
  <c r="EB70" i="34"/>
  <c r="EA70" i="34"/>
  <c r="DZ70" i="34"/>
  <c r="BI70" i="34"/>
  <c r="BH70" i="34"/>
  <c r="BE70" i="34"/>
  <c r="BC70" i="34"/>
  <c r="AY70" i="34"/>
  <c r="D70" i="34"/>
  <c r="C70" i="34"/>
  <c r="B70" i="34"/>
  <c r="A70" i="34"/>
  <c r="EK69" i="34"/>
  <c r="EJ69" i="34"/>
  <c r="EI69" i="34"/>
  <c r="EH69" i="34"/>
  <c r="EG69" i="34"/>
  <c r="EF69" i="34"/>
  <c r="EE69" i="34"/>
  <c r="ED69" i="34"/>
  <c r="EC69" i="34"/>
  <c r="EB69" i="34"/>
  <c r="EA69" i="34"/>
  <c r="DZ69" i="34"/>
  <c r="BI69" i="34"/>
  <c r="BF69" i="34"/>
  <c r="BE69" i="34"/>
  <c r="BH69" i="34" s="1"/>
  <c r="BC69" i="34"/>
  <c r="AY69" i="34"/>
  <c r="D69" i="34"/>
  <c r="C69" i="34"/>
  <c r="B69" i="34"/>
  <c r="A69" i="34"/>
  <c r="EK68" i="34"/>
  <c r="EJ68" i="34"/>
  <c r="EI68" i="34"/>
  <c r="EH68" i="34"/>
  <c r="EG68" i="34"/>
  <c r="EF68" i="34"/>
  <c r="EE68" i="34"/>
  <c r="ED68" i="34"/>
  <c r="EC68" i="34"/>
  <c r="EB68" i="34"/>
  <c r="EA68" i="34"/>
  <c r="DZ68" i="34"/>
  <c r="BI68" i="34"/>
  <c r="BG68" i="34"/>
  <c r="AX68" i="34" s="1"/>
  <c r="BF68" i="34"/>
  <c r="BE68" i="34"/>
  <c r="BH68" i="34" s="1"/>
  <c r="BC68" i="34"/>
  <c r="BB68" i="34"/>
  <c r="AY68" i="34"/>
  <c r="D68" i="34"/>
  <c r="C68" i="34"/>
  <c r="B68" i="34"/>
  <c r="A68" i="34"/>
  <c r="EK67" i="34"/>
  <c r="EJ67" i="34"/>
  <c r="EI67" i="34"/>
  <c r="EH67" i="34"/>
  <c r="EG67" i="34"/>
  <c r="EF67" i="34"/>
  <c r="EE67" i="34"/>
  <c r="ED67" i="34"/>
  <c r="EC67" i="34"/>
  <c r="EB67" i="34"/>
  <c r="EA67" i="34"/>
  <c r="DZ67" i="34"/>
  <c r="BI67" i="34"/>
  <c r="BH67" i="34"/>
  <c r="BG67" i="34"/>
  <c r="BF67" i="34"/>
  <c r="BE67" i="34"/>
  <c r="BC67" i="34"/>
  <c r="BB67" i="34"/>
  <c r="AY67" i="34"/>
  <c r="AX67" i="34"/>
  <c r="D67" i="34"/>
  <c r="C67" i="34"/>
  <c r="B67" i="34"/>
  <c r="A67" i="34"/>
  <c r="EK66" i="34"/>
  <c r="EJ66" i="34"/>
  <c r="EI66" i="34"/>
  <c r="EH66" i="34"/>
  <c r="EG66" i="34"/>
  <c r="EF66" i="34"/>
  <c r="EE66" i="34"/>
  <c r="ED66" i="34"/>
  <c r="EC66" i="34"/>
  <c r="EB66" i="34"/>
  <c r="EA66" i="34"/>
  <c r="DZ66" i="34"/>
  <c r="BI66" i="34"/>
  <c r="BE66" i="34"/>
  <c r="BC66" i="34"/>
  <c r="AY66" i="34"/>
  <c r="D66" i="34"/>
  <c r="C66" i="34"/>
  <c r="B66" i="34"/>
  <c r="A66" i="34"/>
  <c r="EK65" i="34"/>
  <c r="EJ65" i="34"/>
  <c r="EI65" i="34"/>
  <c r="EH65" i="34"/>
  <c r="EG65" i="34"/>
  <c r="EF65" i="34"/>
  <c r="EE65" i="34"/>
  <c r="ED65" i="34"/>
  <c r="EC65" i="34"/>
  <c r="EB65" i="34"/>
  <c r="EA65" i="34"/>
  <c r="DZ65" i="34"/>
  <c r="BI65" i="34"/>
  <c r="BF65" i="34"/>
  <c r="BE65" i="34"/>
  <c r="BC65" i="34"/>
  <c r="AY65" i="34"/>
  <c r="D65" i="34"/>
  <c r="C65" i="34"/>
  <c r="B65" i="34"/>
  <c r="A65" i="34"/>
  <c r="EP64" i="34"/>
  <c r="EK64" i="34"/>
  <c r="EJ64" i="34"/>
  <c r="EI64" i="34"/>
  <c r="EH64" i="34"/>
  <c r="EG64" i="34"/>
  <c r="EF64" i="34"/>
  <c r="EE64" i="34"/>
  <c r="ED64" i="34"/>
  <c r="EC64" i="34"/>
  <c r="EB64" i="34"/>
  <c r="EA64" i="34"/>
  <c r="DZ64" i="34"/>
  <c r="BI64" i="34"/>
  <c r="BH64" i="34"/>
  <c r="BG64" i="34"/>
  <c r="BE64" i="34"/>
  <c r="BF64" i="34" s="1"/>
  <c r="BC64" i="34"/>
  <c r="BB64" i="34"/>
  <c r="AY64" i="34"/>
  <c r="AX64" i="34"/>
  <c r="D64" i="34"/>
  <c r="C64" i="34"/>
  <c r="B64" i="34"/>
  <c r="A64" i="34"/>
  <c r="EP63" i="34"/>
  <c r="EK63" i="34"/>
  <c r="EJ63" i="34"/>
  <c r="EI63" i="34"/>
  <c r="EH63" i="34"/>
  <c r="EG63" i="34"/>
  <c r="EF63" i="34"/>
  <c r="EE63" i="34"/>
  <c r="ED63" i="34"/>
  <c r="EC63" i="34"/>
  <c r="EB63" i="34"/>
  <c r="EA63" i="34"/>
  <c r="DZ63" i="34"/>
  <c r="BI63" i="34"/>
  <c r="AX63" i="34" s="1"/>
  <c r="BH63" i="34"/>
  <c r="BG63" i="34"/>
  <c r="BB63" i="34" s="1"/>
  <c r="BF63" i="34"/>
  <c r="BE63" i="34"/>
  <c r="BC63" i="34"/>
  <c r="AY63" i="34"/>
  <c r="D63" i="34"/>
  <c r="C63" i="34"/>
  <c r="B63" i="34"/>
  <c r="A63" i="34"/>
  <c r="EP62" i="34"/>
  <c r="EK62" i="34"/>
  <c r="EJ62" i="34"/>
  <c r="EI62" i="34"/>
  <c r="EH62" i="34"/>
  <c r="EG62" i="34"/>
  <c r="EF62" i="34"/>
  <c r="EE62" i="34"/>
  <c r="ED62" i="34"/>
  <c r="EC62" i="34"/>
  <c r="EB62" i="34"/>
  <c r="EA62" i="34"/>
  <c r="DZ62" i="34"/>
  <c r="BI62" i="34"/>
  <c r="BH62" i="34"/>
  <c r="BG62" i="34"/>
  <c r="AX62" i="34" s="1"/>
  <c r="BF62" i="34"/>
  <c r="BE62" i="34"/>
  <c r="BC62" i="34"/>
  <c r="BB62" i="34"/>
  <c r="AY62" i="34"/>
  <c r="D62" i="34"/>
  <c r="C62" i="34"/>
  <c r="B62" i="34"/>
  <c r="A62" i="34"/>
  <c r="EP61" i="34"/>
  <c r="EK61" i="34"/>
  <c r="EJ61" i="34"/>
  <c r="EI61" i="34"/>
  <c r="EH61" i="34"/>
  <c r="EG61" i="34"/>
  <c r="EF61" i="34"/>
  <c r="EE61" i="34"/>
  <c r="ED61" i="34"/>
  <c r="EC61" i="34"/>
  <c r="EB61" i="34"/>
  <c r="EA61" i="34"/>
  <c r="DZ61" i="34"/>
  <c r="BI61" i="34"/>
  <c r="BE61" i="34"/>
  <c r="BC61" i="34"/>
  <c r="AY61" i="34"/>
  <c r="D61" i="34"/>
  <c r="C61" i="34"/>
  <c r="B61" i="34"/>
  <c r="A61" i="34"/>
  <c r="EP60" i="34"/>
  <c r="EK60" i="34"/>
  <c r="EJ60" i="34"/>
  <c r="EI60" i="34"/>
  <c r="EH60" i="34"/>
  <c r="EG60" i="34"/>
  <c r="EF60" i="34"/>
  <c r="EE60" i="34"/>
  <c r="ED60" i="34"/>
  <c r="EC60" i="34"/>
  <c r="EB60" i="34"/>
  <c r="EA60" i="34"/>
  <c r="DZ60" i="34"/>
  <c r="BI60" i="34"/>
  <c r="BH60" i="34"/>
  <c r="BG60" i="34"/>
  <c r="BF60" i="34"/>
  <c r="BE60" i="34"/>
  <c r="BC60" i="34"/>
  <c r="BB60" i="34"/>
  <c r="AY60" i="34"/>
  <c r="AX60" i="34"/>
  <c r="D60" i="34"/>
  <c r="C60" i="34"/>
  <c r="B60" i="34"/>
  <c r="A60" i="34"/>
  <c r="EP59" i="34"/>
  <c r="EK59" i="34"/>
  <c r="EJ59" i="34"/>
  <c r="EI59" i="34"/>
  <c r="EH59" i="34"/>
  <c r="EG59" i="34"/>
  <c r="EF59" i="34"/>
  <c r="EE59" i="34"/>
  <c r="ED59" i="34"/>
  <c r="EC59" i="34"/>
  <c r="EB59" i="34"/>
  <c r="EA59" i="34"/>
  <c r="DZ59" i="34"/>
  <c r="BI59" i="34"/>
  <c r="AX59" i="34" s="1"/>
  <c r="BH59" i="34"/>
  <c r="BG59" i="34"/>
  <c r="BB59" i="34" s="1"/>
  <c r="BF59" i="34"/>
  <c r="BE59" i="34"/>
  <c r="BC59" i="34"/>
  <c r="AY59" i="34"/>
  <c r="D59" i="34"/>
  <c r="C59" i="34"/>
  <c r="B59" i="34"/>
  <c r="A59" i="34"/>
  <c r="EP58" i="34"/>
  <c r="EK58" i="34"/>
  <c r="EJ58" i="34"/>
  <c r="EI58" i="34"/>
  <c r="EH58" i="34"/>
  <c r="EG58" i="34"/>
  <c r="EF58" i="34"/>
  <c r="EE58" i="34"/>
  <c r="ED58" i="34"/>
  <c r="EC58" i="34"/>
  <c r="EB58" i="34"/>
  <c r="EA58" i="34"/>
  <c r="DZ58" i="34"/>
  <c r="BI58" i="34"/>
  <c r="BH58" i="34"/>
  <c r="BG58" i="34"/>
  <c r="AX58" i="34" s="1"/>
  <c r="BF58" i="34"/>
  <c r="BE58" i="34"/>
  <c r="BC58" i="34"/>
  <c r="BB58" i="34"/>
  <c r="AY58" i="34"/>
  <c r="D58" i="34"/>
  <c r="C58" i="34"/>
  <c r="B58" i="34"/>
  <c r="A58" i="34"/>
  <c r="EP57" i="34"/>
  <c r="EK57" i="34"/>
  <c r="EJ57" i="34"/>
  <c r="EI57" i="34"/>
  <c r="EH57" i="34"/>
  <c r="EG57" i="34"/>
  <c r="EF57" i="34"/>
  <c r="EE57" i="34"/>
  <c r="ED57" i="34"/>
  <c r="EC57" i="34"/>
  <c r="EB57" i="34"/>
  <c r="EA57" i="34"/>
  <c r="DZ57" i="34"/>
  <c r="BI57" i="34"/>
  <c r="BE57" i="34"/>
  <c r="BC57" i="34"/>
  <c r="AY57" i="34"/>
  <c r="D57" i="34"/>
  <c r="C57" i="34"/>
  <c r="B57" i="34"/>
  <c r="A57" i="34"/>
  <c r="EP56" i="34"/>
  <c r="EK56" i="34"/>
  <c r="EJ56" i="34"/>
  <c r="EI56" i="34"/>
  <c r="EH56" i="34"/>
  <c r="EG56" i="34"/>
  <c r="EF56" i="34"/>
  <c r="EE56" i="34"/>
  <c r="ED56" i="34"/>
  <c r="EC56" i="34"/>
  <c r="EB56" i="34"/>
  <c r="EA56" i="34"/>
  <c r="DZ56" i="34"/>
  <c r="BI56" i="34"/>
  <c r="BH56" i="34"/>
  <c r="BG56" i="34"/>
  <c r="BF56" i="34"/>
  <c r="BE56" i="34"/>
  <c r="BC56" i="34"/>
  <c r="BB56" i="34"/>
  <c r="AY56" i="34"/>
  <c r="AX56" i="34"/>
  <c r="D56" i="34"/>
  <c r="C56" i="34"/>
  <c r="B56" i="34"/>
  <c r="A56" i="34"/>
  <c r="EP55" i="34"/>
  <c r="EK55" i="34"/>
  <c r="EJ55" i="34"/>
  <c r="EI55" i="34"/>
  <c r="EH55" i="34"/>
  <c r="EG55" i="34"/>
  <c r="EF55" i="34"/>
  <c r="EE55" i="34"/>
  <c r="ED55" i="34"/>
  <c r="EC55" i="34"/>
  <c r="EB55" i="34"/>
  <c r="EA55" i="34"/>
  <c r="DZ55" i="34"/>
  <c r="BI55" i="34"/>
  <c r="AX55" i="34" s="1"/>
  <c r="BH55" i="34"/>
  <c r="BF55" i="34"/>
  <c r="BE55" i="34"/>
  <c r="BG55" i="34" s="1"/>
  <c r="BB55" i="34" s="1"/>
  <c r="BC55" i="34"/>
  <c r="AY55" i="34"/>
  <c r="D55" i="34"/>
  <c r="C55" i="34"/>
  <c r="B55" i="34"/>
  <c r="A55" i="34"/>
  <c r="EP54" i="34"/>
  <c r="EK54" i="34"/>
  <c r="EJ54" i="34"/>
  <c r="EI54" i="34"/>
  <c r="EH54" i="34"/>
  <c r="EG54" i="34"/>
  <c r="EF54" i="34"/>
  <c r="EE54" i="34"/>
  <c r="ED54" i="34"/>
  <c r="EC54" i="34"/>
  <c r="EB54" i="34"/>
  <c r="EA54" i="34"/>
  <c r="DZ54" i="34"/>
  <c r="BI54" i="34"/>
  <c r="BH54" i="34"/>
  <c r="BF54" i="34"/>
  <c r="BE54" i="34"/>
  <c r="BG54" i="34" s="1"/>
  <c r="AX54" i="34" s="1"/>
  <c r="BC54" i="34"/>
  <c r="BB54" i="34"/>
  <c r="AY54" i="34"/>
  <c r="D54" i="34"/>
  <c r="C54" i="34"/>
  <c r="B54" i="34"/>
  <c r="A54" i="34"/>
  <c r="EP53" i="34"/>
  <c r="EK53" i="34"/>
  <c r="EJ53" i="34"/>
  <c r="EI53" i="34"/>
  <c r="EH53" i="34"/>
  <c r="EG53" i="34"/>
  <c r="EF53" i="34"/>
  <c r="EE53" i="34"/>
  <c r="ED53" i="34"/>
  <c r="EC53" i="34"/>
  <c r="EB53" i="34"/>
  <c r="EA53" i="34"/>
  <c r="DZ53" i="34"/>
  <c r="BI53" i="34"/>
  <c r="BE53" i="34"/>
  <c r="BC53" i="34"/>
  <c r="AY53" i="34"/>
  <c r="D53" i="34"/>
  <c r="C53" i="34"/>
  <c r="B53" i="34"/>
  <c r="A53" i="34"/>
  <c r="EP52" i="34"/>
  <c r="EK52" i="34"/>
  <c r="EJ52" i="34"/>
  <c r="EI52" i="34"/>
  <c r="EH52" i="34"/>
  <c r="EG52" i="34"/>
  <c r="EF52" i="34"/>
  <c r="EE52" i="34"/>
  <c r="ED52" i="34"/>
  <c r="EC52" i="34"/>
  <c r="EB52" i="34"/>
  <c r="EA52" i="34"/>
  <c r="DZ52" i="34"/>
  <c r="BI52" i="34"/>
  <c r="BH52" i="34"/>
  <c r="BG52" i="34"/>
  <c r="BB52" i="34" s="1"/>
  <c r="BF52" i="34"/>
  <c r="BE52" i="34"/>
  <c r="BC52" i="34"/>
  <c r="AY52" i="34"/>
  <c r="AX52" i="34"/>
  <c r="D52" i="34"/>
  <c r="C52" i="34"/>
  <c r="B52" i="34"/>
  <c r="A52" i="34"/>
  <c r="EP51" i="34"/>
  <c r="EK51" i="34"/>
  <c r="EJ51" i="34"/>
  <c r="EI51" i="34"/>
  <c r="EH51" i="34"/>
  <c r="EG51" i="34"/>
  <c r="EF51" i="34"/>
  <c r="EE51" i="34"/>
  <c r="ED51" i="34"/>
  <c r="EC51" i="34"/>
  <c r="EB51" i="34"/>
  <c r="EA51" i="34"/>
  <c r="DZ51" i="34"/>
  <c r="BI51" i="34"/>
  <c r="BH51" i="34"/>
  <c r="BF51" i="34"/>
  <c r="BE51" i="34"/>
  <c r="BG51" i="34" s="1"/>
  <c r="BC51" i="34"/>
  <c r="AY51" i="34"/>
  <c r="D51" i="34"/>
  <c r="C51" i="34"/>
  <c r="B51" i="34"/>
  <c r="A51" i="34"/>
  <c r="EP50" i="34"/>
  <c r="EK50" i="34"/>
  <c r="EJ50" i="34"/>
  <c r="EI50" i="34"/>
  <c r="EH50" i="34"/>
  <c r="EG50" i="34"/>
  <c r="EF50" i="34"/>
  <c r="EE50" i="34"/>
  <c r="ED50" i="34"/>
  <c r="EC50" i="34"/>
  <c r="EB50" i="34"/>
  <c r="EA50" i="34"/>
  <c r="DZ50" i="34"/>
  <c r="BI50" i="34"/>
  <c r="BG50" i="34"/>
  <c r="BF50" i="34"/>
  <c r="BE50" i="34"/>
  <c r="BH50" i="34" s="1"/>
  <c r="BC50" i="34"/>
  <c r="AY50" i="34"/>
  <c r="D50" i="34"/>
  <c r="C50" i="34"/>
  <c r="B50" i="34"/>
  <c r="A50" i="34"/>
  <c r="EP49" i="34"/>
  <c r="EK49" i="34"/>
  <c r="EJ49" i="34"/>
  <c r="EI49" i="34"/>
  <c r="EH49" i="34"/>
  <c r="EG49" i="34"/>
  <c r="EF49" i="34"/>
  <c r="EE49" i="34"/>
  <c r="ED49" i="34"/>
  <c r="EC49" i="34"/>
  <c r="EB49" i="34"/>
  <c r="EA49" i="34"/>
  <c r="DZ49" i="34"/>
  <c r="BI49" i="34"/>
  <c r="BE49" i="34"/>
  <c r="BC49" i="34"/>
  <c r="AY49" i="34"/>
  <c r="D49" i="34"/>
  <c r="C49" i="34"/>
  <c r="B49" i="34"/>
  <c r="A49" i="34"/>
  <c r="EP48" i="34"/>
  <c r="EK48" i="34"/>
  <c r="EJ48" i="34"/>
  <c r="EI48" i="34"/>
  <c r="EH48" i="34"/>
  <c r="EG48" i="34"/>
  <c r="EF48" i="34"/>
  <c r="EE48" i="34"/>
  <c r="ED48" i="34"/>
  <c r="EC48" i="34"/>
  <c r="EB48" i="34"/>
  <c r="EA48" i="34"/>
  <c r="DZ48" i="34"/>
  <c r="BI48" i="34"/>
  <c r="BH48" i="34"/>
  <c r="BG48" i="34"/>
  <c r="BE48" i="34"/>
  <c r="BF48" i="34" s="1"/>
  <c r="BC48" i="34"/>
  <c r="AY48" i="34"/>
  <c r="D48" i="34"/>
  <c r="C48" i="34"/>
  <c r="B48" i="34"/>
  <c r="A48" i="34"/>
  <c r="EP47" i="34"/>
  <c r="EK47" i="34"/>
  <c r="EJ47" i="34"/>
  <c r="EI47" i="34"/>
  <c r="EH47" i="34"/>
  <c r="EG47" i="34"/>
  <c r="EF47" i="34"/>
  <c r="EE47" i="34"/>
  <c r="ED47" i="34"/>
  <c r="EC47" i="34"/>
  <c r="EB47" i="34"/>
  <c r="EA47" i="34"/>
  <c r="DZ47" i="34"/>
  <c r="BI47" i="34"/>
  <c r="BH47" i="34"/>
  <c r="BG47" i="34"/>
  <c r="BE47" i="34"/>
  <c r="BF47" i="34" s="1"/>
  <c r="BC47" i="34"/>
  <c r="AY47" i="34"/>
  <c r="D47" i="34"/>
  <c r="C47" i="34"/>
  <c r="B47" i="34"/>
  <c r="A47" i="34"/>
  <c r="EP46" i="34"/>
  <c r="EK46" i="34"/>
  <c r="EJ46" i="34"/>
  <c r="EI46" i="34"/>
  <c r="EH46" i="34"/>
  <c r="EG46" i="34"/>
  <c r="EF46" i="34"/>
  <c r="EE46" i="34"/>
  <c r="ED46" i="34"/>
  <c r="EC46" i="34"/>
  <c r="EB46" i="34"/>
  <c r="EA46" i="34"/>
  <c r="DZ46" i="34"/>
  <c r="BI46" i="34"/>
  <c r="BF46" i="34"/>
  <c r="BE46" i="34"/>
  <c r="BC46" i="34"/>
  <c r="AY46" i="34"/>
  <c r="D46" i="34"/>
  <c r="C46" i="34"/>
  <c r="B46" i="34"/>
  <c r="A46" i="34"/>
  <c r="EP45" i="34"/>
  <c r="EK45" i="34"/>
  <c r="EJ45" i="34"/>
  <c r="EI45" i="34"/>
  <c r="EH45" i="34"/>
  <c r="EG45" i="34"/>
  <c r="EF45" i="34"/>
  <c r="EE45" i="34"/>
  <c r="ED45" i="34"/>
  <c r="EC45" i="34"/>
  <c r="EB45" i="34"/>
  <c r="EA45" i="34"/>
  <c r="DZ45" i="34"/>
  <c r="BI45" i="34"/>
  <c r="BH45" i="34"/>
  <c r="BG45" i="34"/>
  <c r="BF45" i="34"/>
  <c r="BE45" i="34"/>
  <c r="BC45" i="34"/>
  <c r="BB45" i="34"/>
  <c r="AY45" i="34"/>
  <c r="AX45" i="34"/>
  <c r="D45" i="34"/>
  <c r="C45" i="34"/>
  <c r="B45" i="34"/>
  <c r="A45" i="34"/>
  <c r="EP44" i="34"/>
  <c r="EK44" i="34"/>
  <c r="EJ44" i="34"/>
  <c r="EI44" i="34"/>
  <c r="EH44" i="34"/>
  <c r="EG44" i="34"/>
  <c r="EF44" i="34"/>
  <c r="EE44" i="34"/>
  <c r="ED44" i="34"/>
  <c r="EC44" i="34"/>
  <c r="EB44" i="34"/>
  <c r="EA44" i="34"/>
  <c r="DZ44" i="34"/>
  <c r="BI44" i="34"/>
  <c r="BE44" i="34"/>
  <c r="BC44" i="34"/>
  <c r="AY44" i="34"/>
  <c r="D44" i="34"/>
  <c r="C44" i="34"/>
  <c r="B44" i="34"/>
  <c r="A44" i="34"/>
  <c r="EP43" i="34"/>
  <c r="EK43" i="34"/>
  <c r="EJ43" i="34"/>
  <c r="EI43" i="34"/>
  <c r="EH43" i="34"/>
  <c r="EG43" i="34"/>
  <c r="EF43" i="34"/>
  <c r="EE43" i="34"/>
  <c r="ED43" i="34"/>
  <c r="EC43" i="34"/>
  <c r="EB43" i="34"/>
  <c r="EA43" i="34"/>
  <c r="DZ43" i="34"/>
  <c r="BI43" i="34"/>
  <c r="BE43" i="34"/>
  <c r="BC43" i="34"/>
  <c r="AY43" i="34"/>
  <c r="D43" i="34"/>
  <c r="C43" i="34"/>
  <c r="B43" i="34"/>
  <c r="A43" i="34"/>
  <c r="EP42" i="34"/>
  <c r="EK42" i="34"/>
  <c r="EJ42" i="34"/>
  <c r="EI42" i="34"/>
  <c r="EH42" i="34"/>
  <c r="EG42" i="34"/>
  <c r="EF42" i="34"/>
  <c r="EE42" i="34"/>
  <c r="ED42" i="34"/>
  <c r="EC42" i="34"/>
  <c r="EB42" i="34"/>
  <c r="EA42" i="34"/>
  <c r="DZ42" i="34"/>
  <c r="BI42" i="34"/>
  <c r="BE42" i="34"/>
  <c r="BC42" i="34"/>
  <c r="AY42" i="34"/>
  <c r="D42" i="34"/>
  <c r="C42" i="34"/>
  <c r="B42" i="34"/>
  <c r="A42" i="34"/>
  <c r="EP41" i="34"/>
  <c r="EK41" i="34"/>
  <c r="EJ41" i="34"/>
  <c r="EI41" i="34"/>
  <c r="EH41" i="34"/>
  <c r="EG41" i="34"/>
  <c r="EF41" i="34"/>
  <c r="EE41" i="34"/>
  <c r="ED41" i="34"/>
  <c r="EC41" i="34"/>
  <c r="EB41" i="34"/>
  <c r="EA41" i="34"/>
  <c r="DZ41" i="34"/>
  <c r="BI41" i="34"/>
  <c r="AX41" i="34" s="1"/>
  <c r="BH41" i="34"/>
  <c r="BG41" i="34"/>
  <c r="BB41" i="34" s="1"/>
  <c r="BF41" i="34"/>
  <c r="BE41" i="34"/>
  <c r="BC41" i="34"/>
  <c r="AY41" i="34"/>
  <c r="D41" i="34"/>
  <c r="C41" i="34"/>
  <c r="B41" i="34"/>
  <c r="A41" i="34"/>
  <c r="EP40" i="34"/>
  <c r="EK40" i="34"/>
  <c r="EJ40" i="34"/>
  <c r="EI40" i="34"/>
  <c r="EH40" i="34"/>
  <c r="EG40" i="34"/>
  <c r="EF40" i="34"/>
  <c r="EE40" i="34"/>
  <c r="ED40" i="34"/>
  <c r="EC40" i="34"/>
  <c r="EB40" i="34"/>
  <c r="EA40" i="34"/>
  <c r="DZ40" i="34"/>
  <c r="BI40" i="34"/>
  <c r="BH40" i="34"/>
  <c r="BG40" i="34"/>
  <c r="BB40" i="34" s="1"/>
  <c r="BE40" i="34"/>
  <c r="BF40" i="34" s="1"/>
  <c r="BC40" i="34"/>
  <c r="AY40" i="34"/>
  <c r="D40" i="34"/>
  <c r="C40" i="34"/>
  <c r="B40" i="34"/>
  <c r="A40" i="34"/>
  <c r="EP39" i="34"/>
  <c r="EK39" i="34"/>
  <c r="EJ39" i="34"/>
  <c r="EI39" i="34"/>
  <c r="EH39" i="34"/>
  <c r="EG39" i="34"/>
  <c r="EF39" i="34"/>
  <c r="EE39" i="34"/>
  <c r="ED39" i="34"/>
  <c r="EC39" i="34"/>
  <c r="EB39" i="34"/>
  <c r="EA39" i="34"/>
  <c r="DZ39" i="34"/>
  <c r="BI39" i="34"/>
  <c r="BH39" i="34"/>
  <c r="BG39" i="34"/>
  <c r="AX39" i="34" s="1"/>
  <c r="BF39" i="34"/>
  <c r="BE39" i="34"/>
  <c r="BC39" i="34"/>
  <c r="AY39" i="34"/>
  <c r="D39" i="34"/>
  <c r="C39" i="34"/>
  <c r="B39" i="34"/>
  <c r="A39" i="34"/>
  <c r="EP38" i="34"/>
  <c r="EK38" i="34"/>
  <c r="EJ38" i="34"/>
  <c r="EI38" i="34"/>
  <c r="EH38" i="34"/>
  <c r="EG38" i="34"/>
  <c r="EF38" i="34"/>
  <c r="EE38" i="34"/>
  <c r="ED38" i="34"/>
  <c r="EC38" i="34"/>
  <c r="EB38" i="34"/>
  <c r="EA38" i="34"/>
  <c r="DZ38" i="34"/>
  <c r="BI38" i="34"/>
  <c r="BF38" i="34"/>
  <c r="BE38" i="34"/>
  <c r="BC38" i="34"/>
  <c r="AY38" i="34"/>
  <c r="D38" i="34"/>
  <c r="C38" i="34"/>
  <c r="B38" i="34"/>
  <c r="A38" i="34"/>
  <c r="FG37" i="34"/>
  <c r="FH32" i="34" s="1"/>
  <c r="EP37" i="34"/>
  <c r="EK37" i="34"/>
  <c r="EJ37" i="34"/>
  <c r="EI37" i="34"/>
  <c r="EH37" i="34"/>
  <c r="EG37" i="34"/>
  <c r="EF37" i="34"/>
  <c r="EE37" i="34"/>
  <c r="ED37" i="34"/>
  <c r="EC37" i="34"/>
  <c r="EB37" i="34"/>
  <c r="EA37" i="34"/>
  <c r="DZ37" i="34"/>
  <c r="BI37" i="34"/>
  <c r="BE37" i="34"/>
  <c r="BC37" i="34"/>
  <c r="AY37" i="34"/>
  <c r="D37" i="34"/>
  <c r="C37" i="34"/>
  <c r="B37" i="34"/>
  <c r="A37" i="34"/>
  <c r="EP36" i="34"/>
  <c r="EK36" i="34"/>
  <c r="EJ36" i="34"/>
  <c r="EI36" i="34"/>
  <c r="EH36" i="34"/>
  <c r="EG36" i="34"/>
  <c r="EF36" i="34"/>
  <c r="EE36" i="34"/>
  <c r="ED36" i="34"/>
  <c r="EC36" i="34"/>
  <c r="EB36" i="34"/>
  <c r="EA36" i="34"/>
  <c r="DZ36" i="34"/>
  <c r="BI36" i="34"/>
  <c r="BE36" i="34"/>
  <c r="BC36" i="34"/>
  <c r="AY36" i="34"/>
  <c r="D36" i="34"/>
  <c r="C36" i="34"/>
  <c r="B36" i="34"/>
  <c r="A36" i="34"/>
  <c r="FH35" i="34"/>
  <c r="FD35" i="34"/>
  <c r="EP35" i="34"/>
  <c r="EK35" i="34"/>
  <c r="EJ35" i="34"/>
  <c r="EI35" i="34"/>
  <c r="EH35" i="34"/>
  <c r="EG35" i="34"/>
  <c r="EF35" i="34"/>
  <c r="EE35" i="34"/>
  <c r="ED35" i="34"/>
  <c r="EC35" i="34"/>
  <c r="EB35" i="34"/>
  <c r="EA35" i="34"/>
  <c r="DZ35" i="34"/>
  <c r="BI35" i="34"/>
  <c r="BG35" i="34"/>
  <c r="BE35" i="34"/>
  <c r="BH35" i="34" s="1"/>
  <c r="BC35" i="34"/>
  <c r="AY35" i="34"/>
  <c r="D35" i="34"/>
  <c r="C35" i="34"/>
  <c r="B35" i="34"/>
  <c r="A35" i="34"/>
  <c r="FH34" i="34"/>
  <c r="FD34" i="34"/>
  <c r="EP34" i="34"/>
  <c r="EK34" i="34"/>
  <c r="EJ34" i="34"/>
  <c r="EI34" i="34"/>
  <c r="EH34" i="34"/>
  <c r="EG34" i="34"/>
  <c r="EF34" i="34"/>
  <c r="EE34" i="34"/>
  <c r="ED34" i="34"/>
  <c r="EC34" i="34"/>
  <c r="EB34" i="34"/>
  <c r="EA34" i="34"/>
  <c r="DZ34" i="34"/>
  <c r="BI34" i="34"/>
  <c r="BH34" i="34"/>
  <c r="BG34" i="34"/>
  <c r="BF34" i="34"/>
  <c r="BE34" i="34"/>
  <c r="BC34" i="34"/>
  <c r="AY34" i="34"/>
  <c r="D34" i="34"/>
  <c r="C34" i="34"/>
  <c r="B34" i="34"/>
  <c r="A34" i="34"/>
  <c r="FH33" i="34"/>
  <c r="FD33" i="34"/>
  <c r="EP33" i="34"/>
  <c r="EK33" i="34"/>
  <c r="EJ33" i="34"/>
  <c r="EI33" i="34"/>
  <c r="EH33" i="34"/>
  <c r="EG33" i="34"/>
  <c r="EF33" i="34"/>
  <c r="EE33" i="34"/>
  <c r="ED33" i="34"/>
  <c r="EC33" i="34"/>
  <c r="EB33" i="34"/>
  <c r="EA33" i="34"/>
  <c r="DZ33" i="34"/>
  <c r="BI33" i="34"/>
  <c r="BC33" i="34"/>
  <c r="D33" i="34"/>
  <c r="C33" i="34"/>
  <c r="B33" i="34"/>
  <c r="A33" i="34"/>
  <c r="FD32" i="34"/>
  <c r="EP32" i="34"/>
  <c r="EK32" i="34"/>
  <c r="EJ32" i="34"/>
  <c r="EI32" i="34"/>
  <c r="EH32" i="34"/>
  <c r="EG32" i="34"/>
  <c r="EF32" i="34"/>
  <c r="EE32" i="34"/>
  <c r="ED32" i="34"/>
  <c r="EC32" i="34"/>
  <c r="EB32" i="34"/>
  <c r="EA32" i="34"/>
  <c r="DZ32" i="34"/>
  <c r="BI32" i="34"/>
  <c r="BC32" i="34"/>
  <c r="D32" i="34"/>
  <c r="C32" i="34"/>
  <c r="B32" i="34"/>
  <c r="A32" i="34"/>
  <c r="FH31" i="34"/>
  <c r="FD31" i="34"/>
  <c r="EP31" i="34"/>
  <c r="EK31" i="34"/>
  <c r="EJ31" i="34"/>
  <c r="EI31" i="34"/>
  <c r="EH31" i="34"/>
  <c r="EG31" i="34"/>
  <c r="EF31" i="34"/>
  <c r="EE31" i="34"/>
  <c r="ED31" i="34"/>
  <c r="EC31" i="34"/>
  <c r="EB31" i="34"/>
  <c r="EA31" i="34"/>
  <c r="DZ31" i="34"/>
  <c r="BI31" i="34"/>
  <c r="BC31" i="34"/>
  <c r="D31" i="34"/>
  <c r="C31" i="34"/>
  <c r="B31" i="34"/>
  <c r="A31" i="34"/>
  <c r="FH30" i="34"/>
  <c r="FD30" i="34"/>
  <c r="EP30" i="34"/>
  <c r="EK30" i="34"/>
  <c r="EJ30" i="34"/>
  <c r="EI30" i="34"/>
  <c r="EH30" i="34"/>
  <c r="EG30" i="34"/>
  <c r="EF30" i="34"/>
  <c r="EE30" i="34"/>
  <c r="ED30" i="34"/>
  <c r="EC30" i="34"/>
  <c r="EB30" i="34"/>
  <c r="EA30" i="34"/>
  <c r="DZ30" i="34"/>
  <c r="BI30" i="34"/>
  <c r="BC30" i="34"/>
  <c r="D30" i="34"/>
  <c r="C30" i="34"/>
  <c r="B30" i="34"/>
  <c r="A30" i="34"/>
  <c r="FH29" i="34"/>
  <c r="FD29" i="34"/>
  <c r="EP29" i="34"/>
  <c r="EK29" i="34"/>
  <c r="EJ29" i="34"/>
  <c r="EI29" i="34"/>
  <c r="EH29" i="34"/>
  <c r="EG29" i="34"/>
  <c r="EF29" i="34"/>
  <c r="EE29" i="34"/>
  <c r="ED29" i="34"/>
  <c r="EC29" i="34"/>
  <c r="EB29" i="34"/>
  <c r="EA29" i="34"/>
  <c r="DZ29" i="34"/>
  <c r="BI29" i="34"/>
  <c r="BC29" i="34"/>
  <c r="D29" i="34"/>
  <c r="C29" i="34"/>
  <c r="B29" i="34"/>
  <c r="A29" i="34"/>
  <c r="FH28" i="34"/>
  <c r="FD28" i="34"/>
  <c r="EP28" i="34"/>
  <c r="EK28" i="34"/>
  <c r="EJ28" i="34"/>
  <c r="EI28" i="34"/>
  <c r="EH28" i="34"/>
  <c r="EG28" i="34"/>
  <c r="EF28" i="34"/>
  <c r="EE28" i="34"/>
  <c r="ED28" i="34"/>
  <c r="EC28" i="34"/>
  <c r="EB28" i="34"/>
  <c r="EA28" i="34"/>
  <c r="DZ28" i="34"/>
  <c r="BI28" i="34"/>
  <c r="BC28" i="34"/>
  <c r="D28" i="34"/>
  <c r="C28" i="34"/>
  <c r="B28" i="34"/>
  <c r="A28" i="34"/>
  <c r="FH27" i="34"/>
  <c r="FD27" i="34"/>
  <c r="EP27" i="34"/>
  <c r="EK27" i="34"/>
  <c r="EJ27" i="34"/>
  <c r="EI27" i="34"/>
  <c r="EH27" i="34"/>
  <c r="EG27" i="34"/>
  <c r="EF27" i="34"/>
  <c r="EE27" i="34"/>
  <c r="ED27" i="34"/>
  <c r="EC27" i="34"/>
  <c r="EB27" i="34"/>
  <c r="EA27" i="34"/>
  <c r="DZ27" i="34"/>
  <c r="BI27" i="34"/>
  <c r="BC27" i="34"/>
  <c r="D27" i="34"/>
  <c r="C27" i="34"/>
  <c r="B27" i="34"/>
  <c r="A27" i="34"/>
  <c r="FH26" i="34"/>
  <c r="FD26" i="34"/>
  <c r="EP26" i="34"/>
  <c r="EK26" i="34"/>
  <c r="EJ26" i="34"/>
  <c r="EI26" i="34"/>
  <c r="EH26" i="34"/>
  <c r="EG26" i="34"/>
  <c r="EF26" i="34"/>
  <c r="EE26" i="34"/>
  <c r="ED26" i="34"/>
  <c r="EC26" i="34"/>
  <c r="EB26" i="34"/>
  <c r="EA26" i="34"/>
  <c r="DZ26" i="34"/>
  <c r="BI26" i="34"/>
  <c r="BC26" i="34"/>
  <c r="D26" i="34"/>
  <c r="C26" i="34"/>
  <c r="B26" i="34"/>
  <c r="A26" i="34"/>
  <c r="FH25" i="34"/>
  <c r="FD25" i="34"/>
  <c r="EP25" i="34"/>
  <c r="EK25" i="34"/>
  <c r="EJ25" i="34"/>
  <c r="EI25" i="34"/>
  <c r="EH25" i="34"/>
  <c r="EG25" i="34"/>
  <c r="EF25" i="34"/>
  <c r="EE25" i="34"/>
  <c r="ED25" i="34"/>
  <c r="EC25" i="34"/>
  <c r="EB25" i="34"/>
  <c r="EA25" i="34"/>
  <c r="DZ25" i="34"/>
  <c r="BI25" i="34"/>
  <c r="BC25" i="34"/>
  <c r="D25" i="34"/>
  <c r="C25" i="34"/>
  <c r="B25" i="34"/>
  <c r="A25" i="34"/>
  <c r="EK24" i="34"/>
  <c r="EJ24" i="34"/>
  <c r="EI24" i="34"/>
  <c r="EH24" i="34"/>
  <c r="EG24" i="34"/>
  <c r="EF24" i="34"/>
  <c r="EE24" i="34"/>
  <c r="ED24" i="34"/>
  <c r="EC24" i="34"/>
  <c r="EB24" i="34"/>
  <c r="EA24" i="34"/>
  <c r="DZ24" i="34"/>
  <c r="BI24" i="34"/>
  <c r="BC24" i="34"/>
  <c r="D24" i="34"/>
  <c r="C24" i="34"/>
  <c r="B24" i="34"/>
  <c r="A24" i="34"/>
  <c r="EK23" i="34"/>
  <c r="EJ23" i="34"/>
  <c r="EI23" i="34"/>
  <c r="EH23" i="34"/>
  <c r="EG23" i="34"/>
  <c r="EF23" i="34"/>
  <c r="EE23" i="34"/>
  <c r="ED23" i="34"/>
  <c r="EC23" i="34"/>
  <c r="EB23" i="34"/>
  <c r="EA23" i="34"/>
  <c r="DZ23" i="34"/>
  <c r="BI23" i="34"/>
  <c r="BC23" i="34"/>
  <c r="D23" i="34"/>
  <c r="C23" i="34"/>
  <c r="B23" i="34"/>
  <c r="A23" i="34"/>
  <c r="EK22" i="34"/>
  <c r="EJ22" i="34"/>
  <c r="EI22" i="34"/>
  <c r="EH22" i="34"/>
  <c r="EG22" i="34"/>
  <c r="EF22" i="34"/>
  <c r="EE22" i="34"/>
  <c r="ED22" i="34"/>
  <c r="EC22" i="34"/>
  <c r="EB22" i="34"/>
  <c r="EA22" i="34"/>
  <c r="DZ22" i="34"/>
  <c r="BI22" i="34"/>
  <c r="BC22" i="34"/>
  <c r="D22" i="34"/>
  <c r="C22" i="34"/>
  <c r="B22" i="34"/>
  <c r="A22" i="34"/>
  <c r="EK21" i="34"/>
  <c r="EJ21" i="34"/>
  <c r="EI21" i="34"/>
  <c r="EH21" i="34"/>
  <c r="EG21" i="34"/>
  <c r="EF21" i="34"/>
  <c r="EE21" i="34"/>
  <c r="ED21" i="34"/>
  <c r="EC21" i="34"/>
  <c r="EB21" i="34"/>
  <c r="EA21" i="34"/>
  <c r="DZ21" i="34"/>
  <c r="BI21" i="34"/>
  <c r="BC21" i="34"/>
  <c r="D21" i="34"/>
  <c r="C21" i="34"/>
  <c r="B21" i="34"/>
  <c r="A21" i="34"/>
  <c r="EK20" i="34"/>
  <c r="EJ20" i="34"/>
  <c r="EI20" i="34"/>
  <c r="EH20" i="34"/>
  <c r="EG20" i="34"/>
  <c r="EF20" i="34"/>
  <c r="EE20" i="34"/>
  <c r="ED20" i="34"/>
  <c r="EC20" i="34"/>
  <c r="EB20" i="34"/>
  <c r="EA20" i="34"/>
  <c r="DZ20" i="34"/>
  <c r="BI20" i="34"/>
  <c r="BC20" i="34"/>
  <c r="D20" i="34"/>
  <c r="C20" i="34"/>
  <c r="B20" i="34"/>
  <c r="A20" i="34"/>
  <c r="EK19" i="34"/>
  <c r="EJ19" i="34"/>
  <c r="EI19" i="34"/>
  <c r="EH19" i="34"/>
  <c r="EG19" i="34"/>
  <c r="EF19" i="34"/>
  <c r="EE19" i="34"/>
  <c r="ED19" i="34"/>
  <c r="EC19" i="34"/>
  <c r="EB19" i="34"/>
  <c r="EA19" i="34"/>
  <c r="DZ19" i="34"/>
  <c r="BI19" i="34"/>
  <c r="BC19" i="34"/>
  <c r="D19" i="34"/>
  <c r="C19" i="34"/>
  <c r="B19" i="34"/>
  <c r="A19" i="34"/>
  <c r="EK18" i="34"/>
  <c r="EJ18" i="34"/>
  <c r="EI18" i="34"/>
  <c r="EH18" i="34"/>
  <c r="EG18" i="34"/>
  <c r="EF18" i="34"/>
  <c r="EE18" i="34"/>
  <c r="ED18" i="34"/>
  <c r="EC18" i="34"/>
  <c r="EB18" i="34"/>
  <c r="EA18" i="34"/>
  <c r="DZ18" i="34"/>
  <c r="BI18" i="34"/>
  <c r="BC18" i="34"/>
  <c r="D18" i="34"/>
  <c r="C18" i="34"/>
  <c r="B18" i="34"/>
  <c r="A18" i="34"/>
  <c r="EK17" i="34"/>
  <c r="EJ17" i="34"/>
  <c r="EI17" i="34"/>
  <c r="EH17" i="34"/>
  <c r="EG17" i="34"/>
  <c r="EF17" i="34"/>
  <c r="EE17" i="34"/>
  <c r="ED17" i="34"/>
  <c r="EC17" i="34"/>
  <c r="EB17" i="34"/>
  <c r="EA17" i="34"/>
  <c r="DZ17" i="34"/>
  <c r="BI17" i="34"/>
  <c r="BC17" i="34"/>
  <c r="D17" i="34"/>
  <c r="C17" i="34"/>
  <c r="B17" i="34"/>
  <c r="A17" i="34"/>
  <c r="EK16" i="34"/>
  <c r="EJ16" i="34"/>
  <c r="EI16" i="34"/>
  <c r="EH16" i="34"/>
  <c r="EG16" i="34"/>
  <c r="EF16" i="34"/>
  <c r="EE16" i="34"/>
  <c r="ED16" i="34"/>
  <c r="EC16" i="34"/>
  <c r="EB16" i="34"/>
  <c r="EA16" i="34"/>
  <c r="DZ16" i="34"/>
  <c r="BZ16" i="34"/>
  <c r="CL16" i="34" s="1"/>
  <c r="BI16" i="34"/>
  <c r="BC16" i="34"/>
  <c r="D16" i="34"/>
  <c r="C16" i="34"/>
  <c r="B16" i="34"/>
  <c r="A16" i="34"/>
  <c r="EK15" i="34"/>
  <c r="EJ15" i="34"/>
  <c r="EI15" i="34"/>
  <c r="EH15" i="34"/>
  <c r="EG15" i="34"/>
  <c r="EF15" i="34"/>
  <c r="EE15" i="34"/>
  <c r="ED15" i="34"/>
  <c r="EC15" i="34"/>
  <c r="EB15" i="34"/>
  <c r="EA15" i="34"/>
  <c r="DZ15" i="34"/>
  <c r="CE15" i="34"/>
  <c r="BI15" i="34"/>
  <c r="BC15" i="34"/>
  <c r="D15" i="34"/>
  <c r="C15" i="34"/>
  <c r="B15" i="34"/>
  <c r="A15" i="34"/>
  <c r="EK14" i="34"/>
  <c r="EJ14" i="34"/>
  <c r="EI14" i="34"/>
  <c r="EH14" i="34"/>
  <c r="EG14" i="34"/>
  <c r="EF14" i="34"/>
  <c r="EE14" i="34"/>
  <c r="ED14" i="34"/>
  <c r="EC14" i="34"/>
  <c r="EB14" i="34"/>
  <c r="EA14" i="34"/>
  <c r="DZ14" i="34"/>
  <c r="BI14" i="34"/>
  <c r="BC14" i="34"/>
  <c r="D14" i="34"/>
  <c r="C14" i="34"/>
  <c r="B14" i="34"/>
  <c r="A14" i="34"/>
  <c r="EK13" i="34"/>
  <c r="EJ13" i="34"/>
  <c r="EI13" i="34"/>
  <c r="EH13" i="34"/>
  <c r="EG13" i="34"/>
  <c r="EF13" i="34"/>
  <c r="EE13" i="34"/>
  <c r="ED13" i="34"/>
  <c r="EC13" i="34"/>
  <c r="EB13" i="34"/>
  <c r="EA13" i="34"/>
  <c r="DZ13" i="34"/>
  <c r="BI13" i="34"/>
  <c r="BC13" i="34"/>
  <c r="D13" i="34"/>
  <c r="C13" i="34"/>
  <c r="B13" i="34"/>
  <c r="A13" i="34"/>
  <c r="EK12" i="34"/>
  <c r="EJ12" i="34"/>
  <c r="EI12" i="34"/>
  <c r="EH12" i="34"/>
  <c r="EG12" i="34"/>
  <c r="EF12" i="34"/>
  <c r="EE12" i="34"/>
  <c r="ED12" i="34"/>
  <c r="EC12" i="34"/>
  <c r="EB12" i="34"/>
  <c r="EA12" i="34"/>
  <c r="DZ12" i="34"/>
  <c r="BI12" i="34"/>
  <c r="BC12" i="34"/>
  <c r="D12" i="34"/>
  <c r="C12" i="34"/>
  <c r="B12" i="34"/>
  <c r="A12" i="34"/>
  <c r="EK11" i="34"/>
  <c r="EJ11" i="34"/>
  <c r="EI11" i="34"/>
  <c r="EH11" i="34"/>
  <c r="EG11" i="34"/>
  <c r="EF11" i="34"/>
  <c r="EE11" i="34"/>
  <c r="ED11" i="34"/>
  <c r="EC11" i="34"/>
  <c r="EB11" i="34"/>
  <c r="EA11" i="34"/>
  <c r="DZ11" i="34"/>
  <c r="BI11" i="34"/>
  <c r="BC11" i="34"/>
  <c r="D11" i="34"/>
  <c r="C11" i="34"/>
  <c r="B11" i="34"/>
  <c r="A11" i="34"/>
  <c r="EK10" i="34"/>
  <c r="EJ10" i="34"/>
  <c r="EI10" i="34"/>
  <c r="EH10" i="34"/>
  <c r="EG10" i="34"/>
  <c r="EF10" i="34"/>
  <c r="EE10" i="34"/>
  <c r="ED10" i="34"/>
  <c r="EC10" i="34"/>
  <c r="EB10" i="34"/>
  <c r="EA10" i="34"/>
  <c r="DZ10" i="34"/>
  <c r="BI10" i="34"/>
  <c r="BC10" i="34"/>
  <c r="D10" i="34"/>
  <c r="C10" i="34"/>
  <c r="B10" i="34"/>
  <c r="A10" i="34"/>
  <c r="EK9" i="34"/>
  <c r="EJ9" i="34"/>
  <c r="EI9" i="34"/>
  <c r="EH9" i="34"/>
  <c r="EG9" i="34"/>
  <c r="EF9" i="34"/>
  <c r="EE9" i="34"/>
  <c r="ED9" i="34"/>
  <c r="EC9" i="34"/>
  <c r="EB9" i="34"/>
  <c r="EA9" i="34"/>
  <c r="DZ9" i="34"/>
  <c r="CF9" i="34"/>
  <c r="BX9" i="34"/>
  <c r="CJ9" i="34" s="1"/>
  <c r="BI9" i="34"/>
  <c r="BC9" i="34"/>
  <c r="D9" i="34"/>
  <c r="C9" i="34"/>
  <c r="B9" i="34"/>
  <c r="A9" i="34"/>
  <c r="AR8" i="34"/>
  <c r="AQ8" i="34"/>
  <c r="AP8" i="34"/>
  <c r="AO8" i="34"/>
  <c r="AO6" i="34" s="1"/>
  <c r="AN8" i="34"/>
  <c r="AM8" i="34"/>
  <c r="AM6" i="34" s="1"/>
  <c r="AL8" i="34"/>
  <c r="AL6" i="34" s="1"/>
  <c r="AK8" i="34"/>
  <c r="AJ8" i="34"/>
  <c r="AI8" i="34"/>
  <c r="AH8" i="34"/>
  <c r="AG8" i="34"/>
  <c r="AG6" i="34" s="1"/>
  <c r="AF8" i="34"/>
  <c r="AE8" i="34"/>
  <c r="AE6" i="34" s="1"/>
  <c r="AD8" i="34"/>
  <c r="AD5" i="34" s="1"/>
  <c r="AC8" i="34"/>
  <c r="AB8" i="34"/>
  <c r="AA8" i="34"/>
  <c r="Z8" i="34"/>
  <c r="Y8" i="34"/>
  <c r="Y6" i="34" s="1"/>
  <c r="X8" i="34"/>
  <c r="W8" i="34"/>
  <c r="W6" i="34" s="1"/>
  <c r="V8" i="34"/>
  <c r="V5" i="34" s="1"/>
  <c r="U8" i="34"/>
  <c r="T8" i="34"/>
  <c r="S8" i="34"/>
  <c r="R8" i="34"/>
  <c r="Q8" i="34"/>
  <c r="Q6" i="34" s="1"/>
  <c r="P8" i="34"/>
  <c r="O8" i="34"/>
  <c r="O6" i="34" s="1"/>
  <c r="N8" i="34"/>
  <c r="N6" i="34" s="1"/>
  <c r="M8" i="34"/>
  <c r="L8" i="34"/>
  <c r="K8" i="34"/>
  <c r="J8" i="34"/>
  <c r="I8" i="34"/>
  <c r="I6" i="34" s="1"/>
  <c r="H8" i="34"/>
  <c r="G8" i="34"/>
  <c r="G6" i="34" s="1"/>
  <c r="F8" i="34"/>
  <c r="F6" i="34" s="1"/>
  <c r="E8" i="34"/>
  <c r="D8" i="34"/>
  <c r="C8" i="34"/>
  <c r="B8" i="34"/>
  <c r="A8" i="34"/>
  <c r="CR7" i="34"/>
  <c r="CQ7" i="34"/>
  <c r="CP7" i="34"/>
  <c r="BN7" i="34"/>
  <c r="BL7" i="34"/>
  <c r="AR7" i="34"/>
  <c r="AQ7" i="34"/>
  <c r="AP7" i="34"/>
  <c r="AO7" i="34"/>
  <c r="AN7" i="34"/>
  <c r="AM7" i="34"/>
  <c r="AL7" i="34"/>
  <c r="AJ7" i="34"/>
  <c r="AI7" i="34"/>
  <c r="AH7" i="34"/>
  <c r="AG7" i="34"/>
  <c r="AF7" i="34"/>
  <c r="AE7" i="34"/>
  <c r="AD7" i="34"/>
  <c r="AB7" i="34"/>
  <c r="AA7" i="34"/>
  <c r="Z7" i="34"/>
  <c r="Y7" i="34"/>
  <c r="X7" i="34"/>
  <c r="W7" i="34"/>
  <c r="V7" i="34"/>
  <c r="T7" i="34"/>
  <c r="S7" i="34"/>
  <c r="R7" i="34"/>
  <c r="Q7" i="34"/>
  <c r="M7" i="34"/>
  <c r="E7" i="34"/>
  <c r="DF6" i="34"/>
  <c r="CR6" i="34"/>
  <c r="CQ6" i="34"/>
  <c r="CP6" i="34"/>
  <c r="AR6" i="34"/>
  <c r="AQ6" i="34"/>
  <c r="AP6" i="34"/>
  <c r="AN6" i="34"/>
  <c r="AJ6" i="34"/>
  <c r="AI6" i="34"/>
  <c r="AH6" i="34"/>
  <c r="AF6" i="34"/>
  <c r="AB6" i="34"/>
  <c r="AA6" i="34"/>
  <c r="Z6" i="34"/>
  <c r="X6" i="34"/>
  <c r="T6" i="34"/>
  <c r="S6" i="34"/>
  <c r="R6" i="34"/>
  <c r="CR5" i="34"/>
  <c r="CQ5" i="34"/>
  <c r="CP5" i="34"/>
  <c r="AR5" i="34"/>
  <c r="AQ5" i="34"/>
  <c r="AP5" i="34"/>
  <c r="AO5" i="34"/>
  <c r="AN5" i="34"/>
  <c r="AJ5" i="34"/>
  <c r="AI5" i="34"/>
  <c r="AH5" i="34"/>
  <c r="AG5" i="34"/>
  <c r="AF5" i="34"/>
  <c r="AB5" i="34"/>
  <c r="AA5" i="34"/>
  <c r="Z5" i="34"/>
  <c r="Y5" i="34"/>
  <c r="X5" i="34"/>
  <c r="T5" i="34"/>
  <c r="S5" i="34"/>
  <c r="R5" i="34"/>
  <c r="Q5" i="34"/>
  <c r="CR4" i="34"/>
  <c r="FO35" i="34" s="1"/>
  <c r="CQ4" i="34"/>
  <c r="FO34" i="34" s="1"/>
  <c r="CP4" i="34"/>
  <c r="FO33" i="34" s="1"/>
  <c r="AT4" i="34"/>
  <c r="AR4" i="34"/>
  <c r="AQ4" i="34"/>
  <c r="AP4" i="34"/>
  <c r="AO4" i="34"/>
  <c r="AN4" i="34"/>
  <c r="AM4" i="34"/>
  <c r="AL4" i="34"/>
  <c r="AJ4" i="34"/>
  <c r="AI4" i="34"/>
  <c r="AH4" i="34"/>
  <c r="AG4" i="34"/>
  <c r="AF4" i="34"/>
  <c r="AE4" i="34"/>
  <c r="AD4" i="34"/>
  <c r="AB4" i="34"/>
  <c r="AA4" i="34"/>
  <c r="Z4" i="34"/>
  <c r="Y4" i="34"/>
  <c r="X4" i="34"/>
  <c r="W4" i="34"/>
  <c r="V4" i="34"/>
  <c r="T4" i="34"/>
  <c r="S4" i="34"/>
  <c r="R4" i="34"/>
  <c r="Q4" i="34"/>
  <c r="N4" i="34"/>
  <c r="F4" i="34"/>
  <c r="CN3" i="34"/>
  <c r="CM3" i="34"/>
  <c r="CL3" i="34"/>
  <c r="CF3" i="34"/>
  <c r="CR3" i="34" s="1"/>
  <c r="CE3" i="34"/>
  <c r="CQ3" i="34" s="1"/>
  <c r="CD3" i="34"/>
  <c r="CP3" i="34" s="1"/>
  <c r="CC3" i="34"/>
  <c r="CO3" i="34" s="1"/>
  <c r="CB3" i="34"/>
  <c r="CA3" i="34"/>
  <c r="BZ3" i="34"/>
  <c r="BY3" i="34"/>
  <c r="CK3" i="34" s="1"/>
  <c r="BX3" i="34"/>
  <c r="CJ3" i="34" s="1"/>
  <c r="BW3" i="34"/>
  <c r="CI3" i="34" s="1"/>
  <c r="BV3" i="34"/>
  <c r="CH3" i="34" s="1"/>
  <c r="BE3" i="34"/>
  <c r="AR3" i="34"/>
  <c r="AQ3" i="34"/>
  <c r="AP3" i="34"/>
  <c r="AO3" i="34"/>
  <c r="AN3" i="34"/>
  <c r="AM3" i="34"/>
  <c r="AL3" i="34"/>
  <c r="AK3" i="34"/>
  <c r="AJ3" i="34"/>
  <c r="AI3"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CC25" i="34" s="1"/>
  <c r="CO25" i="34" s="1"/>
  <c r="CR2" i="34"/>
  <c r="EH6" i="34" s="1"/>
  <c r="CQ2" i="34"/>
  <c r="ED6" i="34" s="1"/>
  <c r="CP2" i="34"/>
  <c r="DZ6" i="34" s="1"/>
  <c r="CM2" i="34"/>
  <c r="DN6" i="34" s="1"/>
  <c r="CL2" i="34"/>
  <c r="DJ6" i="34" s="1"/>
  <c r="CK2" i="34"/>
  <c r="CF2" i="34"/>
  <c r="CE2" i="34"/>
  <c r="CD2" i="34"/>
  <c r="CC2" i="34"/>
  <c r="CO2" i="34" s="1"/>
  <c r="DV6" i="34" s="1"/>
  <c r="CB2" i="34"/>
  <c r="CN2" i="34" s="1"/>
  <c r="DR6" i="34" s="1"/>
  <c r="CA2" i="34"/>
  <c r="BZ2" i="34"/>
  <c r="BY2" i="34"/>
  <c r="BX2" i="34"/>
  <c r="CJ2" i="34" s="1"/>
  <c r="DB6" i="34" s="1"/>
  <c r="BW2" i="34"/>
  <c r="CI2" i="34" s="1"/>
  <c r="CX6" i="34" s="1"/>
  <c r="BV2" i="34"/>
  <c r="CH2" i="34" s="1"/>
  <c r="CT6" i="34" s="1"/>
  <c r="AR2" i="34"/>
  <c r="AQ2" i="34"/>
  <c r="AP2" i="34"/>
  <c r="AO2" i="34"/>
  <c r="AN2" i="34"/>
  <c r="AM2" i="34"/>
  <c r="AL2" i="34"/>
  <c r="AK2" i="34"/>
  <c r="AJ2" i="34"/>
  <c r="AI2"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E2" i="34"/>
  <c r="D2" i="34"/>
  <c r="L7" i="34" s="1"/>
  <c r="D2" i="33"/>
  <c r="F4" i="33"/>
  <c r="G4" i="33"/>
  <c r="H4" i="33"/>
  <c r="I4" i="33"/>
  <c r="J4" i="33"/>
  <c r="K4" i="33"/>
  <c r="L4" i="33"/>
  <c r="M4" i="33"/>
  <c r="N4" i="33"/>
  <c r="O4" i="33"/>
  <c r="P4" i="33"/>
  <c r="Q4" i="33"/>
  <c r="R4" i="33"/>
  <c r="S4" i="33"/>
  <c r="T4" i="33"/>
  <c r="U4" i="33"/>
  <c r="V4" i="33"/>
  <c r="W4" i="33"/>
  <c r="X4" i="33"/>
  <c r="Y4" i="33"/>
  <c r="Z4" i="33"/>
  <c r="AA4" i="33"/>
  <c r="AB4" i="33"/>
  <c r="AC4" i="33"/>
  <c r="AD4" i="33"/>
  <c r="AE4" i="33"/>
  <c r="AF4" i="33"/>
  <c r="AG4" i="33"/>
  <c r="AH4" i="33"/>
  <c r="AI4" i="33"/>
  <c r="AJ4" i="33"/>
  <c r="AK4" i="33"/>
  <c r="AL4" i="33"/>
  <c r="AM4" i="33"/>
  <c r="AN4" i="33"/>
  <c r="AO4" i="33"/>
  <c r="AP4" i="33"/>
  <c r="AQ4" i="33"/>
  <c r="AR4" i="33"/>
  <c r="AS4" i="33"/>
  <c r="AT4" i="33"/>
  <c r="AU4" i="33"/>
  <c r="F5" i="33"/>
  <c r="G5" i="33"/>
  <c r="H5" i="33"/>
  <c r="I5" i="33"/>
  <c r="J5" i="33"/>
  <c r="K5" i="33"/>
  <c r="L5" i="33"/>
  <c r="M5" i="33"/>
  <c r="N5" i="33"/>
  <c r="O5" i="33"/>
  <c r="P5" i="33"/>
  <c r="Q5" i="33"/>
  <c r="R5" i="33"/>
  <c r="S5" i="33"/>
  <c r="T5" i="33"/>
  <c r="U5" i="33"/>
  <c r="V5" i="33"/>
  <c r="W5" i="33"/>
  <c r="X5" i="33"/>
  <c r="Y5" i="33"/>
  <c r="Z5" i="33"/>
  <c r="AA5" i="33"/>
  <c r="AB5" i="33"/>
  <c r="AC5" i="33"/>
  <c r="AD5" i="33"/>
  <c r="AE5" i="33"/>
  <c r="AF5" i="33"/>
  <c r="AG5" i="33"/>
  <c r="AH5" i="33"/>
  <c r="AI5" i="33"/>
  <c r="AJ5" i="33"/>
  <c r="AK5" i="33"/>
  <c r="AL5" i="33"/>
  <c r="AM5" i="33"/>
  <c r="AN5" i="33"/>
  <c r="AO5" i="33"/>
  <c r="AP5" i="33"/>
  <c r="AQ5" i="33"/>
  <c r="AR5" i="33"/>
  <c r="AS5" i="33"/>
  <c r="AT5" i="33"/>
  <c r="AU5" i="33"/>
  <c r="F6" i="33"/>
  <c r="G6" i="33"/>
  <c r="H6" i="33"/>
  <c r="I6" i="33"/>
  <c r="J6" i="33"/>
  <c r="K6" i="33"/>
  <c r="L6" i="33"/>
  <c r="M6" i="33"/>
  <c r="N6" i="33"/>
  <c r="O6" i="33"/>
  <c r="P6" i="33"/>
  <c r="Q6" i="33"/>
  <c r="R6" i="33"/>
  <c r="S6" i="33"/>
  <c r="T6" i="33"/>
  <c r="U6" i="33"/>
  <c r="V6" i="33"/>
  <c r="W6" i="33"/>
  <c r="X6" i="33"/>
  <c r="Y6" i="33"/>
  <c r="Z6" i="33"/>
  <c r="AA6" i="33"/>
  <c r="AB6" i="33"/>
  <c r="AC6" i="33"/>
  <c r="AD6" i="33"/>
  <c r="AE6" i="33"/>
  <c r="AF6" i="33"/>
  <c r="AG6" i="33"/>
  <c r="AH6" i="33"/>
  <c r="AI6" i="33"/>
  <c r="AJ6" i="33"/>
  <c r="AK6" i="33"/>
  <c r="AL6" i="33"/>
  <c r="AM6" i="33"/>
  <c r="AN6" i="33"/>
  <c r="AO6" i="33"/>
  <c r="AP6" i="33"/>
  <c r="AQ6" i="33"/>
  <c r="AR6" i="33"/>
  <c r="AS6" i="33"/>
  <c r="AT6" i="33"/>
  <c r="AU6"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AG7" i="33"/>
  <c r="AH7" i="33"/>
  <c r="AI7" i="33"/>
  <c r="AJ7" i="33"/>
  <c r="AK7" i="33"/>
  <c r="AL7" i="33"/>
  <c r="AM7" i="33"/>
  <c r="AN7" i="33"/>
  <c r="AO7" i="33"/>
  <c r="AP7" i="33"/>
  <c r="AQ7" i="33"/>
  <c r="AR7" i="33"/>
  <c r="AS7" i="33"/>
  <c r="AT7" i="33"/>
  <c r="AU7" i="33"/>
  <c r="E6" i="33"/>
  <c r="E7" i="33"/>
  <c r="E5" i="33"/>
  <c r="E4" i="33"/>
  <c r="A34" i="33"/>
  <c r="B34" i="33"/>
  <c r="C34" i="33"/>
  <c r="D34" i="33"/>
  <c r="AV34" i="33"/>
  <c r="AY34" i="33"/>
  <c r="BB34" i="33"/>
  <c r="BC34" i="33"/>
  <c r="BE34" i="33"/>
  <c r="BF34" i="33" s="1"/>
  <c r="BG34" i="33" s="1"/>
  <c r="BH34" i="33" s="1"/>
  <c r="BI34" i="33"/>
  <c r="BV34" i="33"/>
  <c r="CH34" i="33" s="1"/>
  <c r="CW34" i="33" s="1"/>
  <c r="BW34" i="33"/>
  <c r="CI34" i="33" s="1"/>
  <c r="CX34" i="33" s="1"/>
  <c r="BX34" i="33"/>
  <c r="BY34" i="33"/>
  <c r="BZ34" i="33"/>
  <c r="CL34" i="33" s="1"/>
  <c r="DL34" i="33" s="1"/>
  <c r="CA34" i="33"/>
  <c r="CM34" i="33" s="1"/>
  <c r="DP34" i="33" s="1"/>
  <c r="CB34" i="33"/>
  <c r="CC34" i="33"/>
  <c r="CO34" i="33" s="1"/>
  <c r="CD34" i="33"/>
  <c r="CE34" i="33"/>
  <c r="CF34" i="33"/>
  <c r="CJ34" i="33"/>
  <c r="CK34" i="33"/>
  <c r="CN34" i="33"/>
  <c r="CV34" i="33"/>
  <c r="DZ34" i="33"/>
  <c r="EA34" i="33"/>
  <c r="EB34" i="33"/>
  <c r="EC34" i="33"/>
  <c r="ED34" i="33"/>
  <c r="EE34" i="33"/>
  <c r="EF34" i="33"/>
  <c r="EG34" i="33"/>
  <c r="EH34" i="33"/>
  <c r="EI34" i="33"/>
  <c r="EJ34" i="33"/>
  <c r="EK34" i="33"/>
  <c r="A35" i="33"/>
  <c r="B35" i="33"/>
  <c r="C35" i="33"/>
  <c r="D35" i="33"/>
  <c r="AV35" i="33"/>
  <c r="AY35" i="33"/>
  <c r="BC35" i="33"/>
  <c r="BE35" i="33"/>
  <c r="BF35" i="33" s="1"/>
  <c r="BI35" i="33"/>
  <c r="BV35" i="33"/>
  <c r="CH35" i="33" s="1"/>
  <c r="BW35" i="33"/>
  <c r="CI35" i="33" s="1"/>
  <c r="BX35" i="33"/>
  <c r="CJ35" i="33" s="1"/>
  <c r="BY35" i="33"/>
  <c r="CK35" i="33" s="1"/>
  <c r="BZ35" i="33"/>
  <c r="CL35" i="33" s="1"/>
  <c r="CA35" i="33"/>
  <c r="CM35" i="33" s="1"/>
  <c r="CB35" i="33"/>
  <c r="CN35" i="33" s="1"/>
  <c r="CC35" i="33"/>
  <c r="CO35" i="33" s="1"/>
  <c r="DY35" i="33" s="1"/>
  <c r="CD35" i="33"/>
  <c r="CE35" i="33"/>
  <c r="CF35" i="33"/>
  <c r="DZ35" i="33"/>
  <c r="EA35" i="33"/>
  <c r="EB35" i="33"/>
  <c r="EC35" i="33"/>
  <c r="ED35" i="33"/>
  <c r="EE35" i="33"/>
  <c r="EF35" i="33"/>
  <c r="EG35" i="33"/>
  <c r="EH35" i="33"/>
  <c r="EI35" i="33"/>
  <c r="EJ35" i="33"/>
  <c r="EK35" i="33"/>
  <c r="A36" i="33"/>
  <c r="B36" i="33"/>
  <c r="C36" i="33"/>
  <c r="D36" i="33"/>
  <c r="AV36" i="33"/>
  <c r="AY36" i="33"/>
  <c r="BC36" i="33"/>
  <c r="BE36" i="33"/>
  <c r="BF36" i="33" s="1"/>
  <c r="BG36" i="33" s="1"/>
  <c r="BB36" i="33" s="1"/>
  <c r="BI36" i="33"/>
  <c r="BV36" i="33"/>
  <c r="CH36" i="33" s="1"/>
  <c r="BW36" i="33"/>
  <c r="CI36" i="33" s="1"/>
  <c r="CX36" i="33" s="1"/>
  <c r="BX36" i="33"/>
  <c r="CJ36" i="33" s="1"/>
  <c r="BY36" i="33"/>
  <c r="CK36" i="33" s="1"/>
  <c r="DF36" i="33" s="1"/>
  <c r="BZ36" i="33"/>
  <c r="CL36" i="33" s="1"/>
  <c r="DJ36" i="33" s="1"/>
  <c r="CA36" i="33"/>
  <c r="CM36" i="33" s="1"/>
  <c r="DN36" i="33" s="1"/>
  <c r="CB36" i="33"/>
  <c r="CN36" i="33" s="1"/>
  <c r="CC36" i="33"/>
  <c r="CO36" i="33" s="1"/>
  <c r="CD36" i="33"/>
  <c r="CE36" i="33"/>
  <c r="CF36" i="33"/>
  <c r="DZ36" i="33"/>
  <c r="EA36" i="33"/>
  <c r="EB36" i="33"/>
  <c r="EC36" i="33"/>
  <c r="ED36" i="33"/>
  <c r="EE36" i="33"/>
  <c r="EF36" i="33"/>
  <c r="EG36" i="33"/>
  <c r="EH36" i="33"/>
  <c r="EI36" i="33"/>
  <c r="EJ36" i="33"/>
  <c r="EK36" i="33"/>
  <c r="A37" i="33"/>
  <c r="B37" i="33"/>
  <c r="C37" i="33"/>
  <c r="D37" i="33"/>
  <c r="AV37" i="33"/>
  <c r="AY37" i="33"/>
  <c r="BC37" i="33"/>
  <c r="BE37" i="33"/>
  <c r="BF37" i="33" s="1"/>
  <c r="BI37" i="33"/>
  <c r="BV37" i="33"/>
  <c r="CH37" i="33" s="1"/>
  <c r="BW37" i="33"/>
  <c r="CI37" i="33" s="1"/>
  <c r="CX37" i="33" s="1"/>
  <c r="BX37" i="33"/>
  <c r="CJ37" i="33" s="1"/>
  <c r="DE37" i="33" s="1"/>
  <c r="BY37" i="33"/>
  <c r="BZ37" i="33"/>
  <c r="CA37" i="33"/>
  <c r="CB37" i="33"/>
  <c r="CC37" i="33"/>
  <c r="CD37" i="33"/>
  <c r="CE37" i="33"/>
  <c r="CF37" i="33"/>
  <c r="CK37" i="33"/>
  <c r="CL37" i="33"/>
  <c r="CM37" i="33"/>
  <c r="CN37" i="33"/>
  <c r="CO37" i="33"/>
  <c r="DV37" i="33" s="1"/>
  <c r="CW37" i="33"/>
  <c r="DW37" i="33"/>
  <c r="DX37" i="33"/>
  <c r="DY37" i="33"/>
  <c r="DZ37" i="33"/>
  <c r="EA37" i="33"/>
  <c r="EB37" i="33"/>
  <c r="EC37" i="33"/>
  <c r="ED37" i="33"/>
  <c r="EE37" i="33"/>
  <c r="EF37" i="33"/>
  <c r="EG37" i="33"/>
  <c r="EH37" i="33"/>
  <c r="EI37" i="33"/>
  <c r="EJ37" i="33"/>
  <c r="EK37" i="33"/>
  <c r="A38" i="33"/>
  <c r="B38" i="33"/>
  <c r="C38" i="33"/>
  <c r="D38" i="33"/>
  <c r="AV38" i="33"/>
  <c r="AY38" i="33"/>
  <c r="BC38" i="33"/>
  <c r="BE38" i="33"/>
  <c r="BF38" i="33"/>
  <c r="BI38" i="33"/>
  <c r="BV38" i="33"/>
  <c r="CH38" i="33" s="1"/>
  <c r="BW38" i="33"/>
  <c r="CI38" i="33" s="1"/>
  <c r="BX38" i="33"/>
  <c r="CJ38" i="33" s="1"/>
  <c r="BY38" i="33"/>
  <c r="CK38" i="33" s="1"/>
  <c r="BZ38" i="33"/>
  <c r="CL38" i="33" s="1"/>
  <c r="DJ38" i="33" s="1"/>
  <c r="CA38" i="33"/>
  <c r="CM38" i="33" s="1"/>
  <c r="DP38" i="33" s="1"/>
  <c r="CB38" i="33"/>
  <c r="CN38" i="33" s="1"/>
  <c r="DT38" i="33" s="1"/>
  <c r="CC38" i="33"/>
  <c r="CO38" i="33" s="1"/>
  <c r="CD38" i="33"/>
  <c r="CE38" i="33"/>
  <c r="CF38" i="33"/>
  <c r="DZ38" i="33"/>
  <c r="EA38" i="33"/>
  <c r="EB38" i="33"/>
  <c r="EC38" i="33"/>
  <c r="ED38" i="33"/>
  <c r="EE38" i="33"/>
  <c r="EF38" i="33"/>
  <c r="EG38" i="33"/>
  <c r="EH38" i="33"/>
  <c r="EI38" i="33"/>
  <c r="EJ38" i="33"/>
  <c r="EK38" i="33"/>
  <c r="A39" i="33"/>
  <c r="B39" i="33"/>
  <c r="C39" i="33"/>
  <c r="D39" i="33"/>
  <c r="AV39" i="33"/>
  <c r="AY39" i="33"/>
  <c r="BC39" i="33"/>
  <c r="BE39" i="33"/>
  <c r="BF39" i="33" s="1"/>
  <c r="BG39" i="33" s="1"/>
  <c r="BI39" i="33"/>
  <c r="BV39" i="33"/>
  <c r="CH39" i="33" s="1"/>
  <c r="CW39" i="33" s="1"/>
  <c r="BW39" i="33"/>
  <c r="CI39" i="33" s="1"/>
  <c r="BX39" i="33"/>
  <c r="CJ39" i="33" s="1"/>
  <c r="BY39" i="33"/>
  <c r="BZ39" i="33"/>
  <c r="CL39" i="33" s="1"/>
  <c r="CA39" i="33"/>
  <c r="CM39" i="33" s="1"/>
  <c r="CB39" i="33"/>
  <c r="CN39" i="33" s="1"/>
  <c r="DR39" i="33" s="1"/>
  <c r="CC39" i="33"/>
  <c r="CO39" i="33" s="1"/>
  <c r="CD39" i="33"/>
  <c r="CE39" i="33"/>
  <c r="CF39" i="33"/>
  <c r="CK39" i="33"/>
  <c r="DU39" i="33"/>
  <c r="DZ39" i="33"/>
  <c r="EA39" i="33"/>
  <c r="EB39" i="33"/>
  <c r="EC39" i="33"/>
  <c r="ED39" i="33"/>
  <c r="EE39" i="33"/>
  <c r="EF39" i="33"/>
  <c r="EG39" i="33"/>
  <c r="EH39" i="33"/>
  <c r="EI39" i="33"/>
  <c r="EJ39" i="33"/>
  <c r="EK39" i="33"/>
  <c r="A40" i="33"/>
  <c r="B40" i="33"/>
  <c r="C40" i="33"/>
  <c r="D40" i="33"/>
  <c r="AV40" i="33"/>
  <c r="AY40" i="33"/>
  <c r="BC40" i="33"/>
  <c r="BE40" i="33"/>
  <c r="BI40" i="33"/>
  <c r="BV40" i="33"/>
  <c r="CH40" i="33" s="1"/>
  <c r="BW40" i="33"/>
  <c r="CI40" i="33" s="1"/>
  <c r="BX40" i="33"/>
  <c r="CJ40" i="33" s="1"/>
  <c r="BY40" i="33"/>
  <c r="CK40" i="33" s="1"/>
  <c r="DF40" i="33" s="1"/>
  <c r="BZ40" i="33"/>
  <c r="CL40" i="33" s="1"/>
  <c r="DJ40" i="33" s="1"/>
  <c r="CA40" i="33"/>
  <c r="CB40" i="33"/>
  <c r="CN40" i="33" s="1"/>
  <c r="CC40" i="33"/>
  <c r="CO40" i="33" s="1"/>
  <c r="DW40" i="33" s="1"/>
  <c r="CD40" i="33"/>
  <c r="CE40" i="33"/>
  <c r="CF40" i="33"/>
  <c r="CM40" i="33"/>
  <c r="DG40" i="33"/>
  <c r="DZ40" i="33"/>
  <c r="EA40" i="33"/>
  <c r="EB40" i="33"/>
  <c r="EC40" i="33"/>
  <c r="ED40" i="33"/>
  <c r="EE40" i="33"/>
  <c r="EF40" i="33"/>
  <c r="EG40" i="33"/>
  <c r="EH40" i="33"/>
  <c r="EI40" i="33"/>
  <c r="EJ40" i="33"/>
  <c r="EK40" i="33"/>
  <c r="A41" i="33"/>
  <c r="B41" i="33"/>
  <c r="C41" i="33"/>
  <c r="D41" i="33"/>
  <c r="AV41" i="33"/>
  <c r="AY41" i="33"/>
  <c r="BC41" i="33"/>
  <c r="BE41" i="33"/>
  <c r="BF41" i="33" s="1"/>
  <c r="BI41" i="33"/>
  <c r="BV41" i="33"/>
  <c r="CH41" i="33" s="1"/>
  <c r="CV41" i="33" s="1"/>
  <c r="BW41" i="33"/>
  <c r="CI41" i="33" s="1"/>
  <c r="BX41" i="33"/>
  <c r="CJ41" i="33" s="1"/>
  <c r="DC41" i="33" s="1"/>
  <c r="BY41" i="33"/>
  <c r="BZ41" i="33"/>
  <c r="CL41" i="33" s="1"/>
  <c r="CA41" i="33"/>
  <c r="CM41" i="33" s="1"/>
  <c r="CB41" i="33"/>
  <c r="CN41" i="33" s="1"/>
  <c r="CC41" i="33"/>
  <c r="CO41" i="33" s="1"/>
  <c r="DY41" i="33" s="1"/>
  <c r="CD41" i="33"/>
  <c r="CE41" i="33"/>
  <c r="CF41" i="33"/>
  <c r="CK41" i="33"/>
  <c r="DZ41" i="33"/>
  <c r="EA41" i="33"/>
  <c r="EB41" i="33"/>
  <c r="EC41" i="33"/>
  <c r="ED41" i="33"/>
  <c r="EE41" i="33"/>
  <c r="EF41" i="33"/>
  <c r="EG41" i="33"/>
  <c r="EH41" i="33"/>
  <c r="EI41" i="33"/>
  <c r="EJ41" i="33"/>
  <c r="EK41" i="33"/>
  <c r="A42" i="33"/>
  <c r="B42" i="33"/>
  <c r="C42" i="33"/>
  <c r="D42" i="33"/>
  <c r="AV42" i="33"/>
  <c r="AY42" i="33"/>
  <c r="BC42" i="33"/>
  <c r="BE42" i="33"/>
  <c r="BF42" i="33" s="1"/>
  <c r="BG42" i="33"/>
  <c r="BB42" i="33" s="1"/>
  <c r="BI42" i="33"/>
  <c r="BV42" i="33"/>
  <c r="CH42" i="33" s="1"/>
  <c r="BW42" i="33"/>
  <c r="CI42" i="33" s="1"/>
  <c r="BX42" i="33"/>
  <c r="CJ42" i="33" s="1"/>
  <c r="BY42" i="33"/>
  <c r="CK42" i="33" s="1"/>
  <c r="BZ42" i="33"/>
  <c r="CL42" i="33" s="1"/>
  <c r="CA42" i="33"/>
  <c r="CM42" i="33" s="1"/>
  <c r="DP42" i="33" s="1"/>
  <c r="CB42" i="33"/>
  <c r="CN42" i="33" s="1"/>
  <c r="CC42" i="33"/>
  <c r="CO42" i="33" s="1"/>
  <c r="CD42" i="33"/>
  <c r="CE42" i="33"/>
  <c r="CF42" i="33"/>
  <c r="DV42" i="33"/>
  <c r="DZ42" i="33"/>
  <c r="EA42" i="33"/>
  <c r="EB42" i="33"/>
  <c r="EC42" i="33"/>
  <c r="ED42" i="33"/>
  <c r="EE42" i="33"/>
  <c r="EF42" i="33"/>
  <c r="EG42" i="33"/>
  <c r="EH42" i="33"/>
  <c r="EI42" i="33"/>
  <c r="EJ42" i="33"/>
  <c r="EK42" i="33"/>
  <c r="A43" i="33"/>
  <c r="B43" i="33"/>
  <c r="C43" i="33"/>
  <c r="D43" i="33"/>
  <c r="AV43" i="33"/>
  <c r="AY43" i="33"/>
  <c r="BC43" i="33"/>
  <c r="BE43" i="33"/>
  <c r="BF43" i="33" s="1"/>
  <c r="BI43" i="33"/>
  <c r="BV43" i="33"/>
  <c r="BW43" i="33"/>
  <c r="BX43" i="33"/>
  <c r="CJ43" i="33" s="1"/>
  <c r="BY43" i="33"/>
  <c r="CK43" i="33" s="1"/>
  <c r="BZ43" i="33"/>
  <c r="CL43" i="33" s="1"/>
  <c r="CA43" i="33"/>
  <c r="CM43" i="33" s="1"/>
  <c r="CB43" i="33"/>
  <c r="CC43" i="33"/>
  <c r="CD43" i="33"/>
  <c r="CE43" i="33"/>
  <c r="CF43" i="33"/>
  <c r="CH43" i="33"/>
  <c r="CI43" i="33"/>
  <c r="CN43" i="33"/>
  <c r="CO43" i="33"/>
  <c r="DV43" i="33" s="1"/>
  <c r="DY43" i="33"/>
  <c r="DZ43" i="33"/>
  <c r="EA43" i="33"/>
  <c r="EB43" i="33"/>
  <c r="EC43" i="33"/>
  <c r="ED43" i="33"/>
  <c r="EE43" i="33"/>
  <c r="EF43" i="33"/>
  <c r="EG43" i="33"/>
  <c r="EH43" i="33"/>
  <c r="EI43" i="33"/>
  <c r="EJ43" i="33"/>
  <c r="EK43" i="33"/>
  <c r="A44" i="33"/>
  <c r="B44" i="33"/>
  <c r="C44" i="33"/>
  <c r="D44" i="33"/>
  <c r="AV44" i="33"/>
  <c r="AY44" i="33"/>
  <c r="BC44" i="33"/>
  <c r="BE44" i="33"/>
  <c r="BI44" i="33"/>
  <c r="BV44" i="33"/>
  <c r="CH44" i="33" s="1"/>
  <c r="CT44" i="33" s="1"/>
  <c r="BW44" i="33"/>
  <c r="CI44" i="33" s="1"/>
  <c r="BX44" i="33"/>
  <c r="BY44" i="33"/>
  <c r="CK44" i="33" s="1"/>
  <c r="BZ44" i="33"/>
  <c r="CL44" i="33" s="1"/>
  <c r="CA44" i="33"/>
  <c r="CM44" i="33" s="1"/>
  <c r="CB44" i="33"/>
  <c r="CN44" i="33" s="1"/>
  <c r="DT44" i="33" s="1"/>
  <c r="CC44" i="33"/>
  <c r="CO44" i="33" s="1"/>
  <c r="CD44" i="33"/>
  <c r="CE44" i="33"/>
  <c r="CF44" i="33"/>
  <c r="CJ44" i="33"/>
  <c r="DZ44" i="33"/>
  <c r="EA44" i="33"/>
  <c r="EB44" i="33"/>
  <c r="EC44" i="33"/>
  <c r="ED44" i="33"/>
  <c r="EE44" i="33"/>
  <c r="EF44" i="33"/>
  <c r="EG44" i="33"/>
  <c r="EH44" i="33"/>
  <c r="EI44" i="33"/>
  <c r="EJ44" i="33"/>
  <c r="EK44" i="33"/>
  <c r="A45" i="33"/>
  <c r="B45" i="33"/>
  <c r="C45" i="33"/>
  <c r="D45" i="33"/>
  <c r="AV45" i="33"/>
  <c r="AY45" i="33"/>
  <c r="BC45" i="33"/>
  <c r="BE45" i="33"/>
  <c r="BI45" i="33"/>
  <c r="BV45" i="33"/>
  <c r="CH45" i="33" s="1"/>
  <c r="BW45" i="33"/>
  <c r="CI45" i="33" s="1"/>
  <c r="DA45" i="33" s="1"/>
  <c r="BX45" i="33"/>
  <c r="CJ45" i="33" s="1"/>
  <c r="BY45" i="33"/>
  <c r="BZ45" i="33"/>
  <c r="CA45" i="33"/>
  <c r="CB45" i="33"/>
  <c r="CC45" i="33"/>
  <c r="CD45" i="33"/>
  <c r="CE45" i="33"/>
  <c r="CF45" i="33"/>
  <c r="CK45" i="33"/>
  <c r="DI45" i="33" s="1"/>
  <c r="CL45" i="33"/>
  <c r="CM45" i="33"/>
  <c r="CN45" i="33"/>
  <c r="CO45" i="33"/>
  <c r="DX45" i="33" s="1"/>
  <c r="CZ45" i="33"/>
  <c r="DV45" i="33"/>
  <c r="DW45" i="33"/>
  <c r="DZ45" i="33"/>
  <c r="EA45" i="33"/>
  <c r="EB45" i="33"/>
  <c r="EC45" i="33"/>
  <c r="ED45" i="33"/>
  <c r="EE45" i="33"/>
  <c r="EF45" i="33"/>
  <c r="EG45" i="33"/>
  <c r="EH45" i="33"/>
  <c r="EI45" i="33"/>
  <c r="EJ45" i="33"/>
  <c r="EK45" i="33"/>
  <c r="A46" i="33"/>
  <c r="B46" i="33"/>
  <c r="C46" i="33"/>
  <c r="D46" i="33"/>
  <c r="AV46" i="33"/>
  <c r="AY46" i="33"/>
  <c r="BC46" i="33"/>
  <c r="BE46" i="33"/>
  <c r="BF46" i="33" s="1"/>
  <c r="BG46" i="33"/>
  <c r="BI46" i="33"/>
  <c r="BV46" i="33"/>
  <c r="CH46" i="33" s="1"/>
  <c r="BW46" i="33"/>
  <c r="CI46" i="33" s="1"/>
  <c r="BX46" i="33"/>
  <c r="BY46" i="33"/>
  <c r="CK46" i="33" s="1"/>
  <c r="BZ46" i="33"/>
  <c r="CL46" i="33" s="1"/>
  <c r="DM46" i="33" s="1"/>
  <c r="CA46" i="33"/>
  <c r="CM46" i="33" s="1"/>
  <c r="DP46" i="33" s="1"/>
  <c r="CB46" i="33"/>
  <c r="CN46" i="33" s="1"/>
  <c r="CC46" i="33"/>
  <c r="CO46" i="33" s="1"/>
  <c r="DW46" i="33" s="1"/>
  <c r="CD46" i="33"/>
  <c r="CE46" i="33"/>
  <c r="CF46" i="33"/>
  <c r="CJ46" i="33"/>
  <c r="DZ46" i="33"/>
  <c r="EA46" i="33"/>
  <c r="EB46" i="33"/>
  <c r="EC46" i="33"/>
  <c r="ED46" i="33"/>
  <c r="EE46" i="33"/>
  <c r="EF46" i="33"/>
  <c r="EG46" i="33"/>
  <c r="EH46" i="33"/>
  <c r="EI46" i="33"/>
  <c r="EJ46" i="33"/>
  <c r="EK46" i="33"/>
  <c r="A47" i="33"/>
  <c r="B47" i="33"/>
  <c r="C47" i="33"/>
  <c r="D47" i="33"/>
  <c r="AV47" i="33"/>
  <c r="AY47" i="33"/>
  <c r="BC47" i="33"/>
  <c r="BE47" i="33"/>
  <c r="BI47" i="33"/>
  <c r="BV47" i="33"/>
  <c r="CH47" i="33" s="1"/>
  <c r="BW47" i="33"/>
  <c r="CI47" i="33" s="1"/>
  <c r="BX47" i="33"/>
  <c r="CJ47" i="33" s="1"/>
  <c r="DD47" i="33" s="1"/>
  <c r="BY47" i="33"/>
  <c r="CK47" i="33" s="1"/>
  <c r="DG47" i="33" s="1"/>
  <c r="BZ47" i="33"/>
  <c r="CL47" i="33" s="1"/>
  <c r="CA47" i="33"/>
  <c r="CM47" i="33" s="1"/>
  <c r="DP47" i="33" s="1"/>
  <c r="CB47" i="33"/>
  <c r="CN47" i="33" s="1"/>
  <c r="CC47" i="33"/>
  <c r="CO47" i="33" s="1"/>
  <c r="CD47" i="33"/>
  <c r="CE47" i="33"/>
  <c r="CF47" i="33"/>
  <c r="CX47" i="33"/>
  <c r="DU47" i="33"/>
  <c r="DZ47" i="33"/>
  <c r="EA47" i="33"/>
  <c r="EB47" i="33"/>
  <c r="EC47" i="33"/>
  <c r="ED47" i="33"/>
  <c r="EE47" i="33"/>
  <c r="EF47" i="33"/>
  <c r="EG47" i="33"/>
  <c r="EH47" i="33"/>
  <c r="EI47" i="33"/>
  <c r="EJ47" i="33"/>
  <c r="EK47" i="33"/>
  <c r="A48" i="33"/>
  <c r="B48" i="33"/>
  <c r="C48" i="33"/>
  <c r="D48" i="33"/>
  <c r="AV48" i="33"/>
  <c r="AY48" i="33"/>
  <c r="BC48" i="33"/>
  <c r="BE48" i="33"/>
  <c r="BF48" i="33" s="1"/>
  <c r="BI48" i="33"/>
  <c r="BV48" i="33"/>
  <c r="CH48" i="33" s="1"/>
  <c r="CW48" i="33" s="1"/>
  <c r="BW48" i="33"/>
  <c r="CI48" i="33" s="1"/>
  <c r="BX48" i="33"/>
  <c r="CJ48" i="33" s="1"/>
  <c r="BY48" i="33"/>
  <c r="CK48" i="33" s="1"/>
  <c r="BZ48" i="33"/>
  <c r="CL48" i="33" s="1"/>
  <c r="CA48" i="33"/>
  <c r="CB48" i="33"/>
  <c r="CN48" i="33" s="1"/>
  <c r="CC48" i="33"/>
  <c r="CO48" i="33" s="1"/>
  <c r="CD48" i="33"/>
  <c r="CE48" i="33"/>
  <c r="CF48" i="33"/>
  <c r="CM48" i="33"/>
  <c r="DZ48" i="33"/>
  <c r="EA48" i="33"/>
  <c r="EB48" i="33"/>
  <c r="EC48" i="33"/>
  <c r="ED48" i="33"/>
  <c r="EE48" i="33"/>
  <c r="EF48" i="33"/>
  <c r="EG48" i="33"/>
  <c r="EH48" i="33"/>
  <c r="EI48" i="33"/>
  <c r="EJ48" i="33"/>
  <c r="EK48" i="33"/>
  <c r="A49" i="33"/>
  <c r="B49" i="33"/>
  <c r="C49" i="33"/>
  <c r="D49" i="33"/>
  <c r="AV49" i="33"/>
  <c r="AY49" i="33"/>
  <c r="BC49" i="33"/>
  <c r="BE49" i="33"/>
  <c r="BF49" i="33" s="1"/>
  <c r="BI49" i="33"/>
  <c r="BV49" i="33"/>
  <c r="CH49" i="33" s="1"/>
  <c r="CT49" i="33" s="1"/>
  <c r="BW49" i="33"/>
  <c r="CI49" i="33" s="1"/>
  <c r="CZ49" i="33" s="1"/>
  <c r="BX49" i="33"/>
  <c r="CJ49" i="33" s="1"/>
  <c r="BY49" i="33"/>
  <c r="CK49" i="33" s="1"/>
  <c r="BZ49" i="33"/>
  <c r="CL49" i="33" s="1"/>
  <c r="CA49" i="33"/>
  <c r="CM49" i="33" s="1"/>
  <c r="CB49" i="33"/>
  <c r="CN49" i="33" s="1"/>
  <c r="CC49" i="33"/>
  <c r="CO49" i="33" s="1"/>
  <c r="CD49" i="33"/>
  <c r="CE49" i="33"/>
  <c r="CF49" i="33"/>
  <c r="DZ49" i="33"/>
  <c r="EA49" i="33"/>
  <c r="EB49" i="33"/>
  <c r="EC49" i="33"/>
  <c r="ED49" i="33"/>
  <c r="EE49" i="33"/>
  <c r="EF49" i="33"/>
  <c r="EG49" i="33"/>
  <c r="EH49" i="33"/>
  <c r="EI49" i="33"/>
  <c r="EJ49" i="33"/>
  <c r="EK49" i="33"/>
  <c r="A50" i="33"/>
  <c r="B50" i="33"/>
  <c r="C50" i="33"/>
  <c r="D50" i="33"/>
  <c r="AV50" i="33"/>
  <c r="AY50" i="33"/>
  <c r="BC50" i="33"/>
  <c r="BE50" i="33"/>
  <c r="BF50" i="33" s="1"/>
  <c r="BI50" i="33"/>
  <c r="BV50" i="33"/>
  <c r="CH50" i="33" s="1"/>
  <c r="CU50" i="33" s="1"/>
  <c r="BW50" i="33"/>
  <c r="CI50" i="33" s="1"/>
  <c r="BX50" i="33"/>
  <c r="CJ50" i="33" s="1"/>
  <c r="BY50" i="33"/>
  <c r="BZ50" i="33"/>
  <c r="CL50" i="33" s="1"/>
  <c r="CA50" i="33"/>
  <c r="CM50" i="33" s="1"/>
  <c r="DN50" i="33" s="1"/>
  <c r="CB50" i="33"/>
  <c r="CN50" i="33" s="1"/>
  <c r="CC50" i="33"/>
  <c r="CO50" i="33" s="1"/>
  <c r="CD50" i="33"/>
  <c r="CE50" i="33"/>
  <c r="CF50" i="33"/>
  <c r="CK50" i="33"/>
  <c r="DH50" i="33" s="1"/>
  <c r="CW50" i="33"/>
  <c r="DZ50" i="33"/>
  <c r="EA50" i="33"/>
  <c r="EB50" i="33"/>
  <c r="EC50" i="33"/>
  <c r="ED50" i="33"/>
  <c r="EE50" i="33"/>
  <c r="EF50" i="33"/>
  <c r="EG50" i="33"/>
  <c r="EH50" i="33"/>
  <c r="EI50" i="33"/>
  <c r="EJ50" i="33"/>
  <c r="EK50" i="33"/>
  <c r="A51" i="33"/>
  <c r="B51" i="33"/>
  <c r="C51" i="33"/>
  <c r="D51" i="33"/>
  <c r="AV51" i="33"/>
  <c r="AY51" i="33"/>
  <c r="BC51" i="33"/>
  <c r="BE51" i="33"/>
  <c r="BF51" i="33" s="1"/>
  <c r="BI51" i="33"/>
  <c r="BV51" i="33"/>
  <c r="CH51" i="33" s="1"/>
  <c r="BW51" i="33"/>
  <c r="CI51" i="33" s="1"/>
  <c r="BX51" i="33"/>
  <c r="CJ51" i="33" s="1"/>
  <c r="DD51" i="33" s="1"/>
  <c r="BY51" i="33"/>
  <c r="CK51" i="33" s="1"/>
  <c r="BZ51" i="33"/>
  <c r="CL51" i="33" s="1"/>
  <c r="CA51" i="33"/>
  <c r="CM51" i="33" s="1"/>
  <c r="CB51" i="33"/>
  <c r="CN51" i="33" s="1"/>
  <c r="CC51" i="33"/>
  <c r="CO51" i="33" s="1"/>
  <c r="CD51" i="33"/>
  <c r="CE51" i="33"/>
  <c r="CF51" i="33"/>
  <c r="DZ51" i="33"/>
  <c r="EA51" i="33"/>
  <c r="EB51" i="33"/>
  <c r="EC51" i="33"/>
  <c r="ED51" i="33"/>
  <c r="EE51" i="33"/>
  <c r="EF51" i="33"/>
  <c r="EG51" i="33"/>
  <c r="EH51" i="33"/>
  <c r="EI51" i="33"/>
  <c r="EJ51" i="33"/>
  <c r="EK51" i="33"/>
  <c r="A52" i="33"/>
  <c r="B52" i="33"/>
  <c r="C52" i="33"/>
  <c r="D52" i="33"/>
  <c r="AV52" i="33"/>
  <c r="AY52" i="33"/>
  <c r="BC52" i="33"/>
  <c r="BE52" i="33"/>
  <c r="BI52" i="33"/>
  <c r="BV52" i="33"/>
  <c r="CH52" i="33" s="1"/>
  <c r="CU52" i="33" s="1"/>
  <c r="BW52" i="33"/>
  <c r="CI52" i="33" s="1"/>
  <c r="BX52" i="33"/>
  <c r="CJ52" i="33" s="1"/>
  <c r="BY52" i="33"/>
  <c r="CK52" i="33" s="1"/>
  <c r="BZ52" i="33"/>
  <c r="CL52" i="33" s="1"/>
  <c r="CA52" i="33"/>
  <c r="CM52" i="33" s="1"/>
  <c r="CB52" i="33"/>
  <c r="CN52" i="33" s="1"/>
  <c r="DS52" i="33" s="1"/>
  <c r="CC52" i="33"/>
  <c r="CO52" i="33" s="1"/>
  <c r="CD52" i="33"/>
  <c r="CE52" i="33"/>
  <c r="CF52" i="33"/>
  <c r="DC52" i="33"/>
  <c r="DM52" i="33"/>
  <c r="DQ52" i="33"/>
  <c r="DZ52" i="33"/>
  <c r="EA52" i="33"/>
  <c r="EB52" i="33"/>
  <c r="EC52" i="33"/>
  <c r="ED52" i="33"/>
  <c r="EE52" i="33"/>
  <c r="EF52" i="33"/>
  <c r="EG52" i="33"/>
  <c r="EH52" i="33"/>
  <c r="EI52" i="33"/>
  <c r="EJ52" i="33"/>
  <c r="EK52" i="33"/>
  <c r="A53" i="33"/>
  <c r="B53" i="33"/>
  <c r="C53" i="33"/>
  <c r="D53" i="33"/>
  <c r="AV53" i="33"/>
  <c r="AY53" i="33"/>
  <c r="BC53" i="33"/>
  <c r="BE53" i="33"/>
  <c r="BI53" i="33"/>
  <c r="BV53" i="33"/>
  <c r="CH53" i="33" s="1"/>
  <c r="CT53" i="33" s="1"/>
  <c r="BW53" i="33"/>
  <c r="CI53" i="33" s="1"/>
  <c r="DA53" i="33" s="1"/>
  <c r="BX53" i="33"/>
  <c r="CJ53" i="33" s="1"/>
  <c r="BY53" i="33"/>
  <c r="CK53" i="33" s="1"/>
  <c r="BZ53" i="33"/>
  <c r="CL53" i="33" s="1"/>
  <c r="CA53" i="33"/>
  <c r="CM53" i="33" s="1"/>
  <c r="CB53" i="33"/>
  <c r="CC53" i="33"/>
  <c r="CO53" i="33" s="1"/>
  <c r="DX53" i="33" s="1"/>
  <c r="CD53" i="33"/>
  <c r="CE53" i="33"/>
  <c r="CF53" i="33"/>
  <c r="CN53" i="33"/>
  <c r="DZ53" i="33"/>
  <c r="EA53" i="33"/>
  <c r="EB53" i="33"/>
  <c r="EC53" i="33"/>
  <c r="ED53" i="33"/>
  <c r="EE53" i="33"/>
  <c r="EF53" i="33"/>
  <c r="EG53" i="33"/>
  <c r="EH53" i="33"/>
  <c r="EI53" i="33"/>
  <c r="EJ53" i="33"/>
  <c r="EK53" i="33"/>
  <c r="A54" i="33"/>
  <c r="B54" i="33"/>
  <c r="C54" i="33"/>
  <c r="D54" i="33"/>
  <c r="AV54" i="33"/>
  <c r="AY54" i="33"/>
  <c r="BC54" i="33"/>
  <c r="BE54" i="33"/>
  <c r="BI54" i="33"/>
  <c r="BV54" i="33"/>
  <c r="CH54" i="33" s="1"/>
  <c r="BW54" i="33"/>
  <c r="BX54" i="33"/>
  <c r="BY54" i="33"/>
  <c r="CK54" i="33" s="1"/>
  <c r="DG54" i="33" s="1"/>
  <c r="BZ54" i="33"/>
  <c r="CL54" i="33" s="1"/>
  <c r="DM54" i="33" s="1"/>
  <c r="CA54" i="33"/>
  <c r="CM54" i="33" s="1"/>
  <c r="CB54" i="33"/>
  <c r="CN54" i="33" s="1"/>
  <c r="CC54" i="33"/>
  <c r="CO54" i="33" s="1"/>
  <c r="CD54" i="33"/>
  <c r="CE54" i="33"/>
  <c r="CF54" i="33"/>
  <c r="CI54" i="33"/>
  <c r="DA54" i="33" s="1"/>
  <c r="CJ54" i="33"/>
  <c r="DB54" i="33" s="1"/>
  <c r="DZ54" i="33"/>
  <c r="EA54" i="33"/>
  <c r="EB54" i="33"/>
  <c r="EC54" i="33"/>
  <c r="ED54" i="33"/>
  <c r="EE54" i="33"/>
  <c r="EF54" i="33"/>
  <c r="EG54" i="33"/>
  <c r="EH54" i="33"/>
  <c r="EI54" i="33"/>
  <c r="EJ54" i="33"/>
  <c r="EK54" i="33"/>
  <c r="A55" i="33"/>
  <c r="B55" i="33"/>
  <c r="C55" i="33"/>
  <c r="D55" i="33"/>
  <c r="AV55" i="33"/>
  <c r="AY55" i="33"/>
  <c r="BC55" i="33"/>
  <c r="BE55" i="33"/>
  <c r="BF55" i="33" s="1"/>
  <c r="BG55" i="33" s="1"/>
  <c r="BH55" i="33" s="1"/>
  <c r="BI55" i="33"/>
  <c r="BV55" i="33"/>
  <c r="CH55" i="33" s="1"/>
  <c r="CW55" i="33" s="1"/>
  <c r="BW55" i="33"/>
  <c r="CI55" i="33" s="1"/>
  <c r="BX55" i="33"/>
  <c r="CJ55" i="33" s="1"/>
  <c r="BY55" i="33"/>
  <c r="CK55" i="33" s="1"/>
  <c r="BZ55" i="33"/>
  <c r="CA55" i="33"/>
  <c r="CM55" i="33" s="1"/>
  <c r="CB55" i="33"/>
  <c r="CN55" i="33" s="1"/>
  <c r="DU55" i="33" s="1"/>
  <c r="CC55" i="33"/>
  <c r="CO55" i="33" s="1"/>
  <c r="CD55" i="33"/>
  <c r="CE55" i="33"/>
  <c r="CF55" i="33"/>
  <c r="CL55" i="33"/>
  <c r="DM55" i="33" s="1"/>
  <c r="DV55" i="33"/>
  <c r="DW55" i="33"/>
  <c r="DX55" i="33"/>
  <c r="DY55" i="33"/>
  <c r="DZ55" i="33"/>
  <c r="EA55" i="33"/>
  <c r="EB55" i="33"/>
  <c r="EC55" i="33"/>
  <c r="ED55" i="33"/>
  <c r="EE55" i="33"/>
  <c r="EF55" i="33"/>
  <c r="EG55" i="33"/>
  <c r="EH55" i="33"/>
  <c r="EI55" i="33"/>
  <c r="EJ55" i="33"/>
  <c r="EK55" i="33"/>
  <c r="A56" i="33"/>
  <c r="B56" i="33"/>
  <c r="C56" i="33"/>
  <c r="D56" i="33"/>
  <c r="AV56" i="33"/>
  <c r="AY56" i="33"/>
  <c r="BC56" i="33"/>
  <c r="BE56" i="33"/>
  <c r="BF56" i="33" s="1"/>
  <c r="BI56" i="33"/>
  <c r="BV56" i="33"/>
  <c r="CH56" i="33" s="1"/>
  <c r="BW56" i="33"/>
  <c r="CI56" i="33" s="1"/>
  <c r="BX56" i="33"/>
  <c r="CJ56" i="33" s="1"/>
  <c r="BY56" i="33"/>
  <c r="CK56" i="33" s="1"/>
  <c r="DH56" i="33" s="1"/>
  <c r="BZ56" i="33"/>
  <c r="CL56" i="33" s="1"/>
  <c r="CA56" i="33"/>
  <c r="CM56" i="33" s="1"/>
  <c r="DQ56" i="33" s="1"/>
  <c r="CB56" i="33"/>
  <c r="CN56" i="33" s="1"/>
  <c r="CC56" i="33"/>
  <c r="CO56" i="33" s="1"/>
  <c r="CD56" i="33"/>
  <c r="CE56" i="33"/>
  <c r="CF56" i="33"/>
  <c r="DZ56" i="33"/>
  <c r="EA56" i="33"/>
  <c r="EB56" i="33"/>
  <c r="EC56" i="33"/>
  <c r="ED56" i="33"/>
  <c r="EE56" i="33"/>
  <c r="EF56" i="33"/>
  <c r="EG56" i="33"/>
  <c r="EH56" i="33"/>
  <c r="EI56" i="33"/>
  <c r="EJ56" i="33"/>
  <c r="EK56" i="33"/>
  <c r="A57" i="33"/>
  <c r="B57" i="33"/>
  <c r="C57" i="33"/>
  <c r="D57" i="33"/>
  <c r="AV57" i="33"/>
  <c r="AY57" i="33"/>
  <c r="BC57" i="33"/>
  <c r="BE57" i="33"/>
  <c r="BI57" i="33"/>
  <c r="BV57" i="33"/>
  <c r="CH57" i="33" s="1"/>
  <c r="CV57" i="33" s="1"/>
  <c r="BW57" i="33"/>
  <c r="CI57" i="33" s="1"/>
  <c r="CX57" i="33" s="1"/>
  <c r="BX57" i="33"/>
  <c r="CJ57" i="33" s="1"/>
  <c r="DE57" i="33" s="1"/>
  <c r="BY57" i="33"/>
  <c r="BZ57" i="33"/>
  <c r="CA57" i="33"/>
  <c r="CM57" i="33" s="1"/>
  <c r="CB57" i="33"/>
  <c r="CN57" i="33" s="1"/>
  <c r="CC57" i="33"/>
  <c r="CO57" i="33" s="1"/>
  <c r="CD57" i="33"/>
  <c r="CE57" i="33"/>
  <c r="CF57" i="33"/>
  <c r="CK57" i="33"/>
  <c r="CL57" i="33"/>
  <c r="DZ57" i="33"/>
  <c r="EA57" i="33"/>
  <c r="EB57" i="33"/>
  <c r="EC57" i="33"/>
  <c r="ED57" i="33"/>
  <c r="EE57" i="33"/>
  <c r="EF57" i="33"/>
  <c r="EG57" i="33"/>
  <c r="EH57" i="33"/>
  <c r="EI57" i="33"/>
  <c r="EJ57" i="33"/>
  <c r="EK57" i="33"/>
  <c r="A58" i="33"/>
  <c r="B58" i="33"/>
  <c r="C58" i="33"/>
  <c r="D58" i="33"/>
  <c r="AV58" i="33"/>
  <c r="AY58" i="33"/>
  <c r="BC58" i="33"/>
  <c r="BE58" i="33"/>
  <c r="BI58" i="33"/>
  <c r="BV58" i="33"/>
  <c r="CH58" i="33" s="1"/>
  <c r="BW58" i="33"/>
  <c r="CI58" i="33" s="1"/>
  <c r="BX58" i="33"/>
  <c r="CJ58" i="33" s="1"/>
  <c r="DB58" i="33" s="1"/>
  <c r="BY58" i="33"/>
  <c r="CK58" i="33" s="1"/>
  <c r="BZ58" i="33"/>
  <c r="CA58" i="33"/>
  <c r="CB58" i="33"/>
  <c r="CN58" i="33" s="1"/>
  <c r="DR58" i="33" s="1"/>
  <c r="CC58" i="33"/>
  <c r="CO58" i="33" s="1"/>
  <c r="CD58" i="33"/>
  <c r="CE58" i="33"/>
  <c r="CF58" i="33"/>
  <c r="CL58" i="33"/>
  <c r="CM58" i="33"/>
  <c r="DZ58" i="33"/>
  <c r="EA58" i="33"/>
  <c r="EB58" i="33"/>
  <c r="EC58" i="33"/>
  <c r="ED58" i="33"/>
  <c r="EE58" i="33"/>
  <c r="EF58" i="33"/>
  <c r="EG58" i="33"/>
  <c r="EH58" i="33"/>
  <c r="EI58" i="33"/>
  <c r="EJ58" i="33"/>
  <c r="EK58" i="33"/>
  <c r="A59" i="33"/>
  <c r="B59" i="33"/>
  <c r="C59" i="33"/>
  <c r="D59" i="33"/>
  <c r="AV59" i="33"/>
  <c r="AY59" i="33"/>
  <c r="BC59" i="33"/>
  <c r="BE59" i="33"/>
  <c r="BF59" i="33" s="1"/>
  <c r="BI59" i="33"/>
  <c r="BV59" i="33"/>
  <c r="CH59" i="33" s="1"/>
  <c r="BW59" i="33"/>
  <c r="CI59" i="33" s="1"/>
  <c r="BX59" i="33"/>
  <c r="CJ59" i="33" s="1"/>
  <c r="DE59" i="33" s="1"/>
  <c r="BY59" i="33"/>
  <c r="CK59" i="33" s="1"/>
  <c r="BZ59" i="33"/>
  <c r="CL59" i="33" s="1"/>
  <c r="DM59" i="33" s="1"/>
  <c r="CA59" i="33"/>
  <c r="CM59" i="33" s="1"/>
  <c r="DQ59" i="33" s="1"/>
  <c r="CB59" i="33"/>
  <c r="CN59" i="33" s="1"/>
  <c r="DS59" i="33" s="1"/>
  <c r="CC59" i="33"/>
  <c r="CO59" i="33" s="1"/>
  <c r="DY59" i="33" s="1"/>
  <c r="CD59" i="33"/>
  <c r="CE59" i="33"/>
  <c r="CF59" i="33"/>
  <c r="DZ59" i="33"/>
  <c r="EA59" i="33"/>
  <c r="EB59" i="33"/>
  <c r="EC59" i="33"/>
  <c r="ED59" i="33"/>
  <c r="EE59" i="33"/>
  <c r="EF59" i="33"/>
  <c r="EG59" i="33"/>
  <c r="EH59" i="33"/>
  <c r="EI59" i="33"/>
  <c r="EJ59" i="33"/>
  <c r="EK59" i="33"/>
  <c r="A60" i="33"/>
  <c r="B60" i="33"/>
  <c r="C60" i="33"/>
  <c r="D60" i="33"/>
  <c r="AV60" i="33"/>
  <c r="AY60" i="33"/>
  <c r="BC60" i="33"/>
  <c r="BE60" i="33"/>
  <c r="BF60" i="33" s="1"/>
  <c r="BI60" i="33"/>
  <c r="BV60" i="33"/>
  <c r="CH60" i="33" s="1"/>
  <c r="BW60" i="33"/>
  <c r="CI60" i="33" s="1"/>
  <c r="BX60" i="33"/>
  <c r="CJ60" i="33" s="1"/>
  <c r="BY60" i="33"/>
  <c r="CK60" i="33" s="1"/>
  <c r="DH60" i="33" s="1"/>
  <c r="BZ60" i="33"/>
  <c r="CL60" i="33" s="1"/>
  <c r="CA60" i="33"/>
  <c r="CM60" i="33" s="1"/>
  <c r="CB60" i="33"/>
  <c r="CN60" i="33" s="1"/>
  <c r="CC60" i="33"/>
  <c r="CO60" i="33" s="1"/>
  <c r="DW60" i="33" s="1"/>
  <c r="CD60" i="33"/>
  <c r="CE60" i="33"/>
  <c r="CF60" i="33"/>
  <c r="CY60" i="33"/>
  <c r="CZ60" i="33"/>
  <c r="DB60" i="33"/>
  <c r="DZ60" i="33"/>
  <c r="EA60" i="33"/>
  <c r="EB60" i="33"/>
  <c r="EC60" i="33"/>
  <c r="ED60" i="33"/>
  <c r="EE60" i="33"/>
  <c r="EF60" i="33"/>
  <c r="EG60" i="33"/>
  <c r="EH60" i="33"/>
  <c r="EI60" i="33"/>
  <c r="EJ60" i="33"/>
  <c r="EK60" i="33"/>
  <c r="A61" i="33"/>
  <c r="B61" i="33"/>
  <c r="C61" i="33"/>
  <c r="D61" i="33"/>
  <c r="AV61" i="33"/>
  <c r="AY61" i="33"/>
  <c r="BC61" i="33"/>
  <c r="BE61" i="33"/>
  <c r="BI61" i="33"/>
  <c r="BV61" i="33"/>
  <c r="CH61" i="33" s="1"/>
  <c r="BW61" i="33"/>
  <c r="CI61" i="33" s="1"/>
  <c r="CZ61" i="33" s="1"/>
  <c r="BX61" i="33"/>
  <c r="CJ61" i="33" s="1"/>
  <c r="BY61" i="33"/>
  <c r="CK61" i="33" s="1"/>
  <c r="BZ61" i="33"/>
  <c r="CL61" i="33" s="1"/>
  <c r="CA61" i="33"/>
  <c r="CM61" i="33" s="1"/>
  <c r="DQ61" i="33" s="1"/>
  <c r="CB61" i="33"/>
  <c r="CN61" i="33" s="1"/>
  <c r="CC61" i="33"/>
  <c r="CO61" i="33" s="1"/>
  <c r="CD61" i="33"/>
  <c r="CE61" i="33"/>
  <c r="CF61" i="33"/>
  <c r="DZ61" i="33"/>
  <c r="EA61" i="33"/>
  <c r="EB61" i="33"/>
  <c r="EC61" i="33"/>
  <c r="ED61" i="33"/>
  <c r="EE61" i="33"/>
  <c r="EF61" i="33"/>
  <c r="EG61" i="33"/>
  <c r="EH61" i="33"/>
  <c r="EI61" i="33"/>
  <c r="EJ61" i="33"/>
  <c r="EK61" i="33"/>
  <c r="A62" i="33"/>
  <c r="B62" i="33"/>
  <c r="C62" i="33"/>
  <c r="D62" i="33"/>
  <c r="AV62" i="33"/>
  <c r="AY62" i="33"/>
  <c r="BC62" i="33"/>
  <c r="BE62" i="33"/>
  <c r="BI62" i="33"/>
  <c r="BV62" i="33"/>
  <c r="CH62" i="33" s="1"/>
  <c r="CU62" i="33" s="1"/>
  <c r="BW62" i="33"/>
  <c r="CI62" i="33" s="1"/>
  <c r="BX62" i="33"/>
  <c r="CJ62" i="33" s="1"/>
  <c r="BY62" i="33"/>
  <c r="CK62" i="33" s="1"/>
  <c r="BZ62" i="33"/>
  <c r="CA62" i="33"/>
  <c r="CM62" i="33" s="1"/>
  <c r="DO62" i="33" s="1"/>
  <c r="CB62" i="33"/>
  <c r="CN62" i="33" s="1"/>
  <c r="DR62" i="33" s="1"/>
  <c r="CC62" i="33"/>
  <c r="CO62" i="33" s="1"/>
  <c r="CD62" i="33"/>
  <c r="CE62" i="33"/>
  <c r="CF62" i="33"/>
  <c r="CL62" i="33"/>
  <c r="DA62" i="33"/>
  <c r="DZ62" i="33"/>
  <c r="EA62" i="33"/>
  <c r="EB62" i="33"/>
  <c r="EC62" i="33"/>
  <c r="ED62" i="33"/>
  <c r="EE62" i="33"/>
  <c r="EF62" i="33"/>
  <c r="EG62" i="33"/>
  <c r="EH62" i="33"/>
  <c r="EI62" i="33"/>
  <c r="EJ62" i="33"/>
  <c r="EK62" i="33"/>
  <c r="A63" i="33"/>
  <c r="B63" i="33"/>
  <c r="C63" i="33"/>
  <c r="D63" i="33"/>
  <c r="AV63" i="33"/>
  <c r="AY63" i="33"/>
  <c r="BC63" i="33"/>
  <c r="BE63" i="33"/>
  <c r="BF63" i="33" s="1"/>
  <c r="BI63" i="33"/>
  <c r="BV63" i="33"/>
  <c r="CH63" i="33" s="1"/>
  <c r="BW63" i="33"/>
  <c r="CI63" i="33" s="1"/>
  <c r="CX63" i="33" s="1"/>
  <c r="BX63" i="33"/>
  <c r="CJ63" i="33" s="1"/>
  <c r="BY63" i="33"/>
  <c r="CK63" i="33" s="1"/>
  <c r="DG63" i="33" s="1"/>
  <c r="BZ63" i="33"/>
  <c r="CL63" i="33" s="1"/>
  <c r="DJ63" i="33" s="1"/>
  <c r="CA63" i="33"/>
  <c r="CB63" i="33"/>
  <c r="CN63" i="33" s="1"/>
  <c r="DR63" i="33" s="1"/>
  <c r="CC63" i="33"/>
  <c r="CO63" i="33" s="1"/>
  <c r="DW63" i="33" s="1"/>
  <c r="CD63" i="33"/>
  <c r="CE63" i="33"/>
  <c r="CF63" i="33"/>
  <c r="CM63" i="33"/>
  <c r="DZ63" i="33"/>
  <c r="EA63" i="33"/>
  <c r="EB63" i="33"/>
  <c r="EC63" i="33"/>
  <c r="ED63" i="33"/>
  <c r="EE63" i="33"/>
  <c r="EF63" i="33"/>
  <c r="EG63" i="33"/>
  <c r="EH63" i="33"/>
  <c r="EI63" i="33"/>
  <c r="EJ63" i="33"/>
  <c r="EK63" i="33"/>
  <c r="A64" i="33"/>
  <c r="B64" i="33"/>
  <c r="C64" i="33"/>
  <c r="D64" i="33"/>
  <c r="AV64" i="33"/>
  <c r="AY64" i="33"/>
  <c r="BC64" i="33"/>
  <c r="BE64" i="33"/>
  <c r="BF64" i="33" s="1"/>
  <c r="BI64" i="33"/>
  <c r="BV64" i="33"/>
  <c r="CH64" i="33" s="1"/>
  <c r="CV64" i="33" s="1"/>
  <c r="BW64" i="33"/>
  <c r="CI64" i="33" s="1"/>
  <c r="DA64" i="33" s="1"/>
  <c r="BX64" i="33"/>
  <c r="CJ64" i="33" s="1"/>
  <c r="DB64" i="33" s="1"/>
  <c r="BY64" i="33"/>
  <c r="CK64" i="33" s="1"/>
  <c r="BZ64" i="33"/>
  <c r="CL64" i="33" s="1"/>
  <c r="CA64" i="33"/>
  <c r="CM64" i="33" s="1"/>
  <c r="DQ64" i="33" s="1"/>
  <c r="CB64" i="33"/>
  <c r="CN64" i="33" s="1"/>
  <c r="DR64" i="33" s="1"/>
  <c r="CC64" i="33"/>
  <c r="CO64" i="33" s="1"/>
  <c r="CD64" i="33"/>
  <c r="CE64" i="33"/>
  <c r="CF64" i="33"/>
  <c r="DU64" i="33"/>
  <c r="DZ64" i="33"/>
  <c r="EA64" i="33"/>
  <c r="EB64" i="33"/>
  <c r="EC64" i="33"/>
  <c r="ED64" i="33"/>
  <c r="EE64" i="33"/>
  <c r="EF64" i="33"/>
  <c r="EG64" i="33"/>
  <c r="EH64" i="33"/>
  <c r="EI64" i="33"/>
  <c r="EJ64" i="33"/>
  <c r="EK64" i="33"/>
  <c r="A65" i="33"/>
  <c r="B65" i="33"/>
  <c r="C65" i="33"/>
  <c r="D65" i="33"/>
  <c r="AV65" i="33"/>
  <c r="AY65" i="33"/>
  <c r="BC65" i="33"/>
  <c r="BE65" i="33"/>
  <c r="BF65" i="33" s="1"/>
  <c r="BI65" i="33"/>
  <c r="BV65" i="33"/>
  <c r="CH65" i="33" s="1"/>
  <c r="BW65" i="33"/>
  <c r="CI65" i="33" s="1"/>
  <c r="BX65" i="33"/>
  <c r="CJ65" i="33" s="1"/>
  <c r="DE65" i="33" s="1"/>
  <c r="BY65" i="33"/>
  <c r="CK65" i="33" s="1"/>
  <c r="BZ65" i="33"/>
  <c r="CL65" i="33" s="1"/>
  <c r="CA65" i="33"/>
  <c r="CM65" i="33" s="1"/>
  <c r="DO65" i="33" s="1"/>
  <c r="CB65" i="33"/>
  <c r="CC65" i="33"/>
  <c r="CO65" i="33" s="1"/>
  <c r="DV65" i="33" s="1"/>
  <c r="CD65" i="33"/>
  <c r="CE65" i="33"/>
  <c r="CF65" i="33"/>
  <c r="CN65" i="33"/>
  <c r="CV65" i="33"/>
  <c r="CW65" i="33"/>
  <c r="DZ65" i="33"/>
  <c r="EA65" i="33"/>
  <c r="EB65" i="33"/>
  <c r="EC65" i="33"/>
  <c r="ED65" i="33"/>
  <c r="EE65" i="33"/>
  <c r="EF65" i="33"/>
  <c r="EG65" i="33"/>
  <c r="EH65" i="33"/>
  <c r="EI65" i="33"/>
  <c r="EJ65" i="33"/>
  <c r="EK65" i="33"/>
  <c r="A66" i="33"/>
  <c r="B66" i="33"/>
  <c r="C66" i="33"/>
  <c r="D66" i="33"/>
  <c r="AV66" i="33"/>
  <c r="AY66" i="33"/>
  <c r="BC66" i="33"/>
  <c r="BE66" i="33"/>
  <c r="BF66" i="33" s="1"/>
  <c r="BI66" i="33"/>
  <c r="BV66" i="33"/>
  <c r="CH66" i="33" s="1"/>
  <c r="BW66" i="33"/>
  <c r="CI66" i="33" s="1"/>
  <c r="CX66" i="33" s="1"/>
  <c r="BX66" i="33"/>
  <c r="CJ66" i="33" s="1"/>
  <c r="BY66" i="33"/>
  <c r="CK66" i="33" s="1"/>
  <c r="BZ66" i="33"/>
  <c r="CL66" i="33" s="1"/>
  <c r="CA66" i="33"/>
  <c r="CM66" i="33" s="1"/>
  <c r="CB66" i="33"/>
  <c r="CN66" i="33" s="1"/>
  <c r="CC66" i="33"/>
  <c r="CO66" i="33" s="1"/>
  <c r="CD66" i="33"/>
  <c r="CE66" i="33"/>
  <c r="CF66" i="33"/>
  <c r="DZ66" i="33"/>
  <c r="EA66" i="33"/>
  <c r="EB66" i="33"/>
  <c r="EC66" i="33"/>
  <c r="ED66" i="33"/>
  <c r="EE66" i="33"/>
  <c r="EF66" i="33"/>
  <c r="EG66" i="33"/>
  <c r="EH66" i="33"/>
  <c r="EI66" i="33"/>
  <c r="EJ66" i="33"/>
  <c r="EK66" i="33"/>
  <c r="A67" i="33"/>
  <c r="B67" i="33"/>
  <c r="C67" i="33"/>
  <c r="D67" i="33"/>
  <c r="AV67" i="33"/>
  <c r="AY67" i="33"/>
  <c r="BC67" i="33"/>
  <c r="BE67" i="33"/>
  <c r="BF67" i="33" s="1"/>
  <c r="BI67" i="33"/>
  <c r="BV67" i="33"/>
  <c r="BW67" i="33"/>
  <c r="BX67" i="33"/>
  <c r="CJ67" i="33" s="1"/>
  <c r="BY67" i="33"/>
  <c r="CK67" i="33" s="1"/>
  <c r="BZ67" i="33"/>
  <c r="CL67" i="33" s="1"/>
  <c r="CA67" i="33"/>
  <c r="CM67" i="33" s="1"/>
  <c r="DN67" i="33" s="1"/>
  <c r="CB67" i="33"/>
  <c r="CN67" i="33" s="1"/>
  <c r="DR67" i="33" s="1"/>
  <c r="CC67" i="33"/>
  <c r="CO67" i="33" s="1"/>
  <c r="CD67" i="33"/>
  <c r="CE67" i="33"/>
  <c r="CF67" i="33"/>
  <c r="CH67" i="33"/>
  <c r="CI67" i="33"/>
  <c r="CX67" i="33" s="1"/>
  <c r="DZ67" i="33"/>
  <c r="EA67" i="33"/>
  <c r="EB67" i="33"/>
  <c r="EC67" i="33"/>
  <c r="ED67" i="33"/>
  <c r="EE67" i="33"/>
  <c r="EF67" i="33"/>
  <c r="EG67" i="33"/>
  <c r="EH67" i="33"/>
  <c r="EI67" i="33"/>
  <c r="EJ67" i="33"/>
  <c r="EK67" i="33"/>
  <c r="A68" i="33"/>
  <c r="B68" i="33"/>
  <c r="C68" i="33"/>
  <c r="D68" i="33"/>
  <c r="AV68" i="33"/>
  <c r="AY68" i="33"/>
  <c r="BC68" i="33"/>
  <c r="BE68" i="33"/>
  <c r="BF68" i="33" s="1"/>
  <c r="BG68" i="33" s="1"/>
  <c r="BI68" i="33"/>
  <c r="BV68" i="33"/>
  <c r="CH68" i="33" s="1"/>
  <c r="CW68" i="33" s="1"/>
  <c r="BW68" i="33"/>
  <c r="CI68" i="33" s="1"/>
  <c r="BX68" i="33"/>
  <c r="CJ68" i="33" s="1"/>
  <c r="DE68" i="33" s="1"/>
  <c r="BY68" i="33"/>
  <c r="CK68" i="33" s="1"/>
  <c r="BZ68" i="33"/>
  <c r="CA68" i="33"/>
  <c r="CB68" i="33"/>
  <c r="CC68" i="33"/>
  <c r="CD68" i="33"/>
  <c r="CE68" i="33"/>
  <c r="CF68" i="33"/>
  <c r="CL68" i="33"/>
  <c r="CM68" i="33"/>
  <c r="CN68" i="33"/>
  <c r="DU68" i="33" s="1"/>
  <c r="CO68" i="33"/>
  <c r="DZ68" i="33"/>
  <c r="EA68" i="33"/>
  <c r="EB68" i="33"/>
  <c r="EC68" i="33"/>
  <c r="ED68" i="33"/>
  <c r="EE68" i="33"/>
  <c r="EF68" i="33"/>
  <c r="EG68" i="33"/>
  <c r="EH68" i="33"/>
  <c r="EI68" i="33"/>
  <c r="EJ68" i="33"/>
  <c r="EK68" i="33"/>
  <c r="A69" i="33"/>
  <c r="B69" i="33"/>
  <c r="C69" i="33"/>
  <c r="D69" i="33"/>
  <c r="AV69" i="33"/>
  <c r="AY69" i="33"/>
  <c r="BC69" i="33"/>
  <c r="BE69" i="33"/>
  <c r="BI69" i="33"/>
  <c r="BV69" i="33"/>
  <c r="CH69" i="33" s="1"/>
  <c r="BW69" i="33"/>
  <c r="CI69" i="33" s="1"/>
  <c r="BX69" i="33"/>
  <c r="CJ69" i="33" s="1"/>
  <c r="DB69" i="33" s="1"/>
  <c r="BY69" i="33"/>
  <c r="CK69" i="33" s="1"/>
  <c r="BZ69" i="33"/>
  <c r="CL69" i="33" s="1"/>
  <c r="CA69" i="33"/>
  <c r="CM69" i="33" s="1"/>
  <c r="CB69" i="33"/>
  <c r="CN69" i="33" s="1"/>
  <c r="CC69" i="33"/>
  <c r="CD69" i="33"/>
  <c r="CE69" i="33"/>
  <c r="CF69" i="33"/>
  <c r="CO69" i="33"/>
  <c r="DZ69" i="33"/>
  <c r="EA69" i="33"/>
  <c r="EB69" i="33"/>
  <c r="EC69" i="33"/>
  <c r="ED69" i="33"/>
  <c r="EE69" i="33"/>
  <c r="EF69" i="33"/>
  <c r="EG69" i="33"/>
  <c r="EH69" i="33"/>
  <c r="EI69" i="33"/>
  <c r="EJ69" i="33"/>
  <c r="EK69" i="33"/>
  <c r="A70" i="33"/>
  <c r="B70" i="33"/>
  <c r="C70" i="33"/>
  <c r="D70" i="33"/>
  <c r="AV70" i="33"/>
  <c r="AY70" i="33"/>
  <c r="BC70" i="33"/>
  <c r="BE70" i="33"/>
  <c r="BF70" i="33" s="1"/>
  <c r="BG70" i="33" s="1"/>
  <c r="AX70" i="33" s="1"/>
  <c r="BI70" i="33"/>
  <c r="BV70" i="33"/>
  <c r="CH70" i="33" s="1"/>
  <c r="BW70" i="33"/>
  <c r="BX70" i="33"/>
  <c r="CJ70" i="33" s="1"/>
  <c r="DE70" i="33" s="1"/>
  <c r="BY70" i="33"/>
  <c r="CK70" i="33" s="1"/>
  <c r="BZ70" i="33"/>
  <c r="CL70" i="33" s="1"/>
  <c r="DK70" i="33" s="1"/>
  <c r="CA70" i="33"/>
  <c r="CM70" i="33" s="1"/>
  <c r="CB70" i="33"/>
  <c r="CN70" i="33" s="1"/>
  <c r="DR70" i="33" s="1"/>
  <c r="CC70" i="33"/>
  <c r="CO70" i="33" s="1"/>
  <c r="DW70" i="33" s="1"/>
  <c r="CD70" i="33"/>
  <c r="CE70" i="33"/>
  <c r="CF70" i="33"/>
  <c r="CI70" i="33"/>
  <c r="DS70" i="33"/>
  <c r="DU70" i="33"/>
  <c r="DZ70" i="33"/>
  <c r="EA70" i="33"/>
  <c r="EB70" i="33"/>
  <c r="EC70" i="33"/>
  <c r="ED70" i="33"/>
  <c r="EE70" i="33"/>
  <c r="EF70" i="33"/>
  <c r="EG70" i="33"/>
  <c r="EH70" i="33"/>
  <c r="EI70" i="33"/>
  <c r="EJ70" i="33"/>
  <c r="EK70" i="33"/>
  <c r="A71" i="33"/>
  <c r="B71" i="33"/>
  <c r="C71" i="33"/>
  <c r="D71" i="33"/>
  <c r="AV71" i="33"/>
  <c r="AY71" i="33"/>
  <c r="BC71" i="33"/>
  <c r="BE71" i="33"/>
  <c r="BI71" i="33"/>
  <c r="BV71" i="33"/>
  <c r="CH71" i="33" s="1"/>
  <c r="BW71" i="33"/>
  <c r="CI71" i="33" s="1"/>
  <c r="DA71" i="33" s="1"/>
  <c r="BX71" i="33"/>
  <c r="CJ71" i="33" s="1"/>
  <c r="BY71" i="33"/>
  <c r="CK71" i="33" s="1"/>
  <c r="BZ71" i="33"/>
  <c r="CA71" i="33"/>
  <c r="CM71" i="33" s="1"/>
  <c r="DQ71" i="33" s="1"/>
  <c r="CB71" i="33"/>
  <c r="CN71" i="33" s="1"/>
  <c r="CC71" i="33"/>
  <c r="CO71" i="33" s="1"/>
  <c r="CD71" i="33"/>
  <c r="CE71" i="33"/>
  <c r="CF71" i="33"/>
  <c r="CL71" i="33"/>
  <c r="DB71" i="33"/>
  <c r="DF71" i="33"/>
  <c r="DG71" i="33"/>
  <c r="DZ71" i="33"/>
  <c r="EA71" i="33"/>
  <c r="EB71" i="33"/>
  <c r="EC71" i="33"/>
  <c r="ED71" i="33"/>
  <c r="EE71" i="33"/>
  <c r="EF71" i="33"/>
  <c r="EG71" i="33"/>
  <c r="EH71" i="33"/>
  <c r="EI71" i="33"/>
  <c r="EJ71" i="33"/>
  <c r="EK71" i="33"/>
  <c r="A72" i="33"/>
  <c r="B72" i="33"/>
  <c r="C72" i="33"/>
  <c r="D72" i="33"/>
  <c r="AV72" i="33"/>
  <c r="AY72" i="33"/>
  <c r="BC72" i="33"/>
  <c r="BE72" i="33"/>
  <c r="BF72" i="33" s="1"/>
  <c r="BG72" i="33" s="1"/>
  <c r="BI72" i="33"/>
  <c r="BV72" i="33"/>
  <c r="CH72" i="33" s="1"/>
  <c r="BW72" i="33"/>
  <c r="CI72" i="33" s="1"/>
  <c r="BX72" i="33"/>
  <c r="CJ72" i="33" s="1"/>
  <c r="DE72" i="33" s="1"/>
  <c r="BY72" i="33"/>
  <c r="CK72" i="33" s="1"/>
  <c r="BZ72" i="33"/>
  <c r="CL72" i="33" s="1"/>
  <c r="CA72" i="33"/>
  <c r="CM72" i="33" s="1"/>
  <c r="CB72" i="33"/>
  <c r="CN72" i="33" s="1"/>
  <c r="DS72" i="33" s="1"/>
  <c r="CC72" i="33"/>
  <c r="CO72" i="33" s="1"/>
  <c r="DY72" i="33" s="1"/>
  <c r="CD72" i="33"/>
  <c r="CE72" i="33"/>
  <c r="CF72" i="33"/>
  <c r="DI72" i="33"/>
  <c r="DJ72" i="33"/>
  <c r="DZ72" i="33"/>
  <c r="EA72" i="33"/>
  <c r="EB72" i="33"/>
  <c r="EC72" i="33"/>
  <c r="ED72" i="33"/>
  <c r="EE72" i="33"/>
  <c r="EF72" i="33"/>
  <c r="EG72" i="33"/>
  <c r="EH72" i="33"/>
  <c r="EI72" i="33"/>
  <c r="EJ72" i="33"/>
  <c r="EK72" i="33"/>
  <c r="A73" i="33"/>
  <c r="B73" i="33"/>
  <c r="C73" i="33"/>
  <c r="D73" i="33"/>
  <c r="AV73" i="33"/>
  <c r="AY73" i="33"/>
  <c r="BC73" i="33"/>
  <c r="BE73" i="33"/>
  <c r="BF73" i="33" s="1"/>
  <c r="BI73" i="33"/>
  <c r="BV73" i="33"/>
  <c r="CH73" i="33" s="1"/>
  <c r="CV73" i="33" s="1"/>
  <c r="BW73" i="33"/>
  <c r="CI73" i="33" s="1"/>
  <c r="CY73" i="33" s="1"/>
  <c r="BX73" i="33"/>
  <c r="CJ73" i="33" s="1"/>
  <c r="BY73" i="33"/>
  <c r="CK73" i="33" s="1"/>
  <c r="BZ73" i="33"/>
  <c r="CL73" i="33" s="1"/>
  <c r="DM73" i="33" s="1"/>
  <c r="CA73" i="33"/>
  <c r="CM73" i="33" s="1"/>
  <c r="DN73" i="33" s="1"/>
  <c r="CB73" i="33"/>
  <c r="CN73" i="33" s="1"/>
  <c r="CC73" i="33"/>
  <c r="CO73" i="33" s="1"/>
  <c r="CD73" i="33"/>
  <c r="CE73" i="33"/>
  <c r="CF73" i="33"/>
  <c r="CZ73" i="33"/>
  <c r="DZ73" i="33"/>
  <c r="EA73" i="33"/>
  <c r="EB73" i="33"/>
  <c r="EC73" i="33"/>
  <c r="ED73" i="33"/>
  <c r="EE73" i="33"/>
  <c r="EF73" i="33"/>
  <c r="EG73" i="33"/>
  <c r="EH73" i="33"/>
  <c r="EI73" i="33"/>
  <c r="EJ73" i="33"/>
  <c r="EK73" i="33"/>
  <c r="A74" i="33"/>
  <c r="B74" i="33"/>
  <c r="C74" i="33"/>
  <c r="D74" i="33"/>
  <c r="AV74" i="33"/>
  <c r="AY74" i="33"/>
  <c r="BC74" i="33"/>
  <c r="BE74" i="33"/>
  <c r="BI74" i="33"/>
  <c r="BV74" i="33"/>
  <c r="CH74" i="33" s="1"/>
  <c r="CT74" i="33" s="1"/>
  <c r="BW74" i="33"/>
  <c r="BX74" i="33"/>
  <c r="CJ74" i="33" s="1"/>
  <c r="BY74" i="33"/>
  <c r="CK74" i="33" s="1"/>
  <c r="BZ74" i="33"/>
  <c r="CL74" i="33" s="1"/>
  <c r="DJ74" i="33" s="1"/>
  <c r="CA74" i="33"/>
  <c r="CM74" i="33" s="1"/>
  <c r="CB74" i="33"/>
  <c r="CN74" i="33" s="1"/>
  <c r="CC74" i="33"/>
  <c r="CO74" i="33" s="1"/>
  <c r="CD74" i="33"/>
  <c r="CE74" i="33"/>
  <c r="CF74" i="33"/>
  <c r="CI74" i="33"/>
  <c r="CX74" i="33" s="1"/>
  <c r="DZ74" i="33"/>
  <c r="EA74" i="33"/>
  <c r="EB74" i="33"/>
  <c r="EC74" i="33"/>
  <c r="ED74" i="33"/>
  <c r="EE74" i="33"/>
  <c r="EF74" i="33"/>
  <c r="EG74" i="33"/>
  <c r="EH74" i="33"/>
  <c r="EI74" i="33"/>
  <c r="EJ74" i="33"/>
  <c r="EK74" i="33"/>
  <c r="A75" i="33"/>
  <c r="B75" i="33"/>
  <c r="C75" i="33"/>
  <c r="D75" i="33"/>
  <c r="AV75" i="33"/>
  <c r="AY75" i="33"/>
  <c r="BC75" i="33"/>
  <c r="BE75" i="33"/>
  <c r="BI75" i="33"/>
  <c r="BV75" i="33"/>
  <c r="CH75" i="33" s="1"/>
  <c r="BW75" i="33"/>
  <c r="BX75" i="33"/>
  <c r="CJ75" i="33" s="1"/>
  <c r="BY75" i="33"/>
  <c r="CK75" i="33" s="1"/>
  <c r="BZ75" i="33"/>
  <c r="CL75" i="33" s="1"/>
  <c r="CA75" i="33"/>
  <c r="CM75" i="33" s="1"/>
  <c r="DN75" i="33" s="1"/>
  <c r="CB75" i="33"/>
  <c r="CN75" i="33" s="1"/>
  <c r="CC75" i="33"/>
  <c r="CO75" i="33" s="1"/>
  <c r="CD75" i="33"/>
  <c r="CE75" i="33"/>
  <c r="CF75" i="33"/>
  <c r="CI75" i="33"/>
  <c r="CX75" i="33" s="1"/>
  <c r="DK75" i="33"/>
  <c r="DZ75" i="33"/>
  <c r="EA75" i="33"/>
  <c r="EB75" i="33"/>
  <c r="EC75" i="33"/>
  <c r="ED75" i="33"/>
  <c r="EE75" i="33"/>
  <c r="EF75" i="33"/>
  <c r="EG75" i="33"/>
  <c r="EH75" i="33"/>
  <c r="EI75" i="33"/>
  <c r="EJ75" i="33"/>
  <c r="EK75" i="33"/>
  <c r="A76" i="33"/>
  <c r="B76" i="33"/>
  <c r="C76" i="33"/>
  <c r="D76" i="33"/>
  <c r="AV76" i="33"/>
  <c r="AY76" i="33"/>
  <c r="BC76" i="33"/>
  <c r="BE76" i="33"/>
  <c r="BI76" i="33"/>
  <c r="BV76" i="33"/>
  <c r="CH76" i="33" s="1"/>
  <c r="BW76" i="33"/>
  <c r="CI76" i="33" s="1"/>
  <c r="CY76" i="33" s="1"/>
  <c r="BX76" i="33"/>
  <c r="CJ76" i="33" s="1"/>
  <c r="BY76" i="33"/>
  <c r="BZ76" i="33"/>
  <c r="CL76" i="33" s="1"/>
  <c r="DM76" i="33" s="1"/>
  <c r="CA76" i="33"/>
  <c r="CM76" i="33" s="1"/>
  <c r="CB76" i="33"/>
  <c r="CN76" i="33" s="1"/>
  <c r="CC76" i="33"/>
  <c r="CD76" i="33"/>
  <c r="CE76" i="33"/>
  <c r="CF76" i="33"/>
  <c r="CK76" i="33"/>
  <c r="DI76" i="33" s="1"/>
  <c r="CO76" i="33"/>
  <c r="DX76" i="33" s="1"/>
  <c r="CW76" i="33"/>
  <c r="CX76" i="33"/>
  <c r="DZ76" i="33"/>
  <c r="EA76" i="33"/>
  <c r="EB76" i="33"/>
  <c r="EC76" i="33"/>
  <c r="ED76" i="33"/>
  <c r="EE76" i="33"/>
  <c r="EF76" i="33"/>
  <c r="EG76" i="33"/>
  <c r="EH76" i="33"/>
  <c r="EI76" i="33"/>
  <c r="EJ76" i="33"/>
  <c r="EK76" i="33"/>
  <c r="A77" i="33"/>
  <c r="B77" i="33"/>
  <c r="C77" i="33"/>
  <c r="D77" i="33"/>
  <c r="AV77" i="33"/>
  <c r="AY77" i="33"/>
  <c r="BC77" i="33"/>
  <c r="BE77" i="33"/>
  <c r="BF77" i="33" s="1"/>
  <c r="BI77" i="33"/>
  <c r="BV77" i="33"/>
  <c r="CH77" i="33" s="1"/>
  <c r="BW77" i="33"/>
  <c r="BX77" i="33"/>
  <c r="CJ77" i="33" s="1"/>
  <c r="BY77" i="33"/>
  <c r="CK77" i="33" s="1"/>
  <c r="BZ77" i="33"/>
  <c r="CL77" i="33" s="1"/>
  <c r="CA77" i="33"/>
  <c r="CM77" i="33" s="1"/>
  <c r="CB77" i="33"/>
  <c r="CN77" i="33" s="1"/>
  <c r="CC77" i="33"/>
  <c r="CO77" i="33" s="1"/>
  <c r="CD77" i="33"/>
  <c r="CE77" i="33"/>
  <c r="CF77" i="33"/>
  <c r="CI77" i="33"/>
  <c r="DA77" i="33" s="1"/>
  <c r="CV77" i="33"/>
  <c r="CZ77" i="33"/>
  <c r="DJ77" i="33"/>
  <c r="DZ77" i="33"/>
  <c r="EA77" i="33"/>
  <c r="EB77" i="33"/>
  <c r="EC77" i="33"/>
  <c r="ED77" i="33"/>
  <c r="EE77" i="33"/>
  <c r="EF77" i="33"/>
  <c r="EG77" i="33"/>
  <c r="EH77" i="33"/>
  <c r="EI77" i="33"/>
  <c r="EJ77" i="33"/>
  <c r="EK77" i="33"/>
  <c r="A78" i="33"/>
  <c r="B78" i="33"/>
  <c r="C78" i="33"/>
  <c r="D78" i="33"/>
  <c r="AV78" i="33"/>
  <c r="AY78" i="33"/>
  <c r="BC78" i="33"/>
  <c r="BE78" i="33"/>
  <c r="BI78" i="33"/>
  <c r="BV78" i="33"/>
  <c r="CH78" i="33" s="1"/>
  <c r="CU78" i="33" s="1"/>
  <c r="BW78" i="33"/>
  <c r="CI78" i="33" s="1"/>
  <c r="BX78" i="33"/>
  <c r="BY78" i="33"/>
  <c r="CK78" i="33" s="1"/>
  <c r="BZ78" i="33"/>
  <c r="CL78" i="33" s="1"/>
  <c r="DK78" i="33" s="1"/>
  <c r="CA78" i="33"/>
  <c r="CM78" i="33" s="1"/>
  <c r="CB78" i="33"/>
  <c r="CN78" i="33" s="1"/>
  <c r="CC78" i="33"/>
  <c r="CO78" i="33" s="1"/>
  <c r="CD78" i="33"/>
  <c r="CE78" i="33"/>
  <c r="CF78" i="33"/>
  <c r="CJ78" i="33"/>
  <c r="DC78" i="33"/>
  <c r="DZ78" i="33"/>
  <c r="EA78" i="33"/>
  <c r="EB78" i="33"/>
  <c r="EC78" i="33"/>
  <c r="ED78" i="33"/>
  <c r="EE78" i="33"/>
  <c r="EF78" i="33"/>
  <c r="EG78" i="33"/>
  <c r="EH78" i="33"/>
  <c r="EI78" i="33"/>
  <c r="EJ78" i="33"/>
  <c r="EK78" i="33"/>
  <c r="A79" i="33"/>
  <c r="B79" i="33"/>
  <c r="C79" i="33"/>
  <c r="D79" i="33"/>
  <c r="AV79" i="33"/>
  <c r="AY79" i="33"/>
  <c r="BC79" i="33"/>
  <c r="BE79" i="33"/>
  <c r="BI79" i="33"/>
  <c r="BV79" i="33"/>
  <c r="BW79" i="33"/>
  <c r="CI79" i="33" s="1"/>
  <c r="BX79" i="33"/>
  <c r="CJ79" i="33" s="1"/>
  <c r="BY79" i="33"/>
  <c r="CK79" i="33" s="1"/>
  <c r="BZ79" i="33"/>
  <c r="CA79" i="33"/>
  <c r="CB79" i="33"/>
  <c r="CC79" i="33"/>
  <c r="CD79" i="33"/>
  <c r="CE79" i="33"/>
  <c r="CF79" i="33"/>
  <c r="CH79" i="33"/>
  <c r="CL79" i="33"/>
  <c r="DJ79" i="33" s="1"/>
  <c r="CM79" i="33"/>
  <c r="CN79" i="33"/>
  <c r="CO79" i="33"/>
  <c r="DZ79" i="33"/>
  <c r="EA79" i="33"/>
  <c r="EB79" i="33"/>
  <c r="EC79" i="33"/>
  <c r="ED79" i="33"/>
  <c r="EE79" i="33"/>
  <c r="EF79" i="33"/>
  <c r="EG79" i="33"/>
  <c r="EH79" i="33"/>
  <c r="EI79" i="33"/>
  <c r="EJ79" i="33"/>
  <c r="EK79" i="33"/>
  <c r="A80" i="33"/>
  <c r="B80" i="33"/>
  <c r="C80" i="33"/>
  <c r="D80" i="33"/>
  <c r="AV80" i="33"/>
  <c r="AY80" i="33"/>
  <c r="BC80" i="33"/>
  <c r="BE80" i="33"/>
  <c r="BI80" i="33"/>
  <c r="BV80" i="33"/>
  <c r="CH80" i="33" s="1"/>
  <c r="CT80" i="33" s="1"/>
  <c r="BW80" i="33"/>
  <c r="CI80" i="33" s="1"/>
  <c r="DA80" i="33" s="1"/>
  <c r="BX80" i="33"/>
  <c r="CJ80" i="33" s="1"/>
  <c r="DB80" i="33" s="1"/>
  <c r="BY80" i="33"/>
  <c r="BZ80" i="33"/>
  <c r="CL80" i="33" s="1"/>
  <c r="CA80" i="33"/>
  <c r="CM80" i="33" s="1"/>
  <c r="DQ80" i="33" s="1"/>
  <c r="CB80" i="33"/>
  <c r="CN80" i="33" s="1"/>
  <c r="CC80" i="33"/>
  <c r="CO80" i="33" s="1"/>
  <c r="CD80" i="33"/>
  <c r="CE80" i="33"/>
  <c r="CF80" i="33"/>
  <c r="CK80" i="33"/>
  <c r="CW80" i="33"/>
  <c r="DD80" i="33"/>
  <c r="DE80" i="33"/>
  <c r="DZ80" i="33"/>
  <c r="EA80" i="33"/>
  <c r="EB80" i="33"/>
  <c r="EC80" i="33"/>
  <c r="ED80" i="33"/>
  <c r="EE80" i="33"/>
  <c r="EF80" i="33"/>
  <c r="EG80" i="33"/>
  <c r="EH80" i="33"/>
  <c r="EI80" i="33"/>
  <c r="EJ80" i="33"/>
  <c r="EK80" i="33"/>
  <c r="A81" i="33"/>
  <c r="B81" i="33"/>
  <c r="C81" i="33"/>
  <c r="D81" i="33"/>
  <c r="AV81" i="33"/>
  <c r="AY81" i="33"/>
  <c r="BC81" i="33"/>
  <c r="BE81" i="33"/>
  <c r="BF81" i="33" s="1"/>
  <c r="BG81" i="33" s="1"/>
  <c r="BB81" i="33" s="1"/>
  <c r="BI81" i="33"/>
  <c r="BV81" i="33"/>
  <c r="CH81" i="33" s="1"/>
  <c r="BW81" i="33"/>
  <c r="CI81" i="33" s="1"/>
  <c r="BX81" i="33"/>
  <c r="CJ81" i="33" s="1"/>
  <c r="BY81" i="33"/>
  <c r="CK81" i="33" s="1"/>
  <c r="BZ81" i="33"/>
  <c r="CL81" i="33" s="1"/>
  <c r="DJ81" i="33" s="1"/>
  <c r="CA81" i="33"/>
  <c r="CM81" i="33" s="1"/>
  <c r="CB81" i="33"/>
  <c r="CN81" i="33" s="1"/>
  <c r="DS81" i="33" s="1"/>
  <c r="CC81" i="33"/>
  <c r="CO81" i="33" s="1"/>
  <c r="CD81" i="33"/>
  <c r="CE81" i="33"/>
  <c r="CF81" i="33"/>
  <c r="DL81" i="33"/>
  <c r="DZ81" i="33"/>
  <c r="EA81" i="33"/>
  <c r="EB81" i="33"/>
  <c r="EC81" i="33"/>
  <c r="ED81" i="33"/>
  <c r="EE81" i="33"/>
  <c r="EF81" i="33"/>
  <c r="EG81" i="33"/>
  <c r="EH81" i="33"/>
  <c r="EI81" i="33"/>
  <c r="EJ81" i="33"/>
  <c r="EK81" i="33"/>
  <c r="A82" i="33"/>
  <c r="B82" i="33"/>
  <c r="C82" i="33"/>
  <c r="D82" i="33"/>
  <c r="AV82" i="33"/>
  <c r="AY82" i="33"/>
  <c r="BC82" i="33"/>
  <c r="BE82" i="33"/>
  <c r="BF82" i="33" s="1"/>
  <c r="BI82" i="33"/>
  <c r="BV82" i="33"/>
  <c r="CH82" i="33" s="1"/>
  <c r="BW82" i="33"/>
  <c r="CI82" i="33" s="1"/>
  <c r="BX82" i="33"/>
  <c r="CJ82" i="33" s="1"/>
  <c r="BY82" i="33"/>
  <c r="BZ82" i="33"/>
  <c r="CL82" i="33" s="1"/>
  <c r="CA82" i="33"/>
  <c r="CM82" i="33" s="1"/>
  <c r="DO82" i="33" s="1"/>
  <c r="CB82" i="33"/>
  <c r="CN82" i="33" s="1"/>
  <c r="CC82" i="33"/>
  <c r="CO82" i="33" s="1"/>
  <c r="DY82" i="33" s="1"/>
  <c r="CD82" i="33"/>
  <c r="CE82" i="33"/>
  <c r="CF82" i="33"/>
  <c r="CK82" i="33"/>
  <c r="CU82" i="33"/>
  <c r="DZ82" i="33"/>
  <c r="EA82" i="33"/>
  <c r="EB82" i="33"/>
  <c r="EC82" i="33"/>
  <c r="ED82" i="33"/>
  <c r="EE82" i="33"/>
  <c r="EF82" i="33"/>
  <c r="EG82" i="33"/>
  <c r="EH82" i="33"/>
  <c r="EI82" i="33"/>
  <c r="EJ82" i="33"/>
  <c r="EK82" i="33"/>
  <c r="A83" i="33"/>
  <c r="B83" i="33"/>
  <c r="C83" i="33"/>
  <c r="D83" i="33"/>
  <c r="AV83" i="33"/>
  <c r="AY83" i="33"/>
  <c r="BC83" i="33"/>
  <c r="BE83" i="33"/>
  <c r="BI83" i="33"/>
  <c r="BV83" i="33"/>
  <c r="CH83" i="33" s="1"/>
  <c r="BW83" i="33"/>
  <c r="CI83" i="33" s="1"/>
  <c r="CZ83" i="33" s="1"/>
  <c r="BX83" i="33"/>
  <c r="CJ83" i="33" s="1"/>
  <c r="DE83" i="33" s="1"/>
  <c r="BY83" i="33"/>
  <c r="CK83" i="33" s="1"/>
  <c r="BZ83" i="33"/>
  <c r="CL83" i="33" s="1"/>
  <c r="DJ83" i="33" s="1"/>
  <c r="CA83" i="33"/>
  <c r="CM83" i="33" s="1"/>
  <c r="CB83" i="33"/>
  <c r="CN83" i="33" s="1"/>
  <c r="CC83" i="33"/>
  <c r="CO83" i="33" s="1"/>
  <c r="DV83" i="33" s="1"/>
  <c r="CD83" i="33"/>
  <c r="CE83" i="33"/>
  <c r="CF83" i="33"/>
  <c r="CU83" i="33"/>
  <c r="CX83" i="33"/>
  <c r="DZ83" i="33"/>
  <c r="EA83" i="33"/>
  <c r="EB83" i="33"/>
  <c r="EC83" i="33"/>
  <c r="ED83" i="33"/>
  <c r="EE83" i="33"/>
  <c r="EF83" i="33"/>
  <c r="EG83" i="33"/>
  <c r="EH83" i="33"/>
  <c r="EI83" i="33"/>
  <c r="EJ83" i="33"/>
  <c r="EK83" i="33"/>
  <c r="A84" i="33"/>
  <c r="B84" i="33"/>
  <c r="C84" i="33"/>
  <c r="D84" i="33"/>
  <c r="AV84" i="33"/>
  <c r="AY84" i="33"/>
  <c r="BC84" i="33"/>
  <c r="BE84" i="33"/>
  <c r="BF84" i="33" s="1"/>
  <c r="BG84" i="33" s="1"/>
  <c r="AX84" i="33" s="1"/>
  <c r="BI84" i="33"/>
  <c r="BV84" i="33"/>
  <c r="CH84" i="33" s="1"/>
  <c r="BW84" i="33"/>
  <c r="CI84" i="33" s="1"/>
  <c r="BX84" i="33"/>
  <c r="CJ84" i="33" s="1"/>
  <c r="DC84" i="33" s="1"/>
  <c r="BY84" i="33"/>
  <c r="CK84" i="33" s="1"/>
  <c r="BZ84" i="33"/>
  <c r="CL84" i="33" s="1"/>
  <c r="DK84" i="33" s="1"/>
  <c r="CA84" i="33"/>
  <c r="CM84" i="33" s="1"/>
  <c r="CB84" i="33"/>
  <c r="CN84" i="33" s="1"/>
  <c r="DS84" i="33" s="1"/>
  <c r="CC84" i="33"/>
  <c r="CO84" i="33" s="1"/>
  <c r="CD84" i="33"/>
  <c r="CE84" i="33"/>
  <c r="CF84" i="33"/>
  <c r="DE84" i="33"/>
  <c r="DZ84" i="33"/>
  <c r="EA84" i="33"/>
  <c r="EB84" i="33"/>
  <c r="EC84" i="33"/>
  <c r="ED84" i="33"/>
  <c r="EE84" i="33"/>
  <c r="EF84" i="33"/>
  <c r="EG84" i="33"/>
  <c r="EH84" i="33"/>
  <c r="EI84" i="33"/>
  <c r="EJ84" i="33"/>
  <c r="EK84" i="33"/>
  <c r="A85" i="33"/>
  <c r="B85" i="33"/>
  <c r="C85" i="33"/>
  <c r="D85" i="33"/>
  <c r="AV85" i="33"/>
  <c r="AY85" i="33"/>
  <c r="BC85" i="33"/>
  <c r="BE85" i="33"/>
  <c r="BF85" i="33" s="1"/>
  <c r="BI85" i="33"/>
  <c r="BV85" i="33"/>
  <c r="CH85" i="33" s="1"/>
  <c r="BW85" i="33"/>
  <c r="BX85" i="33"/>
  <c r="CJ85" i="33" s="1"/>
  <c r="BY85" i="33"/>
  <c r="CK85" i="33" s="1"/>
  <c r="BZ85" i="33"/>
  <c r="CL85" i="33" s="1"/>
  <c r="DK85" i="33" s="1"/>
  <c r="CA85" i="33"/>
  <c r="CM85" i="33" s="1"/>
  <c r="DQ85" i="33" s="1"/>
  <c r="CB85" i="33"/>
  <c r="CN85" i="33" s="1"/>
  <c r="CC85" i="33"/>
  <c r="CO85" i="33" s="1"/>
  <c r="DV85" i="33" s="1"/>
  <c r="CD85" i="33"/>
  <c r="CE85" i="33"/>
  <c r="CF85" i="33"/>
  <c r="CI85" i="33"/>
  <c r="DZ85" i="33"/>
  <c r="EA85" i="33"/>
  <c r="EB85" i="33"/>
  <c r="EC85" i="33"/>
  <c r="ED85" i="33"/>
  <c r="EE85" i="33"/>
  <c r="EF85" i="33"/>
  <c r="EG85" i="33"/>
  <c r="EH85" i="33"/>
  <c r="EI85" i="33"/>
  <c r="EJ85" i="33"/>
  <c r="EK85" i="33"/>
  <c r="A86" i="33"/>
  <c r="B86" i="33"/>
  <c r="C86" i="33"/>
  <c r="D86" i="33"/>
  <c r="AV86" i="33"/>
  <c r="AY86" i="33"/>
  <c r="BC86" i="33"/>
  <c r="BE86" i="33"/>
  <c r="BI86" i="33"/>
  <c r="BV86" i="33"/>
  <c r="BW86" i="33"/>
  <c r="BX86" i="33"/>
  <c r="CJ86" i="33" s="1"/>
  <c r="BY86" i="33"/>
  <c r="CK86" i="33" s="1"/>
  <c r="BZ86" i="33"/>
  <c r="CL86" i="33" s="1"/>
  <c r="CA86" i="33"/>
  <c r="CM86" i="33" s="1"/>
  <c r="DO86" i="33" s="1"/>
  <c r="CB86" i="33"/>
  <c r="CN86" i="33" s="1"/>
  <c r="DT86" i="33" s="1"/>
  <c r="CC86" i="33"/>
  <c r="CO86" i="33" s="1"/>
  <c r="DW86" i="33" s="1"/>
  <c r="CD86" i="33"/>
  <c r="CE86" i="33"/>
  <c r="CF86" i="33"/>
  <c r="CH86" i="33"/>
  <c r="CI86" i="33"/>
  <c r="DR86" i="33"/>
  <c r="DU86" i="33"/>
  <c r="DV86" i="33"/>
  <c r="DZ86" i="33"/>
  <c r="EA86" i="33"/>
  <c r="EB86" i="33"/>
  <c r="EC86" i="33"/>
  <c r="ED86" i="33"/>
  <c r="EE86" i="33"/>
  <c r="EF86" i="33"/>
  <c r="EG86" i="33"/>
  <c r="EH86" i="33"/>
  <c r="EI86" i="33"/>
  <c r="EJ86" i="33"/>
  <c r="EK86" i="33"/>
  <c r="A87" i="33"/>
  <c r="B87" i="33"/>
  <c r="C87" i="33"/>
  <c r="D87" i="33"/>
  <c r="AV87" i="33"/>
  <c r="AY87" i="33"/>
  <c r="BC87" i="33"/>
  <c r="BE87" i="33"/>
  <c r="BI87" i="33"/>
  <c r="BV87" i="33"/>
  <c r="CH87" i="33" s="1"/>
  <c r="CT87" i="33" s="1"/>
  <c r="BW87" i="33"/>
  <c r="CI87" i="33" s="1"/>
  <c r="BX87" i="33"/>
  <c r="CJ87" i="33" s="1"/>
  <c r="BY87" i="33"/>
  <c r="CK87" i="33" s="1"/>
  <c r="BZ87" i="33"/>
  <c r="CL87" i="33" s="1"/>
  <c r="CA87" i="33"/>
  <c r="CM87" i="33" s="1"/>
  <c r="CB87" i="33"/>
  <c r="CN87" i="33" s="1"/>
  <c r="DR87" i="33" s="1"/>
  <c r="CC87" i="33"/>
  <c r="CO87" i="33" s="1"/>
  <c r="DX87" i="33" s="1"/>
  <c r="CD87" i="33"/>
  <c r="CE87" i="33"/>
  <c r="CF87" i="33"/>
  <c r="CX87" i="33"/>
  <c r="DB87" i="33"/>
  <c r="DZ87" i="33"/>
  <c r="EA87" i="33"/>
  <c r="EB87" i="33"/>
  <c r="EC87" i="33"/>
  <c r="ED87" i="33"/>
  <c r="EE87" i="33"/>
  <c r="EF87" i="33"/>
  <c r="EG87" i="33"/>
  <c r="EH87" i="33"/>
  <c r="EI87" i="33"/>
  <c r="EJ87" i="33"/>
  <c r="EK87" i="33"/>
  <c r="A88" i="33"/>
  <c r="B88" i="33"/>
  <c r="C88" i="33"/>
  <c r="D88" i="33"/>
  <c r="AV88" i="33"/>
  <c r="AY88" i="33"/>
  <c r="BC88" i="33"/>
  <c r="BE88" i="33"/>
  <c r="BF88" i="33" s="1"/>
  <c r="BI88" i="33"/>
  <c r="BV88" i="33"/>
  <c r="CH88" i="33" s="1"/>
  <c r="BW88" i="33"/>
  <c r="CI88" i="33" s="1"/>
  <c r="BX88" i="33"/>
  <c r="CJ88" i="33" s="1"/>
  <c r="BY88" i="33"/>
  <c r="CK88" i="33" s="1"/>
  <c r="BZ88" i="33"/>
  <c r="CL88" i="33" s="1"/>
  <c r="CA88" i="33"/>
  <c r="CM88" i="33" s="1"/>
  <c r="CB88" i="33"/>
  <c r="CC88" i="33"/>
  <c r="CD88" i="33"/>
  <c r="CE88" i="33"/>
  <c r="CF88" i="33"/>
  <c r="CN88" i="33"/>
  <c r="CO88" i="33"/>
  <c r="DL88" i="33"/>
  <c r="DZ88" i="33"/>
  <c r="EA88" i="33"/>
  <c r="EB88" i="33"/>
  <c r="EC88" i="33"/>
  <c r="ED88" i="33"/>
  <c r="EE88" i="33"/>
  <c r="EF88" i="33"/>
  <c r="EG88" i="33"/>
  <c r="EH88" i="33"/>
  <c r="EI88" i="33"/>
  <c r="EJ88" i="33"/>
  <c r="EK88" i="33"/>
  <c r="A89" i="33"/>
  <c r="B89" i="33"/>
  <c r="C89" i="33"/>
  <c r="D89" i="33"/>
  <c r="AV89" i="33"/>
  <c r="AY89" i="33"/>
  <c r="BC89" i="33"/>
  <c r="BE89" i="33"/>
  <c r="BF89" i="33" s="1"/>
  <c r="BI89" i="33"/>
  <c r="BV89" i="33"/>
  <c r="CH89" i="33" s="1"/>
  <c r="BW89" i="33"/>
  <c r="CI89" i="33" s="1"/>
  <c r="BX89" i="33"/>
  <c r="CJ89" i="33" s="1"/>
  <c r="BY89" i="33"/>
  <c r="CK89" i="33" s="1"/>
  <c r="DH89" i="33" s="1"/>
  <c r="BZ89" i="33"/>
  <c r="CL89" i="33" s="1"/>
  <c r="DK89" i="33" s="1"/>
  <c r="CA89" i="33"/>
  <c r="CM89" i="33" s="1"/>
  <c r="DP89" i="33" s="1"/>
  <c r="CB89" i="33"/>
  <c r="CN89" i="33" s="1"/>
  <c r="CC89" i="33"/>
  <c r="CO89" i="33" s="1"/>
  <c r="CD89" i="33"/>
  <c r="CE89" i="33"/>
  <c r="CF89" i="33"/>
  <c r="DZ89" i="33"/>
  <c r="EA89" i="33"/>
  <c r="EB89" i="33"/>
  <c r="EC89" i="33"/>
  <c r="ED89" i="33"/>
  <c r="EE89" i="33"/>
  <c r="EF89" i="33"/>
  <c r="EG89" i="33"/>
  <c r="EH89" i="33"/>
  <c r="EI89" i="33"/>
  <c r="EJ89" i="33"/>
  <c r="EK89" i="33"/>
  <c r="A90" i="33"/>
  <c r="B90" i="33"/>
  <c r="C90" i="33"/>
  <c r="D90" i="33"/>
  <c r="AV90" i="33"/>
  <c r="AY90" i="33"/>
  <c r="BC90" i="33"/>
  <c r="BE90" i="33"/>
  <c r="BI90" i="33"/>
  <c r="BV90" i="33"/>
  <c r="CH90" i="33" s="1"/>
  <c r="BW90" i="33"/>
  <c r="BX90" i="33"/>
  <c r="CJ90" i="33" s="1"/>
  <c r="BY90" i="33"/>
  <c r="CK90" i="33" s="1"/>
  <c r="DH90" i="33" s="1"/>
  <c r="BZ90" i="33"/>
  <c r="CL90" i="33" s="1"/>
  <c r="CA90" i="33"/>
  <c r="CM90" i="33" s="1"/>
  <c r="CB90" i="33"/>
  <c r="CN90" i="33" s="1"/>
  <c r="CC90" i="33"/>
  <c r="CO90" i="33" s="1"/>
  <c r="CD90" i="33"/>
  <c r="CE90" i="33"/>
  <c r="CF90" i="33"/>
  <c r="CI90" i="33"/>
  <c r="DZ90" i="33"/>
  <c r="EA90" i="33"/>
  <c r="EB90" i="33"/>
  <c r="EC90" i="33"/>
  <c r="ED90" i="33"/>
  <c r="EE90" i="33"/>
  <c r="EF90" i="33"/>
  <c r="EG90" i="33"/>
  <c r="EH90" i="33"/>
  <c r="EI90" i="33"/>
  <c r="EJ90" i="33"/>
  <c r="EK90" i="33"/>
  <c r="A91" i="33"/>
  <c r="B91" i="33"/>
  <c r="C91" i="33"/>
  <c r="D91" i="33"/>
  <c r="AV91" i="33"/>
  <c r="AY91" i="33"/>
  <c r="BC91" i="33"/>
  <c r="BE91" i="33"/>
  <c r="BI91" i="33"/>
  <c r="BV91" i="33"/>
  <c r="CH91" i="33" s="1"/>
  <c r="BW91" i="33"/>
  <c r="CI91" i="33" s="1"/>
  <c r="BX91" i="33"/>
  <c r="CJ91" i="33" s="1"/>
  <c r="DC91" i="33" s="1"/>
  <c r="BY91" i="33"/>
  <c r="CK91" i="33" s="1"/>
  <c r="DF91" i="33" s="1"/>
  <c r="BZ91" i="33"/>
  <c r="CA91" i="33"/>
  <c r="CM91" i="33" s="1"/>
  <c r="CB91" i="33"/>
  <c r="CN91" i="33" s="1"/>
  <c r="CC91" i="33"/>
  <c r="CO91" i="33" s="1"/>
  <c r="CD91" i="33"/>
  <c r="CE91" i="33"/>
  <c r="CF91" i="33"/>
  <c r="CL91" i="33"/>
  <c r="DL91" i="33" s="1"/>
  <c r="CU91" i="33"/>
  <c r="CV91" i="33"/>
  <c r="DZ91" i="33"/>
  <c r="EA91" i="33"/>
  <c r="EB91" i="33"/>
  <c r="EC91" i="33"/>
  <c r="ED91" i="33"/>
  <c r="EE91" i="33"/>
  <c r="EF91" i="33"/>
  <c r="EG91" i="33"/>
  <c r="EH91" i="33"/>
  <c r="EI91" i="33"/>
  <c r="EJ91" i="33"/>
  <c r="EK91" i="33"/>
  <c r="A92" i="33"/>
  <c r="B92" i="33"/>
  <c r="C92" i="33"/>
  <c r="D92" i="33"/>
  <c r="AV92" i="33"/>
  <c r="AY92" i="33"/>
  <c r="BC92" i="33"/>
  <c r="BE92" i="33"/>
  <c r="BF92" i="33" s="1"/>
  <c r="BI92" i="33"/>
  <c r="BV92" i="33"/>
  <c r="CH92" i="33" s="1"/>
  <c r="BW92" i="33"/>
  <c r="CI92" i="33" s="1"/>
  <c r="BX92" i="33"/>
  <c r="CJ92" i="33" s="1"/>
  <c r="BY92" i="33"/>
  <c r="BZ92" i="33"/>
  <c r="CA92" i="33"/>
  <c r="CM92" i="33" s="1"/>
  <c r="CB92" i="33"/>
  <c r="CN92" i="33" s="1"/>
  <c r="CC92" i="33"/>
  <c r="CO92" i="33" s="1"/>
  <c r="CD92" i="33"/>
  <c r="CE92" i="33"/>
  <c r="CF92" i="33"/>
  <c r="CK92" i="33"/>
  <c r="DI92" i="33" s="1"/>
  <c r="CL92" i="33"/>
  <c r="DL92" i="33" s="1"/>
  <c r="CY92" i="33"/>
  <c r="DZ92" i="33"/>
  <c r="EA92" i="33"/>
  <c r="EB92" i="33"/>
  <c r="EC92" i="33"/>
  <c r="ED92" i="33"/>
  <c r="EE92" i="33"/>
  <c r="EF92" i="33"/>
  <c r="EG92" i="33"/>
  <c r="EH92" i="33"/>
  <c r="EI92" i="33"/>
  <c r="EJ92" i="33"/>
  <c r="EK92" i="33"/>
  <c r="A93" i="33"/>
  <c r="B93" i="33"/>
  <c r="C93" i="33"/>
  <c r="D93" i="33"/>
  <c r="AV93" i="33"/>
  <c r="AY93" i="33"/>
  <c r="BC93" i="33"/>
  <c r="BE93" i="33"/>
  <c r="BF93" i="33" s="1"/>
  <c r="BI93" i="33"/>
  <c r="BV93" i="33"/>
  <c r="CH93" i="33" s="1"/>
  <c r="BW93" i="33"/>
  <c r="CI93" i="33" s="1"/>
  <c r="DA93" i="33" s="1"/>
  <c r="BX93" i="33"/>
  <c r="CJ93" i="33" s="1"/>
  <c r="DB93" i="33" s="1"/>
  <c r="BY93" i="33"/>
  <c r="CK93" i="33" s="1"/>
  <c r="BZ93" i="33"/>
  <c r="CL93" i="33" s="1"/>
  <c r="CA93" i="33"/>
  <c r="CM93" i="33" s="1"/>
  <c r="CB93" i="33"/>
  <c r="CC93" i="33"/>
  <c r="CO93" i="33" s="1"/>
  <c r="DX93" i="33" s="1"/>
  <c r="CD93" i="33"/>
  <c r="CE93" i="33"/>
  <c r="CF93" i="33"/>
  <c r="CN93" i="33"/>
  <c r="DY93" i="33"/>
  <c r="DZ93" i="33"/>
  <c r="EA93" i="33"/>
  <c r="EB93" i="33"/>
  <c r="EC93" i="33"/>
  <c r="ED93" i="33"/>
  <c r="EE93" i="33"/>
  <c r="EF93" i="33"/>
  <c r="EG93" i="33"/>
  <c r="EH93" i="33"/>
  <c r="EI93" i="33"/>
  <c r="EJ93" i="33"/>
  <c r="EK93" i="33"/>
  <c r="A94" i="33"/>
  <c r="B94" i="33"/>
  <c r="C94" i="33"/>
  <c r="D94" i="33"/>
  <c r="AV94" i="33"/>
  <c r="AY94" i="33"/>
  <c r="BC94" i="33"/>
  <c r="BE94" i="33"/>
  <c r="BF94" i="33" s="1"/>
  <c r="BI94" i="33"/>
  <c r="BV94" i="33"/>
  <c r="CH94" i="33" s="1"/>
  <c r="CT94" i="33" s="1"/>
  <c r="BW94" i="33"/>
  <c r="CI94" i="33" s="1"/>
  <c r="BX94" i="33"/>
  <c r="CJ94" i="33" s="1"/>
  <c r="BY94" i="33"/>
  <c r="CK94" i="33" s="1"/>
  <c r="BZ94" i="33"/>
  <c r="CL94" i="33" s="1"/>
  <c r="CA94" i="33"/>
  <c r="CM94" i="33" s="1"/>
  <c r="CB94" i="33"/>
  <c r="CN94" i="33" s="1"/>
  <c r="DU94" i="33" s="1"/>
  <c r="CC94" i="33"/>
  <c r="CO94" i="33" s="1"/>
  <c r="DW94" i="33" s="1"/>
  <c r="CD94" i="33"/>
  <c r="CE94" i="33"/>
  <c r="CF94" i="33"/>
  <c r="DZ94" i="33"/>
  <c r="EA94" i="33"/>
  <c r="EB94" i="33"/>
  <c r="EC94" i="33"/>
  <c r="ED94" i="33"/>
  <c r="EE94" i="33"/>
  <c r="EF94" i="33"/>
  <c r="EG94" i="33"/>
  <c r="EH94" i="33"/>
  <c r="EI94" i="33"/>
  <c r="EJ94" i="33"/>
  <c r="EK94" i="33"/>
  <c r="A95" i="33"/>
  <c r="B95" i="33"/>
  <c r="C95" i="33"/>
  <c r="D95" i="33"/>
  <c r="AV95" i="33"/>
  <c r="AY95" i="33"/>
  <c r="BC95" i="33"/>
  <c r="BE95" i="33"/>
  <c r="BI95" i="33"/>
  <c r="BV95" i="33"/>
  <c r="BW95" i="33"/>
  <c r="CI95" i="33" s="1"/>
  <c r="BX95" i="33"/>
  <c r="CJ95" i="33" s="1"/>
  <c r="DE95" i="33" s="1"/>
  <c r="BY95" i="33"/>
  <c r="CK95" i="33" s="1"/>
  <c r="BZ95" i="33"/>
  <c r="CL95" i="33" s="1"/>
  <c r="DJ95" i="33" s="1"/>
  <c r="CA95" i="33"/>
  <c r="CM95" i="33" s="1"/>
  <c r="CB95" i="33"/>
  <c r="CN95" i="33" s="1"/>
  <c r="DR95" i="33" s="1"/>
  <c r="CC95" i="33"/>
  <c r="CO95" i="33" s="1"/>
  <c r="CD95" i="33"/>
  <c r="CE95" i="33"/>
  <c r="CF95" i="33"/>
  <c r="CH95" i="33"/>
  <c r="DZ95" i="33"/>
  <c r="EA95" i="33"/>
  <c r="EB95" i="33"/>
  <c r="EC95" i="33"/>
  <c r="ED95" i="33"/>
  <c r="EE95" i="33"/>
  <c r="EF95" i="33"/>
  <c r="EG95" i="33"/>
  <c r="EH95" i="33"/>
  <c r="EI95" i="33"/>
  <c r="EJ95" i="33"/>
  <c r="EK95" i="33"/>
  <c r="A96" i="33"/>
  <c r="B96" i="33"/>
  <c r="C96" i="33"/>
  <c r="D96" i="33"/>
  <c r="AV96" i="33"/>
  <c r="AY96" i="33"/>
  <c r="BC96" i="33"/>
  <c r="BE96" i="33"/>
  <c r="BF96" i="33" s="1"/>
  <c r="BG96" i="33" s="1"/>
  <c r="BI96" i="33"/>
  <c r="BV96" i="33"/>
  <c r="CH96" i="33" s="1"/>
  <c r="BW96" i="33"/>
  <c r="CI96" i="33" s="1"/>
  <c r="DA96" i="33" s="1"/>
  <c r="BX96" i="33"/>
  <c r="CJ96" i="33" s="1"/>
  <c r="DB96" i="33" s="1"/>
  <c r="BY96" i="33"/>
  <c r="CK96" i="33" s="1"/>
  <c r="BZ96" i="33"/>
  <c r="CL96" i="33" s="1"/>
  <c r="DJ96" i="33" s="1"/>
  <c r="CA96" i="33"/>
  <c r="CM96" i="33" s="1"/>
  <c r="CB96" i="33"/>
  <c r="CN96" i="33" s="1"/>
  <c r="DU96" i="33" s="1"/>
  <c r="CC96" i="33"/>
  <c r="CO96" i="33" s="1"/>
  <c r="CD96" i="33"/>
  <c r="CE96" i="33"/>
  <c r="CF96" i="33"/>
  <c r="DD96" i="33"/>
  <c r="DE96" i="33"/>
  <c r="DK96" i="33"/>
  <c r="DL96" i="33"/>
  <c r="DZ96" i="33"/>
  <c r="EA96" i="33"/>
  <c r="EB96" i="33"/>
  <c r="EC96" i="33"/>
  <c r="ED96" i="33"/>
  <c r="EE96" i="33"/>
  <c r="EF96" i="33"/>
  <c r="EG96" i="33"/>
  <c r="EH96" i="33"/>
  <c r="EI96" i="33"/>
  <c r="EJ96" i="33"/>
  <c r="EK96" i="33"/>
  <c r="A97" i="33"/>
  <c r="B97" i="33"/>
  <c r="C97" i="33"/>
  <c r="D97" i="33"/>
  <c r="AV97" i="33"/>
  <c r="AY97" i="33"/>
  <c r="BC97" i="33"/>
  <c r="BE97" i="33"/>
  <c r="BI97" i="33"/>
  <c r="BV97" i="33"/>
  <c r="CH97" i="33" s="1"/>
  <c r="CT97" i="33" s="1"/>
  <c r="BW97" i="33"/>
  <c r="CI97" i="33" s="1"/>
  <c r="BX97" i="33"/>
  <c r="BY97" i="33"/>
  <c r="CK97" i="33" s="1"/>
  <c r="DG97" i="33" s="1"/>
  <c r="BZ97" i="33"/>
  <c r="CL97" i="33" s="1"/>
  <c r="CA97" i="33"/>
  <c r="CM97" i="33" s="1"/>
  <c r="CB97" i="33"/>
  <c r="CN97" i="33" s="1"/>
  <c r="DR97" i="33" s="1"/>
  <c r="CC97" i="33"/>
  <c r="CO97" i="33" s="1"/>
  <c r="DV97" i="33" s="1"/>
  <c r="CD97" i="33"/>
  <c r="CE97" i="33"/>
  <c r="CF97" i="33"/>
  <c r="CJ97" i="33"/>
  <c r="DU97" i="33"/>
  <c r="DZ97" i="33"/>
  <c r="EA97" i="33"/>
  <c r="EB97" i="33"/>
  <c r="EC97" i="33"/>
  <c r="ED97" i="33"/>
  <c r="EE97" i="33"/>
  <c r="EF97" i="33"/>
  <c r="EG97" i="33"/>
  <c r="EH97" i="33"/>
  <c r="EI97" i="33"/>
  <c r="EJ97" i="33"/>
  <c r="EK97" i="33"/>
  <c r="A98" i="33"/>
  <c r="B98" i="33"/>
  <c r="C98" i="33"/>
  <c r="D98" i="33"/>
  <c r="AV98" i="33"/>
  <c r="AY98" i="33"/>
  <c r="BC98" i="33"/>
  <c r="BE98" i="33"/>
  <c r="BF98" i="33" s="1"/>
  <c r="BI98" i="33"/>
  <c r="BV98" i="33"/>
  <c r="CH98" i="33" s="1"/>
  <c r="BW98" i="33"/>
  <c r="CI98" i="33" s="1"/>
  <c r="CZ98" i="33" s="1"/>
  <c r="BX98" i="33"/>
  <c r="CJ98" i="33" s="1"/>
  <c r="BY98" i="33"/>
  <c r="CK98" i="33" s="1"/>
  <c r="BZ98" i="33"/>
  <c r="CL98" i="33" s="1"/>
  <c r="CA98" i="33"/>
  <c r="CM98" i="33" s="1"/>
  <c r="CB98" i="33"/>
  <c r="CN98" i="33" s="1"/>
  <c r="CC98" i="33"/>
  <c r="CO98" i="33" s="1"/>
  <c r="DW98" i="33" s="1"/>
  <c r="CD98" i="33"/>
  <c r="CE98" i="33"/>
  <c r="CF98" i="33"/>
  <c r="DA98" i="33"/>
  <c r="DZ98" i="33"/>
  <c r="EA98" i="33"/>
  <c r="EB98" i="33"/>
  <c r="EC98" i="33"/>
  <c r="ED98" i="33"/>
  <c r="EE98" i="33"/>
  <c r="EF98" i="33"/>
  <c r="EG98" i="33"/>
  <c r="EH98" i="33"/>
  <c r="EI98" i="33"/>
  <c r="EJ98" i="33"/>
  <c r="EK98" i="33"/>
  <c r="A99" i="33"/>
  <c r="B99" i="33"/>
  <c r="C99" i="33"/>
  <c r="D99" i="33"/>
  <c r="AV99" i="33"/>
  <c r="AY99" i="33"/>
  <c r="BC99" i="33"/>
  <c r="BE99" i="33"/>
  <c r="BF99" i="33" s="1"/>
  <c r="BI99" i="33"/>
  <c r="BV99" i="33"/>
  <c r="CH99" i="33" s="1"/>
  <c r="BW99" i="33"/>
  <c r="CI99" i="33" s="1"/>
  <c r="BX99" i="33"/>
  <c r="CJ99" i="33" s="1"/>
  <c r="DE99" i="33" s="1"/>
  <c r="BY99" i="33"/>
  <c r="CK99" i="33" s="1"/>
  <c r="DI99" i="33" s="1"/>
  <c r="BZ99" i="33"/>
  <c r="CL99" i="33" s="1"/>
  <c r="DM99" i="33" s="1"/>
  <c r="CA99" i="33"/>
  <c r="CM99" i="33" s="1"/>
  <c r="DN99" i="33" s="1"/>
  <c r="CB99" i="33"/>
  <c r="CN99" i="33" s="1"/>
  <c r="DS99" i="33" s="1"/>
  <c r="CC99" i="33"/>
  <c r="CO99" i="33" s="1"/>
  <c r="CD99" i="33"/>
  <c r="CE99" i="33"/>
  <c r="CF99" i="33"/>
  <c r="DZ99" i="33"/>
  <c r="EA99" i="33"/>
  <c r="EB99" i="33"/>
  <c r="EC99" i="33"/>
  <c r="ED99" i="33"/>
  <c r="EE99" i="33"/>
  <c r="EF99" i="33"/>
  <c r="EG99" i="33"/>
  <c r="EH99" i="33"/>
  <c r="EI99" i="33"/>
  <c r="EJ99" i="33"/>
  <c r="EK99" i="33"/>
  <c r="A100" i="33"/>
  <c r="B100" i="33"/>
  <c r="C100" i="33"/>
  <c r="D100" i="33"/>
  <c r="AV100" i="33"/>
  <c r="AY100" i="33"/>
  <c r="BC100" i="33"/>
  <c r="BE100" i="33"/>
  <c r="BF100" i="33" s="1"/>
  <c r="BI100" i="33"/>
  <c r="BV100" i="33"/>
  <c r="CH100" i="33" s="1"/>
  <c r="CV100" i="33" s="1"/>
  <c r="BW100" i="33"/>
  <c r="CI100" i="33" s="1"/>
  <c r="BX100" i="33"/>
  <c r="CJ100" i="33" s="1"/>
  <c r="BY100" i="33"/>
  <c r="CK100" i="33" s="1"/>
  <c r="BZ100" i="33"/>
  <c r="CL100" i="33" s="1"/>
  <c r="CA100" i="33"/>
  <c r="CM100" i="33" s="1"/>
  <c r="CB100" i="33"/>
  <c r="CN100" i="33" s="1"/>
  <c r="CC100" i="33"/>
  <c r="CO100" i="33" s="1"/>
  <c r="CD100" i="33"/>
  <c r="CE100" i="33"/>
  <c r="CF100" i="33"/>
  <c r="DV100" i="33"/>
  <c r="DW100" i="33"/>
  <c r="DZ100" i="33"/>
  <c r="EA100" i="33"/>
  <c r="EB100" i="33"/>
  <c r="EC100" i="33"/>
  <c r="ED100" i="33"/>
  <c r="EE100" i="33"/>
  <c r="EF100" i="33"/>
  <c r="EG100" i="33"/>
  <c r="EH100" i="33"/>
  <c r="EI100" i="33"/>
  <c r="EJ100" i="33"/>
  <c r="EK100" i="33"/>
  <c r="A101" i="33"/>
  <c r="B101" i="33"/>
  <c r="C101" i="33"/>
  <c r="D101" i="33"/>
  <c r="AV101" i="33"/>
  <c r="AY101" i="33"/>
  <c r="BC101" i="33"/>
  <c r="BE101" i="33"/>
  <c r="BF101" i="33" s="1"/>
  <c r="BI101" i="33"/>
  <c r="BV101" i="33"/>
  <c r="CH101" i="33" s="1"/>
  <c r="BW101" i="33"/>
  <c r="CI101" i="33" s="1"/>
  <c r="BX101" i="33"/>
  <c r="CJ101" i="33" s="1"/>
  <c r="BY101" i="33"/>
  <c r="CK101" i="33" s="1"/>
  <c r="BZ101" i="33"/>
  <c r="CL101" i="33" s="1"/>
  <c r="DL101" i="33" s="1"/>
  <c r="CA101" i="33"/>
  <c r="CB101" i="33"/>
  <c r="CN101" i="33" s="1"/>
  <c r="CC101" i="33"/>
  <c r="CO101" i="33" s="1"/>
  <c r="CD101" i="33"/>
  <c r="CE101" i="33"/>
  <c r="CF101" i="33"/>
  <c r="CM101" i="33"/>
  <c r="DQ101" i="33" s="1"/>
  <c r="DV101" i="33"/>
  <c r="DZ101" i="33"/>
  <c r="EA101" i="33"/>
  <c r="EB101" i="33"/>
  <c r="EC101" i="33"/>
  <c r="ED101" i="33"/>
  <c r="EE101" i="33"/>
  <c r="EF101" i="33"/>
  <c r="EG101" i="33"/>
  <c r="EH101" i="33"/>
  <c r="EI101" i="33"/>
  <c r="EJ101" i="33"/>
  <c r="EK101" i="33"/>
  <c r="A102" i="33"/>
  <c r="B102" i="33"/>
  <c r="C102" i="33"/>
  <c r="D102" i="33"/>
  <c r="AV102" i="33"/>
  <c r="AY102" i="33"/>
  <c r="BC102" i="33"/>
  <c r="BE102" i="33"/>
  <c r="BI102" i="33"/>
  <c r="BV102" i="33"/>
  <c r="CH102" i="33" s="1"/>
  <c r="BW102" i="33"/>
  <c r="CI102" i="33" s="1"/>
  <c r="BX102" i="33"/>
  <c r="CJ102" i="33" s="1"/>
  <c r="BY102" i="33"/>
  <c r="CK102" i="33" s="1"/>
  <c r="BZ102" i="33"/>
  <c r="CL102" i="33" s="1"/>
  <c r="DM102" i="33" s="1"/>
  <c r="CA102" i="33"/>
  <c r="CM102" i="33" s="1"/>
  <c r="CB102" i="33"/>
  <c r="CN102" i="33" s="1"/>
  <c r="DU102" i="33" s="1"/>
  <c r="CC102" i="33"/>
  <c r="CO102" i="33" s="1"/>
  <c r="CD102" i="33"/>
  <c r="CE102" i="33"/>
  <c r="CF102" i="33"/>
  <c r="DZ102" i="33"/>
  <c r="EA102" i="33"/>
  <c r="EB102" i="33"/>
  <c r="EC102" i="33"/>
  <c r="ED102" i="33"/>
  <c r="EE102" i="33"/>
  <c r="EF102" i="33"/>
  <c r="EG102" i="33"/>
  <c r="EH102" i="33"/>
  <c r="EI102" i="33"/>
  <c r="EJ102" i="33"/>
  <c r="EK102" i="33"/>
  <c r="A103" i="33"/>
  <c r="B103" i="33"/>
  <c r="C103" i="33"/>
  <c r="D103" i="33"/>
  <c r="AV103" i="33"/>
  <c r="AY103" i="33"/>
  <c r="BC103" i="33"/>
  <c r="BE103" i="33"/>
  <c r="BI103" i="33"/>
  <c r="BV103" i="33"/>
  <c r="CH103" i="33" s="1"/>
  <c r="CW103" i="33" s="1"/>
  <c r="BW103" i="33"/>
  <c r="CI103" i="33" s="1"/>
  <c r="DA103" i="33" s="1"/>
  <c r="BX103" i="33"/>
  <c r="CJ103" i="33" s="1"/>
  <c r="BY103" i="33"/>
  <c r="CK103" i="33" s="1"/>
  <c r="BZ103" i="33"/>
  <c r="CL103" i="33" s="1"/>
  <c r="CA103" i="33"/>
  <c r="CM103" i="33" s="1"/>
  <c r="DO103" i="33" s="1"/>
  <c r="CB103" i="33"/>
  <c r="CN103" i="33" s="1"/>
  <c r="DU103" i="33" s="1"/>
  <c r="CC103" i="33"/>
  <c r="CO103" i="33" s="1"/>
  <c r="CD103" i="33"/>
  <c r="CE103" i="33"/>
  <c r="CF103" i="33"/>
  <c r="DZ103" i="33"/>
  <c r="EA103" i="33"/>
  <c r="EB103" i="33"/>
  <c r="EC103" i="33"/>
  <c r="ED103" i="33"/>
  <c r="EE103" i="33"/>
  <c r="EF103" i="33"/>
  <c r="EG103" i="33"/>
  <c r="EH103" i="33"/>
  <c r="EI103" i="33"/>
  <c r="EJ103" i="33"/>
  <c r="EK103" i="33"/>
  <c r="A104" i="33"/>
  <c r="B104" i="33"/>
  <c r="C104" i="33"/>
  <c r="D104" i="33"/>
  <c r="AV104" i="33"/>
  <c r="AY104" i="33"/>
  <c r="BC104" i="33"/>
  <c r="BE104" i="33"/>
  <c r="BF104" i="33" s="1"/>
  <c r="BI104" i="33"/>
  <c r="BV104" i="33"/>
  <c r="BW104" i="33"/>
  <c r="CI104" i="33" s="1"/>
  <c r="BX104" i="33"/>
  <c r="CJ104" i="33" s="1"/>
  <c r="DE104" i="33" s="1"/>
  <c r="BY104" i="33"/>
  <c r="CK104" i="33" s="1"/>
  <c r="DG104" i="33" s="1"/>
  <c r="BZ104" i="33"/>
  <c r="CL104" i="33" s="1"/>
  <c r="CA104" i="33"/>
  <c r="CM104" i="33" s="1"/>
  <c r="DP104" i="33" s="1"/>
  <c r="CB104" i="33"/>
  <c r="CN104" i="33" s="1"/>
  <c r="CC104" i="33"/>
  <c r="CO104" i="33" s="1"/>
  <c r="DW104" i="33" s="1"/>
  <c r="CD104" i="33"/>
  <c r="CE104" i="33"/>
  <c r="CF104" i="33"/>
  <c r="CH104" i="33"/>
  <c r="CV104" i="33" s="1"/>
  <c r="DZ104" i="33"/>
  <c r="EA104" i="33"/>
  <c r="EB104" i="33"/>
  <c r="EC104" i="33"/>
  <c r="ED104" i="33"/>
  <c r="EE104" i="33"/>
  <c r="EF104" i="33"/>
  <c r="EG104" i="33"/>
  <c r="EH104" i="33"/>
  <c r="EI104" i="33"/>
  <c r="EJ104" i="33"/>
  <c r="EK104" i="33"/>
  <c r="A105" i="33"/>
  <c r="B105" i="33"/>
  <c r="C105" i="33"/>
  <c r="D105" i="33"/>
  <c r="AV105" i="33"/>
  <c r="AY105" i="33"/>
  <c r="BC105" i="33"/>
  <c r="BE105" i="33"/>
  <c r="BF105" i="33"/>
  <c r="BI105" i="33"/>
  <c r="BV105" i="33"/>
  <c r="CH105" i="33" s="1"/>
  <c r="BW105" i="33"/>
  <c r="CI105" i="33" s="1"/>
  <c r="BX105" i="33"/>
  <c r="CJ105" i="33" s="1"/>
  <c r="DB105" i="33" s="1"/>
  <c r="BY105" i="33"/>
  <c r="CK105" i="33" s="1"/>
  <c r="BZ105" i="33"/>
  <c r="CL105" i="33" s="1"/>
  <c r="DM105" i="33" s="1"/>
  <c r="CA105" i="33"/>
  <c r="CM105" i="33" s="1"/>
  <c r="CB105" i="33"/>
  <c r="CN105" i="33" s="1"/>
  <c r="CC105" i="33"/>
  <c r="CO105" i="33" s="1"/>
  <c r="CD105" i="33"/>
  <c r="CE105" i="33"/>
  <c r="CF105" i="33"/>
  <c r="DZ105" i="33"/>
  <c r="EA105" i="33"/>
  <c r="EB105" i="33"/>
  <c r="EC105" i="33"/>
  <c r="ED105" i="33"/>
  <c r="EE105" i="33"/>
  <c r="EF105" i="33"/>
  <c r="EG105" i="33"/>
  <c r="EH105" i="33"/>
  <c r="EI105" i="33"/>
  <c r="EJ105" i="33"/>
  <c r="EK105" i="33"/>
  <c r="A106" i="33"/>
  <c r="B106" i="33"/>
  <c r="C106" i="33"/>
  <c r="D106" i="33"/>
  <c r="AV106" i="33"/>
  <c r="AY106" i="33"/>
  <c r="BC106" i="33"/>
  <c r="BE106" i="33"/>
  <c r="BI106" i="33"/>
  <c r="BV106" i="33"/>
  <c r="CH106" i="33" s="1"/>
  <c r="CU106" i="33" s="1"/>
  <c r="BW106" i="33"/>
  <c r="CI106" i="33" s="1"/>
  <c r="BX106" i="33"/>
  <c r="CJ106" i="33" s="1"/>
  <c r="BY106" i="33"/>
  <c r="CK106" i="33" s="1"/>
  <c r="DF106" i="33" s="1"/>
  <c r="BZ106" i="33"/>
  <c r="CL106" i="33" s="1"/>
  <c r="CA106" i="33"/>
  <c r="CM106" i="33" s="1"/>
  <c r="DO106" i="33" s="1"/>
  <c r="CB106" i="33"/>
  <c r="CN106" i="33" s="1"/>
  <c r="CC106" i="33"/>
  <c r="CO106" i="33" s="1"/>
  <c r="CD106" i="33"/>
  <c r="CE106" i="33"/>
  <c r="CF106" i="33"/>
  <c r="DC106" i="33"/>
  <c r="DD106" i="33"/>
  <c r="DZ106" i="33"/>
  <c r="EA106" i="33"/>
  <c r="EB106" i="33"/>
  <c r="EC106" i="33"/>
  <c r="ED106" i="33"/>
  <c r="EE106" i="33"/>
  <c r="EF106" i="33"/>
  <c r="EG106" i="33"/>
  <c r="EH106" i="33"/>
  <c r="EI106" i="33"/>
  <c r="EJ106" i="33"/>
  <c r="EK106" i="33"/>
  <c r="A107" i="33"/>
  <c r="B107" i="33"/>
  <c r="C107" i="33"/>
  <c r="D107" i="33"/>
  <c r="AV107" i="33"/>
  <c r="AY107" i="33"/>
  <c r="BC107" i="33"/>
  <c r="BE107" i="33"/>
  <c r="BI107" i="33"/>
  <c r="BV107" i="33"/>
  <c r="CH107" i="33" s="1"/>
  <c r="BW107" i="33"/>
  <c r="CI107" i="33" s="1"/>
  <c r="CZ107" i="33" s="1"/>
  <c r="BX107" i="33"/>
  <c r="CJ107" i="33" s="1"/>
  <c r="DB107" i="33" s="1"/>
  <c r="BY107" i="33"/>
  <c r="CK107" i="33" s="1"/>
  <c r="BZ107" i="33"/>
  <c r="CL107" i="33" s="1"/>
  <c r="DJ107" i="33" s="1"/>
  <c r="CA107" i="33"/>
  <c r="CM107" i="33" s="1"/>
  <c r="DN107" i="33" s="1"/>
  <c r="CB107" i="33"/>
  <c r="CC107" i="33"/>
  <c r="CO107" i="33" s="1"/>
  <c r="CD107" i="33"/>
  <c r="CE107" i="33"/>
  <c r="CF107" i="33"/>
  <c r="CN107" i="33"/>
  <c r="DR107" i="33" s="1"/>
  <c r="CX107" i="33"/>
  <c r="CY107" i="33"/>
  <c r="DZ107" i="33"/>
  <c r="EA107" i="33"/>
  <c r="EB107" i="33"/>
  <c r="EC107" i="33"/>
  <c r="ED107" i="33"/>
  <c r="EE107" i="33"/>
  <c r="EF107" i="33"/>
  <c r="EG107" i="33"/>
  <c r="EH107" i="33"/>
  <c r="EI107" i="33"/>
  <c r="EJ107" i="33"/>
  <c r="EK107" i="33"/>
  <c r="A108" i="33"/>
  <c r="B108" i="33"/>
  <c r="C108" i="33"/>
  <c r="D108" i="33"/>
  <c r="AV108" i="33"/>
  <c r="AY108" i="33"/>
  <c r="BC108" i="33"/>
  <c r="BE108" i="33"/>
  <c r="BF108" i="33" s="1"/>
  <c r="BI108" i="33"/>
  <c r="BV108" i="33"/>
  <c r="CH108" i="33" s="1"/>
  <c r="CW108" i="33" s="1"/>
  <c r="BW108" i="33"/>
  <c r="CI108" i="33" s="1"/>
  <c r="DA108" i="33" s="1"/>
  <c r="BX108" i="33"/>
  <c r="CJ108" i="33" s="1"/>
  <c r="BY108" i="33"/>
  <c r="CK108" i="33" s="1"/>
  <c r="BZ108" i="33"/>
  <c r="CL108" i="33" s="1"/>
  <c r="CA108" i="33"/>
  <c r="CM108" i="33" s="1"/>
  <c r="CB108" i="33"/>
  <c r="CN108" i="33" s="1"/>
  <c r="CC108" i="33"/>
  <c r="CO108" i="33" s="1"/>
  <c r="CD108" i="33"/>
  <c r="CE108" i="33"/>
  <c r="CF108" i="33"/>
  <c r="DQ108" i="33"/>
  <c r="DZ108" i="33"/>
  <c r="EA108" i="33"/>
  <c r="EB108" i="33"/>
  <c r="EC108" i="33"/>
  <c r="ED108" i="33"/>
  <c r="EE108" i="33"/>
  <c r="EF108" i="33"/>
  <c r="EG108" i="33"/>
  <c r="EH108" i="33"/>
  <c r="EI108" i="33"/>
  <c r="EJ108" i="33"/>
  <c r="EK108" i="33"/>
  <c r="A109" i="33"/>
  <c r="B109" i="33"/>
  <c r="C109" i="33"/>
  <c r="D109" i="33"/>
  <c r="AV109" i="33"/>
  <c r="AY109" i="33"/>
  <c r="BC109" i="33"/>
  <c r="BE109" i="33"/>
  <c r="BF109" i="33" s="1"/>
  <c r="BG109" i="33" s="1"/>
  <c r="BI109" i="33"/>
  <c r="BV109" i="33"/>
  <c r="CH109" i="33" s="1"/>
  <c r="BW109" i="33"/>
  <c r="CI109" i="33" s="1"/>
  <c r="BX109" i="33"/>
  <c r="BY109" i="33"/>
  <c r="CK109" i="33" s="1"/>
  <c r="DH109" i="33" s="1"/>
  <c r="BZ109" i="33"/>
  <c r="CL109" i="33" s="1"/>
  <c r="CA109" i="33"/>
  <c r="CM109" i="33" s="1"/>
  <c r="CB109" i="33"/>
  <c r="CN109" i="33" s="1"/>
  <c r="DT109" i="33" s="1"/>
  <c r="CC109" i="33"/>
  <c r="CO109" i="33" s="1"/>
  <c r="CD109" i="33"/>
  <c r="CE109" i="33"/>
  <c r="CF109" i="33"/>
  <c r="CJ109" i="33"/>
  <c r="CX109" i="33"/>
  <c r="CY109" i="33"/>
  <c r="DZ109" i="33"/>
  <c r="EA109" i="33"/>
  <c r="EB109" i="33"/>
  <c r="EC109" i="33"/>
  <c r="ED109" i="33"/>
  <c r="EE109" i="33"/>
  <c r="EF109" i="33"/>
  <c r="EG109" i="33"/>
  <c r="EH109" i="33"/>
  <c r="EI109" i="33"/>
  <c r="EJ109" i="33"/>
  <c r="EK109" i="33"/>
  <c r="A110" i="33"/>
  <c r="B110" i="33"/>
  <c r="C110" i="33"/>
  <c r="D110" i="33"/>
  <c r="AV110" i="33"/>
  <c r="AY110" i="33"/>
  <c r="BC110" i="33"/>
  <c r="BE110" i="33"/>
  <c r="BF110" i="33" s="1"/>
  <c r="BI110" i="33"/>
  <c r="BV110" i="33"/>
  <c r="CH110" i="33" s="1"/>
  <c r="CT110" i="33" s="1"/>
  <c r="BW110" i="33"/>
  <c r="CI110" i="33" s="1"/>
  <c r="BX110" i="33"/>
  <c r="CJ110" i="33" s="1"/>
  <c r="DC110" i="33" s="1"/>
  <c r="BY110" i="33"/>
  <c r="CK110" i="33" s="1"/>
  <c r="BZ110" i="33"/>
  <c r="CL110" i="33" s="1"/>
  <c r="CA110" i="33"/>
  <c r="CM110" i="33" s="1"/>
  <c r="CB110" i="33"/>
  <c r="CN110" i="33" s="1"/>
  <c r="CC110" i="33"/>
  <c r="CO110" i="33" s="1"/>
  <c r="CD110" i="33"/>
  <c r="CE110" i="33"/>
  <c r="CF110" i="33"/>
  <c r="DB110" i="33"/>
  <c r="DJ110" i="33"/>
  <c r="DZ110" i="33"/>
  <c r="EA110" i="33"/>
  <c r="EB110" i="33"/>
  <c r="EC110" i="33"/>
  <c r="ED110" i="33"/>
  <c r="EE110" i="33"/>
  <c r="EF110" i="33"/>
  <c r="EG110" i="33"/>
  <c r="EH110" i="33"/>
  <c r="EI110" i="33"/>
  <c r="EJ110" i="33"/>
  <c r="EK110" i="33"/>
  <c r="A111" i="33"/>
  <c r="B111" i="33"/>
  <c r="C111" i="33"/>
  <c r="D111" i="33"/>
  <c r="AV111" i="33"/>
  <c r="AY111" i="33"/>
  <c r="BC111" i="33"/>
  <c r="BE111" i="33"/>
  <c r="BI111" i="33"/>
  <c r="BV111" i="33"/>
  <c r="CH111" i="33" s="1"/>
  <c r="BW111" i="33"/>
  <c r="CI111" i="33" s="1"/>
  <c r="BX111" i="33"/>
  <c r="CJ111" i="33" s="1"/>
  <c r="DE111" i="33" s="1"/>
  <c r="BY111" i="33"/>
  <c r="CK111" i="33" s="1"/>
  <c r="BZ111" i="33"/>
  <c r="CL111" i="33" s="1"/>
  <c r="DJ111" i="33" s="1"/>
  <c r="CA111" i="33"/>
  <c r="CM111" i="33" s="1"/>
  <c r="DN111" i="33" s="1"/>
  <c r="CB111" i="33"/>
  <c r="CN111" i="33" s="1"/>
  <c r="CC111" i="33"/>
  <c r="CO111" i="33" s="1"/>
  <c r="DV111" i="33" s="1"/>
  <c r="CD111" i="33"/>
  <c r="CE111" i="33"/>
  <c r="CF111" i="33"/>
  <c r="DZ111" i="33"/>
  <c r="EA111" i="33"/>
  <c r="EB111" i="33"/>
  <c r="EC111" i="33"/>
  <c r="ED111" i="33"/>
  <c r="EE111" i="33"/>
  <c r="EF111" i="33"/>
  <c r="EG111" i="33"/>
  <c r="EH111" i="33"/>
  <c r="EI111" i="33"/>
  <c r="EJ111" i="33"/>
  <c r="EK111" i="33"/>
  <c r="A112" i="33"/>
  <c r="B112" i="33"/>
  <c r="C112" i="33"/>
  <c r="D112" i="33"/>
  <c r="AV112" i="33"/>
  <c r="AY112" i="33"/>
  <c r="BC112" i="33"/>
  <c r="BE112" i="33"/>
  <c r="BI112" i="33"/>
  <c r="BV112" i="33"/>
  <c r="CH112" i="33" s="1"/>
  <c r="BW112" i="33"/>
  <c r="CI112" i="33" s="1"/>
  <c r="BX112" i="33"/>
  <c r="CJ112" i="33" s="1"/>
  <c r="DE112" i="33" s="1"/>
  <c r="BY112" i="33"/>
  <c r="BZ112" i="33"/>
  <c r="CA112" i="33"/>
  <c r="CB112" i="33"/>
  <c r="CC112" i="33"/>
  <c r="CD112" i="33"/>
  <c r="CE112" i="33"/>
  <c r="CF112" i="33"/>
  <c r="CK112" i="33"/>
  <c r="CL112" i="33"/>
  <c r="CM112" i="33"/>
  <c r="CN112" i="33"/>
  <c r="CO112" i="33"/>
  <c r="CW112" i="33"/>
  <c r="CX112" i="33"/>
  <c r="CY112" i="33"/>
  <c r="CZ112" i="33"/>
  <c r="DA112" i="33"/>
  <c r="DF112" i="33"/>
  <c r="DZ112" i="33"/>
  <c r="EA112" i="33"/>
  <c r="EB112" i="33"/>
  <c r="EC112" i="33"/>
  <c r="ED112" i="33"/>
  <c r="EE112" i="33"/>
  <c r="EF112" i="33"/>
  <c r="EG112" i="33"/>
  <c r="EH112" i="33"/>
  <c r="EI112" i="33"/>
  <c r="EJ112" i="33"/>
  <c r="EK112" i="33"/>
  <c r="A113" i="33"/>
  <c r="B113" i="33"/>
  <c r="C113" i="33"/>
  <c r="D113" i="33"/>
  <c r="AV113" i="33"/>
  <c r="AY113" i="33"/>
  <c r="BC113" i="33"/>
  <c r="BE113" i="33"/>
  <c r="BF113" i="33" s="1"/>
  <c r="BI113" i="33"/>
  <c r="BV113" i="33"/>
  <c r="CH113" i="33" s="1"/>
  <c r="BW113" i="33"/>
  <c r="CI113" i="33" s="1"/>
  <c r="CZ113" i="33" s="1"/>
  <c r="BX113" i="33"/>
  <c r="CJ113" i="33" s="1"/>
  <c r="BY113" i="33"/>
  <c r="CK113" i="33" s="1"/>
  <c r="BZ113" i="33"/>
  <c r="CL113" i="33" s="1"/>
  <c r="CA113" i="33"/>
  <c r="CM113" i="33" s="1"/>
  <c r="CB113" i="33"/>
  <c r="CN113" i="33" s="1"/>
  <c r="DR113" i="33" s="1"/>
  <c r="CC113" i="33"/>
  <c r="CO113" i="33" s="1"/>
  <c r="CD113" i="33"/>
  <c r="CE113" i="33"/>
  <c r="CF113" i="33"/>
  <c r="DI113" i="33"/>
  <c r="DZ113" i="33"/>
  <c r="EA113" i="33"/>
  <c r="EB113" i="33"/>
  <c r="EC113" i="33"/>
  <c r="ED113" i="33"/>
  <c r="EE113" i="33"/>
  <c r="EF113" i="33"/>
  <c r="EG113" i="33"/>
  <c r="EH113" i="33"/>
  <c r="EI113" i="33"/>
  <c r="EJ113" i="33"/>
  <c r="EK113" i="33"/>
  <c r="A114" i="33"/>
  <c r="B114" i="33"/>
  <c r="C114" i="33"/>
  <c r="D114" i="33"/>
  <c r="AV114" i="33"/>
  <c r="AY114" i="33"/>
  <c r="BC114" i="33"/>
  <c r="BE114" i="33"/>
  <c r="BI114" i="33"/>
  <c r="BV114" i="33"/>
  <c r="CH114" i="33" s="1"/>
  <c r="CV114" i="33" s="1"/>
  <c r="BW114" i="33"/>
  <c r="CI114" i="33" s="1"/>
  <c r="CZ114" i="33" s="1"/>
  <c r="BX114" i="33"/>
  <c r="CJ114" i="33" s="1"/>
  <c r="BY114" i="33"/>
  <c r="CK114" i="33" s="1"/>
  <c r="DF114" i="33" s="1"/>
  <c r="BZ114" i="33"/>
  <c r="CL114" i="33" s="1"/>
  <c r="DJ114" i="33" s="1"/>
  <c r="CA114" i="33"/>
  <c r="CM114" i="33" s="1"/>
  <c r="DO114" i="33" s="1"/>
  <c r="CB114" i="33"/>
  <c r="CN114" i="33" s="1"/>
  <c r="CC114" i="33"/>
  <c r="CO114" i="33" s="1"/>
  <c r="CD114" i="33"/>
  <c r="CE114" i="33"/>
  <c r="CF114" i="33"/>
  <c r="DG114" i="33"/>
  <c r="DZ114" i="33"/>
  <c r="EA114" i="33"/>
  <c r="EB114" i="33"/>
  <c r="EC114" i="33"/>
  <c r="ED114" i="33"/>
  <c r="EE114" i="33"/>
  <c r="EF114" i="33"/>
  <c r="EG114" i="33"/>
  <c r="EH114" i="33"/>
  <c r="EI114" i="33"/>
  <c r="EJ114" i="33"/>
  <c r="EK114" i="33"/>
  <c r="A115" i="33"/>
  <c r="B115" i="33"/>
  <c r="C115" i="33"/>
  <c r="D115" i="33"/>
  <c r="AV115" i="33"/>
  <c r="AY115" i="33"/>
  <c r="BC115" i="33"/>
  <c r="BE115" i="33"/>
  <c r="BI115" i="33"/>
  <c r="BV115" i="33"/>
  <c r="CH115" i="33" s="1"/>
  <c r="BW115" i="33"/>
  <c r="CI115" i="33" s="1"/>
  <c r="DA115" i="33" s="1"/>
  <c r="BX115" i="33"/>
  <c r="CJ115" i="33" s="1"/>
  <c r="BY115" i="33"/>
  <c r="CK115" i="33" s="1"/>
  <c r="BZ115" i="33"/>
  <c r="CL115" i="33" s="1"/>
  <c r="CA115" i="33"/>
  <c r="CB115" i="33"/>
  <c r="CC115" i="33"/>
  <c r="CD115" i="33"/>
  <c r="CE115" i="33"/>
  <c r="CF115" i="33"/>
  <c r="CM115" i="33"/>
  <c r="DQ115" i="33" s="1"/>
  <c r="CN115" i="33"/>
  <c r="DS115" i="33" s="1"/>
  <c r="CO115" i="33"/>
  <c r="DR115" i="33"/>
  <c r="DT115" i="33"/>
  <c r="DZ115" i="33"/>
  <c r="EA115" i="33"/>
  <c r="EB115" i="33"/>
  <c r="EC115" i="33"/>
  <c r="ED115" i="33"/>
  <c r="EE115" i="33"/>
  <c r="EF115" i="33"/>
  <c r="EG115" i="33"/>
  <c r="EH115" i="33"/>
  <c r="EI115" i="33"/>
  <c r="EJ115" i="33"/>
  <c r="EK115" i="33"/>
  <c r="A116" i="33"/>
  <c r="B116" i="33"/>
  <c r="C116" i="33"/>
  <c r="D116" i="33"/>
  <c r="AV116" i="33"/>
  <c r="AY116" i="33"/>
  <c r="BC116" i="33"/>
  <c r="BE116" i="33"/>
  <c r="BF116" i="33" s="1"/>
  <c r="BI116" i="33"/>
  <c r="BV116" i="33"/>
  <c r="CH116" i="33" s="1"/>
  <c r="BW116" i="33"/>
  <c r="CI116" i="33" s="1"/>
  <c r="BX116" i="33"/>
  <c r="CJ116" i="33" s="1"/>
  <c r="BY116" i="33"/>
  <c r="BZ116" i="33"/>
  <c r="CL116" i="33" s="1"/>
  <c r="CA116" i="33"/>
  <c r="CM116" i="33" s="1"/>
  <c r="CB116" i="33"/>
  <c r="CN116" i="33" s="1"/>
  <c r="DR116" i="33" s="1"/>
  <c r="CC116" i="33"/>
  <c r="CO116" i="33" s="1"/>
  <c r="CD116" i="33"/>
  <c r="CE116" i="33"/>
  <c r="CF116" i="33"/>
  <c r="CK116" i="33"/>
  <c r="DI116" i="33" s="1"/>
  <c r="DZ116" i="33"/>
  <c r="EA116" i="33"/>
  <c r="EB116" i="33"/>
  <c r="EC116" i="33"/>
  <c r="ED116" i="33"/>
  <c r="EE116" i="33"/>
  <c r="EF116" i="33"/>
  <c r="EG116" i="33"/>
  <c r="EH116" i="33"/>
  <c r="EI116" i="33"/>
  <c r="EJ116" i="33"/>
  <c r="EK116" i="33"/>
  <c r="A117" i="33"/>
  <c r="B117" i="33"/>
  <c r="C117" i="33"/>
  <c r="D117" i="33"/>
  <c r="AV117" i="33"/>
  <c r="AY117" i="33"/>
  <c r="BC117" i="33"/>
  <c r="BE117" i="33"/>
  <c r="BF117" i="33" s="1"/>
  <c r="BI117" i="33"/>
  <c r="BV117" i="33"/>
  <c r="CH117" i="33" s="1"/>
  <c r="CT117" i="33" s="1"/>
  <c r="BW117" i="33"/>
  <c r="CI117" i="33" s="1"/>
  <c r="BX117" i="33"/>
  <c r="BY117" i="33"/>
  <c r="CK117" i="33" s="1"/>
  <c r="BZ117" i="33"/>
  <c r="CL117" i="33" s="1"/>
  <c r="CA117" i="33"/>
  <c r="CM117" i="33" s="1"/>
  <c r="CB117" i="33"/>
  <c r="CN117" i="33" s="1"/>
  <c r="CC117" i="33"/>
  <c r="CO117" i="33" s="1"/>
  <c r="CD117" i="33"/>
  <c r="CE117" i="33"/>
  <c r="CF117" i="33"/>
  <c r="CJ117" i="33"/>
  <c r="DB117" i="33" s="1"/>
  <c r="DC117" i="33"/>
  <c r="DZ117" i="33"/>
  <c r="EA117" i="33"/>
  <c r="EB117" i="33"/>
  <c r="EC117" i="33"/>
  <c r="ED117" i="33"/>
  <c r="EE117" i="33"/>
  <c r="EF117" i="33"/>
  <c r="EG117" i="33"/>
  <c r="EH117" i="33"/>
  <c r="EI117" i="33"/>
  <c r="EJ117" i="33"/>
  <c r="EK117" i="33"/>
  <c r="A118" i="33"/>
  <c r="B118" i="33"/>
  <c r="C118" i="33"/>
  <c r="D118" i="33"/>
  <c r="AV118" i="33"/>
  <c r="AY118" i="33"/>
  <c r="BC118" i="33"/>
  <c r="BE118" i="33"/>
  <c r="BF118" i="33" s="1"/>
  <c r="BI118" i="33"/>
  <c r="BV118" i="33"/>
  <c r="CH118" i="33" s="1"/>
  <c r="BW118" i="33"/>
  <c r="CI118" i="33" s="1"/>
  <c r="DA118" i="33" s="1"/>
  <c r="BX118" i="33"/>
  <c r="CJ118" i="33" s="1"/>
  <c r="DD118" i="33" s="1"/>
  <c r="BY118" i="33"/>
  <c r="CK118" i="33" s="1"/>
  <c r="DI118" i="33" s="1"/>
  <c r="BZ118" i="33"/>
  <c r="CL118" i="33" s="1"/>
  <c r="CA118" i="33"/>
  <c r="CM118" i="33" s="1"/>
  <c r="DN118" i="33" s="1"/>
  <c r="CB118" i="33"/>
  <c r="CN118" i="33" s="1"/>
  <c r="CC118" i="33"/>
  <c r="CO118" i="33" s="1"/>
  <c r="CD118" i="33"/>
  <c r="CE118" i="33"/>
  <c r="CF118" i="33"/>
  <c r="CT118" i="33"/>
  <c r="CU118" i="33"/>
  <c r="DZ118" i="33"/>
  <c r="EA118" i="33"/>
  <c r="EB118" i="33"/>
  <c r="EC118" i="33"/>
  <c r="ED118" i="33"/>
  <c r="EE118" i="33"/>
  <c r="EF118" i="33"/>
  <c r="EG118" i="33"/>
  <c r="EH118" i="33"/>
  <c r="EI118" i="33"/>
  <c r="EJ118" i="33"/>
  <c r="EK118" i="33"/>
  <c r="A119" i="33"/>
  <c r="B119" i="33"/>
  <c r="C119" i="33"/>
  <c r="D119" i="33"/>
  <c r="AV119" i="33"/>
  <c r="AY119" i="33"/>
  <c r="BC119" i="33"/>
  <c r="BE119" i="33"/>
  <c r="BI119" i="33"/>
  <c r="BV119" i="33"/>
  <c r="CH119" i="33" s="1"/>
  <c r="BW119" i="33"/>
  <c r="CI119" i="33" s="1"/>
  <c r="CZ119" i="33" s="1"/>
  <c r="BX119" i="33"/>
  <c r="CJ119" i="33" s="1"/>
  <c r="BY119" i="33"/>
  <c r="CK119" i="33" s="1"/>
  <c r="DI119" i="33" s="1"/>
  <c r="BZ119" i="33"/>
  <c r="CL119" i="33" s="1"/>
  <c r="DK119" i="33" s="1"/>
  <c r="CA119" i="33"/>
  <c r="CM119" i="33" s="1"/>
  <c r="CB119" i="33"/>
  <c r="CN119" i="33" s="1"/>
  <c r="CC119" i="33"/>
  <c r="CO119" i="33" s="1"/>
  <c r="CD119" i="33"/>
  <c r="CE119" i="33"/>
  <c r="CF119" i="33"/>
  <c r="DB119" i="33"/>
  <c r="DL119" i="33"/>
  <c r="DZ119" i="33"/>
  <c r="EA119" i="33"/>
  <c r="EB119" i="33"/>
  <c r="EC119" i="33"/>
  <c r="ED119" i="33"/>
  <c r="EE119" i="33"/>
  <c r="EF119" i="33"/>
  <c r="EG119" i="33"/>
  <c r="EH119" i="33"/>
  <c r="EI119" i="33"/>
  <c r="EJ119" i="33"/>
  <c r="EK119" i="33"/>
  <c r="A120" i="33"/>
  <c r="B120" i="33"/>
  <c r="C120" i="33"/>
  <c r="D120" i="33"/>
  <c r="AV120" i="33"/>
  <c r="AY120" i="33"/>
  <c r="BC120" i="33"/>
  <c r="BE120" i="33"/>
  <c r="BF120" i="33" s="1"/>
  <c r="BG120" i="33" s="1"/>
  <c r="BB120" i="33" s="1"/>
  <c r="BI120" i="33"/>
  <c r="BV120" i="33"/>
  <c r="CH120" i="33" s="1"/>
  <c r="CV120" i="33" s="1"/>
  <c r="BW120" i="33"/>
  <c r="BX120" i="33"/>
  <c r="CJ120" i="33" s="1"/>
  <c r="DB120" i="33" s="1"/>
  <c r="BY120" i="33"/>
  <c r="CK120" i="33" s="1"/>
  <c r="DG120" i="33" s="1"/>
  <c r="BZ120" i="33"/>
  <c r="CL120" i="33" s="1"/>
  <c r="CA120" i="33"/>
  <c r="CM120" i="33" s="1"/>
  <c r="CB120" i="33"/>
  <c r="CN120" i="33" s="1"/>
  <c r="CC120" i="33"/>
  <c r="CD120" i="33"/>
  <c r="CE120" i="33"/>
  <c r="CF120" i="33"/>
  <c r="CI120" i="33"/>
  <c r="CO120" i="33"/>
  <c r="DV120" i="33" s="1"/>
  <c r="CU120" i="33"/>
  <c r="DC120" i="33"/>
  <c r="DZ120" i="33"/>
  <c r="EA120" i="33"/>
  <c r="EB120" i="33"/>
  <c r="EC120" i="33"/>
  <c r="ED120" i="33"/>
  <c r="EE120" i="33"/>
  <c r="EF120" i="33"/>
  <c r="EG120" i="33"/>
  <c r="EH120" i="33"/>
  <c r="EI120" i="33"/>
  <c r="EJ120" i="33"/>
  <c r="EK120" i="33"/>
  <c r="A121" i="33"/>
  <c r="B121" i="33"/>
  <c r="C121" i="33"/>
  <c r="D121" i="33"/>
  <c r="AV121" i="33"/>
  <c r="AY121" i="33"/>
  <c r="BC121" i="33"/>
  <c r="BE121" i="33"/>
  <c r="BI121" i="33"/>
  <c r="BV121" i="33"/>
  <c r="CH121" i="33" s="1"/>
  <c r="CU121" i="33" s="1"/>
  <c r="BW121" i="33"/>
  <c r="CI121" i="33" s="1"/>
  <c r="BX121" i="33"/>
  <c r="CJ121" i="33" s="1"/>
  <c r="DB121" i="33" s="1"/>
  <c r="BY121" i="33"/>
  <c r="CK121" i="33" s="1"/>
  <c r="BZ121" i="33"/>
  <c r="CL121" i="33" s="1"/>
  <c r="CA121" i="33"/>
  <c r="CM121" i="33" s="1"/>
  <c r="CB121" i="33"/>
  <c r="CN121" i="33" s="1"/>
  <c r="DT121" i="33" s="1"/>
  <c r="CC121" i="33"/>
  <c r="CO121" i="33" s="1"/>
  <c r="CD121" i="33"/>
  <c r="CE121" i="33"/>
  <c r="CF121" i="33"/>
  <c r="DZ121" i="33"/>
  <c r="EA121" i="33"/>
  <c r="EB121" i="33"/>
  <c r="EC121" i="33"/>
  <c r="ED121" i="33"/>
  <c r="EE121" i="33"/>
  <c r="EF121" i="33"/>
  <c r="EG121" i="33"/>
  <c r="EH121" i="33"/>
  <c r="EI121" i="33"/>
  <c r="EJ121" i="33"/>
  <c r="EK121" i="33"/>
  <c r="A122" i="33"/>
  <c r="B122" i="33"/>
  <c r="C122" i="33"/>
  <c r="D122" i="33"/>
  <c r="AV122" i="33"/>
  <c r="AY122" i="33"/>
  <c r="BC122" i="33"/>
  <c r="BE122" i="33"/>
  <c r="BF122" i="33" s="1"/>
  <c r="BG122" i="33" s="1"/>
  <c r="BI122" i="33"/>
  <c r="BV122" i="33"/>
  <c r="BW122" i="33"/>
  <c r="CI122" i="33" s="1"/>
  <c r="DA122" i="33" s="1"/>
  <c r="BX122" i="33"/>
  <c r="CJ122" i="33" s="1"/>
  <c r="BY122" i="33"/>
  <c r="CK122" i="33" s="1"/>
  <c r="DH122" i="33" s="1"/>
  <c r="BZ122" i="33"/>
  <c r="CL122" i="33" s="1"/>
  <c r="DK122" i="33" s="1"/>
  <c r="CA122" i="33"/>
  <c r="CM122" i="33" s="1"/>
  <c r="CB122" i="33"/>
  <c r="CN122" i="33" s="1"/>
  <c r="CC122" i="33"/>
  <c r="CO122" i="33" s="1"/>
  <c r="CD122" i="33"/>
  <c r="CE122" i="33"/>
  <c r="CF122" i="33"/>
  <c r="CH122" i="33"/>
  <c r="DI122" i="33"/>
  <c r="DZ122" i="33"/>
  <c r="EA122" i="33"/>
  <c r="EB122" i="33"/>
  <c r="EC122" i="33"/>
  <c r="ED122" i="33"/>
  <c r="EE122" i="33"/>
  <c r="EF122" i="33"/>
  <c r="EG122" i="33"/>
  <c r="EH122" i="33"/>
  <c r="EI122" i="33"/>
  <c r="EJ122" i="33"/>
  <c r="EK122" i="33"/>
  <c r="A123" i="33"/>
  <c r="B123" i="33"/>
  <c r="C123" i="33"/>
  <c r="D123" i="33"/>
  <c r="AV123" i="33"/>
  <c r="AY123" i="33"/>
  <c r="BC123" i="33"/>
  <c r="BE123" i="33"/>
  <c r="BI123" i="33"/>
  <c r="BV123" i="33"/>
  <c r="CH123" i="33" s="1"/>
  <c r="BW123" i="33"/>
  <c r="CI123" i="33" s="1"/>
  <c r="CX123" i="33" s="1"/>
  <c r="BX123" i="33"/>
  <c r="CJ123" i="33" s="1"/>
  <c r="BY123" i="33"/>
  <c r="CK123" i="33" s="1"/>
  <c r="BZ123" i="33"/>
  <c r="CL123" i="33" s="1"/>
  <c r="CA123" i="33"/>
  <c r="CM123" i="33" s="1"/>
  <c r="CB123" i="33"/>
  <c r="CN123" i="33" s="1"/>
  <c r="CC123" i="33"/>
  <c r="CO123" i="33" s="1"/>
  <c r="DV123" i="33" s="1"/>
  <c r="CD123" i="33"/>
  <c r="CE123" i="33"/>
  <c r="CF123" i="33"/>
  <c r="DZ123" i="33"/>
  <c r="EA123" i="33"/>
  <c r="EB123" i="33"/>
  <c r="EC123" i="33"/>
  <c r="ED123" i="33"/>
  <c r="EE123" i="33"/>
  <c r="EF123" i="33"/>
  <c r="EG123" i="33"/>
  <c r="EH123" i="33"/>
  <c r="EI123" i="33"/>
  <c r="EJ123" i="33"/>
  <c r="EK123" i="33"/>
  <c r="A124" i="33"/>
  <c r="B124" i="33"/>
  <c r="C124" i="33"/>
  <c r="D124" i="33"/>
  <c r="AV124" i="33"/>
  <c r="AY124" i="33"/>
  <c r="BC124" i="33"/>
  <c r="BE124" i="33"/>
  <c r="BI124" i="33"/>
  <c r="BV124" i="33"/>
  <c r="CH124" i="33" s="1"/>
  <c r="BW124" i="33"/>
  <c r="CI124" i="33" s="1"/>
  <c r="BX124" i="33"/>
  <c r="CJ124" i="33" s="1"/>
  <c r="BY124" i="33"/>
  <c r="CK124" i="33" s="1"/>
  <c r="DI124" i="33" s="1"/>
  <c r="BZ124" i="33"/>
  <c r="CL124" i="33" s="1"/>
  <c r="DJ124" i="33" s="1"/>
  <c r="CA124" i="33"/>
  <c r="CM124" i="33" s="1"/>
  <c r="CB124" i="33"/>
  <c r="CN124" i="33" s="1"/>
  <c r="DR124" i="33" s="1"/>
  <c r="CC124" i="33"/>
  <c r="CO124" i="33" s="1"/>
  <c r="CD124" i="33"/>
  <c r="CE124" i="33"/>
  <c r="CF124" i="33"/>
  <c r="DH124" i="33"/>
  <c r="DZ124" i="33"/>
  <c r="EA124" i="33"/>
  <c r="EB124" i="33"/>
  <c r="EC124" i="33"/>
  <c r="ED124" i="33"/>
  <c r="EE124" i="33"/>
  <c r="EF124" i="33"/>
  <c r="EG124" i="33"/>
  <c r="EH124" i="33"/>
  <c r="EI124" i="33"/>
  <c r="EJ124" i="33"/>
  <c r="EK124" i="33"/>
  <c r="A125" i="33"/>
  <c r="B125" i="33"/>
  <c r="C125" i="33"/>
  <c r="D125" i="33"/>
  <c r="AV125" i="33"/>
  <c r="AY125" i="33"/>
  <c r="BC125" i="33"/>
  <c r="BE125" i="33"/>
  <c r="BF125" i="33" s="1"/>
  <c r="BG125" i="33" s="1"/>
  <c r="BI125" i="33"/>
  <c r="BV125" i="33"/>
  <c r="CH125" i="33" s="1"/>
  <c r="BW125" i="33"/>
  <c r="CI125" i="33" s="1"/>
  <c r="BX125" i="33"/>
  <c r="CJ125" i="33" s="1"/>
  <c r="BY125" i="33"/>
  <c r="CK125" i="33" s="1"/>
  <c r="BZ125" i="33"/>
  <c r="CL125" i="33" s="1"/>
  <c r="CA125" i="33"/>
  <c r="CM125" i="33" s="1"/>
  <c r="DQ125" i="33" s="1"/>
  <c r="CB125" i="33"/>
  <c r="CN125" i="33" s="1"/>
  <c r="DR125" i="33" s="1"/>
  <c r="CC125" i="33"/>
  <c r="CO125" i="33" s="1"/>
  <c r="CD125" i="33"/>
  <c r="CE125" i="33"/>
  <c r="CF125" i="33"/>
  <c r="CU125" i="33"/>
  <c r="DZ125" i="33"/>
  <c r="EA125" i="33"/>
  <c r="EB125" i="33"/>
  <c r="EC125" i="33"/>
  <c r="ED125" i="33"/>
  <c r="EE125" i="33"/>
  <c r="EF125" i="33"/>
  <c r="EG125" i="33"/>
  <c r="EH125" i="33"/>
  <c r="EI125" i="33"/>
  <c r="EJ125" i="33"/>
  <c r="EK125" i="33"/>
  <c r="A126" i="33"/>
  <c r="B126" i="33"/>
  <c r="C126" i="33"/>
  <c r="D126" i="33"/>
  <c r="AV126" i="33"/>
  <c r="AY126" i="33"/>
  <c r="BC126" i="33"/>
  <c r="BE126" i="33"/>
  <c r="BI126" i="33"/>
  <c r="BV126" i="33"/>
  <c r="CH126" i="33" s="1"/>
  <c r="CW126" i="33" s="1"/>
  <c r="BW126" i="33"/>
  <c r="CI126" i="33" s="1"/>
  <c r="BX126" i="33"/>
  <c r="CJ126" i="33" s="1"/>
  <c r="BY126" i="33"/>
  <c r="CK126" i="33" s="1"/>
  <c r="BZ126" i="33"/>
  <c r="CL126" i="33" s="1"/>
  <c r="DM126" i="33" s="1"/>
  <c r="CA126" i="33"/>
  <c r="CM126" i="33" s="1"/>
  <c r="DP126" i="33" s="1"/>
  <c r="CB126" i="33"/>
  <c r="CN126" i="33" s="1"/>
  <c r="CC126" i="33"/>
  <c r="CO126" i="33" s="1"/>
  <c r="CD126" i="33"/>
  <c r="CE126" i="33"/>
  <c r="CF126" i="33"/>
  <c r="CV126" i="33"/>
  <c r="DZ126" i="33"/>
  <c r="EA126" i="33"/>
  <c r="EB126" i="33"/>
  <c r="EC126" i="33"/>
  <c r="ED126" i="33"/>
  <c r="EE126" i="33"/>
  <c r="EF126" i="33"/>
  <c r="EG126" i="33"/>
  <c r="EH126" i="33"/>
  <c r="EI126" i="33"/>
  <c r="EJ126" i="33"/>
  <c r="EK126" i="33"/>
  <c r="A127" i="33"/>
  <c r="B127" i="33"/>
  <c r="C127" i="33"/>
  <c r="D127" i="33"/>
  <c r="AV127" i="33"/>
  <c r="AY127" i="33"/>
  <c r="BC127" i="33"/>
  <c r="BE127" i="33"/>
  <c r="BI127" i="33"/>
  <c r="BV127" i="33"/>
  <c r="CH127" i="33" s="1"/>
  <c r="BW127" i="33"/>
  <c r="CI127" i="33" s="1"/>
  <c r="BX127" i="33"/>
  <c r="CJ127" i="33" s="1"/>
  <c r="DC127" i="33" s="1"/>
  <c r="BY127" i="33"/>
  <c r="CK127" i="33" s="1"/>
  <c r="BZ127" i="33"/>
  <c r="CL127" i="33" s="1"/>
  <c r="CA127" i="33"/>
  <c r="CB127" i="33"/>
  <c r="CN127" i="33" s="1"/>
  <c r="CC127" i="33"/>
  <c r="CO127" i="33" s="1"/>
  <c r="DV127" i="33" s="1"/>
  <c r="CD127" i="33"/>
  <c r="CE127" i="33"/>
  <c r="CF127" i="33"/>
  <c r="CM127" i="33"/>
  <c r="DZ127" i="33"/>
  <c r="EA127" i="33"/>
  <c r="EB127" i="33"/>
  <c r="EC127" i="33"/>
  <c r="ED127" i="33"/>
  <c r="EE127" i="33"/>
  <c r="EF127" i="33"/>
  <c r="EG127" i="33"/>
  <c r="EH127" i="33"/>
  <c r="EI127" i="33"/>
  <c r="EJ127" i="33"/>
  <c r="EK127" i="33"/>
  <c r="A128" i="33"/>
  <c r="B128" i="33"/>
  <c r="C128" i="33"/>
  <c r="D128" i="33"/>
  <c r="AV128" i="33"/>
  <c r="AY128" i="33"/>
  <c r="BC128" i="33"/>
  <c r="BE128" i="33"/>
  <c r="BF128" i="33" s="1"/>
  <c r="BI128" i="33"/>
  <c r="BV128" i="33"/>
  <c r="CH128" i="33" s="1"/>
  <c r="BW128" i="33"/>
  <c r="CI128" i="33" s="1"/>
  <c r="CX128" i="33" s="1"/>
  <c r="BX128" i="33"/>
  <c r="CJ128" i="33" s="1"/>
  <c r="BY128" i="33"/>
  <c r="CK128" i="33" s="1"/>
  <c r="DF128" i="33" s="1"/>
  <c r="BZ128" i="33"/>
  <c r="CL128" i="33" s="1"/>
  <c r="CA128" i="33"/>
  <c r="CM128" i="33" s="1"/>
  <c r="DN128" i="33" s="1"/>
  <c r="CB128" i="33"/>
  <c r="CN128" i="33" s="1"/>
  <c r="DR128" i="33" s="1"/>
  <c r="CC128" i="33"/>
  <c r="CO128" i="33" s="1"/>
  <c r="CD128" i="33"/>
  <c r="CE128" i="33"/>
  <c r="CF128" i="33"/>
  <c r="DZ128" i="33"/>
  <c r="EA128" i="33"/>
  <c r="EB128" i="33"/>
  <c r="EC128" i="33"/>
  <c r="ED128" i="33"/>
  <c r="EE128" i="33"/>
  <c r="EF128" i="33"/>
  <c r="EG128" i="33"/>
  <c r="EH128" i="33"/>
  <c r="EI128" i="33"/>
  <c r="EJ128" i="33"/>
  <c r="EK128" i="33"/>
  <c r="A129" i="33"/>
  <c r="B129" i="33"/>
  <c r="C129" i="33"/>
  <c r="D129" i="33"/>
  <c r="AV129" i="33"/>
  <c r="AY129" i="33"/>
  <c r="BC129" i="33"/>
  <c r="BE129" i="33"/>
  <c r="BF129" i="33" s="1"/>
  <c r="BI129" i="33"/>
  <c r="BV129" i="33"/>
  <c r="CH129" i="33" s="1"/>
  <c r="BW129" i="33"/>
  <c r="CI129" i="33" s="1"/>
  <c r="CZ129" i="33" s="1"/>
  <c r="BX129" i="33"/>
  <c r="CJ129" i="33" s="1"/>
  <c r="BY129" i="33"/>
  <c r="BZ129" i="33"/>
  <c r="CA129" i="33"/>
  <c r="CB129" i="33"/>
  <c r="CC129" i="33"/>
  <c r="CD129" i="33"/>
  <c r="CE129" i="33"/>
  <c r="CF129" i="33"/>
  <c r="CK129" i="33"/>
  <c r="CL129" i="33"/>
  <c r="DM129" i="33" s="1"/>
  <c r="CM129" i="33"/>
  <c r="DN129" i="33" s="1"/>
  <c r="CN129" i="33"/>
  <c r="DU129" i="33" s="1"/>
  <c r="CO129" i="33"/>
  <c r="DX129" i="33" s="1"/>
  <c r="CW129" i="33"/>
  <c r="CX129" i="33"/>
  <c r="DE129" i="33"/>
  <c r="DZ129" i="33"/>
  <c r="EA129" i="33"/>
  <c r="EB129" i="33"/>
  <c r="EC129" i="33"/>
  <c r="ED129" i="33"/>
  <c r="EE129" i="33"/>
  <c r="EF129" i="33"/>
  <c r="EG129" i="33"/>
  <c r="EH129" i="33"/>
  <c r="EI129" i="33"/>
  <c r="EJ129" i="33"/>
  <c r="EK129" i="33"/>
  <c r="A130" i="33"/>
  <c r="B130" i="33"/>
  <c r="C130" i="33"/>
  <c r="D130" i="33"/>
  <c r="AV130" i="33"/>
  <c r="AY130" i="33"/>
  <c r="BC130" i="33"/>
  <c r="BE130" i="33"/>
  <c r="BF130" i="33" s="1"/>
  <c r="BI130" i="33"/>
  <c r="BV130" i="33"/>
  <c r="BW130" i="33"/>
  <c r="CI130" i="33" s="1"/>
  <c r="BX130" i="33"/>
  <c r="BY130" i="33"/>
  <c r="CK130" i="33" s="1"/>
  <c r="BZ130" i="33"/>
  <c r="CL130" i="33" s="1"/>
  <c r="CA130" i="33"/>
  <c r="CM130" i="33" s="1"/>
  <c r="DP130" i="33" s="1"/>
  <c r="CB130" i="33"/>
  <c r="CC130" i="33"/>
  <c r="CO130" i="33" s="1"/>
  <c r="CD130" i="33"/>
  <c r="CE130" i="33"/>
  <c r="CF130" i="33"/>
  <c r="CH130" i="33"/>
  <c r="CJ130" i="33"/>
  <c r="CN130" i="33"/>
  <c r="DS130" i="33" s="1"/>
  <c r="DZ130" i="33"/>
  <c r="EA130" i="33"/>
  <c r="EB130" i="33"/>
  <c r="EC130" i="33"/>
  <c r="ED130" i="33"/>
  <c r="EE130" i="33"/>
  <c r="EF130" i="33"/>
  <c r="EG130" i="33"/>
  <c r="EH130" i="33"/>
  <c r="EI130" i="33"/>
  <c r="EJ130" i="33"/>
  <c r="EK130" i="33"/>
  <c r="A131" i="33"/>
  <c r="B131" i="33"/>
  <c r="C131" i="33"/>
  <c r="D131" i="33"/>
  <c r="AV131" i="33"/>
  <c r="AY131" i="33"/>
  <c r="BC131" i="33"/>
  <c r="BE131" i="33"/>
  <c r="BF131" i="33" s="1"/>
  <c r="BG131" i="33" s="1"/>
  <c r="BI131" i="33"/>
  <c r="BV131" i="33"/>
  <c r="CH131" i="33" s="1"/>
  <c r="BW131" i="33"/>
  <c r="CI131" i="33" s="1"/>
  <c r="CY131" i="33" s="1"/>
  <c r="BX131" i="33"/>
  <c r="CJ131" i="33" s="1"/>
  <c r="BY131" i="33"/>
  <c r="CK131" i="33" s="1"/>
  <c r="DG131" i="33" s="1"/>
  <c r="BZ131" i="33"/>
  <c r="CL131" i="33" s="1"/>
  <c r="DJ131" i="33" s="1"/>
  <c r="CA131" i="33"/>
  <c r="CM131" i="33" s="1"/>
  <c r="DO131" i="33" s="1"/>
  <c r="CB131" i="33"/>
  <c r="CN131" i="33" s="1"/>
  <c r="DT131" i="33" s="1"/>
  <c r="CC131" i="33"/>
  <c r="CO131" i="33" s="1"/>
  <c r="CD131" i="33"/>
  <c r="CE131" i="33"/>
  <c r="CF131" i="33"/>
  <c r="DF131" i="33"/>
  <c r="DK131" i="33"/>
  <c r="DM131" i="33"/>
  <c r="DZ131" i="33"/>
  <c r="EA131" i="33"/>
  <c r="EB131" i="33"/>
  <c r="EC131" i="33"/>
  <c r="ED131" i="33"/>
  <c r="EE131" i="33"/>
  <c r="EF131" i="33"/>
  <c r="EG131" i="33"/>
  <c r="EH131" i="33"/>
  <c r="EI131" i="33"/>
  <c r="EJ131" i="33"/>
  <c r="EK131" i="33"/>
  <c r="A132" i="33"/>
  <c r="B132" i="33"/>
  <c r="C132" i="33"/>
  <c r="D132" i="33"/>
  <c r="AV132" i="33"/>
  <c r="AY132" i="33"/>
  <c r="BC132" i="33"/>
  <c r="BE132" i="33"/>
  <c r="BI132" i="33"/>
  <c r="BV132" i="33"/>
  <c r="CH132" i="33" s="1"/>
  <c r="BW132" i="33"/>
  <c r="CI132" i="33" s="1"/>
  <c r="CX132" i="33" s="1"/>
  <c r="BX132" i="33"/>
  <c r="CJ132" i="33" s="1"/>
  <c r="BY132" i="33"/>
  <c r="CK132" i="33" s="1"/>
  <c r="BZ132" i="33"/>
  <c r="CL132" i="33" s="1"/>
  <c r="CA132" i="33"/>
  <c r="CM132" i="33" s="1"/>
  <c r="CB132" i="33"/>
  <c r="CN132" i="33" s="1"/>
  <c r="CC132" i="33"/>
  <c r="CO132" i="33" s="1"/>
  <c r="DV132" i="33" s="1"/>
  <c r="CD132" i="33"/>
  <c r="CE132" i="33"/>
  <c r="CF132" i="33"/>
  <c r="DB132" i="33"/>
  <c r="DZ132" i="33"/>
  <c r="EA132" i="33"/>
  <c r="EB132" i="33"/>
  <c r="EC132" i="33"/>
  <c r="ED132" i="33"/>
  <c r="EE132" i="33"/>
  <c r="EF132" i="33"/>
  <c r="EG132" i="33"/>
  <c r="EH132" i="33"/>
  <c r="EI132" i="33"/>
  <c r="EJ132" i="33"/>
  <c r="EK132" i="33"/>
  <c r="A133" i="33"/>
  <c r="B133" i="33"/>
  <c r="C133" i="33"/>
  <c r="D133" i="33"/>
  <c r="AV133" i="33"/>
  <c r="AY133" i="33"/>
  <c r="BC133" i="33"/>
  <c r="BE133" i="33"/>
  <c r="BI133" i="33"/>
  <c r="BV133" i="33"/>
  <c r="CH133" i="33" s="1"/>
  <c r="CW133" i="33" s="1"/>
  <c r="BW133" i="33"/>
  <c r="CI133" i="33" s="1"/>
  <c r="DA133" i="33" s="1"/>
  <c r="BX133" i="33"/>
  <c r="CJ133" i="33" s="1"/>
  <c r="DB133" i="33" s="1"/>
  <c r="BY133" i="33"/>
  <c r="CK133" i="33" s="1"/>
  <c r="BZ133" i="33"/>
  <c r="CL133" i="33" s="1"/>
  <c r="DK133" i="33" s="1"/>
  <c r="CA133" i="33"/>
  <c r="CM133" i="33" s="1"/>
  <c r="CB133" i="33"/>
  <c r="CN133" i="33" s="1"/>
  <c r="DR133" i="33" s="1"/>
  <c r="CC133" i="33"/>
  <c r="CD133" i="33"/>
  <c r="CE133" i="33"/>
  <c r="CF133" i="33"/>
  <c r="CO133" i="33"/>
  <c r="DY133" i="33" s="1"/>
  <c r="DT133" i="33"/>
  <c r="DZ133" i="33"/>
  <c r="EA133" i="33"/>
  <c r="EB133" i="33"/>
  <c r="EC133" i="33"/>
  <c r="ED133" i="33"/>
  <c r="EE133" i="33"/>
  <c r="EF133" i="33"/>
  <c r="EG133" i="33"/>
  <c r="EH133" i="33"/>
  <c r="EI133" i="33"/>
  <c r="EJ133" i="33"/>
  <c r="EK133" i="33"/>
  <c r="A134" i="33"/>
  <c r="B134" i="33"/>
  <c r="C134" i="33"/>
  <c r="D134" i="33"/>
  <c r="AV134" i="33"/>
  <c r="AY134" i="33"/>
  <c r="BC134" i="33"/>
  <c r="BE134" i="33"/>
  <c r="BF134" i="33" s="1"/>
  <c r="BG134" i="33"/>
  <c r="BI134" i="33"/>
  <c r="BV134" i="33"/>
  <c r="CH134" i="33" s="1"/>
  <c r="BW134" i="33"/>
  <c r="CI134" i="33" s="1"/>
  <c r="BX134" i="33"/>
  <c r="CJ134" i="33" s="1"/>
  <c r="BY134" i="33"/>
  <c r="BZ134" i="33"/>
  <c r="CL134" i="33" s="1"/>
  <c r="CA134" i="33"/>
  <c r="CM134" i="33" s="1"/>
  <c r="CB134" i="33"/>
  <c r="CN134" i="33" s="1"/>
  <c r="DT134" i="33" s="1"/>
  <c r="CC134" i="33"/>
  <c r="CO134" i="33" s="1"/>
  <c r="CD134" i="33"/>
  <c r="CE134" i="33"/>
  <c r="CF134" i="33"/>
  <c r="CK134" i="33"/>
  <c r="DF134" i="33"/>
  <c r="DZ134" i="33"/>
  <c r="EA134" i="33"/>
  <c r="EB134" i="33"/>
  <c r="EC134" i="33"/>
  <c r="ED134" i="33"/>
  <c r="EE134" i="33"/>
  <c r="EF134" i="33"/>
  <c r="EG134" i="33"/>
  <c r="EH134" i="33"/>
  <c r="EI134" i="33"/>
  <c r="EJ134" i="33"/>
  <c r="EK134" i="33"/>
  <c r="A135" i="33"/>
  <c r="B135" i="33"/>
  <c r="C135" i="33"/>
  <c r="D135" i="33"/>
  <c r="AV135" i="33"/>
  <c r="AY135" i="33"/>
  <c r="BC135" i="33"/>
  <c r="BE135" i="33"/>
  <c r="BF135" i="33" s="1"/>
  <c r="BI135" i="33"/>
  <c r="BV135" i="33"/>
  <c r="CH135" i="33" s="1"/>
  <c r="BW135" i="33"/>
  <c r="CI135" i="33" s="1"/>
  <c r="CX135" i="33" s="1"/>
  <c r="BX135" i="33"/>
  <c r="CJ135" i="33" s="1"/>
  <c r="BY135" i="33"/>
  <c r="CK135" i="33" s="1"/>
  <c r="DI135" i="33" s="1"/>
  <c r="BZ135" i="33"/>
  <c r="CL135" i="33" s="1"/>
  <c r="CA135" i="33"/>
  <c r="CM135" i="33" s="1"/>
  <c r="CB135" i="33"/>
  <c r="CN135" i="33" s="1"/>
  <c r="DR135" i="33" s="1"/>
  <c r="CC135" i="33"/>
  <c r="CO135" i="33" s="1"/>
  <c r="DX135" i="33" s="1"/>
  <c r="CD135" i="33"/>
  <c r="CE135" i="33"/>
  <c r="CF135" i="33"/>
  <c r="DZ135" i="33"/>
  <c r="EA135" i="33"/>
  <c r="EB135" i="33"/>
  <c r="EC135" i="33"/>
  <c r="ED135" i="33"/>
  <c r="EE135" i="33"/>
  <c r="EF135" i="33"/>
  <c r="EG135" i="33"/>
  <c r="EH135" i="33"/>
  <c r="EI135" i="33"/>
  <c r="EJ135" i="33"/>
  <c r="EK135" i="33"/>
  <c r="A136" i="33"/>
  <c r="B136" i="33"/>
  <c r="C136" i="33"/>
  <c r="D136" i="33"/>
  <c r="AV136" i="33"/>
  <c r="AY136" i="33"/>
  <c r="BC136" i="33"/>
  <c r="BE136" i="33"/>
  <c r="BF136" i="33" s="1"/>
  <c r="BG136" i="33" s="1"/>
  <c r="BI136" i="33"/>
  <c r="BV136" i="33"/>
  <c r="CH136" i="33" s="1"/>
  <c r="BW136" i="33"/>
  <c r="CI136" i="33" s="1"/>
  <c r="BX136" i="33"/>
  <c r="CJ136" i="33" s="1"/>
  <c r="DD136" i="33" s="1"/>
  <c r="BY136" i="33"/>
  <c r="CK136" i="33" s="1"/>
  <c r="BZ136" i="33"/>
  <c r="CL136" i="33" s="1"/>
  <c r="CA136" i="33"/>
  <c r="CM136" i="33" s="1"/>
  <c r="CB136" i="33"/>
  <c r="CN136" i="33" s="1"/>
  <c r="CC136" i="33"/>
  <c r="CO136" i="33" s="1"/>
  <c r="CD136" i="33"/>
  <c r="CE136" i="33"/>
  <c r="CF136" i="33"/>
  <c r="DC136" i="33"/>
  <c r="DZ136" i="33"/>
  <c r="EA136" i="33"/>
  <c r="EB136" i="33"/>
  <c r="EC136" i="33"/>
  <c r="ED136" i="33"/>
  <c r="EE136" i="33"/>
  <c r="EF136" i="33"/>
  <c r="EG136" i="33"/>
  <c r="EH136" i="33"/>
  <c r="EI136" i="33"/>
  <c r="EJ136" i="33"/>
  <c r="EK136" i="33"/>
  <c r="A137" i="33"/>
  <c r="B137" i="33"/>
  <c r="C137" i="33"/>
  <c r="D137" i="33"/>
  <c r="AV137" i="33"/>
  <c r="AY137" i="33"/>
  <c r="BC137" i="33"/>
  <c r="BE137" i="33"/>
  <c r="BF137" i="33" s="1"/>
  <c r="BI137" i="33"/>
  <c r="BV137" i="33"/>
  <c r="CH137" i="33" s="1"/>
  <c r="BW137" i="33"/>
  <c r="CI137" i="33" s="1"/>
  <c r="CX137" i="33" s="1"/>
  <c r="BX137" i="33"/>
  <c r="CJ137" i="33" s="1"/>
  <c r="BY137" i="33"/>
  <c r="BZ137" i="33"/>
  <c r="CL137" i="33" s="1"/>
  <c r="DM137" i="33" s="1"/>
  <c r="CA137" i="33"/>
  <c r="CM137" i="33" s="1"/>
  <c r="CB137" i="33"/>
  <c r="CN137" i="33" s="1"/>
  <c r="DU137" i="33" s="1"/>
  <c r="CC137" i="33"/>
  <c r="CD137" i="33"/>
  <c r="CE137" i="33"/>
  <c r="CF137" i="33"/>
  <c r="CK137" i="33"/>
  <c r="CO137" i="33"/>
  <c r="DY137" i="33" s="1"/>
  <c r="CW137" i="33"/>
  <c r="DW137" i="33"/>
  <c r="DZ137" i="33"/>
  <c r="EA137" i="33"/>
  <c r="EB137" i="33"/>
  <c r="EC137" i="33"/>
  <c r="ED137" i="33"/>
  <c r="EE137" i="33"/>
  <c r="EF137" i="33"/>
  <c r="EG137" i="33"/>
  <c r="EH137" i="33"/>
  <c r="EI137" i="33"/>
  <c r="EJ137" i="33"/>
  <c r="EK137" i="33"/>
  <c r="A138" i="33"/>
  <c r="B138" i="33"/>
  <c r="C138" i="33"/>
  <c r="D138" i="33"/>
  <c r="AV138" i="33"/>
  <c r="AY138" i="33"/>
  <c r="BC138" i="33"/>
  <c r="BE138" i="33"/>
  <c r="BF138" i="33" s="1"/>
  <c r="BG138" i="33" s="1"/>
  <c r="BI138" i="33"/>
  <c r="BV138" i="33"/>
  <c r="CH138" i="33" s="1"/>
  <c r="BW138" i="33"/>
  <c r="CI138" i="33" s="1"/>
  <c r="DA138" i="33" s="1"/>
  <c r="BX138" i="33"/>
  <c r="CJ138" i="33" s="1"/>
  <c r="BY138" i="33"/>
  <c r="CK138" i="33" s="1"/>
  <c r="DI138" i="33" s="1"/>
  <c r="BZ138" i="33"/>
  <c r="CL138" i="33" s="1"/>
  <c r="DL138" i="33" s="1"/>
  <c r="CA138" i="33"/>
  <c r="CM138" i="33" s="1"/>
  <c r="CB138" i="33"/>
  <c r="CN138" i="33" s="1"/>
  <c r="DR138" i="33" s="1"/>
  <c r="CC138" i="33"/>
  <c r="CO138" i="33" s="1"/>
  <c r="CD138" i="33"/>
  <c r="CE138" i="33"/>
  <c r="CF138" i="33"/>
  <c r="DP138" i="33"/>
  <c r="DQ138" i="33"/>
  <c r="DZ138" i="33"/>
  <c r="EA138" i="33"/>
  <c r="EB138" i="33"/>
  <c r="EC138" i="33"/>
  <c r="ED138" i="33"/>
  <c r="EE138" i="33"/>
  <c r="EF138" i="33"/>
  <c r="EG138" i="33"/>
  <c r="EH138" i="33"/>
  <c r="EI138" i="33"/>
  <c r="EJ138" i="33"/>
  <c r="EK138" i="33"/>
  <c r="A139" i="33"/>
  <c r="B139" i="33"/>
  <c r="C139" i="33"/>
  <c r="D139" i="33"/>
  <c r="AV139" i="33"/>
  <c r="AY139" i="33"/>
  <c r="BC139" i="33"/>
  <c r="BE139" i="33"/>
  <c r="BF139" i="33" s="1"/>
  <c r="BG139" i="33" s="1"/>
  <c r="BI139" i="33"/>
  <c r="BV139" i="33"/>
  <c r="CH139" i="33" s="1"/>
  <c r="CU139" i="33" s="1"/>
  <c r="BW139" i="33"/>
  <c r="CI139" i="33" s="1"/>
  <c r="CX139" i="33" s="1"/>
  <c r="BX139" i="33"/>
  <c r="CJ139" i="33" s="1"/>
  <c r="BY139" i="33"/>
  <c r="CK139" i="33" s="1"/>
  <c r="DF139" i="33" s="1"/>
  <c r="BZ139" i="33"/>
  <c r="CA139" i="33"/>
  <c r="CM139" i="33" s="1"/>
  <c r="CB139" i="33"/>
  <c r="CN139" i="33" s="1"/>
  <c r="CC139" i="33"/>
  <c r="CO139" i="33" s="1"/>
  <c r="CD139" i="33"/>
  <c r="CE139" i="33"/>
  <c r="CF139" i="33"/>
  <c r="CL139" i="33"/>
  <c r="DJ139" i="33" s="1"/>
  <c r="DG139" i="33"/>
  <c r="DK139" i="33"/>
  <c r="DM139" i="33"/>
  <c r="DV139" i="33"/>
  <c r="DZ139" i="33"/>
  <c r="EA139" i="33"/>
  <c r="EB139" i="33"/>
  <c r="EC139" i="33"/>
  <c r="ED139" i="33"/>
  <c r="EE139" i="33"/>
  <c r="EF139" i="33"/>
  <c r="EG139" i="33"/>
  <c r="EH139" i="33"/>
  <c r="EI139" i="33"/>
  <c r="EJ139" i="33"/>
  <c r="EK139" i="33"/>
  <c r="A140" i="33"/>
  <c r="B140" i="33"/>
  <c r="C140" i="33"/>
  <c r="D140" i="33"/>
  <c r="AV140" i="33"/>
  <c r="AY140" i="33"/>
  <c r="BC140" i="33"/>
  <c r="BE140" i="33"/>
  <c r="BI140" i="33"/>
  <c r="BV140" i="33"/>
  <c r="CH140" i="33" s="1"/>
  <c r="BW140" i="33"/>
  <c r="CI140" i="33" s="1"/>
  <c r="DA140" i="33" s="1"/>
  <c r="BX140" i="33"/>
  <c r="CJ140" i="33" s="1"/>
  <c r="DB140" i="33" s="1"/>
  <c r="BY140" i="33"/>
  <c r="CK140" i="33" s="1"/>
  <c r="BZ140" i="33"/>
  <c r="CL140" i="33" s="1"/>
  <c r="CA140" i="33"/>
  <c r="CB140" i="33"/>
  <c r="CN140" i="33" s="1"/>
  <c r="CC140" i="33"/>
  <c r="CO140" i="33" s="1"/>
  <c r="CD140" i="33"/>
  <c r="CE140" i="33"/>
  <c r="CF140" i="33"/>
  <c r="CM140" i="33"/>
  <c r="DR140" i="33"/>
  <c r="DZ140" i="33"/>
  <c r="EA140" i="33"/>
  <c r="EB140" i="33"/>
  <c r="EC140" i="33"/>
  <c r="ED140" i="33"/>
  <c r="EE140" i="33"/>
  <c r="EF140" i="33"/>
  <c r="EG140" i="33"/>
  <c r="EH140" i="33"/>
  <c r="EI140" i="33"/>
  <c r="EJ140" i="33"/>
  <c r="EK140" i="33"/>
  <c r="A141" i="33"/>
  <c r="B141" i="33"/>
  <c r="C141" i="33"/>
  <c r="D141" i="33"/>
  <c r="AV141" i="33"/>
  <c r="AY141" i="33"/>
  <c r="BC141" i="33"/>
  <c r="BE141" i="33"/>
  <c r="BI141" i="33"/>
  <c r="BV141" i="33"/>
  <c r="CH141" i="33" s="1"/>
  <c r="BW141" i="33"/>
  <c r="CI141" i="33" s="1"/>
  <c r="DA141" i="33" s="1"/>
  <c r="BX141" i="33"/>
  <c r="CJ141" i="33" s="1"/>
  <c r="BY141" i="33"/>
  <c r="CK141" i="33" s="1"/>
  <c r="BZ141" i="33"/>
  <c r="CL141" i="33" s="1"/>
  <c r="DJ141" i="33" s="1"/>
  <c r="CA141" i="33"/>
  <c r="CM141" i="33" s="1"/>
  <c r="DQ141" i="33" s="1"/>
  <c r="CB141" i="33"/>
  <c r="CN141" i="33" s="1"/>
  <c r="CC141" i="33"/>
  <c r="CO141" i="33" s="1"/>
  <c r="DY141" i="33" s="1"/>
  <c r="CD141" i="33"/>
  <c r="CE141" i="33"/>
  <c r="CF141" i="33"/>
  <c r="DZ141" i="33"/>
  <c r="EA141" i="33"/>
  <c r="EB141" i="33"/>
  <c r="EC141" i="33"/>
  <c r="ED141" i="33"/>
  <c r="EE141" i="33"/>
  <c r="EF141" i="33"/>
  <c r="EG141" i="33"/>
  <c r="EH141" i="33"/>
  <c r="EI141" i="33"/>
  <c r="EJ141" i="33"/>
  <c r="EK141" i="33"/>
  <c r="A142" i="33"/>
  <c r="B142" i="33"/>
  <c r="C142" i="33"/>
  <c r="D142" i="33"/>
  <c r="AV142" i="33"/>
  <c r="AY142" i="33"/>
  <c r="BC142" i="33"/>
  <c r="BE142" i="33"/>
  <c r="BI142" i="33"/>
  <c r="BV142" i="33"/>
  <c r="CH142" i="33" s="1"/>
  <c r="CV142" i="33" s="1"/>
  <c r="BW142" i="33"/>
  <c r="CI142" i="33" s="1"/>
  <c r="BX142" i="33"/>
  <c r="BY142" i="33"/>
  <c r="BZ142" i="33"/>
  <c r="CL142" i="33" s="1"/>
  <c r="DL142" i="33" s="1"/>
  <c r="CA142" i="33"/>
  <c r="CM142" i="33" s="1"/>
  <c r="CB142" i="33"/>
  <c r="CN142" i="33" s="1"/>
  <c r="DT142" i="33" s="1"/>
  <c r="CC142" i="33"/>
  <c r="CO142" i="33" s="1"/>
  <c r="CD142" i="33"/>
  <c r="CE142" i="33"/>
  <c r="CF142" i="33"/>
  <c r="CJ142" i="33"/>
  <c r="CK142" i="33"/>
  <c r="DZ142" i="33"/>
  <c r="EA142" i="33"/>
  <c r="EB142" i="33"/>
  <c r="EC142" i="33"/>
  <c r="ED142" i="33"/>
  <c r="EE142" i="33"/>
  <c r="EF142" i="33"/>
  <c r="EG142" i="33"/>
  <c r="EH142" i="33"/>
  <c r="EI142" i="33"/>
  <c r="EJ142" i="33"/>
  <c r="EK142" i="33"/>
  <c r="A143" i="33"/>
  <c r="B143" i="33"/>
  <c r="C143" i="33"/>
  <c r="D143" i="33"/>
  <c r="AV143" i="33"/>
  <c r="AY143" i="33"/>
  <c r="BC143" i="33"/>
  <c r="BE143" i="33"/>
  <c r="BI143" i="33"/>
  <c r="BV143" i="33"/>
  <c r="CH143" i="33" s="1"/>
  <c r="BW143" i="33"/>
  <c r="CI143" i="33" s="1"/>
  <c r="CY143" i="33" s="1"/>
  <c r="BX143" i="33"/>
  <c r="CJ143" i="33" s="1"/>
  <c r="BY143" i="33"/>
  <c r="CK143" i="33" s="1"/>
  <c r="BZ143" i="33"/>
  <c r="CL143" i="33" s="1"/>
  <c r="CA143" i="33"/>
  <c r="CM143" i="33" s="1"/>
  <c r="CB143" i="33"/>
  <c r="CN143" i="33" s="1"/>
  <c r="CC143" i="33"/>
  <c r="CO143" i="33" s="1"/>
  <c r="CD143" i="33"/>
  <c r="CE143" i="33"/>
  <c r="CF143" i="33"/>
  <c r="CV143" i="33"/>
  <c r="DD143" i="33"/>
  <c r="DG143" i="33"/>
  <c r="DZ143" i="33"/>
  <c r="EA143" i="33"/>
  <c r="EB143" i="33"/>
  <c r="EC143" i="33"/>
  <c r="ED143" i="33"/>
  <c r="EE143" i="33"/>
  <c r="EF143" i="33"/>
  <c r="EG143" i="33"/>
  <c r="EH143" i="33"/>
  <c r="EI143" i="33"/>
  <c r="EJ143" i="33"/>
  <c r="EK143" i="33"/>
  <c r="A144" i="33"/>
  <c r="B144" i="33"/>
  <c r="C144" i="33"/>
  <c r="D144" i="33"/>
  <c r="AV144" i="33"/>
  <c r="AY144" i="33"/>
  <c r="BC144" i="33"/>
  <c r="BE144" i="33"/>
  <c r="BF144" i="33"/>
  <c r="BG144" i="33" s="1"/>
  <c r="BI144" i="33"/>
  <c r="BV144" i="33"/>
  <c r="CH144" i="33" s="1"/>
  <c r="CT144" i="33" s="1"/>
  <c r="BW144" i="33"/>
  <c r="CI144" i="33" s="1"/>
  <c r="BX144" i="33"/>
  <c r="CJ144" i="33" s="1"/>
  <c r="DB144" i="33" s="1"/>
  <c r="BY144" i="33"/>
  <c r="CK144" i="33" s="1"/>
  <c r="BZ144" i="33"/>
  <c r="CA144" i="33"/>
  <c r="CM144" i="33" s="1"/>
  <c r="CB144" i="33"/>
  <c r="CN144" i="33" s="1"/>
  <c r="CC144" i="33"/>
  <c r="CO144" i="33" s="1"/>
  <c r="DW144" i="33" s="1"/>
  <c r="CD144" i="33"/>
  <c r="CE144" i="33"/>
  <c r="CF144" i="33"/>
  <c r="CL144" i="33"/>
  <c r="DM144" i="33" s="1"/>
  <c r="DD144" i="33"/>
  <c r="DZ144" i="33"/>
  <c r="EA144" i="33"/>
  <c r="EB144" i="33"/>
  <c r="EC144" i="33"/>
  <c r="ED144" i="33"/>
  <c r="EE144" i="33"/>
  <c r="EF144" i="33"/>
  <c r="EG144" i="33"/>
  <c r="EH144" i="33"/>
  <c r="EI144" i="33"/>
  <c r="EJ144" i="33"/>
  <c r="EK144" i="33"/>
  <c r="A145" i="33"/>
  <c r="B145" i="33"/>
  <c r="C145" i="33"/>
  <c r="D145" i="33"/>
  <c r="AV145" i="33"/>
  <c r="AY145" i="33"/>
  <c r="BC145" i="33"/>
  <c r="BE145" i="33"/>
  <c r="BI145" i="33"/>
  <c r="BV145" i="33"/>
  <c r="CH145" i="33" s="1"/>
  <c r="BW145" i="33"/>
  <c r="CI145" i="33" s="1"/>
  <c r="BX145" i="33"/>
  <c r="CJ145" i="33" s="1"/>
  <c r="BY145" i="33"/>
  <c r="CK145" i="33" s="1"/>
  <c r="DF145" i="33" s="1"/>
  <c r="BZ145" i="33"/>
  <c r="CL145" i="33" s="1"/>
  <c r="CA145" i="33"/>
  <c r="CM145" i="33" s="1"/>
  <c r="CB145" i="33"/>
  <c r="CN145" i="33" s="1"/>
  <c r="CC145" i="33"/>
  <c r="CO145" i="33" s="1"/>
  <c r="CD145" i="33"/>
  <c r="CE145" i="33"/>
  <c r="CF145" i="33"/>
  <c r="DW145" i="33"/>
  <c r="DZ145" i="33"/>
  <c r="EA145" i="33"/>
  <c r="EB145" i="33"/>
  <c r="EC145" i="33"/>
  <c r="ED145" i="33"/>
  <c r="EE145" i="33"/>
  <c r="EF145" i="33"/>
  <c r="EG145" i="33"/>
  <c r="EH145" i="33"/>
  <c r="EI145" i="33"/>
  <c r="EJ145" i="33"/>
  <c r="EK145" i="33"/>
  <c r="A146" i="33"/>
  <c r="B146" i="33"/>
  <c r="C146" i="33"/>
  <c r="D146" i="33"/>
  <c r="AV146" i="33"/>
  <c r="AY146" i="33"/>
  <c r="BC146" i="33"/>
  <c r="BE146" i="33"/>
  <c r="BI146" i="33"/>
  <c r="BV146" i="33"/>
  <c r="CH146" i="33" s="1"/>
  <c r="BW146" i="33"/>
  <c r="CI146" i="33" s="1"/>
  <c r="BX146" i="33"/>
  <c r="CJ146" i="33" s="1"/>
  <c r="BY146" i="33"/>
  <c r="CK146" i="33" s="1"/>
  <c r="BZ146" i="33"/>
  <c r="CL146" i="33" s="1"/>
  <c r="DJ146" i="33" s="1"/>
  <c r="CA146" i="33"/>
  <c r="CM146" i="33" s="1"/>
  <c r="CB146" i="33"/>
  <c r="CN146" i="33" s="1"/>
  <c r="DU146" i="33" s="1"/>
  <c r="CC146" i="33"/>
  <c r="CO146" i="33" s="1"/>
  <c r="DX146" i="33" s="1"/>
  <c r="CD146" i="33"/>
  <c r="CE146" i="33"/>
  <c r="CF146" i="33"/>
  <c r="DZ146" i="33"/>
  <c r="EA146" i="33"/>
  <c r="EB146" i="33"/>
  <c r="EC146" i="33"/>
  <c r="ED146" i="33"/>
  <c r="EE146" i="33"/>
  <c r="EF146" i="33"/>
  <c r="EG146" i="33"/>
  <c r="EH146" i="33"/>
  <c r="EI146" i="33"/>
  <c r="EJ146" i="33"/>
  <c r="EK146" i="33"/>
  <c r="A147" i="33"/>
  <c r="B147" i="33"/>
  <c r="C147" i="33"/>
  <c r="D147" i="33"/>
  <c r="AV147" i="33"/>
  <c r="AY147" i="33"/>
  <c r="BC147" i="33"/>
  <c r="BE147" i="33"/>
  <c r="BF147" i="33"/>
  <c r="BG147" i="33" s="1"/>
  <c r="BI147" i="33"/>
  <c r="BV147" i="33"/>
  <c r="CH147" i="33" s="1"/>
  <c r="BW147" i="33"/>
  <c r="CI147" i="33" s="1"/>
  <c r="BX147" i="33"/>
  <c r="CJ147" i="33" s="1"/>
  <c r="DE147" i="33" s="1"/>
  <c r="BY147" i="33"/>
  <c r="BZ147" i="33"/>
  <c r="CL147" i="33" s="1"/>
  <c r="CA147" i="33"/>
  <c r="CM147" i="33" s="1"/>
  <c r="CB147" i="33"/>
  <c r="CN147" i="33" s="1"/>
  <c r="DS147" i="33" s="1"/>
  <c r="CC147" i="33"/>
  <c r="CO147" i="33" s="1"/>
  <c r="CD147" i="33"/>
  <c r="CE147" i="33"/>
  <c r="CF147" i="33"/>
  <c r="CK147" i="33"/>
  <c r="DH147" i="33" s="1"/>
  <c r="DZ147" i="33"/>
  <c r="EA147" i="33"/>
  <c r="EB147" i="33"/>
  <c r="EC147" i="33"/>
  <c r="ED147" i="33"/>
  <c r="EE147" i="33"/>
  <c r="EF147" i="33"/>
  <c r="EG147" i="33"/>
  <c r="EH147" i="33"/>
  <c r="EI147" i="33"/>
  <c r="EJ147" i="33"/>
  <c r="EK147" i="33"/>
  <c r="A148" i="33"/>
  <c r="B148" i="33"/>
  <c r="C148" i="33"/>
  <c r="D148" i="33"/>
  <c r="AV148" i="33"/>
  <c r="AY148" i="33"/>
  <c r="BC148" i="33"/>
  <c r="BE148" i="33"/>
  <c r="BF148" i="33" s="1"/>
  <c r="BI148" i="33"/>
  <c r="BV148" i="33"/>
  <c r="CH148" i="33" s="1"/>
  <c r="CU148" i="33" s="1"/>
  <c r="BW148" i="33"/>
  <c r="CI148" i="33" s="1"/>
  <c r="CX148" i="33" s="1"/>
  <c r="BX148" i="33"/>
  <c r="CJ148" i="33" s="1"/>
  <c r="BY148" i="33"/>
  <c r="CK148" i="33" s="1"/>
  <c r="DI148" i="33" s="1"/>
  <c r="BZ148" i="33"/>
  <c r="CL148" i="33" s="1"/>
  <c r="CA148" i="33"/>
  <c r="CM148" i="33" s="1"/>
  <c r="CB148" i="33"/>
  <c r="CN148" i="33" s="1"/>
  <c r="DR148" i="33" s="1"/>
  <c r="CC148" i="33"/>
  <c r="CO148" i="33" s="1"/>
  <c r="CD148" i="33"/>
  <c r="CE148" i="33"/>
  <c r="CF148" i="33"/>
  <c r="DG148" i="33"/>
  <c r="DZ148" i="33"/>
  <c r="EA148" i="33"/>
  <c r="EB148" i="33"/>
  <c r="EC148" i="33"/>
  <c r="ED148" i="33"/>
  <c r="EE148" i="33"/>
  <c r="EF148" i="33"/>
  <c r="EG148" i="33"/>
  <c r="EH148" i="33"/>
  <c r="EI148" i="33"/>
  <c r="EJ148" i="33"/>
  <c r="EK148" i="33"/>
  <c r="A149" i="33"/>
  <c r="B149" i="33"/>
  <c r="C149" i="33"/>
  <c r="D149" i="33"/>
  <c r="AV149" i="33"/>
  <c r="AY149" i="33"/>
  <c r="BC149" i="33"/>
  <c r="BE149" i="33"/>
  <c r="BF149" i="33" s="1"/>
  <c r="BG149" i="33" s="1"/>
  <c r="BI149" i="33"/>
  <c r="BV149" i="33"/>
  <c r="CH149" i="33" s="1"/>
  <c r="CU149" i="33" s="1"/>
  <c r="BW149" i="33"/>
  <c r="CI149" i="33" s="1"/>
  <c r="BX149" i="33"/>
  <c r="CJ149" i="33" s="1"/>
  <c r="DB149" i="33" s="1"/>
  <c r="BY149" i="33"/>
  <c r="BZ149" i="33"/>
  <c r="CL149" i="33" s="1"/>
  <c r="DL149" i="33" s="1"/>
  <c r="CA149" i="33"/>
  <c r="CM149" i="33" s="1"/>
  <c r="CB149" i="33"/>
  <c r="CN149" i="33" s="1"/>
  <c r="DT149" i="33" s="1"/>
  <c r="CC149" i="33"/>
  <c r="CO149" i="33" s="1"/>
  <c r="DY149" i="33" s="1"/>
  <c r="CD149" i="33"/>
  <c r="CE149" i="33"/>
  <c r="CF149" i="33"/>
  <c r="CK149" i="33"/>
  <c r="DZ149" i="33"/>
  <c r="EA149" i="33"/>
  <c r="EB149" i="33"/>
  <c r="EC149" i="33"/>
  <c r="ED149" i="33"/>
  <c r="EE149" i="33"/>
  <c r="EF149" i="33"/>
  <c r="EG149" i="33"/>
  <c r="EH149" i="33"/>
  <c r="EI149" i="33"/>
  <c r="EJ149" i="33"/>
  <c r="EK149" i="33"/>
  <c r="A150" i="33"/>
  <c r="B150" i="33"/>
  <c r="C150" i="33"/>
  <c r="D150" i="33"/>
  <c r="AV150" i="33"/>
  <c r="AY150" i="33"/>
  <c r="BC150" i="33"/>
  <c r="BE150" i="33"/>
  <c r="BI150" i="33"/>
  <c r="BV150" i="33"/>
  <c r="CH150" i="33" s="1"/>
  <c r="CV150" i="33" s="1"/>
  <c r="BW150" i="33"/>
  <c r="CI150" i="33" s="1"/>
  <c r="BX150" i="33"/>
  <c r="CJ150" i="33" s="1"/>
  <c r="BY150" i="33"/>
  <c r="CK150" i="33" s="1"/>
  <c r="BZ150" i="33"/>
  <c r="CA150" i="33"/>
  <c r="CM150" i="33" s="1"/>
  <c r="DQ150" i="33" s="1"/>
  <c r="CB150" i="33"/>
  <c r="CN150" i="33" s="1"/>
  <c r="CC150" i="33"/>
  <c r="CO150" i="33" s="1"/>
  <c r="CD150" i="33"/>
  <c r="CE150" i="33"/>
  <c r="CF150" i="33"/>
  <c r="CL150" i="33"/>
  <c r="DL150" i="33" s="1"/>
  <c r="DM150" i="33"/>
  <c r="DZ150" i="33"/>
  <c r="EA150" i="33"/>
  <c r="EB150" i="33"/>
  <c r="EC150" i="33"/>
  <c r="ED150" i="33"/>
  <c r="EE150" i="33"/>
  <c r="EF150" i="33"/>
  <c r="EG150" i="33"/>
  <c r="EH150" i="33"/>
  <c r="EI150" i="33"/>
  <c r="EJ150" i="33"/>
  <c r="EK150" i="33"/>
  <c r="A151" i="33"/>
  <c r="B151" i="33"/>
  <c r="C151" i="33"/>
  <c r="D151" i="33"/>
  <c r="AV151" i="33"/>
  <c r="AY151" i="33"/>
  <c r="BC151" i="33"/>
  <c r="BE151" i="33"/>
  <c r="BI151" i="33"/>
  <c r="BV151" i="33"/>
  <c r="BW151" i="33"/>
  <c r="BX151" i="33"/>
  <c r="BY151" i="33"/>
  <c r="CK151" i="33" s="1"/>
  <c r="BZ151" i="33"/>
  <c r="CL151" i="33" s="1"/>
  <c r="CA151" i="33"/>
  <c r="CM151" i="33" s="1"/>
  <c r="CB151" i="33"/>
  <c r="CN151" i="33" s="1"/>
  <c r="CC151" i="33"/>
  <c r="CO151" i="33" s="1"/>
  <c r="CD151" i="33"/>
  <c r="CE151" i="33"/>
  <c r="CF151" i="33"/>
  <c r="CH151" i="33"/>
  <c r="CV151" i="33" s="1"/>
  <c r="CI151" i="33"/>
  <c r="CJ151" i="33"/>
  <c r="DZ151" i="33"/>
  <c r="EA151" i="33"/>
  <c r="EB151" i="33"/>
  <c r="EC151" i="33"/>
  <c r="ED151" i="33"/>
  <c r="EE151" i="33"/>
  <c r="EF151" i="33"/>
  <c r="EG151" i="33"/>
  <c r="EH151" i="33"/>
  <c r="EI151" i="33"/>
  <c r="EJ151" i="33"/>
  <c r="EK151" i="33"/>
  <c r="A152" i="33"/>
  <c r="B152" i="33"/>
  <c r="C152" i="33"/>
  <c r="D152" i="33"/>
  <c r="AV152" i="33"/>
  <c r="AY152" i="33"/>
  <c r="BC152" i="33"/>
  <c r="BE152" i="33"/>
  <c r="BI152" i="33"/>
  <c r="BV152" i="33"/>
  <c r="CH152" i="33" s="1"/>
  <c r="CW152" i="33" s="1"/>
  <c r="BW152" i="33"/>
  <c r="BX152" i="33"/>
  <c r="CJ152" i="33" s="1"/>
  <c r="DE152" i="33" s="1"/>
  <c r="BY152" i="33"/>
  <c r="CK152" i="33" s="1"/>
  <c r="BZ152" i="33"/>
  <c r="CL152" i="33" s="1"/>
  <c r="DK152" i="33" s="1"/>
  <c r="CA152" i="33"/>
  <c r="CM152" i="33" s="1"/>
  <c r="CB152" i="33"/>
  <c r="CN152" i="33" s="1"/>
  <c r="DS152" i="33" s="1"/>
  <c r="CC152" i="33"/>
  <c r="CO152" i="33" s="1"/>
  <c r="CD152" i="33"/>
  <c r="CE152" i="33"/>
  <c r="CF152" i="33"/>
  <c r="CI152" i="33"/>
  <c r="DZ152" i="33"/>
  <c r="EA152" i="33"/>
  <c r="EB152" i="33"/>
  <c r="EC152" i="33"/>
  <c r="ED152" i="33"/>
  <c r="EE152" i="33"/>
  <c r="EF152" i="33"/>
  <c r="EG152" i="33"/>
  <c r="EH152" i="33"/>
  <c r="EI152" i="33"/>
  <c r="EJ152" i="33"/>
  <c r="EK152" i="33"/>
  <c r="A153" i="33"/>
  <c r="B153" i="33"/>
  <c r="C153" i="33"/>
  <c r="D153" i="33"/>
  <c r="AV153" i="33"/>
  <c r="AY153" i="33"/>
  <c r="BC153" i="33"/>
  <c r="BE153" i="33"/>
  <c r="BI153" i="33"/>
  <c r="BV153" i="33"/>
  <c r="CH153" i="33" s="1"/>
  <c r="CT153" i="33" s="1"/>
  <c r="BW153" i="33"/>
  <c r="CI153" i="33" s="1"/>
  <c r="DA153" i="33" s="1"/>
  <c r="BX153" i="33"/>
  <c r="CJ153" i="33" s="1"/>
  <c r="DB153" i="33" s="1"/>
  <c r="BY153" i="33"/>
  <c r="BZ153" i="33"/>
  <c r="CA153" i="33"/>
  <c r="CM153" i="33" s="1"/>
  <c r="DP153" i="33" s="1"/>
  <c r="CB153" i="33"/>
  <c r="CC153" i="33"/>
  <c r="CD153" i="33"/>
  <c r="CE153" i="33"/>
  <c r="CF153" i="33"/>
  <c r="CK153" i="33"/>
  <c r="DF153" i="33" s="1"/>
  <c r="CL153" i="33"/>
  <c r="CN153" i="33"/>
  <c r="CO153" i="33"/>
  <c r="CY153" i="33"/>
  <c r="DZ153" i="33"/>
  <c r="EA153" i="33"/>
  <c r="EB153" i="33"/>
  <c r="EC153" i="33"/>
  <c r="ED153" i="33"/>
  <c r="EE153" i="33"/>
  <c r="EF153" i="33"/>
  <c r="EG153" i="33"/>
  <c r="EH153" i="33"/>
  <c r="EI153" i="33"/>
  <c r="EJ153" i="33"/>
  <c r="EK153" i="33"/>
  <c r="A154" i="33"/>
  <c r="B154" i="33"/>
  <c r="C154" i="33"/>
  <c r="D154" i="33"/>
  <c r="AV154" i="33"/>
  <c r="AY154" i="33"/>
  <c r="BC154" i="33"/>
  <c r="BE154" i="33"/>
  <c r="BF154" i="33" s="1"/>
  <c r="BG154" i="33" s="1"/>
  <c r="BI154" i="33"/>
  <c r="BV154" i="33"/>
  <c r="CH154" i="33" s="1"/>
  <c r="CW154" i="33" s="1"/>
  <c r="BW154" i="33"/>
  <c r="CI154" i="33" s="1"/>
  <c r="BX154" i="33"/>
  <c r="BY154" i="33"/>
  <c r="CK154" i="33" s="1"/>
  <c r="DI154" i="33" s="1"/>
  <c r="BZ154" i="33"/>
  <c r="CL154" i="33" s="1"/>
  <c r="DJ154" i="33" s="1"/>
  <c r="CA154" i="33"/>
  <c r="CM154" i="33" s="1"/>
  <c r="CB154" i="33"/>
  <c r="CN154" i="33" s="1"/>
  <c r="DR154" i="33" s="1"/>
  <c r="CC154" i="33"/>
  <c r="CO154" i="33" s="1"/>
  <c r="CD154" i="33"/>
  <c r="CE154" i="33"/>
  <c r="CF154" i="33"/>
  <c r="CJ154" i="33"/>
  <c r="DZ154" i="33"/>
  <c r="EA154" i="33"/>
  <c r="EB154" i="33"/>
  <c r="EC154" i="33"/>
  <c r="ED154" i="33"/>
  <c r="EE154" i="33"/>
  <c r="EF154" i="33"/>
  <c r="EG154" i="33"/>
  <c r="EH154" i="33"/>
  <c r="EI154" i="33"/>
  <c r="EJ154" i="33"/>
  <c r="EK154" i="33"/>
  <c r="A155" i="33"/>
  <c r="B155" i="33"/>
  <c r="C155" i="33"/>
  <c r="D155" i="33"/>
  <c r="AV155" i="33"/>
  <c r="AY155" i="33"/>
  <c r="BC155" i="33"/>
  <c r="BE155" i="33"/>
  <c r="BI155" i="33"/>
  <c r="BV155" i="33"/>
  <c r="CH155" i="33" s="1"/>
  <c r="CU155" i="33" s="1"/>
  <c r="BW155" i="33"/>
  <c r="CI155" i="33" s="1"/>
  <c r="BX155" i="33"/>
  <c r="CJ155" i="33" s="1"/>
  <c r="BY155" i="33"/>
  <c r="CK155" i="33" s="1"/>
  <c r="DF155" i="33" s="1"/>
  <c r="BZ155" i="33"/>
  <c r="CL155" i="33" s="1"/>
  <c r="CA155" i="33"/>
  <c r="CM155" i="33" s="1"/>
  <c r="DQ155" i="33" s="1"/>
  <c r="CB155" i="33"/>
  <c r="CN155" i="33" s="1"/>
  <c r="CC155" i="33"/>
  <c r="CO155" i="33" s="1"/>
  <c r="CD155" i="33"/>
  <c r="CE155" i="33"/>
  <c r="CF155" i="33"/>
  <c r="DZ155" i="33"/>
  <c r="EA155" i="33"/>
  <c r="EB155" i="33"/>
  <c r="EC155" i="33"/>
  <c r="ED155" i="33"/>
  <c r="EE155" i="33"/>
  <c r="EF155" i="33"/>
  <c r="EG155" i="33"/>
  <c r="EH155" i="33"/>
  <c r="EI155" i="33"/>
  <c r="EJ155" i="33"/>
  <c r="EK155" i="33"/>
  <c r="A156" i="33"/>
  <c r="B156" i="33"/>
  <c r="C156" i="33"/>
  <c r="D156" i="33"/>
  <c r="AV156" i="33"/>
  <c r="AY156" i="33"/>
  <c r="BC156" i="33"/>
  <c r="BE156" i="33"/>
  <c r="BF156" i="33" s="1"/>
  <c r="BI156" i="33"/>
  <c r="BV156" i="33"/>
  <c r="BW156" i="33"/>
  <c r="CI156" i="33" s="1"/>
  <c r="BX156" i="33"/>
  <c r="CJ156" i="33" s="1"/>
  <c r="BY156" i="33"/>
  <c r="CK156" i="33" s="1"/>
  <c r="BZ156" i="33"/>
  <c r="CL156" i="33" s="1"/>
  <c r="DK156" i="33" s="1"/>
  <c r="CA156" i="33"/>
  <c r="CM156" i="33" s="1"/>
  <c r="CB156" i="33"/>
  <c r="CC156" i="33"/>
  <c r="CO156" i="33" s="1"/>
  <c r="CD156" i="33"/>
  <c r="CE156" i="33"/>
  <c r="CF156" i="33"/>
  <c r="CH156" i="33"/>
  <c r="CN156" i="33"/>
  <c r="DZ156" i="33"/>
  <c r="EA156" i="33"/>
  <c r="EB156" i="33"/>
  <c r="EC156" i="33"/>
  <c r="ED156" i="33"/>
  <c r="EE156" i="33"/>
  <c r="EF156" i="33"/>
  <c r="EG156" i="33"/>
  <c r="EH156" i="33"/>
  <c r="EI156" i="33"/>
  <c r="EJ156" i="33"/>
  <c r="EK156" i="33"/>
  <c r="A157" i="33"/>
  <c r="B157" i="33"/>
  <c r="C157" i="33"/>
  <c r="D157" i="33"/>
  <c r="AV157" i="33"/>
  <c r="AY157" i="33"/>
  <c r="BC157" i="33"/>
  <c r="BE157" i="33"/>
  <c r="BF157" i="33" s="1"/>
  <c r="BG157" i="33" s="1"/>
  <c r="BI157" i="33"/>
  <c r="BV157" i="33"/>
  <c r="CH157" i="33" s="1"/>
  <c r="CT157" i="33" s="1"/>
  <c r="BW157" i="33"/>
  <c r="BX157" i="33"/>
  <c r="CJ157" i="33" s="1"/>
  <c r="DE157" i="33" s="1"/>
  <c r="BY157" i="33"/>
  <c r="CK157" i="33" s="1"/>
  <c r="DI157" i="33" s="1"/>
  <c r="BZ157" i="33"/>
  <c r="CL157" i="33" s="1"/>
  <c r="CA157" i="33"/>
  <c r="CM157" i="33" s="1"/>
  <c r="CB157" i="33"/>
  <c r="CN157" i="33" s="1"/>
  <c r="CC157" i="33"/>
  <c r="CO157" i="33" s="1"/>
  <c r="DV157" i="33" s="1"/>
  <c r="CD157" i="33"/>
  <c r="CE157" i="33"/>
  <c r="CF157" i="33"/>
  <c r="CI157" i="33"/>
  <c r="CX157" i="33" s="1"/>
  <c r="DZ157" i="33"/>
  <c r="EA157" i="33"/>
  <c r="EB157" i="33"/>
  <c r="EC157" i="33"/>
  <c r="ED157" i="33"/>
  <c r="EE157" i="33"/>
  <c r="EF157" i="33"/>
  <c r="EG157" i="33"/>
  <c r="EH157" i="33"/>
  <c r="EI157" i="33"/>
  <c r="EJ157" i="33"/>
  <c r="EK157" i="33"/>
  <c r="A158" i="33"/>
  <c r="B158" i="33"/>
  <c r="C158" i="33"/>
  <c r="D158" i="33"/>
  <c r="AV158" i="33"/>
  <c r="AY158" i="33"/>
  <c r="BC158" i="33"/>
  <c r="BE158" i="33"/>
  <c r="BF158" i="33"/>
  <c r="BI158" i="33"/>
  <c r="BV158" i="33"/>
  <c r="CH158" i="33" s="1"/>
  <c r="CV158" i="33" s="1"/>
  <c r="BW158" i="33"/>
  <c r="CI158" i="33" s="1"/>
  <c r="BX158" i="33"/>
  <c r="CJ158" i="33" s="1"/>
  <c r="BY158" i="33"/>
  <c r="CK158" i="33" s="1"/>
  <c r="BZ158" i="33"/>
  <c r="CL158" i="33" s="1"/>
  <c r="CA158" i="33"/>
  <c r="CM158" i="33" s="1"/>
  <c r="CB158" i="33"/>
  <c r="CN158" i="33" s="1"/>
  <c r="DT158" i="33" s="1"/>
  <c r="CC158" i="33"/>
  <c r="CO158" i="33" s="1"/>
  <c r="DY158" i="33" s="1"/>
  <c r="CD158" i="33"/>
  <c r="CE158" i="33"/>
  <c r="CF158" i="33"/>
  <c r="CW158" i="33"/>
  <c r="DV158" i="33"/>
  <c r="DW158" i="33"/>
  <c r="DX158" i="33"/>
  <c r="DZ158" i="33"/>
  <c r="EA158" i="33"/>
  <c r="EB158" i="33"/>
  <c r="EC158" i="33"/>
  <c r="ED158" i="33"/>
  <c r="EE158" i="33"/>
  <c r="EF158" i="33"/>
  <c r="EG158" i="33"/>
  <c r="EH158" i="33"/>
  <c r="EI158" i="33"/>
  <c r="EJ158" i="33"/>
  <c r="EK158" i="33"/>
  <c r="A159" i="33"/>
  <c r="B159" i="33"/>
  <c r="C159" i="33"/>
  <c r="D159" i="33"/>
  <c r="AV159" i="33"/>
  <c r="AY159" i="33"/>
  <c r="BC159" i="33"/>
  <c r="BE159" i="33"/>
  <c r="BF159" i="33"/>
  <c r="BI159" i="33"/>
  <c r="BV159" i="33"/>
  <c r="CH159" i="33" s="1"/>
  <c r="BW159" i="33"/>
  <c r="CI159" i="33" s="1"/>
  <c r="CX159" i="33" s="1"/>
  <c r="BX159" i="33"/>
  <c r="CJ159" i="33" s="1"/>
  <c r="BY159" i="33"/>
  <c r="CK159" i="33" s="1"/>
  <c r="DH159" i="33" s="1"/>
  <c r="BZ159" i="33"/>
  <c r="CL159" i="33" s="1"/>
  <c r="CA159" i="33"/>
  <c r="CM159" i="33" s="1"/>
  <c r="CB159" i="33"/>
  <c r="CN159" i="33" s="1"/>
  <c r="DU159" i="33" s="1"/>
  <c r="CC159" i="33"/>
  <c r="CO159" i="33" s="1"/>
  <c r="DY159" i="33" s="1"/>
  <c r="CD159" i="33"/>
  <c r="CE159" i="33"/>
  <c r="CF159" i="33"/>
  <c r="DI159" i="33"/>
  <c r="DZ159" i="33"/>
  <c r="EA159" i="33"/>
  <c r="EB159" i="33"/>
  <c r="EC159" i="33"/>
  <c r="ED159" i="33"/>
  <c r="EE159" i="33"/>
  <c r="EF159" i="33"/>
  <c r="EG159" i="33"/>
  <c r="EH159" i="33"/>
  <c r="EI159" i="33"/>
  <c r="EJ159" i="33"/>
  <c r="EK159" i="33"/>
  <c r="A160" i="33"/>
  <c r="B160" i="33"/>
  <c r="C160" i="33"/>
  <c r="D160" i="33"/>
  <c r="AV160" i="33"/>
  <c r="AY160" i="33"/>
  <c r="BC160" i="33"/>
  <c r="BE160" i="33"/>
  <c r="BF160" i="33" s="1"/>
  <c r="BI160" i="33"/>
  <c r="BV160" i="33"/>
  <c r="CH160" i="33" s="1"/>
  <c r="CT160" i="33" s="1"/>
  <c r="BW160" i="33"/>
  <c r="CI160" i="33" s="1"/>
  <c r="CY160" i="33" s="1"/>
  <c r="BX160" i="33"/>
  <c r="CJ160" i="33" s="1"/>
  <c r="DE160" i="33" s="1"/>
  <c r="BY160" i="33"/>
  <c r="BZ160" i="33"/>
  <c r="CL160" i="33" s="1"/>
  <c r="CA160" i="33"/>
  <c r="CM160" i="33" s="1"/>
  <c r="DO160" i="33" s="1"/>
  <c r="CB160" i="33"/>
  <c r="CN160" i="33" s="1"/>
  <c r="CC160" i="33"/>
  <c r="CO160" i="33" s="1"/>
  <c r="CD160" i="33"/>
  <c r="CE160" i="33"/>
  <c r="CF160" i="33"/>
  <c r="CK160" i="33"/>
  <c r="DZ160" i="33"/>
  <c r="EA160" i="33"/>
  <c r="EB160" i="33"/>
  <c r="EC160" i="33"/>
  <c r="ED160" i="33"/>
  <c r="EE160" i="33"/>
  <c r="EF160" i="33"/>
  <c r="EG160" i="33"/>
  <c r="EH160" i="33"/>
  <c r="EI160" i="33"/>
  <c r="EJ160" i="33"/>
  <c r="EK160" i="33"/>
  <c r="A161" i="33"/>
  <c r="B161" i="33"/>
  <c r="C161" i="33"/>
  <c r="D161" i="33"/>
  <c r="AV161" i="33"/>
  <c r="AY161" i="33"/>
  <c r="BC161" i="33"/>
  <c r="BE161" i="33"/>
  <c r="BI161" i="33"/>
  <c r="BV161" i="33"/>
  <c r="CH161" i="33" s="1"/>
  <c r="BW161" i="33"/>
  <c r="CI161" i="33" s="1"/>
  <c r="BX161" i="33"/>
  <c r="CJ161" i="33" s="1"/>
  <c r="BY161" i="33"/>
  <c r="CK161" i="33" s="1"/>
  <c r="DI161" i="33" s="1"/>
  <c r="BZ161" i="33"/>
  <c r="CL161" i="33" s="1"/>
  <c r="DM161" i="33" s="1"/>
  <c r="CA161" i="33"/>
  <c r="CM161" i="33" s="1"/>
  <c r="CB161" i="33"/>
  <c r="CN161" i="33" s="1"/>
  <c r="CC161" i="33"/>
  <c r="CO161" i="33" s="1"/>
  <c r="DV161" i="33" s="1"/>
  <c r="CD161" i="33"/>
  <c r="CE161" i="33"/>
  <c r="CF161" i="33"/>
  <c r="CX161" i="33"/>
  <c r="CY161" i="33"/>
  <c r="DF161" i="33"/>
  <c r="DH161" i="33"/>
  <c r="DZ161" i="33"/>
  <c r="EA161" i="33"/>
  <c r="EB161" i="33"/>
  <c r="EC161" i="33"/>
  <c r="ED161" i="33"/>
  <c r="EE161" i="33"/>
  <c r="EF161" i="33"/>
  <c r="EG161" i="33"/>
  <c r="EH161" i="33"/>
  <c r="EI161" i="33"/>
  <c r="EJ161" i="33"/>
  <c r="EK161" i="33"/>
  <c r="A162" i="33"/>
  <c r="B162" i="33"/>
  <c r="C162" i="33"/>
  <c r="D162" i="33"/>
  <c r="AV162" i="33"/>
  <c r="AY162" i="33"/>
  <c r="BC162" i="33"/>
  <c r="BE162" i="33"/>
  <c r="BF162" i="33" s="1"/>
  <c r="BG162" i="33" s="1"/>
  <c r="BI162" i="33"/>
  <c r="BV162" i="33"/>
  <c r="CH162" i="33" s="1"/>
  <c r="CT162" i="33" s="1"/>
  <c r="BW162" i="33"/>
  <c r="CI162" i="33" s="1"/>
  <c r="BX162" i="33"/>
  <c r="CJ162" i="33" s="1"/>
  <c r="DC162" i="33" s="1"/>
  <c r="BY162" i="33"/>
  <c r="CK162" i="33" s="1"/>
  <c r="DI162" i="33" s="1"/>
  <c r="BZ162" i="33"/>
  <c r="CL162" i="33" s="1"/>
  <c r="DJ162" i="33" s="1"/>
  <c r="CA162" i="33"/>
  <c r="CM162" i="33" s="1"/>
  <c r="CB162" i="33"/>
  <c r="CC162" i="33"/>
  <c r="CO162" i="33" s="1"/>
  <c r="CD162" i="33"/>
  <c r="CE162" i="33"/>
  <c r="CF162" i="33"/>
  <c r="CN162" i="33"/>
  <c r="DR162" i="33" s="1"/>
  <c r="DL162" i="33"/>
  <c r="DM162" i="33"/>
  <c r="DZ162" i="33"/>
  <c r="EA162" i="33"/>
  <c r="EB162" i="33"/>
  <c r="EC162" i="33"/>
  <c r="ED162" i="33"/>
  <c r="EE162" i="33"/>
  <c r="EF162" i="33"/>
  <c r="EG162" i="33"/>
  <c r="EH162" i="33"/>
  <c r="EI162" i="33"/>
  <c r="EJ162" i="33"/>
  <c r="EK162" i="33"/>
  <c r="A163" i="33"/>
  <c r="B163" i="33"/>
  <c r="C163" i="33"/>
  <c r="D163" i="33"/>
  <c r="AV163" i="33"/>
  <c r="AY163" i="33"/>
  <c r="BC163" i="33"/>
  <c r="BE163" i="33"/>
  <c r="BF163" i="33" s="1"/>
  <c r="BI163" i="33"/>
  <c r="BV163" i="33"/>
  <c r="CH163" i="33" s="1"/>
  <c r="BW163" i="33"/>
  <c r="CI163" i="33" s="1"/>
  <c r="BX163" i="33"/>
  <c r="CJ163" i="33" s="1"/>
  <c r="BY163" i="33"/>
  <c r="CK163" i="33" s="1"/>
  <c r="BZ163" i="33"/>
  <c r="CL163" i="33" s="1"/>
  <c r="CA163" i="33"/>
  <c r="CM163" i="33" s="1"/>
  <c r="CB163" i="33"/>
  <c r="CN163" i="33" s="1"/>
  <c r="CC163" i="33"/>
  <c r="CO163" i="33" s="1"/>
  <c r="CD163" i="33"/>
  <c r="CE163" i="33"/>
  <c r="CF163" i="33"/>
  <c r="DF163" i="33"/>
  <c r="DZ163" i="33"/>
  <c r="EA163" i="33"/>
  <c r="EB163" i="33"/>
  <c r="EC163" i="33"/>
  <c r="ED163" i="33"/>
  <c r="EE163" i="33"/>
  <c r="EF163" i="33"/>
  <c r="EG163" i="33"/>
  <c r="EH163" i="33"/>
  <c r="EI163" i="33"/>
  <c r="EJ163" i="33"/>
  <c r="EK163" i="33"/>
  <c r="A164" i="33"/>
  <c r="B164" i="33"/>
  <c r="C164" i="33"/>
  <c r="D164" i="33"/>
  <c r="AV164" i="33"/>
  <c r="AY164" i="33"/>
  <c r="BC164" i="33"/>
  <c r="BE164" i="33"/>
  <c r="BF164" i="33" s="1"/>
  <c r="BI164" i="33"/>
  <c r="BV164" i="33"/>
  <c r="BW164" i="33"/>
  <c r="BX164" i="33"/>
  <c r="BY164" i="33"/>
  <c r="CK164" i="33" s="1"/>
  <c r="BZ164" i="33"/>
  <c r="CL164" i="33" s="1"/>
  <c r="CA164" i="33"/>
  <c r="CM164" i="33" s="1"/>
  <c r="CB164" i="33"/>
  <c r="CN164" i="33" s="1"/>
  <c r="CC164" i="33"/>
  <c r="CO164" i="33" s="1"/>
  <c r="DY164" i="33" s="1"/>
  <c r="CD164" i="33"/>
  <c r="CE164" i="33"/>
  <c r="CF164" i="33"/>
  <c r="CH164" i="33"/>
  <c r="CW164" i="33" s="1"/>
  <c r="CI164" i="33"/>
  <c r="CJ164" i="33"/>
  <c r="DC164" i="33" s="1"/>
  <c r="DZ164" i="33"/>
  <c r="EA164" i="33"/>
  <c r="EB164" i="33"/>
  <c r="EC164" i="33"/>
  <c r="ED164" i="33"/>
  <c r="EE164" i="33"/>
  <c r="EF164" i="33"/>
  <c r="EG164" i="33"/>
  <c r="EH164" i="33"/>
  <c r="EI164" i="33"/>
  <c r="EJ164" i="33"/>
  <c r="EK164" i="33"/>
  <c r="A165" i="33"/>
  <c r="B165" i="33"/>
  <c r="C165" i="33"/>
  <c r="D165" i="33"/>
  <c r="AV165" i="33"/>
  <c r="AY165" i="33"/>
  <c r="BC165" i="33"/>
  <c r="BE165" i="33"/>
  <c r="BI165" i="33"/>
  <c r="BV165" i="33"/>
  <c r="CH165" i="33" s="1"/>
  <c r="CU165" i="33" s="1"/>
  <c r="BW165" i="33"/>
  <c r="CI165" i="33" s="1"/>
  <c r="CX165" i="33" s="1"/>
  <c r="BX165" i="33"/>
  <c r="CJ165" i="33" s="1"/>
  <c r="BY165" i="33"/>
  <c r="CK165" i="33" s="1"/>
  <c r="BZ165" i="33"/>
  <c r="CL165" i="33" s="1"/>
  <c r="CA165" i="33"/>
  <c r="CM165" i="33" s="1"/>
  <c r="CB165" i="33"/>
  <c r="CN165" i="33" s="1"/>
  <c r="CC165" i="33"/>
  <c r="CO165" i="33" s="1"/>
  <c r="DV165" i="33" s="1"/>
  <c r="CD165" i="33"/>
  <c r="CE165" i="33"/>
  <c r="CF165" i="33"/>
  <c r="DZ165" i="33"/>
  <c r="EA165" i="33"/>
  <c r="EB165" i="33"/>
  <c r="EC165" i="33"/>
  <c r="ED165" i="33"/>
  <c r="EE165" i="33"/>
  <c r="EF165" i="33"/>
  <c r="EG165" i="33"/>
  <c r="EH165" i="33"/>
  <c r="EI165" i="33"/>
  <c r="EJ165" i="33"/>
  <c r="EK165" i="33"/>
  <c r="A166" i="33"/>
  <c r="B166" i="33"/>
  <c r="C166" i="33"/>
  <c r="D166" i="33"/>
  <c r="AV166" i="33"/>
  <c r="AY166" i="33"/>
  <c r="BC166" i="33"/>
  <c r="BE166" i="33"/>
  <c r="BI166" i="33"/>
  <c r="BV166" i="33"/>
  <c r="CH166" i="33" s="1"/>
  <c r="BW166" i="33"/>
  <c r="CI166" i="33" s="1"/>
  <c r="BX166" i="33"/>
  <c r="CJ166" i="33" s="1"/>
  <c r="BY166" i="33"/>
  <c r="CK166" i="33" s="1"/>
  <c r="BZ166" i="33"/>
  <c r="CL166" i="33" s="1"/>
  <c r="CA166" i="33"/>
  <c r="CM166" i="33" s="1"/>
  <c r="CB166" i="33"/>
  <c r="CN166" i="33" s="1"/>
  <c r="DU166" i="33" s="1"/>
  <c r="CC166" i="33"/>
  <c r="CO166" i="33" s="1"/>
  <c r="DV166" i="33" s="1"/>
  <c r="CD166" i="33"/>
  <c r="CE166" i="33"/>
  <c r="CF166" i="33"/>
  <c r="DO166" i="33"/>
  <c r="DZ166" i="33"/>
  <c r="EA166" i="33"/>
  <c r="EB166" i="33"/>
  <c r="EC166" i="33"/>
  <c r="ED166" i="33"/>
  <c r="EE166" i="33"/>
  <c r="EF166" i="33"/>
  <c r="EG166" i="33"/>
  <c r="EH166" i="33"/>
  <c r="EI166" i="33"/>
  <c r="EJ166" i="33"/>
  <c r="EK166" i="33"/>
  <c r="A167" i="33"/>
  <c r="B167" i="33"/>
  <c r="C167" i="33"/>
  <c r="D167" i="33"/>
  <c r="AV167" i="33"/>
  <c r="AY167" i="33"/>
  <c r="BC167" i="33"/>
  <c r="BE167" i="33"/>
  <c r="BF167" i="33" s="1"/>
  <c r="BI167" i="33"/>
  <c r="BV167" i="33"/>
  <c r="CH167" i="33" s="1"/>
  <c r="BW167" i="33"/>
  <c r="CI167" i="33" s="1"/>
  <c r="BX167" i="33"/>
  <c r="CJ167" i="33" s="1"/>
  <c r="BY167" i="33"/>
  <c r="BZ167" i="33"/>
  <c r="CL167" i="33" s="1"/>
  <c r="DK167" i="33" s="1"/>
  <c r="CA167" i="33"/>
  <c r="CM167" i="33" s="1"/>
  <c r="CB167" i="33"/>
  <c r="CN167" i="33" s="1"/>
  <c r="DU167" i="33" s="1"/>
  <c r="CC167" i="33"/>
  <c r="CO167" i="33" s="1"/>
  <c r="CD167" i="33"/>
  <c r="CE167" i="33"/>
  <c r="CF167" i="33"/>
  <c r="CK167" i="33"/>
  <c r="DJ167" i="33"/>
  <c r="DZ167" i="33"/>
  <c r="EA167" i="33"/>
  <c r="EB167" i="33"/>
  <c r="EC167" i="33"/>
  <c r="ED167" i="33"/>
  <c r="EE167" i="33"/>
  <c r="EF167" i="33"/>
  <c r="EG167" i="33"/>
  <c r="EH167" i="33"/>
  <c r="EI167" i="33"/>
  <c r="EJ167" i="33"/>
  <c r="EK167" i="33"/>
  <c r="A168" i="33"/>
  <c r="B168" i="33"/>
  <c r="C168" i="33"/>
  <c r="D168" i="33"/>
  <c r="AV168" i="33"/>
  <c r="AY168" i="33"/>
  <c r="BC168" i="33"/>
  <c r="BE168" i="33"/>
  <c r="BI168" i="33"/>
  <c r="BV168" i="33"/>
  <c r="CH168" i="33" s="1"/>
  <c r="BW168" i="33"/>
  <c r="CI168" i="33" s="1"/>
  <c r="BX168" i="33"/>
  <c r="CJ168" i="33" s="1"/>
  <c r="BY168" i="33"/>
  <c r="CK168" i="33" s="1"/>
  <c r="BZ168" i="33"/>
  <c r="CL168" i="33" s="1"/>
  <c r="CA168" i="33"/>
  <c r="CM168" i="33" s="1"/>
  <c r="CB168" i="33"/>
  <c r="CN168" i="33" s="1"/>
  <c r="DU168" i="33" s="1"/>
  <c r="CC168" i="33"/>
  <c r="CO168" i="33" s="1"/>
  <c r="DV168" i="33" s="1"/>
  <c r="CD168" i="33"/>
  <c r="CE168" i="33"/>
  <c r="CF168" i="33"/>
  <c r="DZ168" i="33"/>
  <c r="EA168" i="33"/>
  <c r="EB168" i="33"/>
  <c r="EC168" i="33"/>
  <c r="ED168" i="33"/>
  <c r="EE168" i="33"/>
  <c r="EF168" i="33"/>
  <c r="EG168" i="33"/>
  <c r="EH168" i="33"/>
  <c r="EI168" i="33"/>
  <c r="EJ168" i="33"/>
  <c r="EK168" i="33"/>
  <c r="A169" i="33"/>
  <c r="B169" i="33"/>
  <c r="C169" i="33"/>
  <c r="D169" i="33"/>
  <c r="AV169" i="33"/>
  <c r="AY169" i="33"/>
  <c r="BC169" i="33"/>
  <c r="BE169" i="33"/>
  <c r="BF169" i="33" s="1"/>
  <c r="BG169" i="33" s="1"/>
  <c r="AX169" i="33" s="1"/>
  <c r="BI169" i="33"/>
  <c r="BV169" i="33"/>
  <c r="BW169" i="33"/>
  <c r="CI169" i="33" s="1"/>
  <c r="BX169" i="33"/>
  <c r="CJ169" i="33" s="1"/>
  <c r="DD169" i="33" s="1"/>
  <c r="BY169" i="33"/>
  <c r="CK169" i="33" s="1"/>
  <c r="BZ169" i="33"/>
  <c r="CL169" i="33" s="1"/>
  <c r="DM169" i="33" s="1"/>
  <c r="CA169" i="33"/>
  <c r="CM169" i="33" s="1"/>
  <c r="CB169" i="33"/>
  <c r="CN169" i="33" s="1"/>
  <c r="DU169" i="33" s="1"/>
  <c r="CC169" i="33"/>
  <c r="CD169" i="33"/>
  <c r="CE169" i="33"/>
  <c r="CF169" i="33"/>
  <c r="CH169" i="33"/>
  <c r="CO169" i="33"/>
  <c r="DZ169" i="33"/>
  <c r="EA169" i="33"/>
  <c r="EB169" i="33"/>
  <c r="EC169" i="33"/>
  <c r="ED169" i="33"/>
  <c r="EE169" i="33"/>
  <c r="EF169" i="33"/>
  <c r="EG169" i="33"/>
  <c r="EH169" i="33"/>
  <c r="EI169" i="33"/>
  <c r="EJ169" i="33"/>
  <c r="EK169" i="33"/>
  <c r="A170" i="33"/>
  <c r="B170" i="33"/>
  <c r="C170" i="33"/>
  <c r="D170" i="33"/>
  <c r="AV170" i="33"/>
  <c r="AY170" i="33"/>
  <c r="BC170" i="33"/>
  <c r="BE170" i="33"/>
  <c r="BI170" i="33"/>
  <c r="BV170" i="33"/>
  <c r="CH170" i="33" s="1"/>
  <c r="BW170" i="33"/>
  <c r="CI170" i="33" s="1"/>
  <c r="BX170" i="33"/>
  <c r="CJ170" i="33" s="1"/>
  <c r="BY170" i="33"/>
  <c r="BZ170" i="33"/>
  <c r="CL170" i="33" s="1"/>
  <c r="CA170" i="33"/>
  <c r="CM170" i="33" s="1"/>
  <c r="DN170" i="33" s="1"/>
  <c r="CB170" i="33"/>
  <c r="CN170" i="33" s="1"/>
  <c r="DR170" i="33" s="1"/>
  <c r="CC170" i="33"/>
  <c r="CO170" i="33" s="1"/>
  <c r="DW170" i="33" s="1"/>
  <c r="CD170" i="33"/>
  <c r="CE170" i="33"/>
  <c r="CF170" i="33"/>
  <c r="CK170" i="33"/>
  <c r="DH170" i="33" s="1"/>
  <c r="CX170" i="33"/>
  <c r="CY170" i="33"/>
  <c r="DZ170" i="33"/>
  <c r="EA170" i="33"/>
  <c r="EB170" i="33"/>
  <c r="EC170" i="33"/>
  <c r="ED170" i="33"/>
  <c r="EE170" i="33"/>
  <c r="EF170" i="33"/>
  <c r="EG170" i="33"/>
  <c r="EH170" i="33"/>
  <c r="EI170" i="33"/>
  <c r="EJ170" i="33"/>
  <c r="EK170" i="33"/>
  <c r="A171" i="33"/>
  <c r="B171" i="33"/>
  <c r="C171" i="33"/>
  <c r="D171" i="33"/>
  <c r="AV171" i="33"/>
  <c r="AY171" i="33"/>
  <c r="BC171" i="33"/>
  <c r="BE171" i="33"/>
  <c r="BI171" i="33"/>
  <c r="BV171" i="33"/>
  <c r="BW171" i="33"/>
  <c r="CI171" i="33" s="1"/>
  <c r="BX171" i="33"/>
  <c r="CJ171" i="33" s="1"/>
  <c r="DB171" i="33" s="1"/>
  <c r="BY171" i="33"/>
  <c r="CK171" i="33" s="1"/>
  <c r="BZ171" i="33"/>
  <c r="CL171" i="33" s="1"/>
  <c r="CA171" i="33"/>
  <c r="CM171" i="33" s="1"/>
  <c r="DN171" i="33" s="1"/>
  <c r="CB171" i="33"/>
  <c r="CN171" i="33" s="1"/>
  <c r="CC171" i="33"/>
  <c r="CO171" i="33" s="1"/>
  <c r="DW171" i="33" s="1"/>
  <c r="CD171" i="33"/>
  <c r="CE171" i="33"/>
  <c r="CF171" i="33"/>
  <c r="CH171" i="33"/>
  <c r="DZ171" i="33"/>
  <c r="EA171" i="33"/>
  <c r="EB171" i="33"/>
  <c r="EC171" i="33"/>
  <c r="ED171" i="33"/>
  <c r="EE171" i="33"/>
  <c r="EF171" i="33"/>
  <c r="EG171" i="33"/>
  <c r="EH171" i="33"/>
  <c r="EI171" i="33"/>
  <c r="EJ171" i="33"/>
  <c r="EK171" i="33"/>
  <c r="A172" i="33"/>
  <c r="B172" i="33"/>
  <c r="C172" i="33"/>
  <c r="D172" i="33"/>
  <c r="AV172" i="33"/>
  <c r="AY172" i="33"/>
  <c r="BC172" i="33"/>
  <c r="BE172" i="33"/>
  <c r="BI172" i="33"/>
  <c r="BV172" i="33"/>
  <c r="CH172" i="33" s="1"/>
  <c r="BW172" i="33"/>
  <c r="CI172" i="33" s="1"/>
  <c r="BX172" i="33"/>
  <c r="CJ172" i="33" s="1"/>
  <c r="BY172" i="33"/>
  <c r="CK172" i="33" s="1"/>
  <c r="BZ172" i="33"/>
  <c r="CL172" i="33" s="1"/>
  <c r="CA172" i="33"/>
  <c r="CM172" i="33" s="1"/>
  <c r="CB172" i="33"/>
  <c r="CN172" i="33" s="1"/>
  <c r="CC172" i="33"/>
  <c r="CO172" i="33" s="1"/>
  <c r="CD172" i="33"/>
  <c r="CE172" i="33"/>
  <c r="CF172" i="33"/>
  <c r="CW172" i="33"/>
  <c r="DJ172" i="33"/>
  <c r="DZ172" i="33"/>
  <c r="EA172" i="33"/>
  <c r="EB172" i="33"/>
  <c r="EC172" i="33"/>
  <c r="ED172" i="33"/>
  <c r="EE172" i="33"/>
  <c r="EF172" i="33"/>
  <c r="EG172" i="33"/>
  <c r="EH172" i="33"/>
  <c r="EI172" i="33"/>
  <c r="EJ172" i="33"/>
  <c r="EK172" i="33"/>
  <c r="A173" i="33"/>
  <c r="B173" i="33"/>
  <c r="C173" i="33"/>
  <c r="D173" i="33"/>
  <c r="AV173" i="33"/>
  <c r="AY173" i="33"/>
  <c r="BC173" i="33"/>
  <c r="BE173" i="33"/>
  <c r="BI173" i="33"/>
  <c r="BV173" i="33"/>
  <c r="BW173" i="33"/>
  <c r="CI173" i="33" s="1"/>
  <c r="DA173" i="33" s="1"/>
  <c r="BX173" i="33"/>
  <c r="CJ173" i="33" s="1"/>
  <c r="BY173" i="33"/>
  <c r="CK173" i="33" s="1"/>
  <c r="BZ173" i="33"/>
  <c r="CA173" i="33"/>
  <c r="CM173" i="33" s="1"/>
  <c r="CB173" i="33"/>
  <c r="CN173" i="33" s="1"/>
  <c r="CC173" i="33"/>
  <c r="CO173" i="33" s="1"/>
  <c r="DY173" i="33" s="1"/>
  <c r="CD173" i="33"/>
  <c r="CE173" i="33"/>
  <c r="CF173" i="33"/>
  <c r="CH173" i="33"/>
  <c r="CW173" i="33" s="1"/>
  <c r="CL173" i="33"/>
  <c r="DZ173" i="33"/>
  <c r="EA173" i="33"/>
  <c r="EB173" i="33"/>
  <c r="EC173" i="33"/>
  <c r="ED173" i="33"/>
  <c r="EE173" i="33"/>
  <c r="EF173" i="33"/>
  <c r="EG173" i="33"/>
  <c r="EH173" i="33"/>
  <c r="EI173" i="33"/>
  <c r="EJ173" i="33"/>
  <c r="EK173" i="33"/>
  <c r="A174" i="33"/>
  <c r="B174" i="33"/>
  <c r="C174" i="33"/>
  <c r="D174" i="33"/>
  <c r="AV174" i="33"/>
  <c r="AY174" i="33"/>
  <c r="BC174" i="33"/>
  <c r="BE174" i="33"/>
  <c r="BF174" i="33" s="1"/>
  <c r="BI174" i="33"/>
  <c r="BV174" i="33"/>
  <c r="CH174" i="33" s="1"/>
  <c r="CT174" i="33" s="1"/>
  <c r="BW174" i="33"/>
  <c r="CI174" i="33" s="1"/>
  <c r="BX174" i="33"/>
  <c r="CJ174" i="33" s="1"/>
  <c r="DC174" i="33" s="1"/>
  <c r="BY174" i="33"/>
  <c r="CK174" i="33" s="1"/>
  <c r="BZ174" i="33"/>
  <c r="CL174" i="33" s="1"/>
  <c r="DK174" i="33" s="1"/>
  <c r="CA174" i="33"/>
  <c r="CM174" i="33" s="1"/>
  <c r="DN174" i="33" s="1"/>
  <c r="CB174" i="33"/>
  <c r="CN174" i="33" s="1"/>
  <c r="CC174" i="33"/>
  <c r="CD174" i="33"/>
  <c r="CE174" i="33"/>
  <c r="CF174" i="33"/>
  <c r="CO174" i="33"/>
  <c r="DV174" i="33" s="1"/>
  <c r="DZ174" i="33"/>
  <c r="EA174" i="33"/>
  <c r="EB174" i="33"/>
  <c r="EC174" i="33"/>
  <c r="ED174" i="33"/>
  <c r="EE174" i="33"/>
  <c r="EF174" i="33"/>
  <c r="EG174" i="33"/>
  <c r="EH174" i="33"/>
  <c r="EI174" i="33"/>
  <c r="EJ174" i="33"/>
  <c r="EK174" i="33"/>
  <c r="A175" i="33"/>
  <c r="B175" i="33"/>
  <c r="C175" i="33"/>
  <c r="D175" i="33"/>
  <c r="AV175" i="33"/>
  <c r="AY175" i="33"/>
  <c r="BC175" i="33"/>
  <c r="BE175" i="33"/>
  <c r="BI175" i="33"/>
  <c r="BV175" i="33"/>
  <c r="CH175" i="33" s="1"/>
  <c r="BW175" i="33"/>
  <c r="CI175" i="33" s="1"/>
  <c r="BX175" i="33"/>
  <c r="BY175" i="33"/>
  <c r="CK175" i="33" s="1"/>
  <c r="BZ175" i="33"/>
  <c r="CA175" i="33"/>
  <c r="CM175" i="33" s="1"/>
  <c r="DQ175" i="33" s="1"/>
  <c r="CB175" i="33"/>
  <c r="CN175" i="33" s="1"/>
  <c r="DR175" i="33" s="1"/>
  <c r="CC175" i="33"/>
  <c r="CO175" i="33" s="1"/>
  <c r="CD175" i="33"/>
  <c r="CE175" i="33"/>
  <c r="CF175" i="33"/>
  <c r="CJ175" i="33"/>
  <c r="CL175" i="33"/>
  <c r="DB175" i="33"/>
  <c r="DL175" i="33"/>
  <c r="DM175" i="33"/>
  <c r="DZ175" i="33"/>
  <c r="EA175" i="33"/>
  <c r="EB175" i="33"/>
  <c r="EC175" i="33"/>
  <c r="ED175" i="33"/>
  <c r="EE175" i="33"/>
  <c r="EF175" i="33"/>
  <c r="EG175" i="33"/>
  <c r="EH175" i="33"/>
  <c r="EI175" i="33"/>
  <c r="EJ175" i="33"/>
  <c r="EK175" i="33"/>
  <c r="A176" i="33"/>
  <c r="B176" i="33"/>
  <c r="C176" i="33"/>
  <c r="D176" i="33"/>
  <c r="AV176" i="33"/>
  <c r="AY176" i="33"/>
  <c r="BC176" i="33"/>
  <c r="BE176" i="33"/>
  <c r="BI176" i="33"/>
  <c r="BV176" i="33"/>
  <c r="CH176" i="33" s="1"/>
  <c r="BW176" i="33"/>
  <c r="CI176" i="33" s="1"/>
  <c r="BX176" i="33"/>
  <c r="CJ176" i="33" s="1"/>
  <c r="DD176" i="33" s="1"/>
  <c r="BY176" i="33"/>
  <c r="CK176" i="33" s="1"/>
  <c r="DF176" i="33" s="1"/>
  <c r="BZ176" i="33"/>
  <c r="CL176" i="33" s="1"/>
  <c r="CA176" i="33"/>
  <c r="CM176" i="33" s="1"/>
  <c r="DP176" i="33" s="1"/>
  <c r="CB176" i="33"/>
  <c r="CN176" i="33" s="1"/>
  <c r="DT176" i="33" s="1"/>
  <c r="CC176" i="33"/>
  <c r="CO176" i="33" s="1"/>
  <c r="DW176" i="33" s="1"/>
  <c r="CD176" i="33"/>
  <c r="CE176" i="33"/>
  <c r="CF176" i="33"/>
  <c r="DZ176" i="33"/>
  <c r="EA176" i="33"/>
  <c r="EB176" i="33"/>
  <c r="EC176" i="33"/>
  <c r="ED176" i="33"/>
  <c r="EE176" i="33"/>
  <c r="EF176" i="33"/>
  <c r="EG176" i="33"/>
  <c r="EH176" i="33"/>
  <c r="EI176" i="33"/>
  <c r="EJ176" i="33"/>
  <c r="EK176" i="33"/>
  <c r="A177" i="33"/>
  <c r="B177" i="33"/>
  <c r="C177" i="33"/>
  <c r="D177" i="33"/>
  <c r="AV177" i="33"/>
  <c r="AY177" i="33"/>
  <c r="BC177" i="33"/>
  <c r="BE177" i="33"/>
  <c r="BI177" i="33"/>
  <c r="BV177" i="33"/>
  <c r="CH177" i="33" s="1"/>
  <c r="CV177" i="33" s="1"/>
  <c r="BW177" i="33"/>
  <c r="CI177" i="33" s="1"/>
  <c r="BX177" i="33"/>
  <c r="CJ177" i="33" s="1"/>
  <c r="BY177" i="33"/>
  <c r="CK177" i="33" s="1"/>
  <c r="BZ177" i="33"/>
  <c r="CL177" i="33" s="1"/>
  <c r="CA177" i="33"/>
  <c r="CM177" i="33" s="1"/>
  <c r="DP177" i="33" s="1"/>
  <c r="CB177" i="33"/>
  <c r="CN177" i="33" s="1"/>
  <c r="DR177" i="33" s="1"/>
  <c r="CC177" i="33"/>
  <c r="CO177" i="33" s="1"/>
  <c r="DX177" i="33" s="1"/>
  <c r="CD177" i="33"/>
  <c r="CE177" i="33"/>
  <c r="CF177" i="33"/>
  <c r="DZ177" i="33"/>
  <c r="EA177" i="33"/>
  <c r="EB177" i="33"/>
  <c r="EC177" i="33"/>
  <c r="ED177" i="33"/>
  <c r="EE177" i="33"/>
  <c r="EF177" i="33"/>
  <c r="EG177" i="33"/>
  <c r="EH177" i="33"/>
  <c r="EI177" i="33"/>
  <c r="EJ177" i="33"/>
  <c r="EK177" i="33"/>
  <c r="A178" i="33"/>
  <c r="B178" i="33"/>
  <c r="C178" i="33"/>
  <c r="D178" i="33"/>
  <c r="AV178" i="33"/>
  <c r="AY178" i="33"/>
  <c r="BC178" i="33"/>
  <c r="BE178" i="33"/>
  <c r="BF178" i="33" s="1"/>
  <c r="BG178" i="33" s="1"/>
  <c r="BI178" i="33"/>
  <c r="BV178" i="33"/>
  <c r="CH178" i="33" s="1"/>
  <c r="BW178" i="33"/>
  <c r="CI178" i="33" s="1"/>
  <c r="BX178" i="33"/>
  <c r="CJ178" i="33" s="1"/>
  <c r="BY178" i="33"/>
  <c r="CK178" i="33" s="1"/>
  <c r="DG178" i="33" s="1"/>
  <c r="BZ178" i="33"/>
  <c r="CL178" i="33" s="1"/>
  <c r="CA178" i="33"/>
  <c r="CM178" i="33" s="1"/>
  <c r="DO178" i="33" s="1"/>
  <c r="CB178" i="33"/>
  <c r="CN178" i="33" s="1"/>
  <c r="CC178" i="33"/>
  <c r="CD178" i="33"/>
  <c r="CE178" i="33"/>
  <c r="CF178" i="33"/>
  <c r="CO178" i="33"/>
  <c r="DW178" i="33" s="1"/>
  <c r="DN178" i="33"/>
  <c r="DZ178" i="33"/>
  <c r="EA178" i="33"/>
  <c r="EB178" i="33"/>
  <c r="EC178" i="33"/>
  <c r="ED178" i="33"/>
  <c r="EE178" i="33"/>
  <c r="EF178" i="33"/>
  <c r="EG178" i="33"/>
  <c r="EH178" i="33"/>
  <c r="EI178" i="33"/>
  <c r="EJ178" i="33"/>
  <c r="EK178" i="33"/>
  <c r="A179" i="33"/>
  <c r="B179" i="33"/>
  <c r="C179" i="33"/>
  <c r="D179" i="33"/>
  <c r="AV179" i="33"/>
  <c r="AY179" i="33"/>
  <c r="BC179" i="33"/>
  <c r="BE179" i="33"/>
  <c r="BF179" i="33" s="1"/>
  <c r="BI179" i="33"/>
  <c r="BV179" i="33"/>
  <c r="CH179" i="33" s="1"/>
  <c r="CV179" i="33" s="1"/>
  <c r="BW179" i="33"/>
  <c r="CI179" i="33" s="1"/>
  <c r="CX179" i="33" s="1"/>
  <c r="BX179" i="33"/>
  <c r="CJ179" i="33" s="1"/>
  <c r="BY179" i="33"/>
  <c r="CK179" i="33" s="1"/>
  <c r="BZ179" i="33"/>
  <c r="CL179" i="33" s="1"/>
  <c r="CA179" i="33"/>
  <c r="CM179" i="33" s="1"/>
  <c r="DP179" i="33" s="1"/>
  <c r="CB179" i="33"/>
  <c r="CN179" i="33" s="1"/>
  <c r="CC179" i="33"/>
  <c r="CO179" i="33" s="1"/>
  <c r="DW179" i="33" s="1"/>
  <c r="CD179" i="33"/>
  <c r="CE179" i="33"/>
  <c r="CF179" i="33"/>
  <c r="DV179" i="33"/>
  <c r="DZ179" i="33"/>
  <c r="EA179" i="33"/>
  <c r="EB179" i="33"/>
  <c r="EC179" i="33"/>
  <c r="ED179" i="33"/>
  <c r="EE179" i="33"/>
  <c r="EF179" i="33"/>
  <c r="EG179" i="33"/>
  <c r="EH179" i="33"/>
  <c r="EI179" i="33"/>
  <c r="EJ179" i="33"/>
  <c r="EK179" i="33"/>
  <c r="A180" i="33"/>
  <c r="B180" i="33"/>
  <c r="C180" i="33"/>
  <c r="D180" i="33"/>
  <c r="AV180" i="33"/>
  <c r="AY180" i="33"/>
  <c r="BC180" i="33"/>
  <c r="BE180" i="33"/>
  <c r="BF180" i="33" s="1"/>
  <c r="BI180" i="33"/>
  <c r="BV180" i="33"/>
  <c r="CH180" i="33" s="1"/>
  <c r="CT180" i="33" s="1"/>
  <c r="BW180" i="33"/>
  <c r="CI180" i="33" s="1"/>
  <c r="BX180" i="33"/>
  <c r="CJ180" i="33" s="1"/>
  <c r="BY180" i="33"/>
  <c r="CK180" i="33" s="1"/>
  <c r="BZ180" i="33"/>
  <c r="CL180" i="33" s="1"/>
  <c r="CA180" i="33"/>
  <c r="CB180" i="33"/>
  <c r="CC180" i="33"/>
  <c r="CD180" i="33"/>
  <c r="CE180" i="33"/>
  <c r="CF180" i="33"/>
  <c r="CM180" i="33"/>
  <c r="CN180" i="33"/>
  <c r="CO180" i="33"/>
  <c r="DZ180" i="33"/>
  <c r="EA180" i="33"/>
  <c r="EB180" i="33"/>
  <c r="EC180" i="33"/>
  <c r="ED180" i="33"/>
  <c r="EE180" i="33"/>
  <c r="EF180" i="33"/>
  <c r="EG180" i="33"/>
  <c r="EH180" i="33"/>
  <c r="EI180" i="33"/>
  <c r="EJ180" i="33"/>
  <c r="EK180" i="33"/>
  <c r="A181" i="33"/>
  <c r="B181" i="33"/>
  <c r="C181" i="33"/>
  <c r="D181" i="33"/>
  <c r="AV181" i="33"/>
  <c r="AY181" i="33"/>
  <c r="BC181" i="33"/>
  <c r="BE181" i="33"/>
  <c r="BF181" i="33"/>
  <c r="BI181" i="33"/>
  <c r="BV181" i="33"/>
  <c r="CH181" i="33" s="1"/>
  <c r="BW181" i="33"/>
  <c r="CI181" i="33" s="1"/>
  <c r="CY181" i="33" s="1"/>
  <c r="BX181" i="33"/>
  <c r="CJ181" i="33" s="1"/>
  <c r="DD181" i="33" s="1"/>
  <c r="BY181" i="33"/>
  <c r="CK181" i="33" s="1"/>
  <c r="DF181" i="33" s="1"/>
  <c r="BZ181" i="33"/>
  <c r="CL181" i="33" s="1"/>
  <c r="DM181" i="33" s="1"/>
  <c r="CA181" i="33"/>
  <c r="CM181" i="33" s="1"/>
  <c r="DN181" i="33" s="1"/>
  <c r="CB181" i="33"/>
  <c r="CN181" i="33" s="1"/>
  <c r="DU181" i="33" s="1"/>
  <c r="CC181" i="33"/>
  <c r="CO181" i="33" s="1"/>
  <c r="DV181" i="33" s="1"/>
  <c r="CD181" i="33"/>
  <c r="CE181" i="33"/>
  <c r="CF181" i="33"/>
  <c r="DZ181" i="33"/>
  <c r="EA181" i="33"/>
  <c r="EB181" i="33"/>
  <c r="EC181" i="33"/>
  <c r="ED181" i="33"/>
  <c r="EE181" i="33"/>
  <c r="EF181" i="33"/>
  <c r="EG181" i="33"/>
  <c r="EH181" i="33"/>
  <c r="EI181" i="33"/>
  <c r="EJ181" i="33"/>
  <c r="EK181" i="33"/>
  <c r="A182" i="33"/>
  <c r="B182" i="33"/>
  <c r="C182" i="33"/>
  <c r="D182" i="33"/>
  <c r="AV182" i="33"/>
  <c r="AY182" i="33"/>
  <c r="BC182" i="33"/>
  <c r="BE182" i="33"/>
  <c r="BF182" i="33" s="1"/>
  <c r="BI182" i="33"/>
  <c r="BV182" i="33"/>
  <c r="CH182" i="33" s="1"/>
  <c r="BW182" i="33"/>
  <c r="CI182" i="33" s="1"/>
  <c r="DA182" i="33" s="1"/>
  <c r="BX182" i="33"/>
  <c r="CJ182" i="33" s="1"/>
  <c r="BY182" i="33"/>
  <c r="BZ182" i="33"/>
  <c r="CL182" i="33" s="1"/>
  <c r="DJ182" i="33" s="1"/>
  <c r="CA182" i="33"/>
  <c r="CM182" i="33" s="1"/>
  <c r="CB182" i="33"/>
  <c r="CN182" i="33" s="1"/>
  <c r="CC182" i="33"/>
  <c r="CD182" i="33"/>
  <c r="CE182" i="33"/>
  <c r="CF182" i="33"/>
  <c r="CK182" i="33"/>
  <c r="CO182" i="33"/>
  <c r="DF182" i="33"/>
  <c r="DZ182" i="33"/>
  <c r="EA182" i="33"/>
  <c r="EB182" i="33"/>
  <c r="EC182" i="33"/>
  <c r="ED182" i="33"/>
  <c r="EE182" i="33"/>
  <c r="EF182" i="33"/>
  <c r="EG182" i="33"/>
  <c r="EH182" i="33"/>
  <c r="EI182" i="33"/>
  <c r="EJ182" i="33"/>
  <c r="EK182" i="33"/>
  <c r="A183" i="33"/>
  <c r="B183" i="33"/>
  <c r="C183" i="33"/>
  <c r="D183" i="33"/>
  <c r="AV183" i="33"/>
  <c r="AY183" i="33"/>
  <c r="BC183" i="33"/>
  <c r="BE183" i="33"/>
  <c r="BF183" i="33" s="1"/>
  <c r="BG183" i="33" s="1"/>
  <c r="BI183" i="33"/>
  <c r="BV183" i="33"/>
  <c r="CH183" i="33" s="1"/>
  <c r="BW183" i="33"/>
  <c r="CI183" i="33" s="1"/>
  <c r="BX183" i="33"/>
  <c r="CJ183" i="33" s="1"/>
  <c r="BY183" i="33"/>
  <c r="CK183" i="33" s="1"/>
  <c r="BZ183" i="33"/>
  <c r="CL183" i="33" s="1"/>
  <c r="CA183" i="33"/>
  <c r="CM183" i="33" s="1"/>
  <c r="CB183" i="33"/>
  <c r="CN183" i="33" s="1"/>
  <c r="CC183" i="33"/>
  <c r="CO183" i="33" s="1"/>
  <c r="CD183" i="33"/>
  <c r="CE183" i="33"/>
  <c r="CF183" i="33"/>
  <c r="DK183" i="33"/>
  <c r="DZ183" i="33"/>
  <c r="EA183" i="33"/>
  <c r="EB183" i="33"/>
  <c r="EC183" i="33"/>
  <c r="ED183" i="33"/>
  <c r="EE183" i="33"/>
  <c r="EF183" i="33"/>
  <c r="EG183" i="33"/>
  <c r="EH183" i="33"/>
  <c r="EI183" i="33"/>
  <c r="EJ183" i="33"/>
  <c r="EK183" i="33"/>
  <c r="A184" i="33"/>
  <c r="B184" i="33"/>
  <c r="C184" i="33"/>
  <c r="D184" i="33"/>
  <c r="AV184" i="33"/>
  <c r="AY184" i="33"/>
  <c r="BC184" i="33"/>
  <c r="BE184" i="33"/>
  <c r="BF184" i="33" s="1"/>
  <c r="BI184" i="33"/>
  <c r="BV184" i="33"/>
  <c r="CH184" i="33" s="1"/>
  <c r="BW184" i="33"/>
  <c r="CI184" i="33" s="1"/>
  <c r="CZ184" i="33" s="1"/>
  <c r="BX184" i="33"/>
  <c r="CJ184" i="33" s="1"/>
  <c r="BY184" i="33"/>
  <c r="CK184" i="33" s="1"/>
  <c r="BZ184" i="33"/>
  <c r="CL184" i="33" s="1"/>
  <c r="CA184" i="33"/>
  <c r="CM184" i="33" s="1"/>
  <c r="CB184" i="33"/>
  <c r="CN184" i="33" s="1"/>
  <c r="CC184" i="33"/>
  <c r="CO184" i="33" s="1"/>
  <c r="DV184" i="33" s="1"/>
  <c r="CD184" i="33"/>
  <c r="CE184" i="33"/>
  <c r="CF184" i="33"/>
  <c r="DZ184" i="33"/>
  <c r="EA184" i="33"/>
  <c r="EB184" i="33"/>
  <c r="EC184" i="33"/>
  <c r="ED184" i="33"/>
  <c r="EE184" i="33"/>
  <c r="EF184" i="33"/>
  <c r="EG184" i="33"/>
  <c r="EH184" i="33"/>
  <c r="EI184" i="33"/>
  <c r="EJ184" i="33"/>
  <c r="EK184" i="33"/>
  <c r="A185" i="33"/>
  <c r="B185" i="33"/>
  <c r="C185" i="33"/>
  <c r="D185" i="33"/>
  <c r="AV185" i="33"/>
  <c r="AY185" i="33"/>
  <c r="BC185" i="33"/>
  <c r="BE185" i="33"/>
  <c r="BI185" i="33"/>
  <c r="BV185" i="33"/>
  <c r="CH185" i="33" s="1"/>
  <c r="CT185" i="33" s="1"/>
  <c r="BW185" i="33"/>
  <c r="CI185" i="33" s="1"/>
  <c r="BX185" i="33"/>
  <c r="CJ185" i="33" s="1"/>
  <c r="DB185" i="33" s="1"/>
  <c r="BY185" i="33"/>
  <c r="CK185" i="33" s="1"/>
  <c r="DI185" i="33" s="1"/>
  <c r="BZ185" i="33"/>
  <c r="CL185" i="33" s="1"/>
  <c r="CA185" i="33"/>
  <c r="CB185" i="33"/>
  <c r="CC185" i="33"/>
  <c r="CO185" i="33" s="1"/>
  <c r="DY185" i="33" s="1"/>
  <c r="CD185" i="33"/>
  <c r="CE185" i="33"/>
  <c r="CF185" i="33"/>
  <c r="CM185" i="33"/>
  <c r="CN185" i="33"/>
  <c r="DS185" i="33" s="1"/>
  <c r="DZ185" i="33"/>
  <c r="EA185" i="33"/>
  <c r="EB185" i="33"/>
  <c r="EC185" i="33"/>
  <c r="ED185" i="33"/>
  <c r="EE185" i="33"/>
  <c r="EF185" i="33"/>
  <c r="EG185" i="33"/>
  <c r="EH185" i="33"/>
  <c r="EI185" i="33"/>
  <c r="EJ185" i="33"/>
  <c r="EK185" i="33"/>
  <c r="A186" i="33"/>
  <c r="B186" i="33"/>
  <c r="C186" i="33"/>
  <c r="D186" i="33"/>
  <c r="AV186" i="33"/>
  <c r="AY186" i="33"/>
  <c r="BC186" i="33"/>
  <c r="BE186" i="33"/>
  <c r="BF186" i="33" s="1"/>
  <c r="BI186" i="33"/>
  <c r="BV186" i="33"/>
  <c r="CH186" i="33" s="1"/>
  <c r="CW186" i="33" s="1"/>
  <c r="BW186" i="33"/>
  <c r="CI186" i="33" s="1"/>
  <c r="CX186" i="33" s="1"/>
  <c r="BX186" i="33"/>
  <c r="CJ186" i="33" s="1"/>
  <c r="BY186" i="33"/>
  <c r="CK186" i="33" s="1"/>
  <c r="BZ186" i="33"/>
  <c r="CL186" i="33" s="1"/>
  <c r="DM186" i="33" s="1"/>
  <c r="CA186" i="33"/>
  <c r="CM186" i="33" s="1"/>
  <c r="CB186" i="33"/>
  <c r="CN186" i="33" s="1"/>
  <c r="DT186" i="33" s="1"/>
  <c r="CC186" i="33"/>
  <c r="CO186" i="33" s="1"/>
  <c r="DV186" i="33" s="1"/>
  <c r="CD186" i="33"/>
  <c r="CE186" i="33"/>
  <c r="CF186" i="33"/>
  <c r="DD186" i="33"/>
  <c r="DZ186" i="33"/>
  <c r="EA186" i="33"/>
  <c r="EB186" i="33"/>
  <c r="EC186" i="33"/>
  <c r="ED186" i="33"/>
  <c r="EE186" i="33"/>
  <c r="EF186" i="33"/>
  <c r="EG186" i="33"/>
  <c r="EH186" i="33"/>
  <c r="EI186" i="33"/>
  <c r="EJ186" i="33"/>
  <c r="EK186" i="33"/>
  <c r="A187" i="33"/>
  <c r="B187" i="33"/>
  <c r="C187" i="33"/>
  <c r="D187" i="33"/>
  <c r="AV187" i="33"/>
  <c r="AY187" i="33"/>
  <c r="BC187" i="33"/>
  <c r="BE187" i="33"/>
  <c r="BI187" i="33"/>
  <c r="BV187" i="33"/>
  <c r="CH187" i="33" s="1"/>
  <c r="BW187" i="33"/>
  <c r="CI187" i="33" s="1"/>
  <c r="BX187" i="33"/>
  <c r="BY187" i="33"/>
  <c r="CK187" i="33" s="1"/>
  <c r="BZ187" i="33"/>
  <c r="CL187" i="33" s="1"/>
  <c r="CA187" i="33"/>
  <c r="CM187" i="33" s="1"/>
  <c r="DP187" i="33" s="1"/>
  <c r="CB187" i="33"/>
  <c r="CN187" i="33" s="1"/>
  <c r="CC187" i="33"/>
  <c r="CO187" i="33" s="1"/>
  <c r="DW187" i="33" s="1"/>
  <c r="CD187" i="33"/>
  <c r="CE187" i="33"/>
  <c r="CF187" i="33"/>
  <c r="CJ187" i="33"/>
  <c r="DX187" i="33"/>
  <c r="DZ187" i="33"/>
  <c r="EA187" i="33"/>
  <c r="EB187" i="33"/>
  <c r="EC187" i="33"/>
  <c r="ED187" i="33"/>
  <c r="EE187" i="33"/>
  <c r="EF187" i="33"/>
  <c r="EG187" i="33"/>
  <c r="EH187" i="33"/>
  <c r="EI187" i="33"/>
  <c r="EJ187" i="33"/>
  <c r="EK187" i="33"/>
  <c r="A188" i="33"/>
  <c r="B188" i="33"/>
  <c r="C188" i="33"/>
  <c r="D188" i="33"/>
  <c r="AV188" i="33"/>
  <c r="AY188" i="33"/>
  <c r="BC188" i="33"/>
  <c r="BE188" i="33"/>
  <c r="BF188" i="33" s="1"/>
  <c r="BI188" i="33"/>
  <c r="BV188" i="33"/>
  <c r="BW188" i="33"/>
  <c r="CI188" i="33" s="1"/>
  <c r="DA188" i="33" s="1"/>
  <c r="BX188" i="33"/>
  <c r="CJ188" i="33" s="1"/>
  <c r="BY188" i="33"/>
  <c r="CK188" i="33" s="1"/>
  <c r="DH188" i="33" s="1"/>
  <c r="BZ188" i="33"/>
  <c r="CL188" i="33" s="1"/>
  <c r="CA188" i="33"/>
  <c r="CB188" i="33"/>
  <c r="CC188" i="33"/>
  <c r="CD188" i="33"/>
  <c r="CE188" i="33"/>
  <c r="CF188" i="33"/>
  <c r="CH188" i="33"/>
  <c r="CM188" i="33"/>
  <c r="DN188" i="33" s="1"/>
  <c r="CN188" i="33"/>
  <c r="DS188" i="33" s="1"/>
  <c r="CO188" i="33"/>
  <c r="DX188" i="33" s="1"/>
  <c r="DO188" i="33"/>
  <c r="DP188" i="33"/>
  <c r="DZ188" i="33"/>
  <c r="EA188" i="33"/>
  <c r="EB188" i="33"/>
  <c r="EC188" i="33"/>
  <c r="ED188" i="33"/>
  <c r="EE188" i="33"/>
  <c r="EF188" i="33"/>
  <c r="EG188" i="33"/>
  <c r="EH188" i="33"/>
  <c r="EI188" i="33"/>
  <c r="EJ188" i="33"/>
  <c r="EK188" i="33"/>
  <c r="A189" i="33"/>
  <c r="B189" i="33"/>
  <c r="C189" i="33"/>
  <c r="D189" i="33"/>
  <c r="AV189" i="33"/>
  <c r="AY189" i="33"/>
  <c r="BC189" i="33"/>
  <c r="BE189" i="33"/>
  <c r="BF189" i="33" s="1"/>
  <c r="BG189" i="33" s="1"/>
  <c r="BI189" i="33"/>
  <c r="BV189" i="33"/>
  <c r="BW189" i="33"/>
  <c r="CI189" i="33" s="1"/>
  <c r="BX189" i="33"/>
  <c r="CJ189" i="33" s="1"/>
  <c r="BY189" i="33"/>
  <c r="CK189" i="33" s="1"/>
  <c r="DF189" i="33" s="1"/>
  <c r="BZ189" i="33"/>
  <c r="CL189" i="33" s="1"/>
  <c r="CA189" i="33"/>
  <c r="CM189" i="33" s="1"/>
  <c r="DN189" i="33" s="1"/>
  <c r="CB189" i="33"/>
  <c r="CN189" i="33" s="1"/>
  <c r="DR189" i="33" s="1"/>
  <c r="CC189" i="33"/>
  <c r="CO189" i="33" s="1"/>
  <c r="DV189" i="33" s="1"/>
  <c r="CD189" i="33"/>
  <c r="CE189" i="33"/>
  <c r="CF189" i="33"/>
  <c r="CH189" i="33"/>
  <c r="CW189" i="33" s="1"/>
  <c r="DZ189" i="33"/>
  <c r="EA189" i="33"/>
  <c r="EB189" i="33"/>
  <c r="EC189" i="33"/>
  <c r="ED189" i="33"/>
  <c r="EE189" i="33"/>
  <c r="EF189" i="33"/>
  <c r="EG189" i="33"/>
  <c r="EH189" i="33"/>
  <c r="EI189" i="33"/>
  <c r="EJ189" i="33"/>
  <c r="EK189" i="33"/>
  <c r="A190" i="33"/>
  <c r="B190" i="33"/>
  <c r="C190" i="33"/>
  <c r="D190" i="33"/>
  <c r="AV190" i="33"/>
  <c r="AY190" i="33"/>
  <c r="BC190" i="33"/>
  <c r="BE190" i="33"/>
  <c r="BF190" i="33" s="1"/>
  <c r="BI190" i="33"/>
  <c r="BV190" i="33"/>
  <c r="CH190" i="33" s="1"/>
  <c r="BW190" i="33"/>
  <c r="CI190" i="33" s="1"/>
  <c r="BX190" i="33"/>
  <c r="CJ190" i="33" s="1"/>
  <c r="BY190" i="33"/>
  <c r="CK190" i="33" s="1"/>
  <c r="BZ190" i="33"/>
  <c r="CA190" i="33"/>
  <c r="CB190" i="33"/>
  <c r="CN190" i="33" s="1"/>
  <c r="CC190" i="33"/>
  <c r="CO190" i="33" s="1"/>
  <c r="CD190" i="33"/>
  <c r="CE190" i="33"/>
  <c r="CF190" i="33"/>
  <c r="CL190" i="33"/>
  <c r="CM190" i="33"/>
  <c r="DO190" i="33"/>
  <c r="DP190" i="33"/>
  <c r="DZ190" i="33"/>
  <c r="EA190" i="33"/>
  <c r="EB190" i="33"/>
  <c r="EC190" i="33"/>
  <c r="ED190" i="33"/>
  <c r="EE190" i="33"/>
  <c r="EF190" i="33"/>
  <c r="EG190" i="33"/>
  <c r="EH190" i="33"/>
  <c r="EI190" i="33"/>
  <c r="EJ190" i="33"/>
  <c r="EK190" i="33"/>
  <c r="A191" i="33"/>
  <c r="B191" i="33"/>
  <c r="C191" i="33"/>
  <c r="D191" i="33"/>
  <c r="AV191" i="33"/>
  <c r="AY191" i="33"/>
  <c r="BC191" i="33"/>
  <c r="BE191" i="33"/>
  <c r="BI191" i="33"/>
  <c r="BV191" i="33"/>
  <c r="CH191" i="33" s="1"/>
  <c r="BW191" i="33"/>
  <c r="CI191" i="33" s="1"/>
  <c r="DA191" i="33" s="1"/>
  <c r="BX191" i="33"/>
  <c r="CJ191" i="33" s="1"/>
  <c r="BY191" i="33"/>
  <c r="CK191" i="33" s="1"/>
  <c r="BZ191" i="33"/>
  <c r="CL191" i="33" s="1"/>
  <c r="CA191" i="33"/>
  <c r="CM191" i="33" s="1"/>
  <c r="CB191" i="33"/>
  <c r="CN191" i="33" s="1"/>
  <c r="CC191" i="33"/>
  <c r="CO191" i="33" s="1"/>
  <c r="DY191" i="33" s="1"/>
  <c r="CD191" i="33"/>
  <c r="CE191" i="33"/>
  <c r="CF191" i="33"/>
  <c r="DS191" i="33"/>
  <c r="DZ191" i="33"/>
  <c r="EA191" i="33"/>
  <c r="EB191" i="33"/>
  <c r="EC191" i="33"/>
  <c r="ED191" i="33"/>
  <c r="EE191" i="33"/>
  <c r="EF191" i="33"/>
  <c r="EG191" i="33"/>
  <c r="EH191" i="33"/>
  <c r="EI191" i="33"/>
  <c r="EJ191" i="33"/>
  <c r="EK191" i="33"/>
  <c r="A192" i="33"/>
  <c r="B192" i="33"/>
  <c r="C192" i="33"/>
  <c r="D192" i="33"/>
  <c r="AV192" i="33"/>
  <c r="AY192" i="33"/>
  <c r="BC192" i="33"/>
  <c r="BE192" i="33"/>
  <c r="BF192" i="33"/>
  <c r="BG192" i="33"/>
  <c r="BB192" i="33" s="1"/>
  <c r="BI192" i="33"/>
  <c r="BV192" i="33"/>
  <c r="CH192" i="33" s="1"/>
  <c r="CV192" i="33" s="1"/>
  <c r="BW192" i="33"/>
  <c r="CI192" i="33" s="1"/>
  <c r="BX192" i="33"/>
  <c r="CJ192" i="33" s="1"/>
  <c r="DD192" i="33" s="1"/>
  <c r="BY192" i="33"/>
  <c r="CK192" i="33" s="1"/>
  <c r="DG192" i="33" s="1"/>
  <c r="BZ192" i="33"/>
  <c r="CA192" i="33"/>
  <c r="CM192" i="33" s="1"/>
  <c r="DN192" i="33" s="1"/>
  <c r="CB192" i="33"/>
  <c r="CN192" i="33" s="1"/>
  <c r="DT192" i="33" s="1"/>
  <c r="CC192" i="33"/>
  <c r="CO192" i="33" s="1"/>
  <c r="CD192" i="33"/>
  <c r="CE192" i="33"/>
  <c r="CF192" i="33"/>
  <c r="CL192" i="33"/>
  <c r="DM192" i="33"/>
  <c r="DZ192" i="33"/>
  <c r="EA192" i="33"/>
  <c r="EB192" i="33"/>
  <c r="EC192" i="33"/>
  <c r="ED192" i="33"/>
  <c r="EE192" i="33"/>
  <c r="EF192" i="33"/>
  <c r="EG192" i="33"/>
  <c r="EH192" i="33"/>
  <c r="EI192" i="33"/>
  <c r="EJ192" i="33"/>
  <c r="EK192" i="33"/>
  <c r="A193" i="33"/>
  <c r="B193" i="33"/>
  <c r="C193" i="33"/>
  <c r="D193" i="33"/>
  <c r="AV193" i="33"/>
  <c r="AY193" i="33"/>
  <c r="BC193" i="33"/>
  <c r="BE193" i="33"/>
  <c r="BI193" i="33"/>
  <c r="BV193" i="33"/>
  <c r="CH193" i="33" s="1"/>
  <c r="BW193" i="33"/>
  <c r="CI193" i="33" s="1"/>
  <c r="CX193" i="33" s="1"/>
  <c r="BX193" i="33"/>
  <c r="CJ193" i="33" s="1"/>
  <c r="BY193" i="33"/>
  <c r="CK193" i="33" s="1"/>
  <c r="BZ193" i="33"/>
  <c r="CL193" i="33" s="1"/>
  <c r="CA193" i="33"/>
  <c r="CM193" i="33" s="1"/>
  <c r="DQ193" i="33" s="1"/>
  <c r="CB193" i="33"/>
  <c r="CN193" i="33" s="1"/>
  <c r="DR193" i="33" s="1"/>
  <c r="CC193" i="33"/>
  <c r="CO193" i="33" s="1"/>
  <c r="CD193" i="33"/>
  <c r="CE193" i="33"/>
  <c r="CF193" i="33"/>
  <c r="CY193" i="33"/>
  <c r="DA193" i="33"/>
  <c r="DB193" i="33"/>
  <c r="DG193" i="33"/>
  <c r="DZ193" i="33"/>
  <c r="EA193" i="33"/>
  <c r="EB193" i="33"/>
  <c r="EC193" i="33"/>
  <c r="ED193" i="33"/>
  <c r="EE193" i="33"/>
  <c r="EF193" i="33"/>
  <c r="EG193" i="33"/>
  <c r="EH193" i="33"/>
  <c r="EI193" i="33"/>
  <c r="EJ193" i="33"/>
  <c r="EK193" i="33"/>
  <c r="A194" i="33"/>
  <c r="B194" i="33"/>
  <c r="C194" i="33"/>
  <c r="D194" i="33"/>
  <c r="AV194" i="33"/>
  <c r="AY194" i="33"/>
  <c r="BC194" i="33"/>
  <c r="BE194" i="33"/>
  <c r="BF194" i="33"/>
  <c r="BI194" i="33"/>
  <c r="BV194" i="33"/>
  <c r="CH194" i="33" s="1"/>
  <c r="BW194" i="33"/>
  <c r="CI194" i="33" s="1"/>
  <c r="BX194" i="33"/>
  <c r="CJ194" i="33" s="1"/>
  <c r="BY194" i="33"/>
  <c r="CK194" i="33" s="1"/>
  <c r="BZ194" i="33"/>
  <c r="CL194" i="33" s="1"/>
  <c r="DJ194" i="33" s="1"/>
  <c r="CA194" i="33"/>
  <c r="CM194" i="33" s="1"/>
  <c r="CB194" i="33"/>
  <c r="CN194" i="33" s="1"/>
  <c r="DR194" i="33" s="1"/>
  <c r="CC194" i="33"/>
  <c r="CO194" i="33" s="1"/>
  <c r="DV194" i="33" s="1"/>
  <c r="CD194" i="33"/>
  <c r="CE194" i="33"/>
  <c r="CF194" i="33"/>
  <c r="DZ194" i="33"/>
  <c r="EA194" i="33"/>
  <c r="EB194" i="33"/>
  <c r="EC194" i="33"/>
  <c r="ED194" i="33"/>
  <c r="EE194" i="33"/>
  <c r="EF194" i="33"/>
  <c r="EG194" i="33"/>
  <c r="EH194" i="33"/>
  <c r="EI194" i="33"/>
  <c r="EJ194" i="33"/>
  <c r="EK194" i="33"/>
  <c r="A195" i="33"/>
  <c r="B195" i="33"/>
  <c r="C195" i="33"/>
  <c r="D195" i="33"/>
  <c r="AV195" i="33"/>
  <c r="AY195" i="33"/>
  <c r="BC195" i="33"/>
  <c r="BE195" i="33"/>
  <c r="BF195" i="33" s="1"/>
  <c r="BG195" i="33" s="1"/>
  <c r="BI195" i="33"/>
  <c r="BV195" i="33"/>
  <c r="CH195" i="33" s="1"/>
  <c r="CW195" i="33" s="1"/>
  <c r="BW195" i="33"/>
  <c r="CI195" i="33" s="1"/>
  <c r="BX195" i="33"/>
  <c r="BY195" i="33"/>
  <c r="CK195" i="33" s="1"/>
  <c r="DG195" i="33" s="1"/>
  <c r="BZ195" i="33"/>
  <c r="CL195" i="33" s="1"/>
  <c r="CA195" i="33"/>
  <c r="CM195" i="33" s="1"/>
  <c r="CB195" i="33"/>
  <c r="CN195" i="33" s="1"/>
  <c r="CC195" i="33"/>
  <c r="CO195" i="33" s="1"/>
  <c r="CD195" i="33"/>
  <c r="CE195" i="33"/>
  <c r="CF195" i="33"/>
  <c r="CJ195" i="33"/>
  <c r="DZ195" i="33"/>
  <c r="EA195" i="33"/>
  <c r="EB195" i="33"/>
  <c r="EC195" i="33"/>
  <c r="ED195" i="33"/>
  <c r="EE195" i="33"/>
  <c r="EF195" i="33"/>
  <c r="EG195" i="33"/>
  <c r="EH195" i="33"/>
  <c r="EI195" i="33"/>
  <c r="EJ195" i="33"/>
  <c r="EK195" i="33"/>
  <c r="A196" i="33"/>
  <c r="B196" i="33"/>
  <c r="C196" i="33"/>
  <c r="D196" i="33"/>
  <c r="AV196" i="33"/>
  <c r="AY196" i="33"/>
  <c r="BC196" i="33"/>
  <c r="BE196" i="33"/>
  <c r="BI196" i="33"/>
  <c r="BV196" i="33"/>
  <c r="BW196" i="33"/>
  <c r="BX196" i="33"/>
  <c r="CJ196" i="33" s="1"/>
  <c r="BY196" i="33"/>
  <c r="CK196" i="33" s="1"/>
  <c r="BZ196" i="33"/>
  <c r="CL196" i="33" s="1"/>
  <c r="DK196" i="33" s="1"/>
  <c r="CA196" i="33"/>
  <c r="CM196" i="33" s="1"/>
  <c r="CB196" i="33"/>
  <c r="CN196" i="33" s="1"/>
  <c r="DS196" i="33" s="1"/>
  <c r="CC196" i="33"/>
  <c r="CO196" i="33" s="1"/>
  <c r="DY196" i="33" s="1"/>
  <c r="CD196" i="33"/>
  <c r="CE196" i="33"/>
  <c r="CF196" i="33"/>
  <c r="CH196" i="33"/>
  <c r="CI196" i="33"/>
  <c r="DZ196" i="33"/>
  <c r="EA196" i="33"/>
  <c r="EB196" i="33"/>
  <c r="EC196" i="33"/>
  <c r="ED196" i="33"/>
  <c r="EE196" i="33"/>
  <c r="EF196" i="33"/>
  <c r="EG196" i="33"/>
  <c r="EH196" i="33"/>
  <c r="EI196" i="33"/>
  <c r="EJ196" i="33"/>
  <c r="EK196" i="33"/>
  <c r="A197" i="33"/>
  <c r="B197" i="33"/>
  <c r="C197" i="33"/>
  <c r="D197" i="33"/>
  <c r="AV197" i="33"/>
  <c r="AY197" i="33"/>
  <c r="BC197" i="33"/>
  <c r="BE197" i="33"/>
  <c r="BI197" i="33"/>
  <c r="BV197" i="33"/>
  <c r="CH197" i="33" s="1"/>
  <c r="BW197" i="33"/>
  <c r="CI197" i="33" s="1"/>
  <c r="CX197" i="33" s="1"/>
  <c r="BX197" i="33"/>
  <c r="BY197" i="33"/>
  <c r="CK197" i="33" s="1"/>
  <c r="DF197" i="33" s="1"/>
  <c r="BZ197" i="33"/>
  <c r="CL197" i="33" s="1"/>
  <c r="DK197" i="33" s="1"/>
  <c r="CA197" i="33"/>
  <c r="CM197" i="33" s="1"/>
  <c r="DN197" i="33" s="1"/>
  <c r="CB197" i="33"/>
  <c r="CN197" i="33" s="1"/>
  <c r="DU197" i="33" s="1"/>
  <c r="CC197" i="33"/>
  <c r="CO197" i="33" s="1"/>
  <c r="DV197" i="33" s="1"/>
  <c r="CD197" i="33"/>
  <c r="CE197" i="33"/>
  <c r="CF197" i="33"/>
  <c r="CJ197" i="33"/>
  <c r="DZ197" i="33"/>
  <c r="EA197" i="33"/>
  <c r="EB197" i="33"/>
  <c r="EC197" i="33"/>
  <c r="ED197" i="33"/>
  <c r="EE197" i="33"/>
  <c r="EF197" i="33"/>
  <c r="EG197" i="33"/>
  <c r="EH197" i="33"/>
  <c r="EI197" i="33"/>
  <c r="EJ197" i="33"/>
  <c r="EK197" i="33"/>
  <c r="A198" i="33"/>
  <c r="B198" i="33"/>
  <c r="C198" i="33"/>
  <c r="D198" i="33"/>
  <c r="AV198" i="33"/>
  <c r="AY198" i="33"/>
  <c r="BC198" i="33"/>
  <c r="BE198" i="33"/>
  <c r="BF198" i="33" s="1"/>
  <c r="BI198" i="33"/>
  <c r="BV198" i="33"/>
  <c r="CH198" i="33" s="1"/>
  <c r="BW198" i="33"/>
  <c r="CI198" i="33" s="1"/>
  <c r="CY198" i="33" s="1"/>
  <c r="BX198" i="33"/>
  <c r="CJ198" i="33" s="1"/>
  <c r="DE198" i="33" s="1"/>
  <c r="BY198" i="33"/>
  <c r="BZ198" i="33"/>
  <c r="CL198" i="33" s="1"/>
  <c r="CA198" i="33"/>
  <c r="CM198" i="33" s="1"/>
  <c r="CB198" i="33"/>
  <c r="CN198" i="33" s="1"/>
  <c r="DU198" i="33" s="1"/>
  <c r="CC198" i="33"/>
  <c r="CO198" i="33" s="1"/>
  <c r="CD198" i="33"/>
  <c r="CE198" i="33"/>
  <c r="CF198" i="33"/>
  <c r="CK198" i="33"/>
  <c r="CW198" i="33"/>
  <c r="CX198" i="33"/>
  <c r="CZ198" i="33"/>
  <c r="DZ198" i="33"/>
  <c r="EA198" i="33"/>
  <c r="EB198" i="33"/>
  <c r="EC198" i="33"/>
  <c r="ED198" i="33"/>
  <c r="EE198" i="33"/>
  <c r="EF198" i="33"/>
  <c r="EG198" i="33"/>
  <c r="EH198" i="33"/>
  <c r="EI198" i="33"/>
  <c r="EJ198" i="33"/>
  <c r="EK198" i="33"/>
  <c r="A199" i="33"/>
  <c r="B199" i="33"/>
  <c r="C199" i="33"/>
  <c r="D199" i="33"/>
  <c r="AV199" i="33"/>
  <c r="AY199" i="33"/>
  <c r="BC199" i="33"/>
  <c r="BE199" i="33"/>
  <c r="BF199" i="33" s="1"/>
  <c r="BG199" i="33" s="1"/>
  <c r="BI199" i="33"/>
  <c r="BV199" i="33"/>
  <c r="CH199" i="33" s="1"/>
  <c r="BW199" i="33"/>
  <c r="CI199" i="33" s="1"/>
  <c r="BX199" i="33"/>
  <c r="CJ199" i="33" s="1"/>
  <c r="BY199" i="33"/>
  <c r="CK199" i="33" s="1"/>
  <c r="BZ199" i="33"/>
  <c r="CL199" i="33" s="1"/>
  <c r="DM199" i="33" s="1"/>
  <c r="CA199" i="33"/>
  <c r="CM199" i="33" s="1"/>
  <c r="CB199" i="33"/>
  <c r="CN199" i="33" s="1"/>
  <c r="CC199" i="33"/>
  <c r="CO199" i="33" s="1"/>
  <c r="CD199" i="33"/>
  <c r="CE199" i="33"/>
  <c r="CF199" i="33"/>
  <c r="DH199" i="33"/>
  <c r="DI199" i="33"/>
  <c r="DK199" i="33"/>
  <c r="DL199" i="33"/>
  <c r="DP199" i="33"/>
  <c r="DQ199" i="33"/>
  <c r="DZ199" i="33"/>
  <c r="EA199" i="33"/>
  <c r="EB199" i="33"/>
  <c r="EC199" i="33"/>
  <c r="ED199" i="33"/>
  <c r="EE199" i="33"/>
  <c r="EF199" i="33"/>
  <c r="EG199" i="33"/>
  <c r="EH199" i="33"/>
  <c r="EI199" i="33"/>
  <c r="EJ199" i="33"/>
  <c r="EK199" i="33"/>
  <c r="A200" i="33"/>
  <c r="B200" i="33"/>
  <c r="C200" i="33"/>
  <c r="D200" i="33"/>
  <c r="AV200" i="33"/>
  <c r="AY200" i="33"/>
  <c r="BC200" i="33"/>
  <c r="BE200" i="33"/>
  <c r="BF200" i="33"/>
  <c r="BI200" i="33"/>
  <c r="BV200" i="33"/>
  <c r="CH200" i="33" s="1"/>
  <c r="CT200" i="33" s="1"/>
  <c r="BW200" i="33"/>
  <c r="CI200" i="33" s="1"/>
  <c r="BX200" i="33"/>
  <c r="BY200" i="33"/>
  <c r="BZ200" i="33"/>
  <c r="CL200" i="33" s="1"/>
  <c r="CA200" i="33"/>
  <c r="CM200" i="33" s="1"/>
  <c r="CB200" i="33"/>
  <c r="CN200" i="33" s="1"/>
  <c r="DU200" i="33" s="1"/>
  <c r="CC200" i="33"/>
  <c r="CO200" i="33" s="1"/>
  <c r="DV200" i="33" s="1"/>
  <c r="CD200" i="33"/>
  <c r="CE200" i="33"/>
  <c r="CF200" i="33"/>
  <c r="CJ200" i="33"/>
  <c r="CK200" i="33"/>
  <c r="DG200" i="33" s="1"/>
  <c r="CW200" i="33"/>
  <c r="DZ200" i="33"/>
  <c r="EA200" i="33"/>
  <c r="EB200" i="33"/>
  <c r="EC200" i="33"/>
  <c r="ED200" i="33"/>
  <c r="EE200" i="33"/>
  <c r="EF200" i="33"/>
  <c r="EG200" i="33"/>
  <c r="EH200" i="33"/>
  <c r="EI200" i="33"/>
  <c r="EJ200" i="33"/>
  <c r="EK200" i="33"/>
  <c r="A201" i="33"/>
  <c r="B201" i="33"/>
  <c r="C201" i="33"/>
  <c r="D201" i="33"/>
  <c r="AV201" i="33"/>
  <c r="AY201" i="33"/>
  <c r="BC201" i="33"/>
  <c r="BE201" i="33"/>
  <c r="BI201" i="33"/>
  <c r="BV201" i="33"/>
  <c r="CH201" i="33" s="1"/>
  <c r="BW201" i="33"/>
  <c r="CI201" i="33" s="1"/>
  <c r="DA201" i="33" s="1"/>
  <c r="BX201" i="33"/>
  <c r="CJ201" i="33" s="1"/>
  <c r="BY201" i="33"/>
  <c r="CK201" i="33" s="1"/>
  <c r="DF201" i="33" s="1"/>
  <c r="BZ201" i="33"/>
  <c r="CA201" i="33"/>
  <c r="CM201" i="33" s="1"/>
  <c r="CB201" i="33"/>
  <c r="CN201" i="33" s="1"/>
  <c r="DR201" i="33" s="1"/>
  <c r="CC201" i="33"/>
  <c r="CD201" i="33"/>
  <c r="CE201" i="33"/>
  <c r="CF201" i="33"/>
  <c r="CL201" i="33"/>
  <c r="DJ201" i="33" s="1"/>
  <c r="CO201" i="33"/>
  <c r="CX201" i="33"/>
  <c r="DZ201" i="33"/>
  <c r="EA201" i="33"/>
  <c r="EB201" i="33"/>
  <c r="EC201" i="33"/>
  <c r="ED201" i="33"/>
  <c r="EE201" i="33"/>
  <c r="EF201" i="33"/>
  <c r="EG201" i="33"/>
  <c r="EH201" i="33"/>
  <c r="EI201" i="33"/>
  <c r="EJ201" i="33"/>
  <c r="EK201" i="33"/>
  <c r="A202" i="33"/>
  <c r="B202" i="33"/>
  <c r="C202" i="33"/>
  <c r="D202" i="33"/>
  <c r="AV202" i="33"/>
  <c r="AY202" i="33"/>
  <c r="BC202" i="33"/>
  <c r="BE202" i="33"/>
  <c r="BF202" i="33" s="1"/>
  <c r="BG202" i="33" s="1"/>
  <c r="BI202" i="33"/>
  <c r="BV202" i="33"/>
  <c r="CH202" i="33" s="1"/>
  <c r="BW202" i="33"/>
  <c r="CI202" i="33" s="1"/>
  <c r="DA202" i="33" s="1"/>
  <c r="BX202" i="33"/>
  <c r="CJ202" i="33" s="1"/>
  <c r="BY202" i="33"/>
  <c r="CK202" i="33" s="1"/>
  <c r="BZ202" i="33"/>
  <c r="CL202" i="33" s="1"/>
  <c r="DK202" i="33" s="1"/>
  <c r="CA202" i="33"/>
  <c r="CM202" i="33" s="1"/>
  <c r="CB202" i="33"/>
  <c r="CN202" i="33" s="1"/>
  <c r="CC202" i="33"/>
  <c r="CO202" i="33" s="1"/>
  <c r="DY202" i="33" s="1"/>
  <c r="CD202" i="33"/>
  <c r="CE202" i="33"/>
  <c r="CF202" i="33"/>
  <c r="DQ202" i="33"/>
  <c r="DZ202" i="33"/>
  <c r="EA202" i="33"/>
  <c r="EB202" i="33"/>
  <c r="EC202" i="33"/>
  <c r="ED202" i="33"/>
  <c r="EE202" i="33"/>
  <c r="EF202" i="33"/>
  <c r="EG202" i="33"/>
  <c r="EH202" i="33"/>
  <c r="EI202" i="33"/>
  <c r="EJ202" i="33"/>
  <c r="EK202" i="33"/>
  <c r="A203" i="33"/>
  <c r="B203" i="33"/>
  <c r="C203" i="33"/>
  <c r="D203" i="33"/>
  <c r="AV203" i="33"/>
  <c r="AY203" i="33"/>
  <c r="BC203" i="33"/>
  <c r="BE203" i="33"/>
  <c r="BI203" i="33"/>
  <c r="BV203" i="33"/>
  <c r="CH203" i="33" s="1"/>
  <c r="CW203" i="33" s="1"/>
  <c r="BW203" i="33"/>
  <c r="CI203" i="33" s="1"/>
  <c r="CX203" i="33" s="1"/>
  <c r="BX203" i="33"/>
  <c r="CJ203" i="33" s="1"/>
  <c r="DD203" i="33" s="1"/>
  <c r="BY203" i="33"/>
  <c r="CK203" i="33" s="1"/>
  <c r="BZ203" i="33"/>
  <c r="CL203" i="33" s="1"/>
  <c r="DL203" i="33" s="1"/>
  <c r="CA203" i="33"/>
  <c r="CM203" i="33" s="1"/>
  <c r="CB203" i="33"/>
  <c r="CN203" i="33" s="1"/>
  <c r="DT203" i="33" s="1"/>
  <c r="CC203" i="33"/>
  <c r="CO203" i="33" s="1"/>
  <c r="CD203" i="33"/>
  <c r="CE203" i="33"/>
  <c r="CF203" i="33"/>
  <c r="DZ203" i="33"/>
  <c r="EA203" i="33"/>
  <c r="EB203" i="33"/>
  <c r="EC203" i="33"/>
  <c r="ED203" i="33"/>
  <c r="EE203" i="33"/>
  <c r="EF203" i="33"/>
  <c r="EG203" i="33"/>
  <c r="EH203" i="33"/>
  <c r="EI203" i="33"/>
  <c r="EJ203" i="33"/>
  <c r="EK203" i="33"/>
  <c r="A204" i="33"/>
  <c r="B204" i="33"/>
  <c r="C204" i="33"/>
  <c r="D204" i="33"/>
  <c r="AV204" i="33"/>
  <c r="AY204" i="33"/>
  <c r="BC204" i="33"/>
  <c r="BE204" i="33"/>
  <c r="BI204" i="33"/>
  <c r="BV204" i="33"/>
  <c r="CH204" i="33" s="1"/>
  <c r="BW204" i="33"/>
  <c r="BX204" i="33"/>
  <c r="CJ204" i="33" s="1"/>
  <c r="BY204" i="33"/>
  <c r="CK204" i="33" s="1"/>
  <c r="BZ204" i="33"/>
  <c r="CL204" i="33" s="1"/>
  <c r="CA204" i="33"/>
  <c r="CM204" i="33" s="1"/>
  <c r="DQ204" i="33" s="1"/>
  <c r="CB204" i="33"/>
  <c r="CN204" i="33" s="1"/>
  <c r="CC204" i="33"/>
  <c r="CO204" i="33" s="1"/>
  <c r="CD204" i="33"/>
  <c r="CE204" i="33"/>
  <c r="CF204" i="33"/>
  <c r="CI204" i="33"/>
  <c r="CX204" i="33" s="1"/>
  <c r="DZ204" i="33"/>
  <c r="EA204" i="33"/>
  <c r="EB204" i="33"/>
  <c r="EC204" i="33"/>
  <c r="ED204" i="33"/>
  <c r="EE204" i="33"/>
  <c r="EF204" i="33"/>
  <c r="EG204" i="33"/>
  <c r="EH204" i="33"/>
  <c r="EI204" i="33"/>
  <c r="EJ204" i="33"/>
  <c r="EK204" i="33"/>
  <c r="A205" i="33"/>
  <c r="B205" i="33"/>
  <c r="C205" i="33"/>
  <c r="D205" i="33"/>
  <c r="AV205" i="33"/>
  <c r="AY205" i="33"/>
  <c r="BC205" i="33"/>
  <c r="BE205" i="33"/>
  <c r="BI205" i="33"/>
  <c r="BV205" i="33"/>
  <c r="CH205" i="33" s="1"/>
  <c r="CT205" i="33" s="1"/>
  <c r="BW205" i="33"/>
  <c r="BX205" i="33"/>
  <c r="BY205" i="33"/>
  <c r="CK205" i="33" s="1"/>
  <c r="BZ205" i="33"/>
  <c r="CL205" i="33" s="1"/>
  <c r="DL205" i="33" s="1"/>
  <c r="CA205" i="33"/>
  <c r="CM205" i="33" s="1"/>
  <c r="DO205" i="33" s="1"/>
  <c r="CB205" i="33"/>
  <c r="CN205" i="33" s="1"/>
  <c r="DR205" i="33" s="1"/>
  <c r="CC205" i="33"/>
  <c r="CO205" i="33" s="1"/>
  <c r="DV205" i="33" s="1"/>
  <c r="CD205" i="33"/>
  <c r="CE205" i="33"/>
  <c r="CF205" i="33"/>
  <c r="CI205" i="33"/>
  <c r="CJ205" i="33"/>
  <c r="DK205" i="33"/>
  <c r="DZ205" i="33"/>
  <c r="EA205" i="33"/>
  <c r="EB205" i="33"/>
  <c r="EC205" i="33"/>
  <c r="ED205" i="33"/>
  <c r="EE205" i="33"/>
  <c r="EF205" i="33"/>
  <c r="EG205" i="33"/>
  <c r="EH205" i="33"/>
  <c r="EI205" i="33"/>
  <c r="EJ205" i="33"/>
  <c r="EK205" i="33"/>
  <c r="A206" i="33"/>
  <c r="B206" i="33"/>
  <c r="C206" i="33"/>
  <c r="D206" i="33"/>
  <c r="AV206" i="33"/>
  <c r="AY206" i="33"/>
  <c r="BC206" i="33"/>
  <c r="BE206" i="33"/>
  <c r="BI206" i="33"/>
  <c r="BV206" i="33"/>
  <c r="CH206" i="33" s="1"/>
  <c r="CT206" i="33" s="1"/>
  <c r="BW206" i="33"/>
  <c r="CI206" i="33" s="1"/>
  <c r="BX206" i="33"/>
  <c r="CJ206" i="33" s="1"/>
  <c r="BY206" i="33"/>
  <c r="CK206" i="33" s="1"/>
  <c r="DF206" i="33" s="1"/>
  <c r="BZ206" i="33"/>
  <c r="CL206" i="33" s="1"/>
  <c r="DJ206" i="33" s="1"/>
  <c r="CA206" i="33"/>
  <c r="CM206" i="33" s="1"/>
  <c r="CB206" i="33"/>
  <c r="CN206" i="33" s="1"/>
  <c r="CC206" i="33"/>
  <c r="CO206" i="33" s="1"/>
  <c r="DV206" i="33" s="1"/>
  <c r="CD206" i="33"/>
  <c r="CE206" i="33"/>
  <c r="CF206" i="33"/>
  <c r="DH206" i="33"/>
  <c r="DZ206" i="33"/>
  <c r="EA206" i="33"/>
  <c r="EB206" i="33"/>
  <c r="EC206" i="33"/>
  <c r="ED206" i="33"/>
  <c r="EE206" i="33"/>
  <c r="EF206" i="33"/>
  <c r="EG206" i="33"/>
  <c r="EH206" i="33"/>
  <c r="EI206" i="33"/>
  <c r="EJ206" i="33"/>
  <c r="EK206" i="33"/>
  <c r="A207" i="33"/>
  <c r="B207" i="33"/>
  <c r="C207" i="33"/>
  <c r="D207" i="33"/>
  <c r="AV207" i="33"/>
  <c r="AY207" i="33"/>
  <c r="BC207" i="33"/>
  <c r="BE207" i="33"/>
  <c r="BI207" i="33"/>
  <c r="BV207" i="33"/>
  <c r="CH207" i="33" s="1"/>
  <c r="BW207" i="33"/>
  <c r="CI207" i="33" s="1"/>
  <c r="CZ207" i="33" s="1"/>
  <c r="BX207" i="33"/>
  <c r="CJ207" i="33" s="1"/>
  <c r="BY207" i="33"/>
  <c r="CK207" i="33" s="1"/>
  <c r="BZ207" i="33"/>
  <c r="CL207" i="33" s="1"/>
  <c r="DK207" i="33" s="1"/>
  <c r="CA207" i="33"/>
  <c r="CM207" i="33" s="1"/>
  <c r="CB207" i="33"/>
  <c r="CN207" i="33" s="1"/>
  <c r="CC207" i="33"/>
  <c r="CO207" i="33" s="1"/>
  <c r="CD207" i="33"/>
  <c r="CE207" i="33"/>
  <c r="CF207" i="33"/>
  <c r="DL207" i="33"/>
  <c r="DZ207" i="33"/>
  <c r="EA207" i="33"/>
  <c r="EB207" i="33"/>
  <c r="EC207" i="33"/>
  <c r="ED207" i="33"/>
  <c r="EE207" i="33"/>
  <c r="EF207" i="33"/>
  <c r="EG207" i="33"/>
  <c r="EH207" i="33"/>
  <c r="EI207" i="33"/>
  <c r="EJ207" i="33"/>
  <c r="EK207" i="33"/>
  <c r="A208" i="33"/>
  <c r="B208" i="33"/>
  <c r="C208" i="33"/>
  <c r="D208" i="33"/>
  <c r="AV208" i="33"/>
  <c r="AY208" i="33"/>
  <c r="BC208" i="33"/>
  <c r="BE208" i="33"/>
  <c r="BF208" i="33" s="1"/>
  <c r="BI208" i="33"/>
  <c r="BV208" i="33"/>
  <c r="CH208" i="33" s="1"/>
  <c r="CV208" i="33" s="1"/>
  <c r="BW208" i="33"/>
  <c r="CI208" i="33" s="1"/>
  <c r="DA208" i="33" s="1"/>
  <c r="BX208" i="33"/>
  <c r="CJ208" i="33" s="1"/>
  <c r="BY208" i="33"/>
  <c r="CK208" i="33" s="1"/>
  <c r="BZ208" i="33"/>
  <c r="CL208" i="33" s="1"/>
  <c r="DM208" i="33" s="1"/>
  <c r="CA208" i="33"/>
  <c r="CM208" i="33" s="1"/>
  <c r="CB208" i="33"/>
  <c r="CN208" i="33" s="1"/>
  <c r="CC208" i="33"/>
  <c r="CO208" i="33" s="1"/>
  <c r="DX208" i="33" s="1"/>
  <c r="CD208" i="33"/>
  <c r="CE208" i="33"/>
  <c r="CF208" i="33"/>
  <c r="CW208" i="33"/>
  <c r="CX208" i="33"/>
  <c r="CZ208" i="33"/>
  <c r="DZ208" i="33"/>
  <c r="EA208" i="33"/>
  <c r="EB208" i="33"/>
  <c r="EC208" i="33"/>
  <c r="ED208" i="33"/>
  <c r="EE208" i="33"/>
  <c r="EF208" i="33"/>
  <c r="EG208" i="33"/>
  <c r="EH208" i="33"/>
  <c r="EI208" i="33"/>
  <c r="EJ208" i="33"/>
  <c r="EK208" i="33"/>
  <c r="A209" i="33"/>
  <c r="B209" i="33"/>
  <c r="C209" i="33"/>
  <c r="D209" i="33"/>
  <c r="AV209" i="33"/>
  <c r="AY209" i="33"/>
  <c r="BC209" i="33"/>
  <c r="BE209" i="33"/>
  <c r="BF209" i="33" s="1"/>
  <c r="BI209" i="33"/>
  <c r="BV209" i="33"/>
  <c r="CH209" i="33" s="1"/>
  <c r="CU209" i="33" s="1"/>
  <c r="BW209" i="33"/>
  <c r="CI209" i="33" s="1"/>
  <c r="BX209" i="33"/>
  <c r="CJ209" i="33" s="1"/>
  <c r="DB209" i="33" s="1"/>
  <c r="BY209" i="33"/>
  <c r="CK209" i="33" s="1"/>
  <c r="DF209" i="33" s="1"/>
  <c r="BZ209" i="33"/>
  <c r="CL209" i="33" s="1"/>
  <c r="CA209" i="33"/>
  <c r="CM209" i="33" s="1"/>
  <c r="CB209" i="33"/>
  <c r="CC209" i="33"/>
  <c r="CO209" i="33" s="1"/>
  <c r="CD209" i="33"/>
  <c r="CE209" i="33"/>
  <c r="CF209" i="33"/>
  <c r="CN209" i="33"/>
  <c r="DR209" i="33" s="1"/>
  <c r="DZ209" i="33"/>
  <c r="EA209" i="33"/>
  <c r="EB209" i="33"/>
  <c r="EC209" i="33"/>
  <c r="ED209" i="33"/>
  <c r="EE209" i="33"/>
  <c r="EF209" i="33"/>
  <c r="EG209" i="33"/>
  <c r="EH209" i="33"/>
  <c r="EI209" i="33"/>
  <c r="EJ209" i="33"/>
  <c r="EK209" i="33"/>
  <c r="A210" i="33"/>
  <c r="B210" i="33"/>
  <c r="C210" i="33"/>
  <c r="D210" i="33"/>
  <c r="AV210" i="33"/>
  <c r="AY210" i="33"/>
  <c r="BC210" i="33"/>
  <c r="BE210" i="33"/>
  <c r="BI210" i="33"/>
  <c r="BV210" i="33"/>
  <c r="CH210" i="33" s="1"/>
  <c r="BW210" i="33"/>
  <c r="CI210" i="33" s="1"/>
  <c r="BX210" i="33"/>
  <c r="CJ210" i="33" s="1"/>
  <c r="DD210" i="33" s="1"/>
  <c r="BY210" i="33"/>
  <c r="CK210" i="33" s="1"/>
  <c r="BZ210" i="33"/>
  <c r="CL210" i="33" s="1"/>
  <c r="DL210" i="33" s="1"/>
  <c r="CA210" i="33"/>
  <c r="CM210" i="33" s="1"/>
  <c r="CB210" i="33"/>
  <c r="CN210" i="33" s="1"/>
  <c r="CC210" i="33"/>
  <c r="CO210" i="33" s="1"/>
  <c r="DV210" i="33" s="1"/>
  <c r="CD210" i="33"/>
  <c r="CE210" i="33"/>
  <c r="CF210" i="33"/>
  <c r="DF210" i="33"/>
  <c r="DZ210" i="33"/>
  <c r="EA210" i="33"/>
  <c r="EB210" i="33"/>
  <c r="EC210" i="33"/>
  <c r="ED210" i="33"/>
  <c r="EE210" i="33"/>
  <c r="EF210" i="33"/>
  <c r="EG210" i="33"/>
  <c r="EH210" i="33"/>
  <c r="EI210" i="33"/>
  <c r="EJ210" i="33"/>
  <c r="EK210" i="33"/>
  <c r="A211" i="33"/>
  <c r="B211" i="33"/>
  <c r="C211" i="33"/>
  <c r="D211" i="33"/>
  <c r="AV211" i="33"/>
  <c r="AY211" i="33"/>
  <c r="BC211" i="33"/>
  <c r="BE211" i="33"/>
  <c r="BF211" i="33" s="1"/>
  <c r="BI211" i="33"/>
  <c r="BV211" i="33"/>
  <c r="CH211" i="33" s="1"/>
  <c r="BW211" i="33"/>
  <c r="CI211" i="33" s="1"/>
  <c r="CX211" i="33" s="1"/>
  <c r="BX211" i="33"/>
  <c r="CJ211" i="33" s="1"/>
  <c r="BY211" i="33"/>
  <c r="CK211" i="33" s="1"/>
  <c r="DF211" i="33" s="1"/>
  <c r="BZ211" i="33"/>
  <c r="CL211" i="33" s="1"/>
  <c r="CA211" i="33"/>
  <c r="CM211" i="33" s="1"/>
  <c r="DN211" i="33" s="1"/>
  <c r="CB211" i="33"/>
  <c r="CN211" i="33" s="1"/>
  <c r="CC211" i="33"/>
  <c r="CO211" i="33" s="1"/>
  <c r="CD211" i="33"/>
  <c r="CE211" i="33"/>
  <c r="CF211" i="33"/>
  <c r="DI211" i="33"/>
  <c r="DZ211" i="33"/>
  <c r="EA211" i="33"/>
  <c r="EB211" i="33"/>
  <c r="EC211" i="33"/>
  <c r="ED211" i="33"/>
  <c r="EE211" i="33"/>
  <c r="EF211" i="33"/>
  <c r="EG211" i="33"/>
  <c r="EH211" i="33"/>
  <c r="EI211" i="33"/>
  <c r="EJ211" i="33"/>
  <c r="EK211" i="33"/>
  <c r="A212" i="33"/>
  <c r="B212" i="33"/>
  <c r="C212" i="33"/>
  <c r="D212" i="33"/>
  <c r="AV212" i="33"/>
  <c r="AY212" i="33"/>
  <c r="BC212" i="33"/>
  <c r="BE212" i="33"/>
  <c r="BF212" i="33" s="1"/>
  <c r="BG212" i="33" s="1"/>
  <c r="BI212" i="33"/>
  <c r="BV212" i="33"/>
  <c r="BW212" i="33"/>
  <c r="BX212" i="33"/>
  <c r="CJ212" i="33" s="1"/>
  <c r="BY212" i="33"/>
  <c r="CK212" i="33" s="1"/>
  <c r="BZ212" i="33"/>
  <c r="CL212" i="33" s="1"/>
  <c r="DL212" i="33" s="1"/>
  <c r="CA212" i="33"/>
  <c r="CM212" i="33" s="1"/>
  <c r="CB212" i="33"/>
  <c r="CN212" i="33" s="1"/>
  <c r="CC212" i="33"/>
  <c r="CO212" i="33" s="1"/>
  <c r="CD212" i="33"/>
  <c r="CE212" i="33"/>
  <c r="CF212" i="33"/>
  <c r="CH212" i="33"/>
  <c r="CI212" i="33"/>
  <c r="DK212" i="33"/>
  <c r="DZ212" i="33"/>
  <c r="EA212" i="33"/>
  <c r="EB212" i="33"/>
  <c r="EC212" i="33"/>
  <c r="ED212" i="33"/>
  <c r="EE212" i="33"/>
  <c r="EF212" i="33"/>
  <c r="EG212" i="33"/>
  <c r="EH212" i="33"/>
  <c r="EI212" i="33"/>
  <c r="EJ212" i="33"/>
  <c r="EK212" i="33"/>
  <c r="A213" i="33"/>
  <c r="B213" i="33"/>
  <c r="C213" i="33"/>
  <c r="D213" i="33"/>
  <c r="AV213" i="33"/>
  <c r="AY213" i="33"/>
  <c r="BC213" i="33"/>
  <c r="BE213" i="33"/>
  <c r="BF213" i="33" s="1"/>
  <c r="BI213" i="33"/>
  <c r="BV213" i="33"/>
  <c r="CH213" i="33" s="1"/>
  <c r="CW213" i="33" s="1"/>
  <c r="BW213" i="33"/>
  <c r="CI213" i="33" s="1"/>
  <c r="DA213" i="33" s="1"/>
  <c r="BX213" i="33"/>
  <c r="CJ213" i="33" s="1"/>
  <c r="DE213" i="33" s="1"/>
  <c r="BY213" i="33"/>
  <c r="CK213" i="33" s="1"/>
  <c r="BZ213" i="33"/>
  <c r="CL213" i="33" s="1"/>
  <c r="DM213" i="33" s="1"/>
  <c r="CA213" i="33"/>
  <c r="CM213" i="33" s="1"/>
  <c r="CB213" i="33"/>
  <c r="CN213" i="33" s="1"/>
  <c r="DU213" i="33" s="1"/>
  <c r="CC213" i="33"/>
  <c r="CO213" i="33" s="1"/>
  <c r="DW213" i="33" s="1"/>
  <c r="CD213" i="33"/>
  <c r="CE213" i="33"/>
  <c r="CF213" i="33"/>
  <c r="DZ213" i="33"/>
  <c r="EA213" i="33"/>
  <c r="EB213" i="33"/>
  <c r="EC213" i="33"/>
  <c r="ED213" i="33"/>
  <c r="EE213" i="33"/>
  <c r="EF213" i="33"/>
  <c r="EG213" i="33"/>
  <c r="EH213" i="33"/>
  <c r="EI213" i="33"/>
  <c r="EJ213" i="33"/>
  <c r="EK213" i="33"/>
  <c r="A214" i="33"/>
  <c r="B214" i="33"/>
  <c r="C214" i="33"/>
  <c r="D214" i="33"/>
  <c r="AV214" i="33"/>
  <c r="AY214" i="33"/>
  <c r="BC214" i="33"/>
  <c r="BE214" i="33"/>
  <c r="BI214" i="33"/>
  <c r="BV214" i="33"/>
  <c r="CH214" i="33" s="1"/>
  <c r="CT214" i="33" s="1"/>
  <c r="BW214" i="33"/>
  <c r="CI214" i="33" s="1"/>
  <c r="CZ214" i="33" s="1"/>
  <c r="BX214" i="33"/>
  <c r="CJ214" i="33" s="1"/>
  <c r="DB214" i="33" s="1"/>
  <c r="BY214" i="33"/>
  <c r="CK214" i="33" s="1"/>
  <c r="DI214" i="33" s="1"/>
  <c r="BZ214" i="33"/>
  <c r="CL214" i="33" s="1"/>
  <c r="CA214" i="33"/>
  <c r="CM214" i="33" s="1"/>
  <c r="DP214" i="33" s="1"/>
  <c r="CB214" i="33"/>
  <c r="CN214" i="33" s="1"/>
  <c r="DR214" i="33" s="1"/>
  <c r="CC214" i="33"/>
  <c r="CO214" i="33" s="1"/>
  <c r="DY214" i="33" s="1"/>
  <c r="CD214" i="33"/>
  <c r="CE214" i="33"/>
  <c r="CF214" i="33"/>
  <c r="DJ214" i="33"/>
  <c r="DQ214" i="33"/>
  <c r="DZ214" i="33"/>
  <c r="EA214" i="33"/>
  <c r="EB214" i="33"/>
  <c r="EC214" i="33"/>
  <c r="ED214" i="33"/>
  <c r="EE214" i="33"/>
  <c r="EF214" i="33"/>
  <c r="EG214" i="33"/>
  <c r="EH214" i="33"/>
  <c r="EI214" i="33"/>
  <c r="EJ214" i="33"/>
  <c r="EK214" i="33"/>
  <c r="A215" i="33"/>
  <c r="B215" i="33"/>
  <c r="C215" i="33"/>
  <c r="D215" i="33"/>
  <c r="AV215" i="33"/>
  <c r="AY215" i="33"/>
  <c r="BC215" i="33"/>
  <c r="BE215" i="33"/>
  <c r="BF215" i="33" s="1"/>
  <c r="BI215" i="33"/>
  <c r="BV215" i="33"/>
  <c r="CH215" i="33" s="1"/>
  <c r="CT215" i="33" s="1"/>
  <c r="BW215" i="33"/>
  <c r="CI215" i="33" s="1"/>
  <c r="BX215" i="33"/>
  <c r="BY215" i="33"/>
  <c r="CK215" i="33" s="1"/>
  <c r="BZ215" i="33"/>
  <c r="CL215" i="33" s="1"/>
  <c r="DJ215" i="33" s="1"/>
  <c r="CA215" i="33"/>
  <c r="CM215" i="33" s="1"/>
  <c r="CB215" i="33"/>
  <c r="CN215" i="33" s="1"/>
  <c r="DR215" i="33" s="1"/>
  <c r="CC215" i="33"/>
  <c r="CO215" i="33" s="1"/>
  <c r="CD215" i="33"/>
  <c r="CE215" i="33"/>
  <c r="CF215" i="33"/>
  <c r="CJ215" i="33"/>
  <c r="DB215" i="33" s="1"/>
  <c r="DZ215" i="33"/>
  <c r="EA215" i="33"/>
  <c r="EB215" i="33"/>
  <c r="EC215" i="33"/>
  <c r="ED215" i="33"/>
  <c r="EE215" i="33"/>
  <c r="EF215" i="33"/>
  <c r="EG215" i="33"/>
  <c r="EH215" i="33"/>
  <c r="EI215" i="33"/>
  <c r="EJ215" i="33"/>
  <c r="EK215" i="33"/>
  <c r="A216" i="33"/>
  <c r="B216" i="33"/>
  <c r="C216" i="33"/>
  <c r="D216" i="33"/>
  <c r="AV216" i="33"/>
  <c r="AY216" i="33"/>
  <c r="BC216" i="33"/>
  <c r="BE216" i="33"/>
  <c r="BF216" i="33"/>
  <c r="BI216" i="33"/>
  <c r="BV216" i="33"/>
  <c r="CH216" i="33" s="1"/>
  <c r="BW216" i="33"/>
  <c r="CI216" i="33" s="1"/>
  <c r="BX216" i="33"/>
  <c r="CJ216" i="33" s="1"/>
  <c r="BY216" i="33"/>
  <c r="CK216" i="33" s="1"/>
  <c r="DI216" i="33" s="1"/>
  <c r="BZ216" i="33"/>
  <c r="CL216" i="33" s="1"/>
  <c r="CA216" i="33"/>
  <c r="CM216" i="33" s="1"/>
  <c r="DN216" i="33" s="1"/>
  <c r="CB216" i="33"/>
  <c r="CN216" i="33" s="1"/>
  <c r="CC216" i="33"/>
  <c r="CO216" i="33" s="1"/>
  <c r="DY216" i="33" s="1"/>
  <c r="CD216" i="33"/>
  <c r="CE216" i="33"/>
  <c r="CF216" i="33"/>
  <c r="DZ216" i="33"/>
  <c r="EA216" i="33"/>
  <c r="EB216" i="33"/>
  <c r="EC216" i="33"/>
  <c r="ED216" i="33"/>
  <c r="EE216" i="33"/>
  <c r="EF216" i="33"/>
  <c r="EG216" i="33"/>
  <c r="EH216" i="33"/>
  <c r="EI216" i="33"/>
  <c r="EJ216" i="33"/>
  <c r="EK216" i="33"/>
  <c r="A217" i="33"/>
  <c r="B217" i="33"/>
  <c r="C217" i="33"/>
  <c r="D217" i="33"/>
  <c r="AV217" i="33"/>
  <c r="AY217" i="33"/>
  <c r="BC217" i="33"/>
  <c r="BE217" i="33"/>
  <c r="BF217" i="33" s="1"/>
  <c r="BI217" i="33"/>
  <c r="BV217" i="33"/>
  <c r="CH217" i="33" s="1"/>
  <c r="BW217" i="33"/>
  <c r="CI217" i="33" s="1"/>
  <c r="CY217" i="33" s="1"/>
  <c r="BX217" i="33"/>
  <c r="CJ217" i="33" s="1"/>
  <c r="DB217" i="33" s="1"/>
  <c r="BY217" i="33"/>
  <c r="CK217" i="33" s="1"/>
  <c r="DG217" i="33" s="1"/>
  <c r="BZ217" i="33"/>
  <c r="CL217" i="33" s="1"/>
  <c r="DK217" i="33" s="1"/>
  <c r="CA217" i="33"/>
  <c r="CM217" i="33" s="1"/>
  <c r="CB217" i="33"/>
  <c r="CN217" i="33" s="1"/>
  <c r="CC217" i="33"/>
  <c r="CO217" i="33" s="1"/>
  <c r="DY217" i="33" s="1"/>
  <c r="CD217" i="33"/>
  <c r="CE217" i="33"/>
  <c r="CF217" i="33"/>
  <c r="DI217" i="33"/>
  <c r="DZ217" i="33"/>
  <c r="EA217" i="33"/>
  <c r="EB217" i="33"/>
  <c r="EC217" i="33"/>
  <c r="ED217" i="33"/>
  <c r="EE217" i="33"/>
  <c r="EF217" i="33"/>
  <c r="EG217" i="33"/>
  <c r="EH217" i="33"/>
  <c r="EI217" i="33"/>
  <c r="EJ217" i="33"/>
  <c r="EK217" i="33"/>
  <c r="A218" i="33"/>
  <c r="B218" i="33"/>
  <c r="C218" i="33"/>
  <c r="D218" i="33"/>
  <c r="AV218" i="33"/>
  <c r="AY218" i="33"/>
  <c r="BC218" i="33"/>
  <c r="BE218" i="33"/>
  <c r="BF218" i="33" s="1"/>
  <c r="BI218" i="33"/>
  <c r="BV218" i="33"/>
  <c r="BW218" i="33"/>
  <c r="CI218" i="33" s="1"/>
  <c r="CZ218" i="33" s="1"/>
  <c r="BX218" i="33"/>
  <c r="CJ218" i="33" s="1"/>
  <c r="DC218" i="33" s="1"/>
  <c r="BY218" i="33"/>
  <c r="CK218" i="33" s="1"/>
  <c r="BZ218" i="33"/>
  <c r="CL218" i="33" s="1"/>
  <c r="CA218" i="33"/>
  <c r="CM218" i="33" s="1"/>
  <c r="CB218" i="33"/>
  <c r="CN218" i="33" s="1"/>
  <c r="DS218" i="33" s="1"/>
  <c r="CC218" i="33"/>
  <c r="CO218" i="33" s="1"/>
  <c r="CD218" i="33"/>
  <c r="CE218" i="33"/>
  <c r="CF218" i="33"/>
  <c r="CH218" i="33"/>
  <c r="DW218" i="33"/>
  <c r="DZ218" i="33"/>
  <c r="EA218" i="33"/>
  <c r="EB218" i="33"/>
  <c r="EC218" i="33"/>
  <c r="ED218" i="33"/>
  <c r="EE218" i="33"/>
  <c r="EF218" i="33"/>
  <c r="EG218" i="33"/>
  <c r="EH218" i="33"/>
  <c r="EI218" i="33"/>
  <c r="EJ218" i="33"/>
  <c r="EK218" i="33"/>
  <c r="A219" i="33"/>
  <c r="B219" i="33"/>
  <c r="C219" i="33"/>
  <c r="D219" i="33"/>
  <c r="AV219" i="33"/>
  <c r="AY219" i="33"/>
  <c r="BC219" i="33"/>
  <c r="BE219" i="33"/>
  <c r="BF219" i="33" s="1"/>
  <c r="BI219" i="33"/>
  <c r="BV219" i="33"/>
  <c r="CH219" i="33" s="1"/>
  <c r="BW219" i="33"/>
  <c r="CI219" i="33" s="1"/>
  <c r="CX219" i="33" s="1"/>
  <c r="BX219" i="33"/>
  <c r="CJ219" i="33" s="1"/>
  <c r="BY219" i="33"/>
  <c r="CK219" i="33" s="1"/>
  <c r="DF219" i="33" s="1"/>
  <c r="BZ219" i="33"/>
  <c r="CL219" i="33" s="1"/>
  <c r="DK219" i="33" s="1"/>
  <c r="CA219" i="33"/>
  <c r="CM219" i="33" s="1"/>
  <c r="CB219" i="33"/>
  <c r="CN219" i="33" s="1"/>
  <c r="CC219" i="33"/>
  <c r="CO219" i="33" s="1"/>
  <c r="DV219" i="33" s="1"/>
  <c r="CD219" i="33"/>
  <c r="CE219" i="33"/>
  <c r="CF219" i="33"/>
  <c r="DY219" i="33"/>
  <c r="DZ219" i="33"/>
  <c r="EA219" i="33"/>
  <c r="EB219" i="33"/>
  <c r="EC219" i="33"/>
  <c r="ED219" i="33"/>
  <c r="EE219" i="33"/>
  <c r="EF219" i="33"/>
  <c r="EG219" i="33"/>
  <c r="EH219" i="33"/>
  <c r="EI219" i="33"/>
  <c r="EJ219" i="33"/>
  <c r="EK219" i="33"/>
  <c r="A220" i="33"/>
  <c r="B220" i="33"/>
  <c r="C220" i="33"/>
  <c r="D220" i="33"/>
  <c r="AV220" i="33"/>
  <c r="AY220" i="33"/>
  <c r="BC220" i="33"/>
  <c r="BE220" i="33"/>
  <c r="BF220" i="33"/>
  <c r="BI220" i="33"/>
  <c r="BV220" i="33"/>
  <c r="CH220" i="33" s="1"/>
  <c r="CT220" i="33" s="1"/>
  <c r="BW220" i="33"/>
  <c r="CI220" i="33" s="1"/>
  <c r="BX220" i="33"/>
  <c r="BY220" i="33"/>
  <c r="CK220" i="33" s="1"/>
  <c r="DH220" i="33" s="1"/>
  <c r="BZ220" i="33"/>
  <c r="CL220" i="33" s="1"/>
  <c r="CA220" i="33"/>
  <c r="CM220" i="33" s="1"/>
  <c r="DO220" i="33" s="1"/>
  <c r="CB220" i="33"/>
  <c r="CN220" i="33" s="1"/>
  <c r="CC220" i="33"/>
  <c r="CO220" i="33" s="1"/>
  <c r="DX220" i="33" s="1"/>
  <c r="CD220" i="33"/>
  <c r="CE220" i="33"/>
  <c r="CF220" i="33"/>
  <c r="CJ220" i="33"/>
  <c r="DB220" i="33" s="1"/>
  <c r="DZ220" i="33"/>
  <c r="EA220" i="33"/>
  <c r="EB220" i="33"/>
  <c r="EC220" i="33"/>
  <c r="ED220" i="33"/>
  <c r="EE220" i="33"/>
  <c r="EF220" i="33"/>
  <c r="EG220" i="33"/>
  <c r="EH220" i="33"/>
  <c r="EI220" i="33"/>
  <c r="EJ220" i="33"/>
  <c r="EK220" i="33"/>
  <c r="A221" i="33"/>
  <c r="B221" i="33"/>
  <c r="C221" i="33"/>
  <c r="D221" i="33"/>
  <c r="AV221" i="33"/>
  <c r="AY221" i="33"/>
  <c r="BC221" i="33"/>
  <c r="BE221" i="33"/>
  <c r="BF221" i="33" s="1"/>
  <c r="BI221" i="33"/>
  <c r="BV221" i="33"/>
  <c r="CH221" i="33" s="1"/>
  <c r="CW221" i="33" s="1"/>
  <c r="BW221" i="33"/>
  <c r="CI221" i="33" s="1"/>
  <c r="BX221" i="33"/>
  <c r="CJ221" i="33" s="1"/>
  <c r="DC221" i="33" s="1"/>
  <c r="BY221" i="33"/>
  <c r="CK221" i="33" s="1"/>
  <c r="BZ221" i="33"/>
  <c r="CL221" i="33" s="1"/>
  <c r="CA221" i="33"/>
  <c r="CM221" i="33" s="1"/>
  <c r="CB221" i="33"/>
  <c r="CN221" i="33" s="1"/>
  <c r="CC221" i="33"/>
  <c r="CO221" i="33" s="1"/>
  <c r="CD221" i="33"/>
  <c r="CE221" i="33"/>
  <c r="CF221" i="33"/>
  <c r="DM221" i="33"/>
  <c r="DZ221" i="33"/>
  <c r="EA221" i="33"/>
  <c r="EB221" i="33"/>
  <c r="EC221" i="33"/>
  <c r="ED221" i="33"/>
  <c r="EE221" i="33"/>
  <c r="EF221" i="33"/>
  <c r="EG221" i="33"/>
  <c r="EH221" i="33"/>
  <c r="EI221" i="33"/>
  <c r="EJ221" i="33"/>
  <c r="EK221" i="33"/>
  <c r="A222" i="33"/>
  <c r="B222" i="33"/>
  <c r="C222" i="33"/>
  <c r="D222" i="33"/>
  <c r="AV222" i="33"/>
  <c r="AY222" i="33"/>
  <c r="BC222" i="33"/>
  <c r="BE222" i="33"/>
  <c r="BF222" i="33" s="1"/>
  <c r="BG222" i="33" s="1"/>
  <c r="BI222" i="33"/>
  <c r="BV222" i="33"/>
  <c r="BW222" i="33"/>
  <c r="CI222" i="33" s="1"/>
  <c r="BX222" i="33"/>
  <c r="CJ222" i="33" s="1"/>
  <c r="DC222" i="33" s="1"/>
  <c r="BY222" i="33"/>
  <c r="BZ222" i="33"/>
  <c r="CL222" i="33" s="1"/>
  <c r="DL222" i="33" s="1"/>
  <c r="CA222" i="33"/>
  <c r="CM222" i="33" s="1"/>
  <c r="DO222" i="33" s="1"/>
  <c r="CB222" i="33"/>
  <c r="CN222" i="33" s="1"/>
  <c r="DU222" i="33" s="1"/>
  <c r="CC222" i="33"/>
  <c r="CO222" i="33" s="1"/>
  <c r="DW222" i="33" s="1"/>
  <c r="CD222" i="33"/>
  <c r="CE222" i="33"/>
  <c r="CF222" i="33"/>
  <c r="CH222" i="33"/>
  <c r="CK222" i="33"/>
  <c r="DG222" i="33" s="1"/>
  <c r="CV222" i="33"/>
  <c r="DZ222" i="33"/>
  <c r="EA222" i="33"/>
  <c r="EB222" i="33"/>
  <c r="EC222" i="33"/>
  <c r="ED222" i="33"/>
  <c r="EE222" i="33"/>
  <c r="EF222" i="33"/>
  <c r="EG222" i="33"/>
  <c r="EH222" i="33"/>
  <c r="EI222" i="33"/>
  <c r="EJ222" i="33"/>
  <c r="EK222" i="33"/>
  <c r="A223" i="33"/>
  <c r="B223" i="33"/>
  <c r="C223" i="33"/>
  <c r="D223" i="33"/>
  <c r="AV223" i="33"/>
  <c r="AY223" i="33"/>
  <c r="BC223" i="33"/>
  <c r="BE223" i="33"/>
  <c r="BF223" i="33" s="1"/>
  <c r="BG223" i="33" s="1"/>
  <c r="BB223" i="33" s="1"/>
  <c r="BI223" i="33"/>
  <c r="BV223" i="33"/>
  <c r="CH223" i="33" s="1"/>
  <c r="CW223" i="33" s="1"/>
  <c r="BW223" i="33"/>
  <c r="CI223" i="33" s="1"/>
  <c r="BX223" i="33"/>
  <c r="CJ223" i="33" s="1"/>
  <c r="DD223" i="33" s="1"/>
  <c r="BY223" i="33"/>
  <c r="CK223" i="33" s="1"/>
  <c r="BZ223" i="33"/>
  <c r="CL223" i="33" s="1"/>
  <c r="DM223" i="33" s="1"/>
  <c r="CA223" i="33"/>
  <c r="CM223" i="33" s="1"/>
  <c r="CB223" i="33"/>
  <c r="CN223" i="33" s="1"/>
  <c r="DU223" i="33" s="1"/>
  <c r="CC223" i="33"/>
  <c r="CO223" i="33" s="1"/>
  <c r="DV223" i="33" s="1"/>
  <c r="CD223" i="33"/>
  <c r="CE223" i="33"/>
  <c r="CF223" i="33"/>
  <c r="DC223" i="33"/>
  <c r="DZ223" i="33"/>
  <c r="EA223" i="33"/>
  <c r="EB223" i="33"/>
  <c r="EC223" i="33"/>
  <c r="ED223" i="33"/>
  <c r="EE223" i="33"/>
  <c r="EF223" i="33"/>
  <c r="EG223" i="33"/>
  <c r="EH223" i="33"/>
  <c r="EI223" i="33"/>
  <c r="EJ223" i="33"/>
  <c r="EK223" i="33"/>
  <c r="A224" i="33"/>
  <c r="B224" i="33"/>
  <c r="C224" i="33"/>
  <c r="D224" i="33"/>
  <c r="AV224" i="33"/>
  <c r="AY224" i="33"/>
  <c r="BC224" i="33"/>
  <c r="BE224" i="33"/>
  <c r="BF224" i="33" s="1"/>
  <c r="BG224" i="33" s="1"/>
  <c r="AX224" i="33" s="1"/>
  <c r="BI224" i="33"/>
  <c r="BV224" i="33"/>
  <c r="CH224" i="33" s="1"/>
  <c r="BW224" i="33"/>
  <c r="CI224" i="33" s="1"/>
  <c r="BX224" i="33"/>
  <c r="CJ224" i="33" s="1"/>
  <c r="BY224" i="33"/>
  <c r="CK224" i="33" s="1"/>
  <c r="BZ224" i="33"/>
  <c r="CL224" i="33" s="1"/>
  <c r="CA224" i="33"/>
  <c r="CM224" i="33" s="1"/>
  <c r="DN224" i="33" s="1"/>
  <c r="CB224" i="33"/>
  <c r="CN224" i="33" s="1"/>
  <c r="CC224" i="33"/>
  <c r="CO224" i="33" s="1"/>
  <c r="DW224" i="33" s="1"/>
  <c r="CD224" i="33"/>
  <c r="CE224" i="33"/>
  <c r="CF224" i="33"/>
  <c r="DZ224" i="33"/>
  <c r="EA224" i="33"/>
  <c r="EB224" i="33"/>
  <c r="EC224" i="33"/>
  <c r="ED224" i="33"/>
  <c r="EE224" i="33"/>
  <c r="EF224" i="33"/>
  <c r="EG224" i="33"/>
  <c r="EH224" i="33"/>
  <c r="EI224" i="33"/>
  <c r="EJ224" i="33"/>
  <c r="EK224" i="33"/>
  <c r="A225" i="33"/>
  <c r="B225" i="33"/>
  <c r="C225" i="33"/>
  <c r="D225" i="33"/>
  <c r="AV225" i="33"/>
  <c r="AY225" i="33"/>
  <c r="BC225" i="33"/>
  <c r="BE225" i="33"/>
  <c r="BF225" i="33" s="1"/>
  <c r="BI225" i="33"/>
  <c r="BV225" i="33"/>
  <c r="BW225" i="33"/>
  <c r="CI225" i="33" s="1"/>
  <c r="BX225" i="33"/>
  <c r="CJ225" i="33" s="1"/>
  <c r="BY225" i="33"/>
  <c r="CK225" i="33" s="1"/>
  <c r="BZ225" i="33"/>
  <c r="CL225" i="33" s="1"/>
  <c r="DM225" i="33" s="1"/>
  <c r="CA225" i="33"/>
  <c r="CM225" i="33" s="1"/>
  <c r="DQ225" i="33" s="1"/>
  <c r="CB225" i="33"/>
  <c r="CN225" i="33" s="1"/>
  <c r="DR225" i="33" s="1"/>
  <c r="CC225" i="33"/>
  <c r="CO225" i="33" s="1"/>
  <c r="CD225" i="33"/>
  <c r="CE225" i="33"/>
  <c r="CF225" i="33"/>
  <c r="CH225" i="33"/>
  <c r="DZ225" i="33"/>
  <c r="EA225" i="33"/>
  <c r="EB225" i="33"/>
  <c r="EC225" i="33"/>
  <c r="ED225" i="33"/>
  <c r="EE225" i="33"/>
  <c r="EF225" i="33"/>
  <c r="EG225" i="33"/>
  <c r="EH225" i="33"/>
  <c r="EI225" i="33"/>
  <c r="EJ225" i="33"/>
  <c r="EK225" i="33"/>
  <c r="A226" i="33"/>
  <c r="B226" i="33"/>
  <c r="C226" i="33"/>
  <c r="D226" i="33"/>
  <c r="AV226" i="33"/>
  <c r="AY226" i="33"/>
  <c r="BC226" i="33"/>
  <c r="BE226" i="33"/>
  <c r="BI226" i="33"/>
  <c r="BV226" i="33"/>
  <c r="CH226" i="33" s="1"/>
  <c r="CW226" i="33" s="1"/>
  <c r="BW226" i="33"/>
  <c r="CI226" i="33" s="1"/>
  <c r="BX226" i="33"/>
  <c r="BY226" i="33"/>
  <c r="CK226" i="33" s="1"/>
  <c r="BZ226" i="33"/>
  <c r="CL226" i="33" s="1"/>
  <c r="CA226" i="33"/>
  <c r="CM226" i="33" s="1"/>
  <c r="CB226" i="33"/>
  <c r="CN226" i="33" s="1"/>
  <c r="CC226" i="33"/>
  <c r="CO226" i="33" s="1"/>
  <c r="DX226" i="33" s="1"/>
  <c r="CD226" i="33"/>
  <c r="CE226" i="33"/>
  <c r="CF226" i="33"/>
  <c r="CJ226" i="33"/>
  <c r="DZ226" i="33"/>
  <c r="EA226" i="33"/>
  <c r="EB226" i="33"/>
  <c r="EC226" i="33"/>
  <c r="ED226" i="33"/>
  <c r="EE226" i="33"/>
  <c r="EF226" i="33"/>
  <c r="EG226" i="33"/>
  <c r="EH226" i="33"/>
  <c r="EI226" i="33"/>
  <c r="EJ226" i="33"/>
  <c r="EK226" i="33"/>
  <c r="A227" i="33"/>
  <c r="B227" i="33"/>
  <c r="C227" i="33"/>
  <c r="D227" i="33"/>
  <c r="AV227" i="33"/>
  <c r="AY227" i="33"/>
  <c r="BC227" i="33"/>
  <c r="BE227" i="33"/>
  <c r="BF227" i="33" s="1"/>
  <c r="BI227" i="33"/>
  <c r="BV227" i="33"/>
  <c r="CH227" i="33" s="1"/>
  <c r="BW227" i="33"/>
  <c r="CI227" i="33" s="1"/>
  <c r="CY227" i="33" s="1"/>
  <c r="BX227" i="33"/>
  <c r="CJ227" i="33" s="1"/>
  <c r="BY227" i="33"/>
  <c r="BZ227" i="33"/>
  <c r="CL227" i="33" s="1"/>
  <c r="DM227" i="33" s="1"/>
  <c r="CA227" i="33"/>
  <c r="CM227" i="33" s="1"/>
  <c r="DQ227" i="33" s="1"/>
  <c r="CB227" i="33"/>
  <c r="CN227" i="33" s="1"/>
  <c r="CC227" i="33"/>
  <c r="CD227" i="33"/>
  <c r="CE227" i="33"/>
  <c r="CF227" i="33"/>
  <c r="CK227" i="33"/>
  <c r="DG227" i="33" s="1"/>
  <c r="CO227" i="33"/>
  <c r="DV227" i="33" s="1"/>
  <c r="DZ227" i="33"/>
  <c r="EA227" i="33"/>
  <c r="EB227" i="33"/>
  <c r="EC227" i="33"/>
  <c r="ED227" i="33"/>
  <c r="EE227" i="33"/>
  <c r="EF227" i="33"/>
  <c r="EG227" i="33"/>
  <c r="EH227" i="33"/>
  <c r="EI227" i="33"/>
  <c r="EJ227" i="33"/>
  <c r="EK227" i="33"/>
  <c r="A228" i="33"/>
  <c r="B228" i="33"/>
  <c r="C228" i="33"/>
  <c r="D228" i="33"/>
  <c r="AV228" i="33"/>
  <c r="AY228" i="33"/>
  <c r="BC228" i="33"/>
  <c r="BE228" i="33"/>
  <c r="BF228" i="33" s="1"/>
  <c r="BG228" i="33"/>
  <c r="BH228" i="33" s="1"/>
  <c r="BI228" i="33"/>
  <c r="BV228" i="33"/>
  <c r="CH228" i="33" s="1"/>
  <c r="BW228" i="33"/>
  <c r="CI228" i="33" s="1"/>
  <c r="CX228" i="33" s="1"/>
  <c r="BX228" i="33"/>
  <c r="CJ228" i="33" s="1"/>
  <c r="BY228" i="33"/>
  <c r="CK228" i="33" s="1"/>
  <c r="DF228" i="33" s="1"/>
  <c r="BZ228" i="33"/>
  <c r="CL228" i="33" s="1"/>
  <c r="CA228" i="33"/>
  <c r="CM228" i="33" s="1"/>
  <c r="CB228" i="33"/>
  <c r="CN228" i="33" s="1"/>
  <c r="CC228" i="33"/>
  <c r="CO228" i="33" s="1"/>
  <c r="DY228" i="33" s="1"/>
  <c r="CD228" i="33"/>
  <c r="CE228" i="33"/>
  <c r="CF228" i="33"/>
  <c r="DZ228" i="33"/>
  <c r="EA228" i="33"/>
  <c r="EB228" i="33"/>
  <c r="EC228" i="33"/>
  <c r="ED228" i="33"/>
  <c r="EE228" i="33"/>
  <c r="EF228" i="33"/>
  <c r="EG228" i="33"/>
  <c r="EH228" i="33"/>
  <c r="EI228" i="33"/>
  <c r="EJ228" i="33"/>
  <c r="EK228" i="33"/>
  <c r="A229" i="33"/>
  <c r="B229" i="33"/>
  <c r="C229" i="33"/>
  <c r="D229" i="33"/>
  <c r="AV229" i="33"/>
  <c r="AY229" i="33"/>
  <c r="BC229" i="33"/>
  <c r="BE229" i="33"/>
  <c r="BF229" i="33" s="1"/>
  <c r="BI229" i="33"/>
  <c r="BV229" i="33"/>
  <c r="CH229" i="33" s="1"/>
  <c r="CV229" i="33" s="1"/>
  <c r="BW229" i="33"/>
  <c r="CI229" i="33" s="1"/>
  <c r="CZ229" i="33" s="1"/>
  <c r="BX229" i="33"/>
  <c r="CJ229" i="33" s="1"/>
  <c r="DD229" i="33" s="1"/>
  <c r="BY229" i="33"/>
  <c r="CK229" i="33" s="1"/>
  <c r="DH229" i="33" s="1"/>
  <c r="BZ229" i="33"/>
  <c r="CL229" i="33" s="1"/>
  <c r="CA229" i="33"/>
  <c r="CM229" i="33" s="1"/>
  <c r="DQ229" i="33" s="1"/>
  <c r="CB229" i="33"/>
  <c r="CN229" i="33" s="1"/>
  <c r="DR229" i="33" s="1"/>
  <c r="CC229" i="33"/>
  <c r="CO229" i="33" s="1"/>
  <c r="CD229" i="33"/>
  <c r="CE229" i="33"/>
  <c r="CF229" i="33"/>
  <c r="DZ229" i="33"/>
  <c r="EA229" i="33"/>
  <c r="EB229" i="33"/>
  <c r="EC229" i="33"/>
  <c r="ED229" i="33"/>
  <c r="EE229" i="33"/>
  <c r="EF229" i="33"/>
  <c r="EG229" i="33"/>
  <c r="EH229" i="33"/>
  <c r="EI229" i="33"/>
  <c r="EJ229" i="33"/>
  <c r="EK229" i="33"/>
  <c r="A230" i="33"/>
  <c r="B230" i="33"/>
  <c r="C230" i="33"/>
  <c r="D230" i="33"/>
  <c r="AV230" i="33"/>
  <c r="AY230" i="33"/>
  <c r="BC230" i="33"/>
  <c r="BE230" i="33"/>
  <c r="BF230" i="33" s="1"/>
  <c r="BI230" i="33"/>
  <c r="BV230" i="33"/>
  <c r="CH230" i="33" s="1"/>
  <c r="CV230" i="33" s="1"/>
  <c r="BW230" i="33"/>
  <c r="CI230" i="33" s="1"/>
  <c r="BX230" i="33"/>
  <c r="CJ230" i="33" s="1"/>
  <c r="BY230" i="33"/>
  <c r="CK230" i="33" s="1"/>
  <c r="BZ230" i="33"/>
  <c r="CL230" i="33" s="1"/>
  <c r="CA230" i="33"/>
  <c r="CM230" i="33" s="1"/>
  <c r="DO230" i="33" s="1"/>
  <c r="CB230" i="33"/>
  <c r="CN230" i="33" s="1"/>
  <c r="DR230" i="33" s="1"/>
  <c r="CC230" i="33"/>
  <c r="CO230" i="33" s="1"/>
  <c r="CD230" i="33"/>
  <c r="CE230" i="33"/>
  <c r="CF230" i="33"/>
  <c r="CZ230" i="33"/>
  <c r="DZ230" i="33"/>
  <c r="EA230" i="33"/>
  <c r="EB230" i="33"/>
  <c r="EC230" i="33"/>
  <c r="ED230" i="33"/>
  <c r="EE230" i="33"/>
  <c r="EF230" i="33"/>
  <c r="EG230" i="33"/>
  <c r="EH230" i="33"/>
  <c r="EI230" i="33"/>
  <c r="EJ230" i="33"/>
  <c r="EK230" i="33"/>
  <c r="A231" i="33"/>
  <c r="B231" i="33"/>
  <c r="C231" i="33"/>
  <c r="D231" i="33"/>
  <c r="AV231" i="33"/>
  <c r="AY231" i="33"/>
  <c r="BC231" i="33"/>
  <c r="BE231" i="33"/>
  <c r="BG231" i="33" s="1"/>
  <c r="BB231" i="33" s="1"/>
  <c r="BI231" i="33"/>
  <c r="BV231" i="33"/>
  <c r="CH231" i="33" s="1"/>
  <c r="BW231" i="33"/>
  <c r="CI231" i="33" s="1"/>
  <c r="CZ231" i="33" s="1"/>
  <c r="BX231" i="33"/>
  <c r="CJ231" i="33" s="1"/>
  <c r="BY231" i="33"/>
  <c r="CK231" i="33" s="1"/>
  <c r="BZ231" i="33"/>
  <c r="CL231" i="33" s="1"/>
  <c r="CA231" i="33"/>
  <c r="CM231" i="33" s="1"/>
  <c r="DQ231" i="33" s="1"/>
  <c r="CB231" i="33"/>
  <c r="CN231" i="33" s="1"/>
  <c r="DS231" i="33" s="1"/>
  <c r="CC231" i="33"/>
  <c r="CO231" i="33" s="1"/>
  <c r="CD231" i="33"/>
  <c r="CE231" i="33"/>
  <c r="CF231" i="33"/>
  <c r="DZ231" i="33"/>
  <c r="EA231" i="33"/>
  <c r="EB231" i="33"/>
  <c r="EC231" i="33"/>
  <c r="ED231" i="33"/>
  <c r="EE231" i="33"/>
  <c r="EF231" i="33"/>
  <c r="EG231" i="33"/>
  <c r="EH231" i="33"/>
  <c r="EI231" i="33"/>
  <c r="EJ231" i="33"/>
  <c r="EK231" i="33"/>
  <c r="A232" i="33"/>
  <c r="B232" i="33"/>
  <c r="C232" i="33"/>
  <c r="D232" i="33"/>
  <c r="AV232" i="33"/>
  <c r="AY232" i="33"/>
  <c r="BC232" i="33"/>
  <c r="BE232" i="33"/>
  <c r="BF232" i="33" s="1"/>
  <c r="BI232" i="33"/>
  <c r="BV232" i="33"/>
  <c r="CH232" i="33" s="1"/>
  <c r="BW232" i="33"/>
  <c r="CI232" i="33" s="1"/>
  <c r="BX232" i="33"/>
  <c r="CJ232" i="33" s="1"/>
  <c r="BY232" i="33"/>
  <c r="CK232" i="33" s="1"/>
  <c r="DF232" i="33" s="1"/>
  <c r="BZ232" i="33"/>
  <c r="CL232" i="33" s="1"/>
  <c r="CA232" i="33"/>
  <c r="CM232" i="33" s="1"/>
  <c r="CB232" i="33"/>
  <c r="CN232" i="33" s="1"/>
  <c r="CC232" i="33"/>
  <c r="CO232" i="33" s="1"/>
  <c r="CD232" i="33"/>
  <c r="CE232" i="33"/>
  <c r="CF232" i="33"/>
  <c r="DI232" i="33"/>
  <c r="DZ232" i="33"/>
  <c r="EA232" i="33"/>
  <c r="EB232" i="33"/>
  <c r="EC232" i="33"/>
  <c r="ED232" i="33"/>
  <c r="EE232" i="33"/>
  <c r="EF232" i="33"/>
  <c r="EG232" i="33"/>
  <c r="EH232" i="33"/>
  <c r="EI232" i="33"/>
  <c r="EJ232" i="33"/>
  <c r="EK232" i="33"/>
  <c r="A233" i="33"/>
  <c r="B233" i="33"/>
  <c r="C233" i="33"/>
  <c r="D233" i="33"/>
  <c r="AV233" i="33"/>
  <c r="AY233" i="33"/>
  <c r="BC233" i="33"/>
  <c r="BE233" i="33"/>
  <c r="BF233" i="33" s="1"/>
  <c r="BI233" i="33"/>
  <c r="BV233" i="33"/>
  <c r="CH233" i="33" s="1"/>
  <c r="BW233" i="33"/>
  <c r="CI233" i="33" s="1"/>
  <c r="CZ233" i="33" s="1"/>
  <c r="BX233" i="33"/>
  <c r="CJ233" i="33" s="1"/>
  <c r="BY233" i="33"/>
  <c r="CK233" i="33" s="1"/>
  <c r="BZ233" i="33"/>
  <c r="CL233" i="33" s="1"/>
  <c r="DJ233" i="33" s="1"/>
  <c r="CA233" i="33"/>
  <c r="CM233" i="33" s="1"/>
  <c r="CB233" i="33"/>
  <c r="CN233" i="33" s="1"/>
  <c r="DR233" i="33" s="1"/>
  <c r="CC233" i="33"/>
  <c r="CO233" i="33" s="1"/>
  <c r="CD233" i="33"/>
  <c r="CE233" i="33"/>
  <c r="CF233" i="33"/>
  <c r="DA233" i="33"/>
  <c r="DZ233" i="33"/>
  <c r="EA233" i="33"/>
  <c r="EB233" i="33"/>
  <c r="EC233" i="33"/>
  <c r="ED233" i="33"/>
  <c r="EE233" i="33"/>
  <c r="EF233" i="33"/>
  <c r="EG233" i="33"/>
  <c r="EH233" i="33"/>
  <c r="EI233" i="33"/>
  <c r="EJ233" i="33"/>
  <c r="EK233" i="33"/>
  <c r="A234" i="33"/>
  <c r="B234" i="33"/>
  <c r="C234" i="33"/>
  <c r="D234" i="33"/>
  <c r="AV234" i="33"/>
  <c r="AY234" i="33"/>
  <c r="BC234" i="33"/>
  <c r="BE234" i="33"/>
  <c r="BF234" i="33" s="1"/>
  <c r="BI234" i="33"/>
  <c r="BV234" i="33"/>
  <c r="CH234" i="33" s="1"/>
  <c r="BW234" i="33"/>
  <c r="CI234" i="33" s="1"/>
  <c r="CX234" i="33" s="1"/>
  <c r="BX234" i="33"/>
  <c r="CJ234" i="33" s="1"/>
  <c r="DE234" i="33" s="1"/>
  <c r="BY234" i="33"/>
  <c r="CK234" i="33" s="1"/>
  <c r="BZ234" i="33"/>
  <c r="CL234" i="33" s="1"/>
  <c r="DM234" i="33" s="1"/>
  <c r="CA234" i="33"/>
  <c r="CB234" i="33"/>
  <c r="CN234" i="33" s="1"/>
  <c r="DU234" i="33" s="1"/>
  <c r="CC234" i="33"/>
  <c r="CO234" i="33" s="1"/>
  <c r="DV234" i="33" s="1"/>
  <c r="CD234" i="33"/>
  <c r="CE234" i="33"/>
  <c r="CF234" i="33"/>
  <c r="CM234" i="33"/>
  <c r="DN234" i="33" s="1"/>
  <c r="DZ234" i="33"/>
  <c r="EA234" i="33"/>
  <c r="EB234" i="33"/>
  <c r="EC234" i="33"/>
  <c r="ED234" i="33"/>
  <c r="EE234" i="33"/>
  <c r="EF234" i="33"/>
  <c r="EG234" i="33"/>
  <c r="EH234" i="33"/>
  <c r="EI234" i="33"/>
  <c r="EJ234" i="33"/>
  <c r="EK234" i="33"/>
  <c r="A235" i="33"/>
  <c r="B235" i="33"/>
  <c r="C235" i="33"/>
  <c r="D235" i="33"/>
  <c r="AV235" i="33"/>
  <c r="AY235" i="33"/>
  <c r="BC235" i="33"/>
  <c r="BE235" i="33"/>
  <c r="BF235" i="33" s="1"/>
  <c r="BG235" i="33" s="1"/>
  <c r="BB235" i="33" s="1"/>
  <c r="BI235" i="33"/>
  <c r="BV235" i="33"/>
  <c r="CH235" i="33" s="1"/>
  <c r="CU235" i="33" s="1"/>
  <c r="BW235" i="33"/>
  <c r="CI235" i="33" s="1"/>
  <c r="DA235" i="33" s="1"/>
  <c r="BX235" i="33"/>
  <c r="CJ235" i="33" s="1"/>
  <c r="BY235" i="33"/>
  <c r="BZ235" i="33"/>
  <c r="CL235" i="33" s="1"/>
  <c r="CA235" i="33"/>
  <c r="CM235" i="33" s="1"/>
  <c r="DQ235" i="33" s="1"/>
  <c r="CB235" i="33"/>
  <c r="CN235" i="33" s="1"/>
  <c r="CC235" i="33"/>
  <c r="CO235" i="33" s="1"/>
  <c r="CD235" i="33"/>
  <c r="CE235" i="33"/>
  <c r="CF235" i="33"/>
  <c r="CK235" i="33"/>
  <c r="DF235" i="33" s="1"/>
  <c r="CZ235" i="33"/>
  <c r="DZ235" i="33"/>
  <c r="EA235" i="33"/>
  <c r="EB235" i="33"/>
  <c r="EC235" i="33"/>
  <c r="ED235" i="33"/>
  <c r="EE235" i="33"/>
  <c r="EF235" i="33"/>
  <c r="EG235" i="33"/>
  <c r="EH235" i="33"/>
  <c r="EI235" i="33"/>
  <c r="EJ235" i="33"/>
  <c r="EK235" i="33"/>
  <c r="A236" i="33"/>
  <c r="B236" i="33"/>
  <c r="C236" i="33"/>
  <c r="D236" i="33"/>
  <c r="AV236" i="33"/>
  <c r="AY236" i="33"/>
  <c r="BC236" i="33"/>
  <c r="BE236" i="33"/>
  <c r="BF236" i="33"/>
  <c r="BG236" i="33" s="1"/>
  <c r="BI236" i="33"/>
  <c r="BV236" i="33"/>
  <c r="CH236" i="33" s="1"/>
  <c r="CU236" i="33" s="1"/>
  <c r="BW236" i="33"/>
  <c r="CI236" i="33" s="1"/>
  <c r="BX236" i="33"/>
  <c r="CJ236" i="33" s="1"/>
  <c r="BY236" i="33"/>
  <c r="CK236" i="33" s="1"/>
  <c r="BZ236" i="33"/>
  <c r="CL236" i="33" s="1"/>
  <c r="DL236" i="33" s="1"/>
  <c r="CA236" i="33"/>
  <c r="CM236" i="33" s="1"/>
  <c r="CB236" i="33"/>
  <c r="CN236" i="33" s="1"/>
  <c r="CC236" i="33"/>
  <c r="CO236" i="33" s="1"/>
  <c r="CD236" i="33"/>
  <c r="CE236" i="33"/>
  <c r="CF236" i="33"/>
  <c r="CV236" i="33"/>
  <c r="DK236" i="33"/>
  <c r="DZ236" i="33"/>
  <c r="EA236" i="33"/>
  <c r="EB236" i="33"/>
  <c r="EC236" i="33"/>
  <c r="ED236" i="33"/>
  <c r="EE236" i="33"/>
  <c r="EF236" i="33"/>
  <c r="EG236" i="33"/>
  <c r="EH236" i="33"/>
  <c r="EI236" i="33"/>
  <c r="EJ236" i="33"/>
  <c r="EK236" i="33"/>
  <c r="A237" i="33"/>
  <c r="B237" i="33"/>
  <c r="C237" i="33"/>
  <c r="D237" i="33"/>
  <c r="AV237" i="33"/>
  <c r="AY237" i="33"/>
  <c r="BC237" i="33"/>
  <c r="BE237" i="33"/>
  <c r="BF237" i="33" s="1"/>
  <c r="BI237" i="33"/>
  <c r="BV237" i="33"/>
  <c r="CH237" i="33" s="1"/>
  <c r="BW237" i="33"/>
  <c r="CI237" i="33" s="1"/>
  <c r="CZ237" i="33" s="1"/>
  <c r="BX237" i="33"/>
  <c r="CJ237" i="33" s="1"/>
  <c r="BY237" i="33"/>
  <c r="CK237" i="33" s="1"/>
  <c r="BZ237" i="33"/>
  <c r="CL237" i="33" s="1"/>
  <c r="CA237" i="33"/>
  <c r="CM237" i="33" s="1"/>
  <c r="DO237" i="33" s="1"/>
  <c r="CB237" i="33"/>
  <c r="CN237" i="33" s="1"/>
  <c r="CC237" i="33"/>
  <c r="CO237" i="33" s="1"/>
  <c r="CD237" i="33"/>
  <c r="CE237" i="33"/>
  <c r="CF237" i="33"/>
  <c r="DF237" i="33"/>
  <c r="DG237" i="33"/>
  <c r="DZ237" i="33"/>
  <c r="EA237" i="33"/>
  <c r="EB237" i="33"/>
  <c r="EC237" i="33"/>
  <c r="ED237" i="33"/>
  <c r="EE237" i="33"/>
  <c r="EF237" i="33"/>
  <c r="EG237" i="33"/>
  <c r="EH237" i="33"/>
  <c r="EI237" i="33"/>
  <c r="EJ237" i="33"/>
  <c r="EK237" i="33"/>
  <c r="A238" i="33"/>
  <c r="B238" i="33"/>
  <c r="C238" i="33"/>
  <c r="D238" i="33"/>
  <c r="AV238" i="33"/>
  <c r="AY238" i="33"/>
  <c r="BC238" i="33"/>
  <c r="BE238" i="33"/>
  <c r="BI238" i="33"/>
  <c r="BV238" i="33"/>
  <c r="CH238" i="33" s="1"/>
  <c r="BW238" i="33"/>
  <c r="CI238" i="33" s="1"/>
  <c r="BX238" i="33"/>
  <c r="CJ238" i="33" s="1"/>
  <c r="BY238" i="33"/>
  <c r="CK238" i="33" s="1"/>
  <c r="DI238" i="33" s="1"/>
  <c r="BZ238" i="33"/>
  <c r="CL238" i="33" s="1"/>
  <c r="CA238" i="33"/>
  <c r="CM238" i="33" s="1"/>
  <c r="DQ238" i="33" s="1"/>
  <c r="CB238" i="33"/>
  <c r="CN238" i="33" s="1"/>
  <c r="CC238" i="33"/>
  <c r="CO238" i="33" s="1"/>
  <c r="CD238" i="33"/>
  <c r="CE238" i="33"/>
  <c r="CF238" i="33"/>
  <c r="DZ238" i="33"/>
  <c r="EA238" i="33"/>
  <c r="EB238" i="33"/>
  <c r="EC238" i="33"/>
  <c r="ED238" i="33"/>
  <c r="EE238" i="33"/>
  <c r="EF238" i="33"/>
  <c r="EG238" i="33"/>
  <c r="EH238" i="33"/>
  <c r="EI238" i="33"/>
  <c r="EJ238" i="33"/>
  <c r="EK238" i="33"/>
  <c r="A239" i="33"/>
  <c r="B239" i="33"/>
  <c r="C239" i="33"/>
  <c r="D239" i="33"/>
  <c r="AV239" i="33"/>
  <c r="AY239" i="33"/>
  <c r="BC239" i="33"/>
  <c r="BE239" i="33"/>
  <c r="BF239" i="33" s="1"/>
  <c r="BI239" i="33"/>
  <c r="BV239" i="33"/>
  <c r="CH239" i="33" s="1"/>
  <c r="CW239" i="33" s="1"/>
  <c r="BW239" i="33"/>
  <c r="CI239" i="33" s="1"/>
  <c r="CY239" i="33" s="1"/>
  <c r="BX239" i="33"/>
  <c r="BY239" i="33"/>
  <c r="CK239" i="33" s="1"/>
  <c r="BZ239" i="33"/>
  <c r="CL239" i="33" s="1"/>
  <c r="CA239" i="33"/>
  <c r="CM239" i="33" s="1"/>
  <c r="CB239" i="33"/>
  <c r="CN239" i="33" s="1"/>
  <c r="DU239" i="33" s="1"/>
  <c r="CC239" i="33"/>
  <c r="CO239" i="33" s="1"/>
  <c r="CD239" i="33"/>
  <c r="CE239" i="33"/>
  <c r="CF239" i="33"/>
  <c r="CJ239" i="33"/>
  <c r="DD239" i="33" s="1"/>
  <c r="DT239" i="33"/>
  <c r="DZ239" i="33"/>
  <c r="EA239" i="33"/>
  <c r="EB239" i="33"/>
  <c r="EC239" i="33"/>
  <c r="ED239" i="33"/>
  <c r="EE239" i="33"/>
  <c r="EF239" i="33"/>
  <c r="EG239" i="33"/>
  <c r="EH239" i="33"/>
  <c r="EI239" i="33"/>
  <c r="EJ239" i="33"/>
  <c r="EK239" i="33"/>
  <c r="A240" i="33"/>
  <c r="B240" i="33"/>
  <c r="C240" i="33"/>
  <c r="D240" i="33"/>
  <c r="AV240" i="33"/>
  <c r="AY240" i="33"/>
  <c r="BC240" i="33"/>
  <c r="BE240" i="33"/>
  <c r="BI240" i="33"/>
  <c r="BV240" i="33"/>
  <c r="CH240" i="33" s="1"/>
  <c r="BW240" i="33"/>
  <c r="CI240" i="33" s="1"/>
  <c r="BX240" i="33"/>
  <c r="BY240" i="33"/>
  <c r="CK240" i="33" s="1"/>
  <c r="DG240" i="33" s="1"/>
  <c r="BZ240" i="33"/>
  <c r="CL240" i="33" s="1"/>
  <c r="DJ240" i="33" s="1"/>
  <c r="CA240" i="33"/>
  <c r="CB240" i="33"/>
  <c r="CN240" i="33" s="1"/>
  <c r="DR240" i="33" s="1"/>
  <c r="CC240" i="33"/>
  <c r="CO240" i="33" s="1"/>
  <c r="CD240" i="33"/>
  <c r="CE240" i="33"/>
  <c r="CF240" i="33"/>
  <c r="CJ240" i="33"/>
  <c r="DE240" i="33" s="1"/>
  <c r="CM240" i="33"/>
  <c r="DO240" i="33" s="1"/>
  <c r="DZ240" i="33"/>
  <c r="EA240" i="33"/>
  <c r="EB240" i="33"/>
  <c r="EC240" i="33"/>
  <c r="ED240" i="33"/>
  <c r="EE240" i="33"/>
  <c r="EF240" i="33"/>
  <c r="EG240" i="33"/>
  <c r="EH240" i="33"/>
  <c r="EI240" i="33"/>
  <c r="EJ240" i="33"/>
  <c r="EK240" i="33"/>
  <c r="A241" i="33"/>
  <c r="B241" i="33"/>
  <c r="C241" i="33"/>
  <c r="D241" i="33"/>
  <c r="AV241" i="33"/>
  <c r="AY241" i="33"/>
  <c r="BC241" i="33"/>
  <c r="BE241" i="33"/>
  <c r="BF241" i="33"/>
  <c r="BI241" i="33"/>
  <c r="BV241" i="33"/>
  <c r="CH241" i="33" s="1"/>
  <c r="CV241" i="33" s="1"/>
  <c r="BW241" i="33"/>
  <c r="BX241" i="33"/>
  <c r="CJ241" i="33" s="1"/>
  <c r="BY241" i="33"/>
  <c r="CK241" i="33" s="1"/>
  <c r="BZ241" i="33"/>
  <c r="CL241" i="33" s="1"/>
  <c r="DL241" i="33" s="1"/>
  <c r="CA241" i="33"/>
  <c r="CM241" i="33" s="1"/>
  <c r="CB241" i="33"/>
  <c r="CN241" i="33" s="1"/>
  <c r="DT241" i="33" s="1"/>
  <c r="CC241" i="33"/>
  <c r="CO241" i="33" s="1"/>
  <c r="CD241" i="33"/>
  <c r="CE241" i="33"/>
  <c r="CF241" i="33"/>
  <c r="CI241" i="33"/>
  <c r="DZ241" i="33"/>
  <c r="EA241" i="33"/>
  <c r="EB241" i="33"/>
  <c r="EC241" i="33"/>
  <c r="ED241" i="33"/>
  <c r="EE241" i="33"/>
  <c r="EF241" i="33"/>
  <c r="EG241" i="33"/>
  <c r="EH241" i="33"/>
  <c r="EI241" i="33"/>
  <c r="EJ241" i="33"/>
  <c r="EK241" i="33"/>
  <c r="A242" i="33"/>
  <c r="B242" i="33"/>
  <c r="C242" i="33"/>
  <c r="D242" i="33"/>
  <c r="AV242" i="33"/>
  <c r="AY242" i="33"/>
  <c r="BC242" i="33"/>
  <c r="BE242" i="33"/>
  <c r="BF242" i="33" s="1"/>
  <c r="BI242" i="33"/>
  <c r="BV242" i="33"/>
  <c r="CH242" i="33" s="1"/>
  <c r="BW242" i="33"/>
  <c r="CI242" i="33" s="1"/>
  <c r="CZ242" i="33" s="1"/>
  <c r="BX242" i="33"/>
  <c r="CJ242" i="33" s="1"/>
  <c r="BY242" i="33"/>
  <c r="CK242" i="33" s="1"/>
  <c r="DF242" i="33" s="1"/>
  <c r="BZ242" i="33"/>
  <c r="CL242" i="33" s="1"/>
  <c r="DM242" i="33" s="1"/>
  <c r="CA242" i="33"/>
  <c r="CM242" i="33" s="1"/>
  <c r="CB242" i="33"/>
  <c r="CN242" i="33" s="1"/>
  <c r="CC242" i="33"/>
  <c r="CO242" i="33" s="1"/>
  <c r="CD242" i="33"/>
  <c r="CE242" i="33"/>
  <c r="CF242" i="33"/>
  <c r="DZ242" i="33"/>
  <c r="EA242" i="33"/>
  <c r="EB242" i="33"/>
  <c r="EC242" i="33"/>
  <c r="ED242" i="33"/>
  <c r="EE242" i="33"/>
  <c r="EF242" i="33"/>
  <c r="EG242" i="33"/>
  <c r="EH242" i="33"/>
  <c r="EI242" i="33"/>
  <c r="EJ242" i="33"/>
  <c r="EK242" i="33"/>
  <c r="A243" i="33"/>
  <c r="B243" i="33"/>
  <c r="C243" i="33"/>
  <c r="D243" i="33"/>
  <c r="AV243" i="33"/>
  <c r="AY243" i="33"/>
  <c r="BC243" i="33"/>
  <c r="BE243" i="33"/>
  <c r="BF243" i="33" s="1"/>
  <c r="BG243" i="33" s="1"/>
  <c r="BB243" i="33" s="1"/>
  <c r="BI243" i="33"/>
  <c r="BV243" i="33"/>
  <c r="CH243" i="33" s="1"/>
  <c r="BW243" i="33"/>
  <c r="CI243" i="33" s="1"/>
  <c r="BX243" i="33"/>
  <c r="CJ243" i="33" s="1"/>
  <c r="DC243" i="33" s="1"/>
  <c r="BY243" i="33"/>
  <c r="BZ243" i="33"/>
  <c r="CL243" i="33" s="1"/>
  <c r="CA243" i="33"/>
  <c r="CM243" i="33" s="1"/>
  <c r="DP243" i="33" s="1"/>
  <c r="CB243" i="33"/>
  <c r="CN243" i="33" s="1"/>
  <c r="DS243" i="33" s="1"/>
  <c r="CC243" i="33"/>
  <c r="CO243" i="33" s="1"/>
  <c r="DX243" i="33" s="1"/>
  <c r="CD243" i="33"/>
  <c r="CE243" i="33"/>
  <c r="CF243" i="33"/>
  <c r="CK243" i="33"/>
  <c r="DF243" i="33" s="1"/>
  <c r="DI243" i="33"/>
  <c r="DZ243" i="33"/>
  <c r="EA243" i="33"/>
  <c r="EB243" i="33"/>
  <c r="EC243" i="33"/>
  <c r="ED243" i="33"/>
  <c r="EE243" i="33"/>
  <c r="EF243" i="33"/>
  <c r="EG243" i="33"/>
  <c r="EH243" i="33"/>
  <c r="EI243" i="33"/>
  <c r="EJ243" i="33"/>
  <c r="EK243" i="33"/>
  <c r="A244" i="33"/>
  <c r="B244" i="33"/>
  <c r="C244" i="33"/>
  <c r="D244" i="33"/>
  <c r="AV244" i="33"/>
  <c r="AY244" i="33"/>
  <c r="BC244" i="33"/>
  <c r="BE244" i="33"/>
  <c r="BI244" i="33"/>
  <c r="BV244" i="33"/>
  <c r="CH244" i="33" s="1"/>
  <c r="CV244" i="33" s="1"/>
  <c r="BW244" i="33"/>
  <c r="CI244" i="33" s="1"/>
  <c r="CX244" i="33" s="1"/>
  <c r="BX244" i="33"/>
  <c r="CJ244" i="33" s="1"/>
  <c r="BY244" i="33"/>
  <c r="CK244" i="33" s="1"/>
  <c r="BZ244" i="33"/>
  <c r="CL244" i="33" s="1"/>
  <c r="DL244" i="33" s="1"/>
  <c r="CA244" i="33"/>
  <c r="CM244" i="33" s="1"/>
  <c r="CB244" i="33"/>
  <c r="CN244" i="33" s="1"/>
  <c r="CC244" i="33"/>
  <c r="CO244" i="33" s="1"/>
  <c r="DV244" i="33" s="1"/>
  <c r="CD244" i="33"/>
  <c r="CE244" i="33"/>
  <c r="CF244" i="33"/>
  <c r="DZ244" i="33"/>
  <c r="EA244" i="33"/>
  <c r="EB244" i="33"/>
  <c r="EC244" i="33"/>
  <c r="ED244" i="33"/>
  <c r="EE244" i="33"/>
  <c r="EF244" i="33"/>
  <c r="EG244" i="33"/>
  <c r="EH244" i="33"/>
  <c r="EI244" i="33"/>
  <c r="EJ244" i="33"/>
  <c r="EK244" i="33"/>
  <c r="A245" i="33"/>
  <c r="B245" i="33"/>
  <c r="C245" i="33"/>
  <c r="D245" i="33"/>
  <c r="AV245" i="33"/>
  <c r="AY245" i="33"/>
  <c r="BC245" i="33"/>
  <c r="BE245" i="33"/>
  <c r="BF245" i="33" s="1"/>
  <c r="BI245" i="33"/>
  <c r="BV245" i="33"/>
  <c r="CH245" i="33" s="1"/>
  <c r="CT245" i="33" s="1"/>
  <c r="BW245" i="33"/>
  <c r="CI245" i="33" s="1"/>
  <c r="BX245" i="33"/>
  <c r="CJ245" i="33" s="1"/>
  <c r="BY245" i="33"/>
  <c r="CK245" i="33" s="1"/>
  <c r="DH245" i="33" s="1"/>
  <c r="BZ245" i="33"/>
  <c r="CL245" i="33" s="1"/>
  <c r="DJ245" i="33" s="1"/>
  <c r="CA245" i="33"/>
  <c r="CM245" i="33" s="1"/>
  <c r="DP245" i="33" s="1"/>
  <c r="CB245" i="33"/>
  <c r="CN245" i="33" s="1"/>
  <c r="CC245" i="33"/>
  <c r="CO245" i="33" s="1"/>
  <c r="CD245" i="33"/>
  <c r="CE245" i="33"/>
  <c r="CF245" i="33"/>
  <c r="DA245" i="33"/>
  <c r="DZ245" i="33"/>
  <c r="EA245" i="33"/>
  <c r="EB245" i="33"/>
  <c r="EC245" i="33"/>
  <c r="ED245" i="33"/>
  <c r="EE245" i="33"/>
  <c r="EF245" i="33"/>
  <c r="EG245" i="33"/>
  <c r="EH245" i="33"/>
  <c r="EI245" i="33"/>
  <c r="EJ245" i="33"/>
  <c r="EK245" i="33"/>
  <c r="A246" i="33"/>
  <c r="B246" i="33"/>
  <c r="C246" i="33"/>
  <c r="D246" i="33"/>
  <c r="AV246" i="33"/>
  <c r="AY246" i="33"/>
  <c r="BC246" i="33"/>
  <c r="BE246" i="33"/>
  <c r="BF246" i="33" s="1"/>
  <c r="BI246" i="33"/>
  <c r="BV246" i="33"/>
  <c r="CH246" i="33" s="1"/>
  <c r="BW246" i="33"/>
  <c r="CI246" i="33" s="1"/>
  <c r="CY246" i="33" s="1"/>
  <c r="BX246" i="33"/>
  <c r="CJ246" i="33" s="1"/>
  <c r="BY246" i="33"/>
  <c r="CK246" i="33" s="1"/>
  <c r="DI246" i="33" s="1"/>
  <c r="BZ246" i="33"/>
  <c r="CL246" i="33" s="1"/>
  <c r="CA246" i="33"/>
  <c r="CM246" i="33" s="1"/>
  <c r="CB246" i="33"/>
  <c r="CN246" i="33" s="1"/>
  <c r="DS246" i="33" s="1"/>
  <c r="CC246" i="33"/>
  <c r="CO246" i="33" s="1"/>
  <c r="DY246" i="33" s="1"/>
  <c r="CD246" i="33"/>
  <c r="CE246" i="33"/>
  <c r="CF246" i="33"/>
  <c r="DZ246" i="33"/>
  <c r="EA246" i="33"/>
  <c r="EB246" i="33"/>
  <c r="EC246" i="33"/>
  <c r="ED246" i="33"/>
  <c r="EE246" i="33"/>
  <c r="EF246" i="33"/>
  <c r="EG246" i="33"/>
  <c r="EH246" i="33"/>
  <c r="EI246" i="33"/>
  <c r="EJ246" i="33"/>
  <c r="EK246" i="33"/>
  <c r="A247" i="33"/>
  <c r="B247" i="33"/>
  <c r="C247" i="33"/>
  <c r="D247" i="33"/>
  <c r="AV247" i="33"/>
  <c r="AY247" i="33"/>
  <c r="BC247" i="33"/>
  <c r="BE247" i="33"/>
  <c r="BI247" i="33"/>
  <c r="BV247" i="33"/>
  <c r="CH247" i="33" s="1"/>
  <c r="CV247" i="33" s="1"/>
  <c r="BW247" i="33"/>
  <c r="CI247" i="33" s="1"/>
  <c r="CX247" i="33" s="1"/>
  <c r="BX247" i="33"/>
  <c r="CJ247" i="33" s="1"/>
  <c r="BY247" i="33"/>
  <c r="CK247" i="33" s="1"/>
  <c r="DF247" i="33" s="1"/>
  <c r="BZ247" i="33"/>
  <c r="CL247" i="33" s="1"/>
  <c r="CA247" i="33"/>
  <c r="CM247" i="33" s="1"/>
  <c r="DN247" i="33" s="1"/>
  <c r="CB247" i="33"/>
  <c r="CN247" i="33" s="1"/>
  <c r="CC247" i="33"/>
  <c r="CO247" i="33" s="1"/>
  <c r="DV247" i="33" s="1"/>
  <c r="CD247" i="33"/>
  <c r="CE247" i="33"/>
  <c r="CF247" i="33"/>
  <c r="DZ247" i="33"/>
  <c r="EA247" i="33"/>
  <c r="EB247" i="33"/>
  <c r="EC247" i="33"/>
  <c r="ED247" i="33"/>
  <c r="EE247" i="33"/>
  <c r="EF247" i="33"/>
  <c r="EG247" i="33"/>
  <c r="EH247" i="33"/>
  <c r="EI247" i="33"/>
  <c r="EJ247" i="33"/>
  <c r="EK247" i="33"/>
  <c r="A248" i="33"/>
  <c r="B248" i="33"/>
  <c r="C248" i="33"/>
  <c r="D248" i="33"/>
  <c r="AV248" i="33"/>
  <c r="AY248" i="33"/>
  <c r="BC248" i="33"/>
  <c r="BE248" i="33"/>
  <c r="BI248" i="33"/>
  <c r="BV248" i="33"/>
  <c r="CH248" i="33" s="1"/>
  <c r="BW248" i="33"/>
  <c r="CI248" i="33" s="1"/>
  <c r="BX248" i="33"/>
  <c r="CJ248" i="33" s="1"/>
  <c r="BY248" i="33"/>
  <c r="CK248" i="33" s="1"/>
  <c r="DF248" i="33" s="1"/>
  <c r="BZ248" i="33"/>
  <c r="CL248" i="33" s="1"/>
  <c r="DM248" i="33" s="1"/>
  <c r="CA248" i="33"/>
  <c r="CM248" i="33" s="1"/>
  <c r="CB248" i="33"/>
  <c r="CN248" i="33" s="1"/>
  <c r="CC248" i="33"/>
  <c r="CO248" i="33" s="1"/>
  <c r="CD248" i="33"/>
  <c r="CE248" i="33"/>
  <c r="CF248" i="33"/>
  <c r="DZ248" i="33"/>
  <c r="EA248" i="33"/>
  <c r="EB248" i="33"/>
  <c r="EC248" i="33"/>
  <c r="ED248" i="33"/>
  <c r="EE248" i="33"/>
  <c r="EF248" i="33"/>
  <c r="EG248" i="33"/>
  <c r="EH248" i="33"/>
  <c r="EI248" i="33"/>
  <c r="EJ248" i="33"/>
  <c r="EK248" i="33"/>
  <c r="A249" i="33"/>
  <c r="B249" i="33"/>
  <c r="C249" i="33"/>
  <c r="D249" i="33"/>
  <c r="AV249" i="33"/>
  <c r="AY249" i="33"/>
  <c r="BC249" i="33"/>
  <c r="BE249" i="33"/>
  <c r="BF249" i="33" s="1"/>
  <c r="BI249" i="33"/>
  <c r="BV249" i="33"/>
  <c r="CH249" i="33" s="1"/>
  <c r="BW249" i="33"/>
  <c r="CI249" i="33" s="1"/>
  <c r="BX249" i="33"/>
  <c r="CJ249" i="33" s="1"/>
  <c r="BY249" i="33"/>
  <c r="CK249" i="33" s="1"/>
  <c r="BZ249" i="33"/>
  <c r="CL249" i="33" s="1"/>
  <c r="DM249" i="33" s="1"/>
  <c r="CA249" i="33"/>
  <c r="CM249" i="33" s="1"/>
  <c r="DN249" i="33" s="1"/>
  <c r="CB249" i="33"/>
  <c r="CN249" i="33" s="1"/>
  <c r="DR249" i="33" s="1"/>
  <c r="CC249" i="33"/>
  <c r="CO249" i="33" s="1"/>
  <c r="CD249" i="33"/>
  <c r="CE249" i="33"/>
  <c r="CF249" i="33"/>
  <c r="DZ249" i="33"/>
  <c r="EA249" i="33"/>
  <c r="EB249" i="33"/>
  <c r="EC249" i="33"/>
  <c r="ED249" i="33"/>
  <c r="EE249" i="33"/>
  <c r="EF249" i="33"/>
  <c r="EG249" i="33"/>
  <c r="EH249" i="33"/>
  <c r="EI249" i="33"/>
  <c r="EJ249" i="33"/>
  <c r="EK249" i="33"/>
  <c r="A250" i="33"/>
  <c r="B250" i="33"/>
  <c r="C250" i="33"/>
  <c r="D250" i="33"/>
  <c r="AV250" i="33"/>
  <c r="AY250" i="33"/>
  <c r="BC250" i="33"/>
  <c r="BE250" i="33"/>
  <c r="BI250" i="33"/>
  <c r="BV250" i="33"/>
  <c r="CH250" i="33" s="1"/>
  <c r="BW250" i="33"/>
  <c r="CI250" i="33" s="1"/>
  <c r="CX250" i="33" s="1"/>
  <c r="BX250" i="33"/>
  <c r="CJ250" i="33" s="1"/>
  <c r="DB250" i="33" s="1"/>
  <c r="BY250" i="33"/>
  <c r="CK250" i="33" s="1"/>
  <c r="BZ250" i="33"/>
  <c r="CL250" i="33" s="1"/>
  <c r="CA250" i="33"/>
  <c r="CM250" i="33" s="1"/>
  <c r="DN250" i="33" s="1"/>
  <c r="CB250" i="33"/>
  <c r="CN250" i="33" s="1"/>
  <c r="CC250" i="33"/>
  <c r="CO250" i="33" s="1"/>
  <c r="CD250" i="33"/>
  <c r="CE250" i="33"/>
  <c r="CF250" i="33"/>
  <c r="DZ250" i="33"/>
  <c r="EA250" i="33"/>
  <c r="EB250" i="33"/>
  <c r="EC250" i="33"/>
  <c r="ED250" i="33"/>
  <c r="EE250" i="33"/>
  <c r="EF250" i="33"/>
  <c r="EG250" i="33"/>
  <c r="EH250" i="33"/>
  <c r="EI250" i="33"/>
  <c r="EJ250" i="33"/>
  <c r="EK250" i="33"/>
  <c r="FO33" i="33"/>
  <c r="FO35" i="33"/>
  <c r="FO34" i="33"/>
  <c r="AS7" i="34" l="1"/>
  <c r="J6" i="34"/>
  <c r="L5" i="34"/>
  <c r="AT5" i="35"/>
  <c r="O7" i="35"/>
  <c r="H6" i="35"/>
  <c r="P6" i="35"/>
  <c r="H4" i="35"/>
  <c r="F6" i="35"/>
  <c r="DQ73" i="35"/>
  <c r="DP73" i="35"/>
  <c r="DO73" i="35"/>
  <c r="DN73" i="35"/>
  <c r="BF23" i="35"/>
  <c r="BG23" i="35" s="1"/>
  <c r="DD51" i="35"/>
  <c r="DB51" i="35"/>
  <c r="DE51" i="35"/>
  <c r="DC51" i="35"/>
  <c r="CB24" i="35"/>
  <c r="CN24" i="35" s="1"/>
  <c r="I4" i="35"/>
  <c r="G5" i="35"/>
  <c r="O5" i="35"/>
  <c r="AU5" i="35"/>
  <c r="I6" i="35"/>
  <c r="L7" i="35"/>
  <c r="CE9" i="35"/>
  <c r="AV11" i="35"/>
  <c r="BW14" i="35"/>
  <c r="CI14" i="35" s="1"/>
  <c r="AV16" i="35"/>
  <c r="CC19" i="35"/>
  <c r="CO19" i="35" s="1"/>
  <c r="BX20" i="35"/>
  <c r="CJ20" i="35" s="1"/>
  <c r="AY22" i="35"/>
  <c r="BW25" i="35"/>
  <c r="CI25" i="35" s="1"/>
  <c r="BW33" i="35"/>
  <c r="CI33" i="35" s="1"/>
  <c r="CB36" i="35"/>
  <c r="CN36" i="35" s="1"/>
  <c r="AV38" i="35"/>
  <c r="BX40" i="35"/>
  <c r="CJ40" i="35" s="1"/>
  <c r="BZ41" i="35"/>
  <c r="CL41" i="35" s="1"/>
  <c r="CB46" i="35"/>
  <c r="CN46" i="35" s="1"/>
  <c r="BB47" i="35"/>
  <c r="AX47" i="35"/>
  <c r="CB50" i="35"/>
  <c r="CN50" i="35" s="1"/>
  <c r="BV52" i="35"/>
  <c r="CH52" i="35" s="1"/>
  <c r="CF59" i="35"/>
  <c r="J4" i="35"/>
  <c r="H5" i="35"/>
  <c r="P5" i="35"/>
  <c r="X5" i="35"/>
  <c r="AF5" i="35"/>
  <c r="AN5" i="35"/>
  <c r="J6" i="35"/>
  <c r="W7" i="35"/>
  <c r="AE7" i="35"/>
  <c r="AM7" i="35"/>
  <c r="CE14" i="35"/>
  <c r="CF20" i="35"/>
  <c r="CE25" i="35"/>
  <c r="CA29" i="35"/>
  <c r="CM29" i="35" s="1"/>
  <c r="BY31" i="35"/>
  <c r="CK31" i="35" s="1"/>
  <c r="CE33" i="35"/>
  <c r="BV34" i="35"/>
  <c r="CH34" i="35" s="1"/>
  <c r="CC35" i="35"/>
  <c r="CO35" i="35" s="1"/>
  <c r="CF40" i="35"/>
  <c r="AV52" i="35"/>
  <c r="BB55" i="35"/>
  <c r="AX55" i="35"/>
  <c r="BZ18" i="35"/>
  <c r="CL18" i="35" s="1"/>
  <c r="CD37" i="35"/>
  <c r="K4" i="35"/>
  <c r="I5" i="35"/>
  <c r="K6" i="35"/>
  <c r="P7" i="35"/>
  <c r="X7" i="35"/>
  <c r="AF7" i="35"/>
  <c r="AN7" i="35"/>
  <c r="BY15" i="35"/>
  <c r="CK15" i="35" s="1"/>
  <c r="CA21" i="35"/>
  <c r="CM21" i="35" s="1"/>
  <c r="AY26" i="35"/>
  <c r="CC27" i="35"/>
  <c r="CO27" i="35" s="1"/>
  <c r="AV28" i="35"/>
  <c r="CD34" i="35"/>
  <c r="AV36" i="35"/>
  <c r="BB42" i="35"/>
  <c r="AX42" i="35"/>
  <c r="CB53" i="35"/>
  <c r="CN53" i="35" s="1"/>
  <c r="CB61" i="35"/>
  <c r="CN61" i="35" s="1"/>
  <c r="BZ69" i="35"/>
  <c r="CL69" i="35" s="1"/>
  <c r="CA9" i="35"/>
  <c r="CM9" i="35" s="1"/>
  <c r="L4" i="35"/>
  <c r="J5" i="35"/>
  <c r="L6" i="35"/>
  <c r="BE12" i="35"/>
  <c r="AV13" i="35"/>
  <c r="BV22" i="35"/>
  <c r="CH22" i="35" s="1"/>
  <c r="AV24" i="35"/>
  <c r="BX32" i="35"/>
  <c r="CJ32" i="35" s="1"/>
  <c r="BB38" i="35"/>
  <c r="AX38" i="35"/>
  <c r="BV43" i="35"/>
  <c r="CH43" i="35" s="1"/>
  <c r="CA45" i="35"/>
  <c r="CM45" i="35" s="1"/>
  <c r="CA49" i="35"/>
  <c r="CM49" i="35" s="1"/>
  <c r="BB57" i="35"/>
  <c r="AX57" i="35"/>
  <c r="E4" i="35"/>
  <c r="M4" i="35"/>
  <c r="AS4" i="35"/>
  <c r="K5" i="35"/>
  <c r="M6" i="35"/>
  <c r="AS6" i="35"/>
  <c r="AY33" i="35"/>
  <c r="BY10" i="35"/>
  <c r="CK10" i="35" s="1"/>
  <c r="CB16" i="35"/>
  <c r="CN16" i="35" s="1"/>
  <c r="CD22" i="35"/>
  <c r="CF32" i="35"/>
  <c r="BV39" i="35"/>
  <c r="CH39" i="35" s="1"/>
  <c r="CD43" i="35"/>
  <c r="CB47" i="35"/>
  <c r="CN47" i="35" s="1"/>
  <c r="BG48" i="35"/>
  <c r="BH48" i="35"/>
  <c r="BF48" i="35"/>
  <c r="CB250" i="35"/>
  <c r="CN250" i="35" s="1"/>
  <c r="BY249" i="35"/>
  <c r="CK249" i="35" s="1"/>
  <c r="CD248" i="35"/>
  <c r="BV248" i="35"/>
  <c r="CH248" i="35" s="1"/>
  <c r="CA247" i="35"/>
  <c r="CM247" i="35" s="1"/>
  <c r="CF246" i="35"/>
  <c r="BX246" i="35"/>
  <c r="CJ246" i="35" s="1"/>
  <c r="CC245" i="35"/>
  <c r="CO245" i="35" s="1"/>
  <c r="BZ244" i="35"/>
  <c r="CL244" i="35" s="1"/>
  <c r="CE243" i="35"/>
  <c r="BW243" i="35"/>
  <c r="CI243" i="35" s="1"/>
  <c r="CB242" i="35"/>
  <c r="CN242" i="35" s="1"/>
  <c r="BY241" i="35"/>
  <c r="CK241" i="35" s="1"/>
  <c r="BY250" i="35"/>
  <c r="CK250" i="35" s="1"/>
  <c r="CD249" i="35"/>
  <c r="BV249" i="35"/>
  <c r="CH249" i="35" s="1"/>
  <c r="CA248" i="35"/>
  <c r="CM248" i="35" s="1"/>
  <c r="CF247" i="35"/>
  <c r="BX247" i="35"/>
  <c r="CJ247" i="35" s="1"/>
  <c r="CC246" i="35"/>
  <c r="CO246" i="35" s="1"/>
  <c r="CF250" i="35"/>
  <c r="BX250" i="35"/>
  <c r="CJ250" i="35" s="1"/>
  <c r="CC249" i="35"/>
  <c r="CO249" i="35" s="1"/>
  <c r="BZ248" i="35"/>
  <c r="CL248" i="35" s="1"/>
  <c r="CE247" i="35"/>
  <c r="BW247" i="35"/>
  <c r="CI247" i="35" s="1"/>
  <c r="CB246" i="35"/>
  <c r="CN246" i="35" s="1"/>
  <c r="BY245" i="35"/>
  <c r="CK245" i="35" s="1"/>
  <c r="CD244" i="35"/>
  <c r="BV244" i="35"/>
  <c r="CH244" i="35" s="1"/>
  <c r="CA243" i="35"/>
  <c r="CM243" i="35" s="1"/>
  <c r="CF242" i="35"/>
  <c r="BX242" i="35"/>
  <c r="CJ242" i="35" s="1"/>
  <c r="CC241" i="35"/>
  <c r="CO241" i="35" s="1"/>
  <c r="BZ240" i="35"/>
  <c r="CL240" i="35" s="1"/>
  <c r="CE239" i="35"/>
  <c r="BW239" i="35"/>
  <c r="CI239" i="35" s="1"/>
  <c r="CE250" i="35"/>
  <c r="BW250" i="35"/>
  <c r="CI250" i="35" s="1"/>
  <c r="CB249" i="35"/>
  <c r="CN249" i="35" s="1"/>
  <c r="BY248" i="35"/>
  <c r="CK248" i="35" s="1"/>
  <c r="CD247" i="35"/>
  <c r="BV247" i="35"/>
  <c r="CH247" i="35" s="1"/>
  <c r="CA246" i="35"/>
  <c r="CM246" i="35" s="1"/>
  <c r="CF245" i="35"/>
  <c r="BX245" i="35"/>
  <c r="CJ245" i="35" s="1"/>
  <c r="CC244" i="35"/>
  <c r="CO244" i="35" s="1"/>
  <c r="BZ243" i="35"/>
  <c r="CL243" i="35" s="1"/>
  <c r="CE242" i="35"/>
  <c r="BW242" i="35"/>
  <c r="CI242" i="35" s="1"/>
  <c r="CB241" i="35"/>
  <c r="CN241" i="35" s="1"/>
  <c r="BY240" i="35"/>
  <c r="CK240" i="35" s="1"/>
  <c r="CD239" i="35"/>
  <c r="CD250" i="35"/>
  <c r="BV250" i="35"/>
  <c r="CH250" i="35" s="1"/>
  <c r="CA249" i="35"/>
  <c r="CM249" i="35" s="1"/>
  <c r="CF248" i="35"/>
  <c r="BX248" i="35"/>
  <c r="CJ248" i="35" s="1"/>
  <c r="CC247" i="35"/>
  <c r="CO247" i="35" s="1"/>
  <c r="BZ246" i="35"/>
  <c r="CL246" i="35" s="1"/>
  <c r="CE245" i="35"/>
  <c r="BW245" i="35"/>
  <c r="CI245" i="35" s="1"/>
  <c r="CB244" i="35"/>
  <c r="CN244" i="35" s="1"/>
  <c r="BY243" i="35"/>
  <c r="CK243" i="35" s="1"/>
  <c r="CD242" i="35"/>
  <c r="BV242" i="35"/>
  <c r="CH242" i="35" s="1"/>
  <c r="CA241" i="35"/>
  <c r="CM241" i="35" s="1"/>
  <c r="CF240" i="35"/>
  <c r="BX240" i="35"/>
  <c r="CJ240" i="35" s="1"/>
  <c r="BW249" i="35"/>
  <c r="CI249" i="35" s="1"/>
  <c r="CC248" i="35"/>
  <c r="CO248" i="35" s="1"/>
  <c r="BW246" i="35"/>
  <c r="CI246" i="35" s="1"/>
  <c r="BW241" i="35"/>
  <c r="CI241" i="35" s="1"/>
  <c r="CC239" i="35"/>
  <c r="CO239" i="35" s="1"/>
  <c r="CF238" i="35"/>
  <c r="BX238" i="35"/>
  <c r="CJ238" i="35" s="1"/>
  <c r="CC237" i="35"/>
  <c r="CO237" i="35" s="1"/>
  <c r="BZ236" i="35"/>
  <c r="CL236" i="35" s="1"/>
  <c r="CE235" i="35"/>
  <c r="BW235" i="35"/>
  <c r="CI235" i="35" s="1"/>
  <c r="CB234" i="35"/>
  <c r="CN234" i="35" s="1"/>
  <c r="BY233" i="35"/>
  <c r="CK233" i="35" s="1"/>
  <c r="CC250" i="35"/>
  <c r="CO250" i="35" s="1"/>
  <c r="CA245" i="35"/>
  <c r="CM245" i="35" s="1"/>
  <c r="CE244" i="35"/>
  <c r="CD243" i="35"/>
  <c r="CF241" i="35"/>
  <c r="CC240" i="35"/>
  <c r="CO240" i="35" s="1"/>
  <c r="BZ239" i="35"/>
  <c r="CL239" i="35" s="1"/>
  <c r="CC238" i="35"/>
  <c r="CO238" i="35" s="1"/>
  <c r="CA250" i="35"/>
  <c r="CM250" i="35" s="1"/>
  <c r="CF249" i="35"/>
  <c r="CB247" i="35"/>
  <c r="CN247" i="35" s="1"/>
  <c r="BZ245" i="35"/>
  <c r="CL245" i="35" s="1"/>
  <c r="CA244" i="35"/>
  <c r="CM244" i="35" s="1"/>
  <c r="CC243" i="35"/>
  <c r="CO243" i="35" s="1"/>
  <c r="CC242" i="35"/>
  <c r="CO242" i="35" s="1"/>
  <c r="CE241" i="35"/>
  <c r="CB240" i="35"/>
  <c r="CN240" i="35" s="1"/>
  <c r="BY239" i="35"/>
  <c r="CK239" i="35" s="1"/>
  <c r="CB238" i="35"/>
  <c r="CN238" i="35" s="1"/>
  <c r="BY237" i="35"/>
  <c r="CK237" i="35" s="1"/>
  <c r="CD236" i="35"/>
  <c r="BV236" i="35"/>
  <c r="CH236" i="35" s="1"/>
  <c r="BZ250" i="35"/>
  <c r="CL250" i="35" s="1"/>
  <c r="CE249" i="35"/>
  <c r="BZ247" i="35"/>
  <c r="CL247" i="35" s="1"/>
  <c r="CE246" i="35"/>
  <c r="BV245" i="35"/>
  <c r="CH245" i="35" s="1"/>
  <c r="BY244" i="35"/>
  <c r="CK244" i="35" s="1"/>
  <c r="CB243" i="35"/>
  <c r="CN243" i="35" s="1"/>
  <c r="CA242" i="35"/>
  <c r="CM242" i="35" s="1"/>
  <c r="CD241" i="35"/>
  <c r="CA240" i="35"/>
  <c r="CM240" i="35" s="1"/>
  <c r="BX239" i="35"/>
  <c r="CJ239" i="35" s="1"/>
  <c r="BZ249" i="35"/>
  <c r="CL249" i="35" s="1"/>
  <c r="BY247" i="35"/>
  <c r="CK247" i="35" s="1"/>
  <c r="CD246" i="35"/>
  <c r="BX244" i="35"/>
  <c r="CJ244" i="35" s="1"/>
  <c r="BX243" i="35"/>
  <c r="CJ243" i="35" s="1"/>
  <c r="BZ242" i="35"/>
  <c r="CL242" i="35" s="1"/>
  <c r="BZ241" i="35"/>
  <c r="CL241" i="35" s="1"/>
  <c r="BW240" i="35"/>
  <c r="CI240" i="35" s="1"/>
  <c r="BV239" i="35"/>
  <c r="CH239" i="35" s="1"/>
  <c r="BX249" i="35"/>
  <c r="CJ249" i="35" s="1"/>
  <c r="CB245" i="35"/>
  <c r="CN245" i="35" s="1"/>
  <c r="CF244" i="35"/>
  <c r="BV243" i="35"/>
  <c r="CH243" i="35" s="1"/>
  <c r="BY242" i="35"/>
  <c r="CK242" i="35" s="1"/>
  <c r="BX241" i="35"/>
  <c r="CJ241" i="35" s="1"/>
  <c r="CE240" i="35"/>
  <c r="CA238" i="35"/>
  <c r="CM238" i="35" s="1"/>
  <c r="CD237" i="35"/>
  <c r="BW244" i="35"/>
  <c r="CI244" i="35" s="1"/>
  <c r="BV241" i="35"/>
  <c r="CH241" i="35" s="1"/>
  <c r="CD240" i="35"/>
  <c r="BZ238" i="35"/>
  <c r="CL238" i="35" s="1"/>
  <c r="CB237" i="35"/>
  <c r="CN237" i="35" s="1"/>
  <c r="CB236" i="35"/>
  <c r="CN236" i="35" s="1"/>
  <c r="CC235" i="35"/>
  <c r="CO235" i="35" s="1"/>
  <c r="BZ234" i="35"/>
  <c r="CL234" i="35" s="1"/>
  <c r="CF233" i="35"/>
  <c r="BW233" i="35"/>
  <c r="CI233" i="35" s="1"/>
  <c r="BZ232" i="35"/>
  <c r="CL232" i="35" s="1"/>
  <c r="CE231" i="35"/>
  <c r="BW231" i="35"/>
  <c r="CI231" i="35" s="1"/>
  <c r="CB230" i="35"/>
  <c r="CN230" i="35" s="1"/>
  <c r="BY229" i="35"/>
  <c r="CK229" i="35" s="1"/>
  <c r="CD228" i="35"/>
  <c r="BV228" i="35"/>
  <c r="CH228" i="35" s="1"/>
  <c r="BY246" i="35"/>
  <c r="CK246" i="35" s="1"/>
  <c r="BV240" i="35"/>
  <c r="CH240" i="35" s="1"/>
  <c r="BY238" i="35"/>
  <c r="CK238" i="35" s="1"/>
  <c r="CA237" i="35"/>
  <c r="CM237" i="35" s="1"/>
  <c r="CA236" i="35"/>
  <c r="CM236" i="35" s="1"/>
  <c r="BV246" i="35"/>
  <c r="CH246" i="35" s="1"/>
  <c r="BW238" i="35"/>
  <c r="CI238" i="35" s="1"/>
  <c r="BZ237" i="35"/>
  <c r="CL237" i="35" s="1"/>
  <c r="BY236" i="35"/>
  <c r="CK236" i="35" s="1"/>
  <c r="CA235" i="35"/>
  <c r="CM235" i="35" s="1"/>
  <c r="BX234" i="35"/>
  <c r="CJ234" i="35" s="1"/>
  <c r="CD233" i="35"/>
  <c r="CF232" i="35"/>
  <c r="BX232" i="35"/>
  <c r="CJ232" i="35" s="1"/>
  <c r="CC231" i="35"/>
  <c r="CO231" i="35" s="1"/>
  <c r="BZ230" i="35"/>
  <c r="CL230" i="35" s="1"/>
  <c r="BV238" i="35"/>
  <c r="CH238" i="35" s="1"/>
  <c r="BX237" i="35"/>
  <c r="CJ237" i="35" s="1"/>
  <c r="BX236" i="35"/>
  <c r="CJ236" i="35" s="1"/>
  <c r="BZ235" i="35"/>
  <c r="CL235" i="35" s="1"/>
  <c r="CF234" i="35"/>
  <c r="BW234" i="35"/>
  <c r="CI234" i="35" s="1"/>
  <c r="CC233" i="35"/>
  <c r="CO233" i="35" s="1"/>
  <c r="CE232" i="35"/>
  <c r="BW232" i="35"/>
  <c r="CI232" i="35" s="1"/>
  <c r="CB231" i="35"/>
  <c r="CN231" i="35" s="1"/>
  <c r="BY230" i="35"/>
  <c r="CK230" i="35" s="1"/>
  <c r="CD229" i="35"/>
  <c r="BV229" i="35"/>
  <c r="CH229" i="35" s="1"/>
  <c r="CE248" i="35"/>
  <c r="CF239" i="35"/>
  <c r="BW237" i="35"/>
  <c r="CI237" i="35" s="1"/>
  <c r="BW236" i="35"/>
  <c r="CI236" i="35" s="1"/>
  <c r="BY235" i="35"/>
  <c r="CK235" i="35" s="1"/>
  <c r="CE234" i="35"/>
  <c r="BV234" i="35"/>
  <c r="CH234" i="35" s="1"/>
  <c r="CB233" i="35"/>
  <c r="CN233" i="35" s="1"/>
  <c r="CD232" i="35"/>
  <c r="BV232" i="35"/>
  <c r="CH232" i="35" s="1"/>
  <c r="CA231" i="35"/>
  <c r="CM231" i="35" s="1"/>
  <c r="CF230" i="35"/>
  <c r="BX230" i="35"/>
  <c r="CJ230" i="35" s="1"/>
  <c r="CC229" i="35"/>
  <c r="CO229" i="35" s="1"/>
  <c r="BZ228" i="35"/>
  <c r="CL228" i="35" s="1"/>
  <c r="CE227" i="35"/>
  <c r="CF236" i="35"/>
  <c r="BZ233" i="35"/>
  <c r="CL233" i="35" s="1"/>
  <c r="CC232" i="35"/>
  <c r="CO232" i="35" s="1"/>
  <c r="CF231" i="35"/>
  <c r="CD230" i="35"/>
  <c r="CB229" i="35"/>
  <c r="CN229" i="35" s="1"/>
  <c r="CA228" i="35"/>
  <c r="CM228" i="35" s="1"/>
  <c r="CF227" i="35"/>
  <c r="BW227" i="35"/>
  <c r="CI227" i="35" s="1"/>
  <c r="CB226" i="35"/>
  <c r="CN226" i="35" s="1"/>
  <c r="BY225" i="35"/>
  <c r="CK225" i="35" s="1"/>
  <c r="CD224" i="35"/>
  <c r="BV224" i="35"/>
  <c r="CH224" i="35" s="1"/>
  <c r="CA223" i="35"/>
  <c r="CM223" i="35" s="1"/>
  <c r="CF222" i="35"/>
  <c r="BX222" i="35"/>
  <c r="CJ222" i="35" s="1"/>
  <c r="CC221" i="35"/>
  <c r="CO221" i="35" s="1"/>
  <c r="BZ220" i="35"/>
  <c r="CL220" i="35" s="1"/>
  <c r="CE219" i="35"/>
  <c r="BW219" i="35"/>
  <c r="CI219" i="35" s="1"/>
  <c r="CB218" i="35"/>
  <c r="CN218" i="35" s="1"/>
  <c r="CE236" i="35"/>
  <c r="CD234" i="35"/>
  <c r="BX233" i="35"/>
  <c r="CJ233" i="35" s="1"/>
  <c r="CB232" i="35"/>
  <c r="CN232" i="35" s="1"/>
  <c r="CD231" i="35"/>
  <c r="CC230" i="35"/>
  <c r="CO230" i="35" s="1"/>
  <c r="CA229" i="35"/>
  <c r="CM229" i="35" s="1"/>
  <c r="BY228" i="35"/>
  <c r="CK228" i="35" s="1"/>
  <c r="CD227" i="35"/>
  <c r="BV227" i="35"/>
  <c r="CH227" i="35" s="1"/>
  <c r="CA226" i="35"/>
  <c r="CM226" i="35" s="1"/>
  <c r="CF225" i="35"/>
  <c r="BX225" i="35"/>
  <c r="CJ225" i="35" s="1"/>
  <c r="CC224" i="35"/>
  <c r="CO224" i="35" s="1"/>
  <c r="BZ223" i="35"/>
  <c r="CL223" i="35" s="1"/>
  <c r="CE222" i="35"/>
  <c r="BW222" i="35"/>
  <c r="CI222" i="35" s="1"/>
  <c r="CB221" i="35"/>
  <c r="CN221" i="35" s="1"/>
  <c r="CF237" i="35"/>
  <c r="CC236" i="35"/>
  <c r="CO236" i="35" s="1"/>
  <c r="CF235" i="35"/>
  <c r="CC234" i="35"/>
  <c r="CO234" i="35" s="1"/>
  <c r="BV233" i="35"/>
  <c r="CH233" i="35" s="1"/>
  <c r="CA232" i="35"/>
  <c r="CM232" i="35" s="1"/>
  <c r="BZ231" i="35"/>
  <c r="CL231" i="35" s="1"/>
  <c r="CA230" i="35"/>
  <c r="CM230" i="35" s="1"/>
  <c r="BZ229" i="35"/>
  <c r="CL229" i="35" s="1"/>
  <c r="BX228" i="35"/>
  <c r="CJ228" i="35" s="1"/>
  <c r="CB248" i="35"/>
  <c r="CN248" i="35" s="1"/>
  <c r="CD245" i="35"/>
  <c r="CF243" i="35"/>
  <c r="CE237" i="35"/>
  <c r="CD235" i="35"/>
  <c r="CA234" i="35"/>
  <c r="CM234" i="35" s="1"/>
  <c r="BY232" i="35"/>
  <c r="CK232" i="35" s="1"/>
  <c r="BY231" i="35"/>
  <c r="CK231" i="35" s="1"/>
  <c r="BW230" i="35"/>
  <c r="CI230" i="35" s="1"/>
  <c r="BX229" i="35"/>
  <c r="CJ229" i="35" s="1"/>
  <c r="BW228" i="35"/>
  <c r="CI228" i="35" s="1"/>
  <c r="CB227" i="35"/>
  <c r="CN227" i="35" s="1"/>
  <c r="BY226" i="35"/>
  <c r="CK226" i="35" s="1"/>
  <c r="CD225" i="35"/>
  <c r="BV225" i="35"/>
  <c r="CH225" i="35" s="1"/>
  <c r="CA224" i="35"/>
  <c r="CM224" i="35" s="1"/>
  <c r="CF223" i="35"/>
  <c r="BX223" i="35"/>
  <c r="CJ223" i="35" s="1"/>
  <c r="BW248" i="35"/>
  <c r="CI248" i="35" s="1"/>
  <c r="CE238" i="35"/>
  <c r="BV237" i="35"/>
  <c r="CH237" i="35" s="1"/>
  <c r="CB235" i="35"/>
  <c r="CN235" i="35" s="1"/>
  <c r="BY234" i="35"/>
  <c r="CK234" i="35" s="1"/>
  <c r="BX231" i="35"/>
  <c r="CJ231" i="35" s="1"/>
  <c r="BV230" i="35"/>
  <c r="CH230" i="35" s="1"/>
  <c r="BW229" i="35"/>
  <c r="CI229" i="35" s="1"/>
  <c r="CF228" i="35"/>
  <c r="CA227" i="35"/>
  <c r="CM227" i="35" s="1"/>
  <c r="CF226" i="35"/>
  <c r="BX226" i="35"/>
  <c r="CJ226" i="35" s="1"/>
  <c r="CC225" i="35"/>
  <c r="CO225" i="35" s="1"/>
  <c r="BZ224" i="35"/>
  <c r="CL224" i="35" s="1"/>
  <c r="CE223" i="35"/>
  <c r="BW223" i="35"/>
  <c r="CI223" i="35" s="1"/>
  <c r="CB222" i="35"/>
  <c r="CN222" i="35" s="1"/>
  <c r="BY221" i="35"/>
  <c r="CK221" i="35" s="1"/>
  <c r="CD238" i="35"/>
  <c r="BX235" i="35"/>
  <c r="CJ235" i="35" s="1"/>
  <c r="BV231" i="35"/>
  <c r="CH231" i="35" s="1"/>
  <c r="CE228" i="35"/>
  <c r="BZ227" i="35"/>
  <c r="CL227" i="35" s="1"/>
  <c r="CE226" i="35"/>
  <c r="BW226" i="35"/>
  <c r="CI226" i="35" s="1"/>
  <c r="CB225" i="35"/>
  <c r="CN225" i="35" s="1"/>
  <c r="CB239" i="35"/>
  <c r="CN239" i="35" s="1"/>
  <c r="BV235" i="35"/>
  <c r="CH235" i="35" s="1"/>
  <c r="CE233" i="35"/>
  <c r="CF229" i="35"/>
  <c r="CC228" i="35"/>
  <c r="CO228" i="35" s="1"/>
  <c r="BY227" i="35"/>
  <c r="CK227" i="35" s="1"/>
  <c r="CD226" i="35"/>
  <c r="BV226" i="35"/>
  <c r="CH226" i="35" s="1"/>
  <c r="CA225" i="35"/>
  <c r="CM225" i="35" s="1"/>
  <c r="CF224" i="35"/>
  <c r="BX224" i="35"/>
  <c r="CJ224" i="35" s="1"/>
  <c r="CA233" i="35"/>
  <c r="CM233" i="35" s="1"/>
  <c r="CC227" i="35"/>
  <c r="CO227" i="35" s="1"/>
  <c r="BW225" i="35"/>
  <c r="CI225" i="35" s="1"/>
  <c r="CD223" i="35"/>
  <c r="CD222" i="35"/>
  <c r="CD221" i="35"/>
  <c r="CD220" i="35"/>
  <c r="CA219" i="35"/>
  <c r="CM219" i="35" s="1"/>
  <c r="BX218" i="35"/>
  <c r="CJ218" i="35" s="1"/>
  <c r="CF217" i="35"/>
  <c r="BX217" i="35"/>
  <c r="CJ217" i="35" s="1"/>
  <c r="CC216" i="35"/>
  <c r="CO216" i="35" s="1"/>
  <c r="BX227" i="35"/>
  <c r="CJ227" i="35" s="1"/>
  <c r="CE224" i="35"/>
  <c r="CC223" i="35"/>
  <c r="CO223" i="35" s="1"/>
  <c r="CC222" i="35"/>
  <c r="CO222" i="35" s="1"/>
  <c r="CA221" i="35"/>
  <c r="CM221" i="35" s="1"/>
  <c r="CC220" i="35"/>
  <c r="CO220" i="35" s="1"/>
  <c r="BZ219" i="35"/>
  <c r="CL219" i="35" s="1"/>
  <c r="CF218" i="35"/>
  <c r="BW218" i="35"/>
  <c r="CI218" i="35" s="1"/>
  <c r="CE217" i="35"/>
  <c r="BW217" i="35"/>
  <c r="CI217" i="35" s="1"/>
  <c r="CB216" i="35"/>
  <c r="CN216" i="35" s="1"/>
  <c r="BY215" i="35"/>
  <c r="CK215" i="35" s="1"/>
  <c r="CD214" i="35"/>
  <c r="BV214" i="35"/>
  <c r="CH214" i="35" s="1"/>
  <c r="CA213" i="35"/>
  <c r="CM213" i="35" s="1"/>
  <c r="CF212" i="35"/>
  <c r="BX212" i="35"/>
  <c r="CJ212" i="35" s="1"/>
  <c r="CB228" i="35"/>
  <c r="CN228" i="35" s="1"/>
  <c r="CB224" i="35"/>
  <c r="CN224" i="35" s="1"/>
  <c r="CB223" i="35"/>
  <c r="CN223" i="35" s="1"/>
  <c r="CA222" i="35"/>
  <c r="CM222" i="35" s="1"/>
  <c r="BZ221" i="35"/>
  <c r="CL221" i="35" s="1"/>
  <c r="CB220" i="35"/>
  <c r="CN220" i="35" s="1"/>
  <c r="BY219" i="35"/>
  <c r="CK219" i="35" s="1"/>
  <c r="CE218" i="35"/>
  <c r="BV218" i="35"/>
  <c r="CH218" i="35" s="1"/>
  <c r="CD217" i="35"/>
  <c r="BV217" i="35"/>
  <c r="CH217" i="35" s="1"/>
  <c r="CE230" i="35"/>
  <c r="BY224" i="35"/>
  <c r="CK224" i="35" s="1"/>
  <c r="BY223" i="35"/>
  <c r="CK223" i="35" s="1"/>
  <c r="BZ222" i="35"/>
  <c r="CL222" i="35" s="1"/>
  <c r="BX221" i="35"/>
  <c r="CJ221" i="35" s="1"/>
  <c r="CA220" i="35"/>
  <c r="CM220" i="35" s="1"/>
  <c r="BX219" i="35"/>
  <c r="CJ219" i="35" s="1"/>
  <c r="CD218" i="35"/>
  <c r="CC217" i="35"/>
  <c r="CO217" i="35" s="1"/>
  <c r="BZ216" i="35"/>
  <c r="CL216" i="35" s="1"/>
  <c r="CE215" i="35"/>
  <c r="BW215" i="35"/>
  <c r="CI215" i="35" s="1"/>
  <c r="CB214" i="35"/>
  <c r="CN214" i="35" s="1"/>
  <c r="BY213" i="35"/>
  <c r="CK213" i="35" s="1"/>
  <c r="CD212" i="35"/>
  <c r="BV212" i="35"/>
  <c r="CH212" i="35" s="1"/>
  <c r="CC226" i="35"/>
  <c r="CO226" i="35" s="1"/>
  <c r="BW224" i="35"/>
  <c r="CI224" i="35" s="1"/>
  <c r="BV223" i="35"/>
  <c r="CH223" i="35" s="1"/>
  <c r="BY222" i="35"/>
  <c r="CK222" i="35" s="1"/>
  <c r="BW221" i="35"/>
  <c r="CI221" i="35" s="1"/>
  <c r="BY220" i="35"/>
  <c r="CK220" i="35" s="1"/>
  <c r="CF219" i="35"/>
  <c r="BV219" i="35"/>
  <c r="CH219" i="35" s="1"/>
  <c r="CC218" i="35"/>
  <c r="CO218" i="35" s="1"/>
  <c r="CB217" i="35"/>
  <c r="CN217" i="35" s="1"/>
  <c r="BY216" i="35"/>
  <c r="CK216" i="35" s="1"/>
  <c r="CD215" i="35"/>
  <c r="BV215" i="35"/>
  <c r="CH215" i="35" s="1"/>
  <c r="CA214" i="35"/>
  <c r="CM214" i="35" s="1"/>
  <c r="CF213" i="35"/>
  <c r="BX213" i="35"/>
  <c r="CJ213" i="35" s="1"/>
  <c r="CC212" i="35"/>
  <c r="CO212" i="35" s="1"/>
  <c r="BZ211" i="35"/>
  <c r="CL211" i="35" s="1"/>
  <c r="CE210" i="35"/>
  <c r="BW210" i="35"/>
  <c r="CI210" i="35" s="1"/>
  <c r="CB209" i="35"/>
  <c r="CN209" i="35" s="1"/>
  <c r="BY208" i="35"/>
  <c r="CK208" i="35" s="1"/>
  <c r="CA239" i="35"/>
  <c r="CM239" i="35" s="1"/>
  <c r="BZ226" i="35"/>
  <c r="CL226" i="35" s="1"/>
  <c r="BV222" i="35"/>
  <c r="CH222" i="35" s="1"/>
  <c r="BV221" i="35"/>
  <c r="CH221" i="35" s="1"/>
  <c r="BX220" i="35"/>
  <c r="CJ220" i="35" s="1"/>
  <c r="CD219" i="35"/>
  <c r="CA218" i="35"/>
  <c r="CM218" i="35" s="1"/>
  <c r="CA217" i="35"/>
  <c r="CM217" i="35" s="1"/>
  <c r="CF216" i="35"/>
  <c r="BX216" i="35"/>
  <c r="CJ216" i="35" s="1"/>
  <c r="CC215" i="35"/>
  <c r="CO215" i="35" s="1"/>
  <c r="BZ214" i="35"/>
  <c r="CL214" i="35" s="1"/>
  <c r="CE213" i="35"/>
  <c r="BW213" i="35"/>
  <c r="CI213" i="35" s="1"/>
  <c r="CB212" i="35"/>
  <c r="CN212" i="35" s="1"/>
  <c r="CE229" i="35"/>
  <c r="CE225" i="35"/>
  <c r="CF221" i="35"/>
  <c r="CF220" i="35"/>
  <c r="BW220" i="35"/>
  <c r="CI220" i="35" s="1"/>
  <c r="CE220" i="35"/>
  <c r="CC219" i="35"/>
  <c r="CO219" i="35" s="1"/>
  <c r="BW214" i="35"/>
  <c r="CI214" i="35" s="1"/>
  <c r="BZ212" i="35"/>
  <c r="CL212" i="35" s="1"/>
  <c r="CB211" i="35"/>
  <c r="CN211" i="35" s="1"/>
  <c r="BY210" i="35"/>
  <c r="CK210" i="35" s="1"/>
  <c r="CE209" i="35"/>
  <c r="BV209" i="35"/>
  <c r="CH209" i="35" s="1"/>
  <c r="CB208" i="35"/>
  <c r="CN208" i="35" s="1"/>
  <c r="CF207" i="35"/>
  <c r="BX207" i="35"/>
  <c r="CJ207" i="35" s="1"/>
  <c r="CC206" i="35"/>
  <c r="CO206" i="35" s="1"/>
  <c r="BZ205" i="35"/>
  <c r="CL205" i="35" s="1"/>
  <c r="CE204" i="35"/>
  <c r="BW204" i="35"/>
  <c r="CI204" i="35" s="1"/>
  <c r="CB203" i="35"/>
  <c r="CN203" i="35" s="1"/>
  <c r="BY202" i="35"/>
  <c r="CK202" i="35" s="1"/>
  <c r="CD201" i="35"/>
  <c r="BV201" i="35"/>
  <c r="CH201" i="35" s="1"/>
  <c r="CA200" i="35"/>
  <c r="CM200" i="35" s="1"/>
  <c r="CF199" i="35"/>
  <c r="BX199" i="35"/>
  <c r="CJ199" i="35" s="1"/>
  <c r="CC198" i="35"/>
  <c r="CO198" i="35" s="1"/>
  <c r="BZ197" i="35"/>
  <c r="CL197" i="35" s="1"/>
  <c r="CE196" i="35"/>
  <c r="BW196" i="35"/>
  <c r="CI196" i="35" s="1"/>
  <c r="CB195" i="35"/>
  <c r="CN195" i="35" s="1"/>
  <c r="BY194" i="35"/>
  <c r="CK194" i="35" s="1"/>
  <c r="CD193" i="35"/>
  <c r="BV193" i="35"/>
  <c r="CH193" i="35" s="1"/>
  <c r="BV220" i="35"/>
  <c r="CH220" i="35" s="1"/>
  <c r="CB219" i="35"/>
  <c r="CN219" i="35" s="1"/>
  <c r="CE216" i="35"/>
  <c r="BY212" i="35"/>
  <c r="CK212" i="35" s="1"/>
  <c r="CA211" i="35"/>
  <c r="CM211" i="35" s="1"/>
  <c r="BX210" i="35"/>
  <c r="CJ210" i="35" s="1"/>
  <c r="CD209" i="35"/>
  <c r="CA208" i="35"/>
  <c r="CM208" i="35" s="1"/>
  <c r="CE207" i="35"/>
  <c r="BW207" i="35"/>
  <c r="CI207" i="35" s="1"/>
  <c r="CB206" i="35"/>
  <c r="CN206" i="35" s="1"/>
  <c r="BY205" i="35"/>
  <c r="CK205" i="35" s="1"/>
  <c r="CD204" i="35"/>
  <c r="BV204" i="35"/>
  <c r="CH204" i="35" s="1"/>
  <c r="CA203" i="35"/>
  <c r="CM203" i="35" s="1"/>
  <c r="CF202" i="35"/>
  <c r="BX202" i="35"/>
  <c r="CJ202" i="35" s="1"/>
  <c r="CC201" i="35"/>
  <c r="CO201" i="35" s="1"/>
  <c r="BZ200" i="35"/>
  <c r="CL200" i="35" s="1"/>
  <c r="CE199" i="35"/>
  <c r="BW199" i="35"/>
  <c r="CI199" i="35" s="1"/>
  <c r="CB198" i="35"/>
  <c r="CN198" i="35" s="1"/>
  <c r="BY197" i="35"/>
  <c r="CK197" i="35" s="1"/>
  <c r="CD196" i="35"/>
  <c r="BV196" i="35"/>
  <c r="CH196" i="35" s="1"/>
  <c r="CA195" i="35"/>
  <c r="CM195" i="35" s="1"/>
  <c r="CD216" i="35"/>
  <c r="CF215" i="35"/>
  <c r="BW212" i="35"/>
  <c r="CI212" i="35" s="1"/>
  <c r="BY211" i="35"/>
  <c r="CK211" i="35" s="1"/>
  <c r="CF210" i="35"/>
  <c r="BV210" i="35"/>
  <c r="CH210" i="35" s="1"/>
  <c r="CC209" i="35"/>
  <c r="CO209" i="35" s="1"/>
  <c r="BZ208" i="35"/>
  <c r="CL208" i="35" s="1"/>
  <c r="CD207" i="35"/>
  <c r="BV207" i="35"/>
  <c r="CH207" i="35" s="1"/>
  <c r="CA206" i="35"/>
  <c r="CM206" i="35" s="1"/>
  <c r="CF205" i="35"/>
  <c r="BX205" i="35"/>
  <c r="CJ205" i="35" s="1"/>
  <c r="CC204" i="35"/>
  <c r="CO204" i="35" s="1"/>
  <c r="BZ203" i="35"/>
  <c r="CL203" i="35" s="1"/>
  <c r="BZ225" i="35"/>
  <c r="CL225" i="35" s="1"/>
  <c r="BZ218" i="35"/>
  <c r="CL218" i="35" s="1"/>
  <c r="BZ217" i="35"/>
  <c r="CL217" i="35" s="1"/>
  <c r="CA216" i="35"/>
  <c r="CM216" i="35" s="1"/>
  <c r="CB215" i="35"/>
  <c r="CN215" i="35" s="1"/>
  <c r="CF214" i="35"/>
  <c r="CD213" i="35"/>
  <c r="BX211" i="35"/>
  <c r="CJ211" i="35" s="1"/>
  <c r="CD210" i="35"/>
  <c r="CA209" i="35"/>
  <c r="CM209" i="35" s="1"/>
  <c r="BX208" i="35"/>
  <c r="CJ208" i="35" s="1"/>
  <c r="CC207" i="35"/>
  <c r="CO207" i="35" s="1"/>
  <c r="BZ206" i="35"/>
  <c r="CL206" i="35" s="1"/>
  <c r="CE205" i="35"/>
  <c r="BW205" i="35"/>
  <c r="CI205" i="35" s="1"/>
  <c r="CB204" i="35"/>
  <c r="CN204" i="35" s="1"/>
  <c r="BY203" i="35"/>
  <c r="CK203" i="35" s="1"/>
  <c r="CD202" i="35"/>
  <c r="BV202" i="35"/>
  <c r="CH202" i="35" s="1"/>
  <c r="CA201" i="35"/>
  <c r="CM201" i="35" s="1"/>
  <c r="CF200" i="35"/>
  <c r="BX200" i="35"/>
  <c r="CJ200" i="35" s="1"/>
  <c r="CC199" i="35"/>
  <c r="CO199" i="35" s="1"/>
  <c r="BZ198" i="35"/>
  <c r="CL198" i="35" s="1"/>
  <c r="CE197" i="35"/>
  <c r="BW197" i="35"/>
  <c r="CI197" i="35" s="1"/>
  <c r="CB196" i="35"/>
  <c r="CN196" i="35" s="1"/>
  <c r="BY195" i="35"/>
  <c r="CK195" i="35" s="1"/>
  <c r="CD194" i="35"/>
  <c r="BV194" i="35"/>
  <c r="CH194" i="35" s="1"/>
  <c r="CA193" i="35"/>
  <c r="CM193" i="35" s="1"/>
  <c r="BY218" i="35"/>
  <c r="CK218" i="35" s="1"/>
  <c r="BY217" i="35"/>
  <c r="CK217" i="35" s="1"/>
  <c r="BW216" i="35"/>
  <c r="CI216" i="35" s="1"/>
  <c r="CA215" i="35"/>
  <c r="CM215" i="35" s="1"/>
  <c r="CE214" i="35"/>
  <c r="CC213" i="35"/>
  <c r="CO213" i="35" s="1"/>
  <c r="CF211" i="35"/>
  <c r="BW211" i="35"/>
  <c r="CI211" i="35" s="1"/>
  <c r="CC210" i="35"/>
  <c r="CO210" i="35" s="1"/>
  <c r="BZ209" i="35"/>
  <c r="CL209" i="35" s="1"/>
  <c r="CF208" i="35"/>
  <c r="BW208" i="35"/>
  <c r="CI208" i="35" s="1"/>
  <c r="CB207" i="35"/>
  <c r="CN207" i="35" s="1"/>
  <c r="BY206" i="35"/>
  <c r="CK206" i="35" s="1"/>
  <c r="CD205" i="35"/>
  <c r="BV205" i="35"/>
  <c r="CH205" i="35" s="1"/>
  <c r="CA204" i="35"/>
  <c r="CM204" i="35" s="1"/>
  <c r="CF203" i="35"/>
  <c r="BX203" i="35"/>
  <c r="CJ203" i="35" s="1"/>
  <c r="CC202" i="35"/>
  <c r="CO202" i="35" s="1"/>
  <c r="BZ201" i="35"/>
  <c r="CL201" i="35" s="1"/>
  <c r="CE200" i="35"/>
  <c r="BW200" i="35"/>
  <c r="CI200" i="35" s="1"/>
  <c r="CB199" i="35"/>
  <c r="CN199" i="35" s="1"/>
  <c r="BY198" i="35"/>
  <c r="CK198" i="35" s="1"/>
  <c r="CD197" i="35"/>
  <c r="BV197" i="35"/>
  <c r="CH197" i="35" s="1"/>
  <c r="CA196" i="35"/>
  <c r="CM196" i="35" s="1"/>
  <c r="CE221" i="35"/>
  <c r="BV216" i="35"/>
  <c r="CH216" i="35" s="1"/>
  <c r="BZ215" i="35"/>
  <c r="CL215" i="35" s="1"/>
  <c r="CC214" i="35"/>
  <c r="CO214" i="35" s="1"/>
  <c r="CB213" i="35"/>
  <c r="CN213" i="35" s="1"/>
  <c r="CE211" i="35"/>
  <c r="BV211" i="35"/>
  <c r="CH211" i="35" s="1"/>
  <c r="CB210" i="35"/>
  <c r="CN210" i="35" s="1"/>
  <c r="BY209" i="35"/>
  <c r="CK209" i="35" s="1"/>
  <c r="CE208" i="35"/>
  <c r="BV208" i="35"/>
  <c r="CH208" i="35" s="1"/>
  <c r="CA207" i="35"/>
  <c r="CM207" i="35" s="1"/>
  <c r="CF206" i="35"/>
  <c r="BX206" i="35"/>
  <c r="CJ206" i="35" s="1"/>
  <c r="CC205" i="35"/>
  <c r="CO205" i="35" s="1"/>
  <c r="BZ204" i="35"/>
  <c r="CL204" i="35" s="1"/>
  <c r="CE203" i="35"/>
  <c r="BW203" i="35"/>
  <c r="CI203" i="35" s="1"/>
  <c r="CB202" i="35"/>
  <c r="CN202" i="35" s="1"/>
  <c r="BY201" i="35"/>
  <c r="CK201" i="35" s="1"/>
  <c r="CD200" i="35"/>
  <c r="BV200" i="35"/>
  <c r="CH200" i="35" s="1"/>
  <c r="CA199" i="35"/>
  <c r="CM199" i="35" s="1"/>
  <c r="CF198" i="35"/>
  <c r="BX198" i="35"/>
  <c r="CJ198" i="35" s="1"/>
  <c r="BY214" i="35"/>
  <c r="CK214" i="35" s="1"/>
  <c r="BZ207" i="35"/>
  <c r="CL207" i="35" s="1"/>
  <c r="BW201" i="35"/>
  <c r="CI201" i="35" s="1"/>
  <c r="CB200" i="35"/>
  <c r="CN200" i="35" s="1"/>
  <c r="CD199" i="35"/>
  <c r="CE198" i="35"/>
  <c r="CC197" i="35"/>
  <c r="CO197" i="35" s="1"/>
  <c r="CF196" i="35"/>
  <c r="BZ195" i="35"/>
  <c r="CL195" i="35" s="1"/>
  <c r="BX194" i="35"/>
  <c r="CJ194" i="35" s="1"/>
  <c r="BX193" i="35"/>
  <c r="CJ193" i="35" s="1"/>
  <c r="CB192" i="35"/>
  <c r="CN192" i="35" s="1"/>
  <c r="BY191" i="35"/>
  <c r="CK191" i="35" s="1"/>
  <c r="CD190" i="35"/>
  <c r="BV190" i="35"/>
  <c r="CH190" i="35" s="1"/>
  <c r="CA189" i="35"/>
  <c r="CM189" i="35" s="1"/>
  <c r="CF188" i="35"/>
  <c r="BX188" i="35"/>
  <c r="CJ188" i="35" s="1"/>
  <c r="CC187" i="35"/>
  <c r="CO187" i="35" s="1"/>
  <c r="BZ186" i="35"/>
  <c r="CL186" i="35" s="1"/>
  <c r="CE185" i="35"/>
  <c r="BW185" i="35"/>
  <c r="CI185" i="35" s="1"/>
  <c r="CB184" i="35"/>
  <c r="CN184" i="35" s="1"/>
  <c r="BY183" i="35"/>
  <c r="CK183" i="35" s="1"/>
  <c r="CD182" i="35"/>
  <c r="BV182" i="35"/>
  <c r="CH182" i="35" s="1"/>
  <c r="BX214" i="35"/>
  <c r="CJ214" i="35" s="1"/>
  <c r="CD211" i="35"/>
  <c r="BY207" i="35"/>
  <c r="CK207" i="35" s="1"/>
  <c r="CE206" i="35"/>
  <c r="CF204" i="35"/>
  <c r="CE202" i="35"/>
  <c r="BY200" i="35"/>
  <c r="CK200" i="35" s="1"/>
  <c r="BZ199" i="35"/>
  <c r="CL199" i="35" s="1"/>
  <c r="CD198" i="35"/>
  <c r="CB197" i="35"/>
  <c r="CN197" i="35" s="1"/>
  <c r="CC196" i="35"/>
  <c r="CO196" i="35" s="1"/>
  <c r="BX195" i="35"/>
  <c r="CJ195" i="35" s="1"/>
  <c r="BW194" i="35"/>
  <c r="CI194" i="35" s="1"/>
  <c r="BW193" i="35"/>
  <c r="CI193" i="35" s="1"/>
  <c r="CA192" i="35"/>
  <c r="CM192" i="35" s="1"/>
  <c r="CF191" i="35"/>
  <c r="BX191" i="35"/>
  <c r="CJ191" i="35" s="1"/>
  <c r="CC190" i="35"/>
  <c r="CO190" i="35" s="1"/>
  <c r="BZ189" i="35"/>
  <c r="CL189" i="35" s="1"/>
  <c r="CE188" i="35"/>
  <c r="BW188" i="35"/>
  <c r="CI188" i="35" s="1"/>
  <c r="CB187" i="35"/>
  <c r="CN187" i="35" s="1"/>
  <c r="BY186" i="35"/>
  <c r="CK186" i="35" s="1"/>
  <c r="CD185" i="35"/>
  <c r="BV185" i="35"/>
  <c r="CH185" i="35" s="1"/>
  <c r="CA184" i="35"/>
  <c r="CM184" i="35" s="1"/>
  <c r="CF183" i="35"/>
  <c r="BX183" i="35"/>
  <c r="CJ183" i="35" s="1"/>
  <c r="CC182" i="35"/>
  <c r="CO182" i="35" s="1"/>
  <c r="BZ181" i="35"/>
  <c r="CL181" i="35" s="1"/>
  <c r="BX215" i="35"/>
  <c r="CJ215" i="35" s="1"/>
  <c r="CC211" i="35"/>
  <c r="CO211" i="35" s="1"/>
  <c r="CD206" i="35"/>
  <c r="BY204" i="35"/>
  <c r="CK204" i="35" s="1"/>
  <c r="CD203" i="35"/>
  <c r="CA202" i="35"/>
  <c r="CM202" i="35" s="1"/>
  <c r="BY199" i="35"/>
  <c r="CK199" i="35" s="1"/>
  <c r="CA198" i="35"/>
  <c r="CM198" i="35" s="1"/>
  <c r="CA197" i="35"/>
  <c r="CM197" i="35" s="1"/>
  <c r="BZ196" i="35"/>
  <c r="CL196" i="35" s="1"/>
  <c r="BW195" i="35"/>
  <c r="CI195" i="35" s="1"/>
  <c r="CF194" i="35"/>
  <c r="CF193" i="35"/>
  <c r="BZ192" i="35"/>
  <c r="CL192" i="35" s="1"/>
  <c r="CE191" i="35"/>
  <c r="BW191" i="35"/>
  <c r="CI191" i="35" s="1"/>
  <c r="CB190" i="35"/>
  <c r="CN190" i="35" s="1"/>
  <c r="BY189" i="35"/>
  <c r="CK189" i="35" s="1"/>
  <c r="CD188" i="35"/>
  <c r="BV188" i="35"/>
  <c r="CH188" i="35" s="1"/>
  <c r="CE212" i="35"/>
  <c r="BW206" i="35"/>
  <c r="CI206" i="35" s="1"/>
  <c r="BX204" i="35"/>
  <c r="CJ204" i="35" s="1"/>
  <c r="CC203" i="35"/>
  <c r="CO203" i="35" s="1"/>
  <c r="BZ202" i="35"/>
  <c r="CL202" i="35" s="1"/>
  <c r="BV199" i="35"/>
  <c r="CH199" i="35" s="1"/>
  <c r="BW198" i="35"/>
  <c r="CI198" i="35" s="1"/>
  <c r="BX197" i="35"/>
  <c r="CJ197" i="35" s="1"/>
  <c r="BY196" i="35"/>
  <c r="CK196" i="35" s="1"/>
  <c r="BV195" i="35"/>
  <c r="CH195" i="35" s="1"/>
  <c r="CE194" i="35"/>
  <c r="CE193" i="35"/>
  <c r="BY192" i="35"/>
  <c r="CK192" i="35" s="1"/>
  <c r="CD191" i="35"/>
  <c r="BV191" i="35"/>
  <c r="CH191" i="35" s="1"/>
  <c r="BZ213" i="35"/>
  <c r="CL213" i="35" s="1"/>
  <c r="CA212" i="35"/>
  <c r="CM212" i="35" s="1"/>
  <c r="CA210" i="35"/>
  <c r="CM210" i="35" s="1"/>
  <c r="CF209" i="35"/>
  <c r="BV206" i="35"/>
  <c r="CH206" i="35" s="1"/>
  <c r="BV203" i="35"/>
  <c r="CH203" i="35" s="1"/>
  <c r="BW202" i="35"/>
  <c r="CI202" i="35" s="1"/>
  <c r="CF201" i="35"/>
  <c r="BV198" i="35"/>
  <c r="CH198" i="35" s="1"/>
  <c r="BX196" i="35"/>
  <c r="CJ196" i="35" s="1"/>
  <c r="CF195" i="35"/>
  <c r="CC194" i="35"/>
  <c r="CO194" i="35" s="1"/>
  <c r="CC193" i="35"/>
  <c r="CO193" i="35" s="1"/>
  <c r="CF192" i="35"/>
  <c r="BX192" i="35"/>
  <c r="CJ192" i="35" s="1"/>
  <c r="CC191" i="35"/>
  <c r="CO191" i="35" s="1"/>
  <c r="BZ190" i="35"/>
  <c r="CL190" i="35" s="1"/>
  <c r="CE189" i="35"/>
  <c r="BW189" i="35"/>
  <c r="CI189" i="35" s="1"/>
  <c r="CB188" i="35"/>
  <c r="CN188" i="35" s="1"/>
  <c r="BY187" i="35"/>
  <c r="CK187" i="35" s="1"/>
  <c r="CD186" i="35"/>
  <c r="BV186" i="35"/>
  <c r="CH186" i="35" s="1"/>
  <c r="CA185" i="35"/>
  <c r="CM185" i="35" s="1"/>
  <c r="CF184" i="35"/>
  <c r="BX184" i="35"/>
  <c r="CJ184" i="35" s="1"/>
  <c r="CC183" i="35"/>
  <c r="CO183" i="35" s="1"/>
  <c r="BZ182" i="35"/>
  <c r="CL182" i="35" s="1"/>
  <c r="BV213" i="35"/>
  <c r="CH213" i="35" s="1"/>
  <c r="BZ210" i="35"/>
  <c r="CL210" i="35" s="1"/>
  <c r="BX209" i="35"/>
  <c r="CJ209" i="35" s="1"/>
  <c r="CD208" i="35"/>
  <c r="CE201" i="35"/>
  <c r="CE195" i="35"/>
  <c r="CB194" i="35"/>
  <c r="CN194" i="35" s="1"/>
  <c r="CB193" i="35"/>
  <c r="CN193" i="35" s="1"/>
  <c r="CE192" i="35"/>
  <c r="BW192" i="35"/>
  <c r="CI192" i="35" s="1"/>
  <c r="CB191" i="35"/>
  <c r="CN191" i="35" s="1"/>
  <c r="BY190" i="35"/>
  <c r="CK190" i="35" s="1"/>
  <c r="CD189" i="35"/>
  <c r="BV189" i="35"/>
  <c r="CH189" i="35" s="1"/>
  <c r="CA188" i="35"/>
  <c r="CM188" i="35" s="1"/>
  <c r="CF187" i="35"/>
  <c r="BX187" i="35"/>
  <c r="CJ187" i="35" s="1"/>
  <c r="CC186" i="35"/>
  <c r="CO186" i="35" s="1"/>
  <c r="BZ185" i="35"/>
  <c r="CL185" i="35" s="1"/>
  <c r="CE184" i="35"/>
  <c r="BW184" i="35"/>
  <c r="CI184" i="35" s="1"/>
  <c r="CB183" i="35"/>
  <c r="CN183" i="35" s="1"/>
  <c r="BY182" i="35"/>
  <c r="CK182" i="35" s="1"/>
  <c r="CD181" i="35"/>
  <c r="BV181" i="35"/>
  <c r="CH181" i="35" s="1"/>
  <c r="BW209" i="35"/>
  <c r="CI209" i="35" s="1"/>
  <c r="CC208" i="35"/>
  <c r="CO208" i="35" s="1"/>
  <c r="CB205" i="35"/>
  <c r="CN205" i="35" s="1"/>
  <c r="CB201" i="35"/>
  <c r="CN201" i="35" s="1"/>
  <c r="CD195" i="35"/>
  <c r="CA194" i="35"/>
  <c r="CM194" i="35" s="1"/>
  <c r="BZ193" i="35"/>
  <c r="CL193" i="35" s="1"/>
  <c r="CD192" i="35"/>
  <c r="BV192" i="35"/>
  <c r="CH192" i="35" s="1"/>
  <c r="CA191" i="35"/>
  <c r="CM191" i="35" s="1"/>
  <c r="CF190" i="35"/>
  <c r="BX190" i="35"/>
  <c r="CJ190" i="35" s="1"/>
  <c r="CC189" i="35"/>
  <c r="CO189" i="35" s="1"/>
  <c r="BZ188" i="35"/>
  <c r="CL188" i="35" s="1"/>
  <c r="BW190" i="35"/>
  <c r="CI190" i="35" s="1"/>
  <c r="BY185" i="35"/>
  <c r="CK185" i="35" s="1"/>
  <c r="BY184" i="35"/>
  <c r="CK184" i="35" s="1"/>
  <c r="BW183" i="35"/>
  <c r="CI183" i="35" s="1"/>
  <c r="CA182" i="35"/>
  <c r="CM182" i="35" s="1"/>
  <c r="BX181" i="35"/>
  <c r="CJ181" i="35" s="1"/>
  <c r="CB180" i="35"/>
  <c r="CN180" i="35" s="1"/>
  <c r="BY179" i="35"/>
  <c r="CK179" i="35" s="1"/>
  <c r="CD178" i="35"/>
  <c r="BV178" i="35"/>
  <c r="CH178" i="35" s="1"/>
  <c r="CA177" i="35"/>
  <c r="CM177" i="35" s="1"/>
  <c r="CF176" i="35"/>
  <c r="BX176" i="35"/>
  <c r="CJ176" i="35" s="1"/>
  <c r="CC175" i="35"/>
  <c r="CO175" i="35" s="1"/>
  <c r="BZ174" i="35"/>
  <c r="CL174" i="35" s="1"/>
  <c r="CE173" i="35"/>
  <c r="BW173" i="35"/>
  <c r="CI173" i="35" s="1"/>
  <c r="CB172" i="35"/>
  <c r="CN172" i="35" s="1"/>
  <c r="BY171" i="35"/>
  <c r="CK171" i="35" s="1"/>
  <c r="CD170" i="35"/>
  <c r="BV170" i="35"/>
  <c r="CH170" i="35" s="1"/>
  <c r="CA169" i="35"/>
  <c r="CM169" i="35" s="1"/>
  <c r="BZ194" i="35"/>
  <c r="CL194" i="35" s="1"/>
  <c r="CC192" i="35"/>
  <c r="CO192" i="35" s="1"/>
  <c r="CD187" i="35"/>
  <c r="CF186" i="35"/>
  <c r="BW182" i="35"/>
  <c r="CI182" i="35" s="1"/>
  <c r="CF181" i="35"/>
  <c r="BZ180" i="35"/>
  <c r="CL180" i="35" s="1"/>
  <c r="CE179" i="35"/>
  <c r="BW179" i="35"/>
  <c r="CI179" i="35" s="1"/>
  <c r="CB178" i="35"/>
  <c r="CN178" i="35" s="1"/>
  <c r="BY177" i="35"/>
  <c r="CK177" i="35" s="1"/>
  <c r="CD176" i="35"/>
  <c r="BV176" i="35"/>
  <c r="CH176" i="35" s="1"/>
  <c r="CA175" i="35"/>
  <c r="CM175" i="35" s="1"/>
  <c r="CF174" i="35"/>
  <c r="BX174" i="35"/>
  <c r="CJ174" i="35" s="1"/>
  <c r="CC173" i="35"/>
  <c r="CO173" i="35" s="1"/>
  <c r="BZ172" i="35"/>
  <c r="CL172" i="35" s="1"/>
  <c r="CE171" i="35"/>
  <c r="BW171" i="35"/>
  <c r="CI171" i="35" s="1"/>
  <c r="CB170" i="35"/>
  <c r="CN170" i="35" s="1"/>
  <c r="BY169" i="35"/>
  <c r="CK169" i="35" s="1"/>
  <c r="CD168" i="35"/>
  <c r="BV168" i="35"/>
  <c r="CH168" i="35" s="1"/>
  <c r="CA167" i="35"/>
  <c r="CM167" i="35" s="1"/>
  <c r="CF166" i="35"/>
  <c r="BX166" i="35"/>
  <c r="CJ166" i="35" s="1"/>
  <c r="CC165" i="35"/>
  <c r="CO165" i="35" s="1"/>
  <c r="CF189" i="35"/>
  <c r="CA187" i="35"/>
  <c r="CM187" i="35" s="1"/>
  <c r="CE186" i="35"/>
  <c r="CE181" i="35"/>
  <c r="BY180" i="35"/>
  <c r="CK180" i="35" s="1"/>
  <c r="CD179" i="35"/>
  <c r="BV179" i="35"/>
  <c r="CH179" i="35" s="1"/>
  <c r="CA178" i="35"/>
  <c r="CM178" i="35" s="1"/>
  <c r="CF177" i="35"/>
  <c r="BX177" i="35"/>
  <c r="CJ177" i="35" s="1"/>
  <c r="CC176" i="35"/>
  <c r="CO176" i="35" s="1"/>
  <c r="BZ175" i="35"/>
  <c r="CL175" i="35" s="1"/>
  <c r="CE174" i="35"/>
  <c r="BW174" i="35"/>
  <c r="CI174" i="35" s="1"/>
  <c r="CB173" i="35"/>
  <c r="CN173" i="35" s="1"/>
  <c r="BY172" i="35"/>
  <c r="CK172" i="35" s="1"/>
  <c r="CD171" i="35"/>
  <c r="BV171" i="35"/>
  <c r="CH171" i="35" s="1"/>
  <c r="CA170" i="35"/>
  <c r="CM170" i="35" s="1"/>
  <c r="CF169" i="35"/>
  <c r="BX169" i="35"/>
  <c r="CJ169" i="35" s="1"/>
  <c r="CC168" i="35"/>
  <c r="CO168" i="35" s="1"/>
  <c r="BZ167" i="35"/>
  <c r="CL167" i="35" s="1"/>
  <c r="CE166" i="35"/>
  <c r="BW166" i="35"/>
  <c r="CI166" i="35" s="1"/>
  <c r="CB165" i="35"/>
  <c r="CN165" i="35" s="1"/>
  <c r="BY164" i="35"/>
  <c r="CK164" i="35" s="1"/>
  <c r="CD163" i="35"/>
  <c r="BV163" i="35"/>
  <c r="CH163" i="35" s="1"/>
  <c r="CF197" i="35"/>
  <c r="CB189" i="35"/>
  <c r="CN189" i="35" s="1"/>
  <c r="BZ187" i="35"/>
  <c r="CL187" i="35" s="1"/>
  <c r="CB186" i="35"/>
  <c r="CN186" i="35" s="1"/>
  <c r="CE183" i="35"/>
  <c r="CC181" i="35"/>
  <c r="CO181" i="35" s="1"/>
  <c r="CF180" i="35"/>
  <c r="BX180" i="35"/>
  <c r="CJ180" i="35" s="1"/>
  <c r="CC179" i="35"/>
  <c r="CO179" i="35" s="1"/>
  <c r="BZ178" i="35"/>
  <c r="CL178" i="35" s="1"/>
  <c r="CE177" i="35"/>
  <c r="BW177" i="35"/>
  <c r="CI177" i="35" s="1"/>
  <c r="CB176" i="35"/>
  <c r="CN176" i="35" s="1"/>
  <c r="BY175" i="35"/>
  <c r="CK175" i="35" s="1"/>
  <c r="CD174" i="35"/>
  <c r="BV174" i="35"/>
  <c r="CH174" i="35" s="1"/>
  <c r="CA173" i="35"/>
  <c r="CM173" i="35" s="1"/>
  <c r="CF172" i="35"/>
  <c r="BX172" i="35"/>
  <c r="CJ172" i="35" s="1"/>
  <c r="CC171" i="35"/>
  <c r="CO171" i="35" s="1"/>
  <c r="BZ170" i="35"/>
  <c r="CL170" i="35" s="1"/>
  <c r="CE169" i="35"/>
  <c r="BW169" i="35"/>
  <c r="CI169" i="35" s="1"/>
  <c r="CB168" i="35"/>
  <c r="CN168" i="35" s="1"/>
  <c r="BY167" i="35"/>
  <c r="CK167" i="35" s="1"/>
  <c r="CD166" i="35"/>
  <c r="BV166" i="35"/>
  <c r="CH166" i="35" s="1"/>
  <c r="CA165" i="35"/>
  <c r="CM165" i="35" s="1"/>
  <c r="CF164" i="35"/>
  <c r="BX164" i="35"/>
  <c r="CJ164" i="35" s="1"/>
  <c r="CC163" i="35"/>
  <c r="CO163" i="35" s="1"/>
  <c r="CA205" i="35"/>
  <c r="CM205" i="35" s="1"/>
  <c r="CC195" i="35"/>
  <c r="CO195" i="35" s="1"/>
  <c r="BZ191" i="35"/>
  <c r="CL191" i="35" s="1"/>
  <c r="BX189" i="35"/>
  <c r="CJ189" i="35" s="1"/>
  <c r="BW187" i="35"/>
  <c r="CI187" i="35" s="1"/>
  <c r="CA186" i="35"/>
  <c r="CM186" i="35" s="1"/>
  <c r="CF185" i="35"/>
  <c r="CD184" i="35"/>
  <c r="CD183" i="35"/>
  <c r="CF182" i="35"/>
  <c r="CB181" i="35"/>
  <c r="CN181" i="35" s="1"/>
  <c r="CE180" i="35"/>
  <c r="BW180" i="35"/>
  <c r="CI180" i="35" s="1"/>
  <c r="CB179" i="35"/>
  <c r="CN179" i="35" s="1"/>
  <c r="BY178" i="35"/>
  <c r="CK178" i="35" s="1"/>
  <c r="CD177" i="35"/>
  <c r="BV177" i="35"/>
  <c r="CH177" i="35" s="1"/>
  <c r="CA176" i="35"/>
  <c r="CM176" i="35" s="1"/>
  <c r="CF175" i="35"/>
  <c r="BX175" i="35"/>
  <c r="CJ175" i="35" s="1"/>
  <c r="CC174" i="35"/>
  <c r="CO174" i="35" s="1"/>
  <c r="BZ173" i="35"/>
  <c r="CL173" i="35" s="1"/>
  <c r="CE172" i="35"/>
  <c r="BW172" i="35"/>
  <c r="CI172" i="35" s="1"/>
  <c r="CB171" i="35"/>
  <c r="CN171" i="35" s="1"/>
  <c r="BY170" i="35"/>
  <c r="CK170" i="35" s="1"/>
  <c r="CD169" i="35"/>
  <c r="BV169" i="35"/>
  <c r="CH169" i="35" s="1"/>
  <c r="CA168" i="35"/>
  <c r="CM168" i="35" s="1"/>
  <c r="CF167" i="35"/>
  <c r="BX167" i="35"/>
  <c r="CJ167" i="35" s="1"/>
  <c r="BX201" i="35"/>
  <c r="CJ201" i="35" s="1"/>
  <c r="CC200" i="35"/>
  <c r="CO200" i="35" s="1"/>
  <c r="CE190" i="35"/>
  <c r="CC188" i="35"/>
  <c r="CO188" i="35" s="1"/>
  <c r="BV187" i="35"/>
  <c r="CH187" i="35" s="1"/>
  <c r="BX186" i="35"/>
  <c r="CJ186" i="35" s="1"/>
  <c r="CC185" i="35"/>
  <c r="CO185" i="35" s="1"/>
  <c r="CC184" i="35"/>
  <c r="CO184" i="35" s="1"/>
  <c r="CA183" i="35"/>
  <c r="CM183" i="35" s="1"/>
  <c r="CE182" i="35"/>
  <c r="CA181" i="35"/>
  <c r="CM181" i="35" s="1"/>
  <c r="CD180" i="35"/>
  <c r="BV180" i="35"/>
  <c r="CH180" i="35" s="1"/>
  <c r="CA179" i="35"/>
  <c r="CM179" i="35" s="1"/>
  <c r="CF178" i="35"/>
  <c r="BX178" i="35"/>
  <c r="CJ178" i="35" s="1"/>
  <c r="CC177" i="35"/>
  <c r="CO177" i="35" s="1"/>
  <c r="BZ176" i="35"/>
  <c r="CL176" i="35" s="1"/>
  <c r="CE175" i="35"/>
  <c r="BW175" i="35"/>
  <c r="CI175" i="35" s="1"/>
  <c r="CB174" i="35"/>
  <c r="CN174" i="35" s="1"/>
  <c r="BY173" i="35"/>
  <c r="CK173" i="35" s="1"/>
  <c r="CD172" i="35"/>
  <c r="BV172" i="35"/>
  <c r="CH172" i="35" s="1"/>
  <c r="CA171" i="35"/>
  <c r="CM171" i="35" s="1"/>
  <c r="CF170" i="35"/>
  <c r="BX170" i="35"/>
  <c r="CJ170" i="35" s="1"/>
  <c r="CC169" i="35"/>
  <c r="CO169" i="35" s="1"/>
  <c r="BZ168" i="35"/>
  <c r="CL168" i="35" s="1"/>
  <c r="CE167" i="35"/>
  <c r="BW167" i="35"/>
  <c r="CI167" i="35" s="1"/>
  <c r="CB166" i="35"/>
  <c r="CN166" i="35" s="1"/>
  <c r="BY165" i="35"/>
  <c r="CK165" i="35" s="1"/>
  <c r="BY193" i="35"/>
  <c r="CK193" i="35" s="1"/>
  <c r="CB185" i="35"/>
  <c r="CN185" i="35" s="1"/>
  <c r="CB182" i="35"/>
  <c r="CN182" i="35" s="1"/>
  <c r="CF179" i="35"/>
  <c r="CC170" i="35"/>
  <c r="CO170" i="35" s="1"/>
  <c r="BY166" i="35"/>
  <c r="CK166" i="35" s="1"/>
  <c r="BX165" i="35"/>
  <c r="CJ165" i="35" s="1"/>
  <c r="CB164" i="35"/>
  <c r="CN164" i="35" s="1"/>
  <c r="CA163" i="35"/>
  <c r="CM163" i="35" s="1"/>
  <c r="CE162" i="35"/>
  <c r="BW162" i="35"/>
  <c r="CI162" i="35" s="1"/>
  <c r="CB161" i="35"/>
  <c r="CN161" i="35" s="1"/>
  <c r="BY160" i="35"/>
  <c r="CK160" i="35" s="1"/>
  <c r="CD159" i="35"/>
  <c r="BV159" i="35"/>
  <c r="CH159" i="35" s="1"/>
  <c r="CA158" i="35"/>
  <c r="CM158" i="35" s="1"/>
  <c r="CF157" i="35"/>
  <c r="BX157" i="35"/>
  <c r="CJ157" i="35" s="1"/>
  <c r="CC156" i="35"/>
  <c r="CO156" i="35" s="1"/>
  <c r="BZ155" i="35"/>
  <c r="CL155" i="35" s="1"/>
  <c r="CE154" i="35"/>
  <c r="BW154" i="35"/>
  <c r="CI154" i="35" s="1"/>
  <c r="CB153" i="35"/>
  <c r="CN153" i="35" s="1"/>
  <c r="BY152" i="35"/>
  <c r="CK152" i="35" s="1"/>
  <c r="CD151" i="35"/>
  <c r="BV151" i="35"/>
  <c r="CH151" i="35" s="1"/>
  <c r="CA150" i="35"/>
  <c r="CM150" i="35" s="1"/>
  <c r="CF149" i="35"/>
  <c r="BX149" i="35"/>
  <c r="CJ149" i="35" s="1"/>
  <c r="CC148" i="35"/>
  <c r="CO148" i="35" s="1"/>
  <c r="BZ147" i="35"/>
  <c r="CL147" i="35" s="1"/>
  <c r="BX185" i="35"/>
  <c r="CJ185" i="35" s="1"/>
  <c r="BX182" i="35"/>
  <c r="CJ182" i="35" s="1"/>
  <c r="BZ179" i="35"/>
  <c r="CL179" i="35" s="1"/>
  <c r="CE176" i="35"/>
  <c r="CA174" i="35"/>
  <c r="CM174" i="35" s="1"/>
  <c r="CC172" i="35"/>
  <c r="CO172" i="35" s="1"/>
  <c r="BW170" i="35"/>
  <c r="CI170" i="35" s="1"/>
  <c r="BW165" i="35"/>
  <c r="CI165" i="35" s="1"/>
  <c r="CA164" i="35"/>
  <c r="CM164" i="35" s="1"/>
  <c r="BZ163" i="35"/>
  <c r="CL163" i="35" s="1"/>
  <c r="CD162" i="35"/>
  <c r="BV162" i="35"/>
  <c r="CH162" i="35" s="1"/>
  <c r="CA161" i="35"/>
  <c r="CM161" i="35" s="1"/>
  <c r="CF160" i="35"/>
  <c r="BX160" i="35"/>
  <c r="CJ160" i="35" s="1"/>
  <c r="CC159" i="35"/>
  <c r="CO159" i="35" s="1"/>
  <c r="BZ158" i="35"/>
  <c r="CL158" i="35" s="1"/>
  <c r="CE157" i="35"/>
  <c r="BW157" i="35"/>
  <c r="CI157" i="35" s="1"/>
  <c r="CB156" i="35"/>
  <c r="CN156" i="35" s="1"/>
  <c r="BY155" i="35"/>
  <c r="CK155" i="35" s="1"/>
  <c r="CD154" i="35"/>
  <c r="BV154" i="35"/>
  <c r="CH154" i="35" s="1"/>
  <c r="CA153" i="35"/>
  <c r="CM153" i="35" s="1"/>
  <c r="CF152" i="35"/>
  <c r="BX152" i="35"/>
  <c r="CJ152" i="35" s="1"/>
  <c r="CC151" i="35"/>
  <c r="CO151" i="35" s="1"/>
  <c r="BZ150" i="35"/>
  <c r="CL150" i="35" s="1"/>
  <c r="CE149" i="35"/>
  <c r="BW149" i="35"/>
  <c r="CI149" i="35" s="1"/>
  <c r="CB148" i="35"/>
  <c r="CN148" i="35" s="1"/>
  <c r="BY147" i="35"/>
  <c r="CK147" i="35" s="1"/>
  <c r="BZ183" i="35"/>
  <c r="CL183" i="35" s="1"/>
  <c r="BY181" i="35"/>
  <c r="CK181" i="35" s="1"/>
  <c r="BX179" i="35"/>
  <c r="CJ179" i="35" s="1"/>
  <c r="CE178" i="35"/>
  <c r="BY176" i="35"/>
  <c r="CK176" i="35" s="1"/>
  <c r="BY174" i="35"/>
  <c r="CK174" i="35" s="1"/>
  <c r="CF173" i="35"/>
  <c r="CA172" i="35"/>
  <c r="CM172" i="35" s="1"/>
  <c r="CB169" i="35"/>
  <c r="CN169" i="35" s="1"/>
  <c r="BV165" i="35"/>
  <c r="CH165" i="35" s="1"/>
  <c r="BZ164" i="35"/>
  <c r="CL164" i="35" s="1"/>
  <c r="BY163" i="35"/>
  <c r="CK163" i="35" s="1"/>
  <c r="CC162" i="35"/>
  <c r="CO162" i="35" s="1"/>
  <c r="BZ161" i="35"/>
  <c r="CL161" i="35" s="1"/>
  <c r="CE160" i="35"/>
  <c r="BW160" i="35"/>
  <c r="CI160" i="35" s="1"/>
  <c r="CB159" i="35"/>
  <c r="CN159" i="35" s="1"/>
  <c r="BY158" i="35"/>
  <c r="CK158" i="35" s="1"/>
  <c r="CD157" i="35"/>
  <c r="BV157" i="35"/>
  <c r="CH157" i="35" s="1"/>
  <c r="CA190" i="35"/>
  <c r="CM190" i="35" s="1"/>
  <c r="BW186" i="35"/>
  <c r="CI186" i="35" s="1"/>
  <c r="BV183" i="35"/>
  <c r="CH183" i="35" s="1"/>
  <c r="BW181" i="35"/>
  <c r="CI181" i="35" s="1"/>
  <c r="CC178" i="35"/>
  <c r="CO178" i="35" s="1"/>
  <c r="BW176" i="35"/>
  <c r="CI176" i="35" s="1"/>
  <c r="CD175" i="35"/>
  <c r="CD173" i="35"/>
  <c r="BZ169" i="35"/>
  <c r="CL169" i="35" s="1"/>
  <c r="CF168" i="35"/>
  <c r="BW164" i="35"/>
  <c r="CI164" i="35" s="1"/>
  <c r="BX163" i="35"/>
  <c r="CJ163" i="35" s="1"/>
  <c r="CB162" i="35"/>
  <c r="CN162" i="35" s="1"/>
  <c r="BY161" i="35"/>
  <c r="CK161" i="35" s="1"/>
  <c r="CD160" i="35"/>
  <c r="BV160" i="35"/>
  <c r="CH160" i="35" s="1"/>
  <c r="CA159" i="35"/>
  <c r="CM159" i="35" s="1"/>
  <c r="CF158" i="35"/>
  <c r="BX158" i="35"/>
  <c r="CJ158" i="35" s="1"/>
  <c r="CC157" i="35"/>
  <c r="CO157" i="35" s="1"/>
  <c r="BZ156" i="35"/>
  <c r="CL156" i="35" s="1"/>
  <c r="CE155" i="35"/>
  <c r="BW155" i="35"/>
  <c r="CI155" i="35" s="1"/>
  <c r="CB154" i="35"/>
  <c r="CN154" i="35" s="1"/>
  <c r="BY153" i="35"/>
  <c r="CK153" i="35" s="1"/>
  <c r="CD152" i="35"/>
  <c r="BV152" i="35"/>
  <c r="CH152" i="35" s="1"/>
  <c r="CA151" i="35"/>
  <c r="CM151" i="35" s="1"/>
  <c r="CF150" i="35"/>
  <c r="BX150" i="35"/>
  <c r="CJ150" i="35" s="1"/>
  <c r="CC149" i="35"/>
  <c r="CO149" i="35" s="1"/>
  <c r="BZ148" i="35"/>
  <c r="CL148" i="35" s="1"/>
  <c r="CE147" i="35"/>
  <c r="BW147" i="35"/>
  <c r="CI147" i="35" s="1"/>
  <c r="BY188" i="35"/>
  <c r="CK188" i="35" s="1"/>
  <c r="CC180" i="35"/>
  <c r="CO180" i="35" s="1"/>
  <c r="BW178" i="35"/>
  <c r="CI178" i="35" s="1"/>
  <c r="CB175" i="35"/>
  <c r="CN175" i="35" s="1"/>
  <c r="BX173" i="35"/>
  <c r="CJ173" i="35" s="1"/>
  <c r="CE168" i="35"/>
  <c r="CD167" i="35"/>
  <c r="CF165" i="35"/>
  <c r="BV164" i="35"/>
  <c r="CH164" i="35" s="1"/>
  <c r="BW163" i="35"/>
  <c r="CI163" i="35" s="1"/>
  <c r="CA162" i="35"/>
  <c r="CM162" i="35" s="1"/>
  <c r="CF161" i="35"/>
  <c r="BX161" i="35"/>
  <c r="CJ161" i="35" s="1"/>
  <c r="CC160" i="35"/>
  <c r="CO160" i="35" s="1"/>
  <c r="BZ159" i="35"/>
  <c r="CL159" i="35" s="1"/>
  <c r="CE158" i="35"/>
  <c r="BW158" i="35"/>
  <c r="CI158" i="35" s="1"/>
  <c r="CB157" i="35"/>
  <c r="CN157" i="35" s="1"/>
  <c r="BY156" i="35"/>
  <c r="CK156" i="35" s="1"/>
  <c r="CD155" i="35"/>
  <c r="BV155" i="35"/>
  <c r="CH155" i="35" s="1"/>
  <c r="CA154" i="35"/>
  <c r="CM154" i="35" s="1"/>
  <c r="CF153" i="35"/>
  <c r="BX153" i="35"/>
  <c r="CJ153" i="35" s="1"/>
  <c r="CC152" i="35"/>
  <c r="CO152" i="35" s="1"/>
  <c r="BZ151" i="35"/>
  <c r="CL151" i="35" s="1"/>
  <c r="CE150" i="35"/>
  <c r="BW150" i="35"/>
  <c r="CI150" i="35" s="1"/>
  <c r="CB149" i="35"/>
  <c r="CN149" i="35" s="1"/>
  <c r="BY148" i="35"/>
  <c r="CK148" i="35" s="1"/>
  <c r="CD147" i="35"/>
  <c r="BV147" i="35"/>
  <c r="CH147" i="35" s="1"/>
  <c r="BZ184" i="35"/>
  <c r="CL184" i="35" s="1"/>
  <c r="CA180" i="35"/>
  <c r="CM180" i="35" s="1"/>
  <c r="CB177" i="35"/>
  <c r="CN177" i="35" s="1"/>
  <c r="BV175" i="35"/>
  <c r="CH175" i="35" s="1"/>
  <c r="BV173" i="35"/>
  <c r="CH173" i="35" s="1"/>
  <c r="CF171" i="35"/>
  <c r="BY168" i="35"/>
  <c r="CK168" i="35" s="1"/>
  <c r="CC167" i="35"/>
  <c r="CO167" i="35" s="1"/>
  <c r="CC166" i="35"/>
  <c r="CO166" i="35" s="1"/>
  <c r="CE165" i="35"/>
  <c r="CE164" i="35"/>
  <c r="CF163" i="35"/>
  <c r="BZ162" i="35"/>
  <c r="CL162" i="35" s="1"/>
  <c r="CE161" i="35"/>
  <c r="BW161" i="35"/>
  <c r="CI161" i="35" s="1"/>
  <c r="CB160" i="35"/>
  <c r="CN160" i="35" s="1"/>
  <c r="BY159" i="35"/>
  <c r="CK159" i="35" s="1"/>
  <c r="CD158" i="35"/>
  <c r="BV158" i="35"/>
  <c r="CH158" i="35" s="1"/>
  <c r="CE187" i="35"/>
  <c r="BV184" i="35"/>
  <c r="CH184" i="35" s="1"/>
  <c r="BZ177" i="35"/>
  <c r="CL177" i="35" s="1"/>
  <c r="BZ171" i="35"/>
  <c r="CL171" i="35" s="1"/>
  <c r="BX168" i="35"/>
  <c r="CJ168" i="35" s="1"/>
  <c r="CB167" i="35"/>
  <c r="CN167" i="35" s="1"/>
  <c r="CA166" i="35"/>
  <c r="CM166" i="35" s="1"/>
  <c r="CD165" i="35"/>
  <c r="CD164" i="35"/>
  <c r="CE163" i="35"/>
  <c r="BY162" i="35"/>
  <c r="CK162" i="35" s="1"/>
  <c r="CD161" i="35"/>
  <c r="BV161" i="35"/>
  <c r="CH161" i="35" s="1"/>
  <c r="CA160" i="35"/>
  <c r="CM160" i="35" s="1"/>
  <c r="CF159" i="35"/>
  <c r="BX159" i="35"/>
  <c r="CJ159" i="35" s="1"/>
  <c r="CC158" i="35"/>
  <c r="CO158" i="35" s="1"/>
  <c r="BZ157" i="35"/>
  <c r="CL157" i="35" s="1"/>
  <c r="CE156" i="35"/>
  <c r="BW156" i="35"/>
  <c r="CI156" i="35" s="1"/>
  <c r="CB155" i="35"/>
  <c r="CN155" i="35" s="1"/>
  <c r="BY154" i="35"/>
  <c r="CK154" i="35" s="1"/>
  <c r="CD153" i="35"/>
  <c r="BV153" i="35"/>
  <c r="CH153" i="35" s="1"/>
  <c r="CA152" i="35"/>
  <c r="CM152" i="35" s="1"/>
  <c r="CF151" i="35"/>
  <c r="BX151" i="35"/>
  <c r="CJ151" i="35" s="1"/>
  <c r="CC150" i="35"/>
  <c r="CO150" i="35" s="1"/>
  <c r="BX171" i="35"/>
  <c r="CJ171" i="35" s="1"/>
  <c r="CC164" i="35"/>
  <c r="CO164" i="35" s="1"/>
  <c r="BV156" i="35"/>
  <c r="CH156" i="35" s="1"/>
  <c r="BX155" i="35"/>
  <c r="CJ155" i="35" s="1"/>
  <c r="CC154" i="35"/>
  <c r="CO154" i="35" s="1"/>
  <c r="CE153" i="35"/>
  <c r="CB151" i="35"/>
  <c r="CN151" i="35" s="1"/>
  <c r="CA149" i="35"/>
  <c r="CM149" i="35" s="1"/>
  <c r="CD148" i="35"/>
  <c r="CC147" i="35"/>
  <c r="CO147" i="35" s="1"/>
  <c r="CD146" i="35"/>
  <c r="BV146" i="35"/>
  <c r="CH146" i="35" s="1"/>
  <c r="CA145" i="35"/>
  <c r="CM145" i="35" s="1"/>
  <c r="CF144" i="35"/>
  <c r="BX144" i="35"/>
  <c r="CJ144" i="35" s="1"/>
  <c r="CC143" i="35"/>
  <c r="CO143" i="35" s="1"/>
  <c r="BZ142" i="35"/>
  <c r="CL142" i="35" s="1"/>
  <c r="CE141" i="35"/>
  <c r="BW141" i="35"/>
  <c r="CI141" i="35" s="1"/>
  <c r="CB140" i="35"/>
  <c r="CN140" i="35" s="1"/>
  <c r="BY139" i="35"/>
  <c r="CK139" i="35" s="1"/>
  <c r="CD138" i="35"/>
  <c r="BV138" i="35"/>
  <c r="CH138" i="35" s="1"/>
  <c r="CA137" i="35"/>
  <c r="CM137" i="35" s="1"/>
  <c r="CF136" i="35"/>
  <c r="BX136" i="35"/>
  <c r="CJ136" i="35" s="1"/>
  <c r="CC135" i="35"/>
  <c r="CO135" i="35" s="1"/>
  <c r="BZ166" i="35"/>
  <c r="CL166" i="35" s="1"/>
  <c r="CF162" i="35"/>
  <c r="CE159" i="35"/>
  <c r="BZ154" i="35"/>
  <c r="CL154" i="35" s="1"/>
  <c r="CC153" i="35"/>
  <c r="CO153" i="35" s="1"/>
  <c r="BY151" i="35"/>
  <c r="CK151" i="35" s="1"/>
  <c r="CD150" i="35"/>
  <c r="BZ149" i="35"/>
  <c r="CL149" i="35" s="1"/>
  <c r="CA148" i="35"/>
  <c r="CM148" i="35" s="1"/>
  <c r="CB147" i="35"/>
  <c r="CN147" i="35" s="1"/>
  <c r="CC146" i="35"/>
  <c r="CO146" i="35" s="1"/>
  <c r="BZ145" i="35"/>
  <c r="CL145" i="35" s="1"/>
  <c r="CE144" i="35"/>
  <c r="BW144" i="35"/>
  <c r="CI144" i="35" s="1"/>
  <c r="CB143" i="35"/>
  <c r="CN143" i="35" s="1"/>
  <c r="BY142" i="35"/>
  <c r="CK142" i="35" s="1"/>
  <c r="CD141" i="35"/>
  <c r="BV141" i="35"/>
  <c r="CH141" i="35" s="1"/>
  <c r="CA140" i="35"/>
  <c r="CM140" i="35" s="1"/>
  <c r="CF139" i="35"/>
  <c r="BX139" i="35"/>
  <c r="CJ139" i="35" s="1"/>
  <c r="CC138" i="35"/>
  <c r="CO138" i="35" s="1"/>
  <c r="BZ137" i="35"/>
  <c r="CL137" i="35" s="1"/>
  <c r="CE136" i="35"/>
  <c r="BW136" i="35"/>
  <c r="CI136" i="35" s="1"/>
  <c r="CB135" i="35"/>
  <c r="CN135" i="35" s="1"/>
  <c r="BY134" i="35"/>
  <c r="CK134" i="35" s="1"/>
  <c r="CD133" i="35"/>
  <c r="BV133" i="35"/>
  <c r="CH133" i="35" s="1"/>
  <c r="CA132" i="35"/>
  <c r="CM132" i="35" s="1"/>
  <c r="CF131" i="35"/>
  <c r="BX131" i="35"/>
  <c r="CJ131" i="35" s="1"/>
  <c r="CC130" i="35"/>
  <c r="CO130" i="35" s="1"/>
  <c r="BX162" i="35"/>
  <c r="CJ162" i="35" s="1"/>
  <c r="BW159" i="35"/>
  <c r="CI159" i="35" s="1"/>
  <c r="BX154" i="35"/>
  <c r="CJ154" i="35" s="1"/>
  <c r="BZ153" i="35"/>
  <c r="CL153" i="35" s="1"/>
  <c r="BW151" i="35"/>
  <c r="CI151" i="35" s="1"/>
  <c r="CB150" i="35"/>
  <c r="CN150" i="35" s="1"/>
  <c r="BY149" i="35"/>
  <c r="CK149" i="35" s="1"/>
  <c r="BX148" i="35"/>
  <c r="CJ148" i="35" s="1"/>
  <c r="CA147" i="35"/>
  <c r="CM147" i="35" s="1"/>
  <c r="CB146" i="35"/>
  <c r="CN146" i="35" s="1"/>
  <c r="BY145" i="35"/>
  <c r="CK145" i="35" s="1"/>
  <c r="CD144" i="35"/>
  <c r="BV144" i="35"/>
  <c r="CH144" i="35" s="1"/>
  <c r="CA143" i="35"/>
  <c r="CM143" i="35" s="1"/>
  <c r="CF142" i="35"/>
  <c r="BX142" i="35"/>
  <c r="CJ142" i="35" s="1"/>
  <c r="CC141" i="35"/>
  <c r="CO141" i="35" s="1"/>
  <c r="BZ140" i="35"/>
  <c r="CL140" i="35" s="1"/>
  <c r="CE139" i="35"/>
  <c r="BW139" i="35"/>
  <c r="CI139" i="35" s="1"/>
  <c r="CB138" i="35"/>
  <c r="CN138" i="35" s="1"/>
  <c r="BY137" i="35"/>
  <c r="CK137" i="35" s="1"/>
  <c r="CD136" i="35"/>
  <c r="BV136" i="35"/>
  <c r="CH136" i="35" s="1"/>
  <c r="CA135" i="35"/>
  <c r="CM135" i="35" s="1"/>
  <c r="CF134" i="35"/>
  <c r="BX134" i="35"/>
  <c r="CJ134" i="35" s="1"/>
  <c r="CC133" i="35"/>
  <c r="CO133" i="35" s="1"/>
  <c r="BZ132" i="35"/>
  <c r="CL132" i="35" s="1"/>
  <c r="CE131" i="35"/>
  <c r="BW131" i="35"/>
  <c r="CI131" i="35" s="1"/>
  <c r="CB130" i="35"/>
  <c r="CN130" i="35" s="1"/>
  <c r="BY129" i="35"/>
  <c r="CK129" i="35" s="1"/>
  <c r="BZ165" i="35"/>
  <c r="CL165" i="35" s="1"/>
  <c r="BZ160" i="35"/>
  <c r="CL160" i="35" s="1"/>
  <c r="BW153" i="35"/>
  <c r="CI153" i="35" s="1"/>
  <c r="CE152" i="35"/>
  <c r="BY150" i="35"/>
  <c r="CK150" i="35" s="1"/>
  <c r="BV149" i="35"/>
  <c r="CH149" i="35" s="1"/>
  <c r="BW148" i="35"/>
  <c r="CI148" i="35" s="1"/>
  <c r="BX147" i="35"/>
  <c r="CJ147" i="35" s="1"/>
  <c r="CA146" i="35"/>
  <c r="CM146" i="35" s="1"/>
  <c r="CF145" i="35"/>
  <c r="BX145" i="35"/>
  <c r="CJ145" i="35" s="1"/>
  <c r="CC144" i="35"/>
  <c r="CO144" i="35" s="1"/>
  <c r="BZ143" i="35"/>
  <c r="CL143" i="35" s="1"/>
  <c r="CE142" i="35"/>
  <c r="BW142" i="35"/>
  <c r="CI142" i="35" s="1"/>
  <c r="CB141" i="35"/>
  <c r="CN141" i="35" s="1"/>
  <c r="BY140" i="35"/>
  <c r="CK140" i="35" s="1"/>
  <c r="CD139" i="35"/>
  <c r="BV139" i="35"/>
  <c r="CH139" i="35" s="1"/>
  <c r="CA138" i="35"/>
  <c r="CM138" i="35" s="1"/>
  <c r="CF137" i="35"/>
  <c r="BX137" i="35"/>
  <c r="CJ137" i="35" s="1"/>
  <c r="CC136" i="35"/>
  <c r="CO136" i="35" s="1"/>
  <c r="BZ135" i="35"/>
  <c r="CL135" i="35" s="1"/>
  <c r="CE134" i="35"/>
  <c r="BW134" i="35"/>
  <c r="CI134" i="35" s="1"/>
  <c r="CB133" i="35"/>
  <c r="CN133" i="35" s="1"/>
  <c r="BY132" i="35"/>
  <c r="CK132" i="35" s="1"/>
  <c r="CD131" i="35"/>
  <c r="BV131" i="35"/>
  <c r="CH131" i="35" s="1"/>
  <c r="CA130" i="35"/>
  <c r="CM130" i="35" s="1"/>
  <c r="CF129" i="35"/>
  <c r="BX129" i="35"/>
  <c r="CJ129" i="35" s="1"/>
  <c r="CB163" i="35"/>
  <c r="CN163" i="35" s="1"/>
  <c r="CF156" i="35"/>
  <c r="CB152" i="35"/>
  <c r="CN152" i="35" s="1"/>
  <c r="BV150" i="35"/>
  <c r="CH150" i="35" s="1"/>
  <c r="BV148" i="35"/>
  <c r="CH148" i="35" s="1"/>
  <c r="BZ146" i="35"/>
  <c r="CL146" i="35" s="1"/>
  <c r="CE145" i="35"/>
  <c r="BW145" i="35"/>
  <c r="CI145" i="35" s="1"/>
  <c r="CB144" i="35"/>
  <c r="CN144" i="35" s="1"/>
  <c r="BY143" i="35"/>
  <c r="CK143" i="35" s="1"/>
  <c r="CD142" i="35"/>
  <c r="BV142" i="35"/>
  <c r="CH142" i="35" s="1"/>
  <c r="CA141" i="35"/>
  <c r="CM141" i="35" s="1"/>
  <c r="CF140" i="35"/>
  <c r="BX140" i="35"/>
  <c r="CJ140" i="35" s="1"/>
  <c r="CC139" i="35"/>
  <c r="CO139" i="35" s="1"/>
  <c r="BZ138" i="35"/>
  <c r="CL138" i="35" s="1"/>
  <c r="CE137" i="35"/>
  <c r="BW137" i="35"/>
  <c r="CI137" i="35" s="1"/>
  <c r="CB136" i="35"/>
  <c r="CN136" i="35" s="1"/>
  <c r="BY135" i="35"/>
  <c r="CK135" i="35" s="1"/>
  <c r="CD134" i="35"/>
  <c r="BV134" i="35"/>
  <c r="CH134" i="35" s="1"/>
  <c r="CA133" i="35"/>
  <c r="CM133" i="35" s="1"/>
  <c r="CF132" i="35"/>
  <c r="BX132" i="35"/>
  <c r="CJ132" i="35" s="1"/>
  <c r="CC131" i="35"/>
  <c r="CO131" i="35" s="1"/>
  <c r="BZ130" i="35"/>
  <c r="CL130" i="35" s="1"/>
  <c r="CE129" i="35"/>
  <c r="BW129" i="35"/>
  <c r="CI129" i="35" s="1"/>
  <c r="CC161" i="35"/>
  <c r="CO161" i="35" s="1"/>
  <c r="CB158" i="35"/>
  <c r="CN158" i="35" s="1"/>
  <c r="CD156" i="35"/>
  <c r="CF155" i="35"/>
  <c r="BZ152" i="35"/>
  <c r="CL152" i="35" s="1"/>
  <c r="BY146" i="35"/>
  <c r="CK146" i="35" s="1"/>
  <c r="CD145" i="35"/>
  <c r="BV145" i="35"/>
  <c r="CH145" i="35" s="1"/>
  <c r="CA144" i="35"/>
  <c r="CM144" i="35" s="1"/>
  <c r="CF143" i="35"/>
  <c r="BX143" i="35"/>
  <c r="CJ143" i="35" s="1"/>
  <c r="CC142" i="35"/>
  <c r="CO142" i="35" s="1"/>
  <c r="BZ141" i="35"/>
  <c r="CL141" i="35" s="1"/>
  <c r="CE140" i="35"/>
  <c r="BW140" i="35"/>
  <c r="CI140" i="35" s="1"/>
  <c r="CB139" i="35"/>
  <c r="CN139" i="35" s="1"/>
  <c r="BY138" i="35"/>
  <c r="CK138" i="35" s="1"/>
  <c r="CD137" i="35"/>
  <c r="BV137" i="35"/>
  <c r="CH137" i="35" s="1"/>
  <c r="BV167" i="35"/>
  <c r="CH167" i="35" s="1"/>
  <c r="CA157" i="35"/>
  <c r="CM157" i="35" s="1"/>
  <c r="CA156" i="35"/>
  <c r="CM156" i="35" s="1"/>
  <c r="CC155" i="35"/>
  <c r="CO155" i="35" s="1"/>
  <c r="BW152" i="35"/>
  <c r="CI152" i="35" s="1"/>
  <c r="CF148" i="35"/>
  <c r="CF146" i="35"/>
  <c r="BX146" i="35"/>
  <c r="CJ146" i="35" s="1"/>
  <c r="CC145" i="35"/>
  <c r="CO145" i="35" s="1"/>
  <c r="BZ144" i="35"/>
  <c r="CL144" i="35" s="1"/>
  <c r="CE143" i="35"/>
  <c r="BW143" i="35"/>
  <c r="CI143" i="35" s="1"/>
  <c r="CB142" i="35"/>
  <c r="CN142" i="35" s="1"/>
  <c r="BY141" i="35"/>
  <c r="CK141" i="35" s="1"/>
  <c r="CD140" i="35"/>
  <c r="BV140" i="35"/>
  <c r="CH140" i="35" s="1"/>
  <c r="CA139" i="35"/>
  <c r="CM139" i="35" s="1"/>
  <c r="CF138" i="35"/>
  <c r="BX138" i="35"/>
  <c r="CJ138" i="35" s="1"/>
  <c r="CC137" i="35"/>
  <c r="CO137" i="35" s="1"/>
  <c r="BZ136" i="35"/>
  <c r="CL136" i="35" s="1"/>
  <c r="CE135" i="35"/>
  <c r="BW135" i="35"/>
  <c r="CI135" i="35" s="1"/>
  <c r="CB134" i="35"/>
  <c r="CN134" i="35" s="1"/>
  <c r="BY133" i="35"/>
  <c r="CK133" i="35" s="1"/>
  <c r="CD132" i="35"/>
  <c r="BV132" i="35"/>
  <c r="CH132" i="35" s="1"/>
  <c r="CA131" i="35"/>
  <c r="CM131" i="35" s="1"/>
  <c r="CF130" i="35"/>
  <c r="BX130" i="35"/>
  <c r="CJ130" i="35" s="1"/>
  <c r="CC129" i="35"/>
  <c r="CO129" i="35" s="1"/>
  <c r="CE148" i="35"/>
  <c r="CB145" i="35"/>
  <c r="CN145" i="35" s="1"/>
  <c r="CD143" i="35"/>
  <c r="BZ139" i="35"/>
  <c r="CL139" i="35" s="1"/>
  <c r="CB137" i="35"/>
  <c r="CN137" i="35" s="1"/>
  <c r="CC132" i="35"/>
  <c r="CO132" i="35" s="1"/>
  <c r="BW130" i="35"/>
  <c r="CI130" i="35" s="1"/>
  <c r="CF128" i="35"/>
  <c r="BX128" i="35"/>
  <c r="CJ128" i="35" s="1"/>
  <c r="CC127" i="35"/>
  <c r="CO127" i="35" s="1"/>
  <c r="BZ126" i="35"/>
  <c r="CL126" i="35" s="1"/>
  <c r="CE125" i="35"/>
  <c r="BW125" i="35"/>
  <c r="CI125" i="35" s="1"/>
  <c r="CB124" i="35"/>
  <c r="CN124" i="35" s="1"/>
  <c r="BY123" i="35"/>
  <c r="CK123" i="35" s="1"/>
  <c r="CD122" i="35"/>
  <c r="BV122" i="35"/>
  <c r="CH122" i="35" s="1"/>
  <c r="CA121" i="35"/>
  <c r="CM121" i="35" s="1"/>
  <c r="CF120" i="35"/>
  <c r="BX120" i="35"/>
  <c r="CJ120" i="35" s="1"/>
  <c r="CC119" i="35"/>
  <c r="CO119" i="35" s="1"/>
  <c r="BZ118" i="35"/>
  <c r="CL118" i="35" s="1"/>
  <c r="CE117" i="35"/>
  <c r="BW117" i="35"/>
  <c r="CI117" i="35" s="1"/>
  <c r="CB116" i="35"/>
  <c r="CN116" i="35" s="1"/>
  <c r="BY115" i="35"/>
  <c r="CK115" i="35" s="1"/>
  <c r="CD114" i="35"/>
  <c r="BV114" i="35"/>
  <c r="CH114" i="35" s="1"/>
  <c r="CD149" i="35"/>
  <c r="CF147" i="35"/>
  <c r="BV143" i="35"/>
  <c r="CH143" i="35" s="1"/>
  <c r="CC140" i="35"/>
  <c r="CO140" i="35" s="1"/>
  <c r="CB132" i="35"/>
  <c r="CN132" i="35" s="1"/>
  <c r="BV130" i="35"/>
  <c r="CH130" i="35" s="1"/>
  <c r="CE128" i="35"/>
  <c r="BW128" i="35"/>
  <c r="CI128" i="35" s="1"/>
  <c r="CB127" i="35"/>
  <c r="CN127" i="35" s="1"/>
  <c r="BY126" i="35"/>
  <c r="CK126" i="35" s="1"/>
  <c r="CD125" i="35"/>
  <c r="BV125" i="35"/>
  <c r="CH125" i="35" s="1"/>
  <c r="CA124" i="35"/>
  <c r="CM124" i="35" s="1"/>
  <c r="CF123" i="35"/>
  <c r="BX123" i="35"/>
  <c r="CJ123" i="35" s="1"/>
  <c r="CC122" i="35"/>
  <c r="CO122" i="35" s="1"/>
  <c r="BZ121" i="35"/>
  <c r="CL121" i="35" s="1"/>
  <c r="CE120" i="35"/>
  <c r="BW120" i="35"/>
  <c r="CI120" i="35" s="1"/>
  <c r="CB119" i="35"/>
  <c r="CN119" i="35" s="1"/>
  <c r="BY118" i="35"/>
  <c r="CK118" i="35" s="1"/>
  <c r="CD117" i="35"/>
  <c r="BV117" i="35"/>
  <c r="CH117" i="35" s="1"/>
  <c r="CA116" i="35"/>
  <c r="CM116" i="35" s="1"/>
  <c r="CF115" i="35"/>
  <c r="BX115" i="35"/>
  <c r="CJ115" i="35" s="1"/>
  <c r="CC114" i="35"/>
  <c r="CO114" i="35" s="1"/>
  <c r="BZ113" i="35"/>
  <c r="CL113" i="35" s="1"/>
  <c r="CE112" i="35"/>
  <c r="BW112" i="35"/>
  <c r="CI112" i="35" s="1"/>
  <c r="CB111" i="35"/>
  <c r="CN111" i="35" s="1"/>
  <c r="BY110" i="35"/>
  <c r="CK110" i="35" s="1"/>
  <c r="CF141" i="35"/>
  <c r="CC134" i="35"/>
  <c r="CO134" i="35" s="1"/>
  <c r="BW132" i="35"/>
  <c r="CI132" i="35" s="1"/>
  <c r="CD128" i="35"/>
  <c r="BV128" i="35"/>
  <c r="CH128" i="35" s="1"/>
  <c r="CA127" i="35"/>
  <c r="CM127" i="35" s="1"/>
  <c r="CF126" i="35"/>
  <c r="BX126" i="35"/>
  <c r="CJ126" i="35" s="1"/>
  <c r="CC125" i="35"/>
  <c r="CO125" i="35" s="1"/>
  <c r="BZ124" i="35"/>
  <c r="CL124" i="35" s="1"/>
  <c r="CE123" i="35"/>
  <c r="BW123" i="35"/>
  <c r="CI123" i="35" s="1"/>
  <c r="CB122" i="35"/>
  <c r="CN122" i="35" s="1"/>
  <c r="BY121" i="35"/>
  <c r="CK121" i="35" s="1"/>
  <c r="CD120" i="35"/>
  <c r="BV120" i="35"/>
  <c r="CH120" i="35" s="1"/>
  <c r="CA119" i="35"/>
  <c r="CM119" i="35" s="1"/>
  <c r="CF118" i="35"/>
  <c r="BX118" i="35"/>
  <c r="CJ118" i="35" s="1"/>
  <c r="CC117" i="35"/>
  <c r="CO117" i="35" s="1"/>
  <c r="BZ116" i="35"/>
  <c r="CL116" i="35" s="1"/>
  <c r="CE115" i="35"/>
  <c r="BW115" i="35"/>
  <c r="CI115" i="35" s="1"/>
  <c r="CE170" i="35"/>
  <c r="CE151" i="35"/>
  <c r="BX141" i="35"/>
  <c r="CJ141" i="35" s="1"/>
  <c r="CA136" i="35"/>
  <c r="CM136" i="35" s="1"/>
  <c r="CA134" i="35"/>
  <c r="CM134" i="35" s="1"/>
  <c r="CF133" i="35"/>
  <c r="CD129" i="35"/>
  <c r="CC128" i="35"/>
  <c r="CO128" i="35" s="1"/>
  <c r="BZ127" i="35"/>
  <c r="CL127" i="35" s="1"/>
  <c r="CE126" i="35"/>
  <c r="BW126" i="35"/>
  <c r="CI126" i="35" s="1"/>
  <c r="CB125" i="35"/>
  <c r="CN125" i="35" s="1"/>
  <c r="BY124" i="35"/>
  <c r="CK124" i="35" s="1"/>
  <c r="CD123" i="35"/>
  <c r="BV123" i="35"/>
  <c r="CH123" i="35" s="1"/>
  <c r="CA122" i="35"/>
  <c r="CM122" i="35" s="1"/>
  <c r="CF121" i="35"/>
  <c r="BX121" i="35"/>
  <c r="CJ121" i="35" s="1"/>
  <c r="CC120" i="35"/>
  <c r="CO120" i="35" s="1"/>
  <c r="BZ119" i="35"/>
  <c r="CL119" i="35" s="1"/>
  <c r="CE118" i="35"/>
  <c r="BW118" i="35"/>
  <c r="CI118" i="35" s="1"/>
  <c r="CB117" i="35"/>
  <c r="CN117" i="35" s="1"/>
  <c r="BY116" i="35"/>
  <c r="CK116" i="35" s="1"/>
  <c r="CD115" i="35"/>
  <c r="BV115" i="35"/>
  <c r="CH115" i="35" s="1"/>
  <c r="CA114" i="35"/>
  <c r="CM114" i="35" s="1"/>
  <c r="CF113" i="35"/>
  <c r="BX113" i="35"/>
  <c r="CJ113" i="35" s="1"/>
  <c r="CE146" i="35"/>
  <c r="CE138" i="35"/>
  <c r="BY136" i="35"/>
  <c r="CK136" i="35" s="1"/>
  <c r="CF135" i="35"/>
  <c r="BZ134" i="35"/>
  <c r="CL134" i="35" s="1"/>
  <c r="CE133" i="35"/>
  <c r="CB131" i="35"/>
  <c r="CN131" i="35" s="1"/>
  <c r="CB129" i="35"/>
  <c r="CN129" i="35" s="1"/>
  <c r="CB128" i="35"/>
  <c r="CN128" i="35" s="1"/>
  <c r="BY127" i="35"/>
  <c r="CK127" i="35" s="1"/>
  <c r="CD126" i="35"/>
  <c r="BV126" i="35"/>
  <c r="CH126" i="35" s="1"/>
  <c r="CA125" i="35"/>
  <c r="CM125" i="35" s="1"/>
  <c r="CF124" i="35"/>
  <c r="BX124" i="35"/>
  <c r="CJ124" i="35" s="1"/>
  <c r="CC123" i="35"/>
  <c r="CO123" i="35" s="1"/>
  <c r="BZ122" i="35"/>
  <c r="CL122" i="35" s="1"/>
  <c r="CE121" i="35"/>
  <c r="BW121" i="35"/>
  <c r="CI121" i="35" s="1"/>
  <c r="CB120" i="35"/>
  <c r="CN120" i="35" s="1"/>
  <c r="BY119" i="35"/>
  <c r="CK119" i="35" s="1"/>
  <c r="CD118" i="35"/>
  <c r="BV118" i="35"/>
  <c r="CH118" i="35" s="1"/>
  <c r="BW146" i="35"/>
  <c r="CI146" i="35" s="1"/>
  <c r="BW138" i="35"/>
  <c r="CI138" i="35" s="1"/>
  <c r="CD135" i="35"/>
  <c r="BZ133" i="35"/>
  <c r="CL133" i="35" s="1"/>
  <c r="BZ131" i="35"/>
  <c r="CL131" i="35" s="1"/>
  <c r="CE130" i="35"/>
  <c r="CA129" i="35"/>
  <c r="CM129" i="35" s="1"/>
  <c r="CA128" i="35"/>
  <c r="CM128" i="35" s="1"/>
  <c r="CF127" i="35"/>
  <c r="BX127" i="35"/>
  <c r="CJ127" i="35" s="1"/>
  <c r="CC126" i="35"/>
  <c r="CO126" i="35" s="1"/>
  <c r="BZ125" i="35"/>
  <c r="CL125" i="35" s="1"/>
  <c r="CE124" i="35"/>
  <c r="BW124" i="35"/>
  <c r="CI124" i="35" s="1"/>
  <c r="CB123" i="35"/>
  <c r="CN123" i="35" s="1"/>
  <c r="BY122" i="35"/>
  <c r="CK122" i="35" s="1"/>
  <c r="CD121" i="35"/>
  <c r="BV121" i="35"/>
  <c r="CH121" i="35" s="1"/>
  <c r="CA120" i="35"/>
  <c r="CM120" i="35" s="1"/>
  <c r="CF119" i="35"/>
  <c r="BX119" i="35"/>
  <c r="CJ119" i="35" s="1"/>
  <c r="CC118" i="35"/>
  <c r="CO118" i="35" s="1"/>
  <c r="BZ117" i="35"/>
  <c r="CL117" i="35" s="1"/>
  <c r="CE116" i="35"/>
  <c r="BW116" i="35"/>
  <c r="CI116" i="35" s="1"/>
  <c r="CB115" i="35"/>
  <c r="CN115" i="35" s="1"/>
  <c r="BY114" i="35"/>
  <c r="CK114" i="35" s="1"/>
  <c r="CD113" i="35"/>
  <c r="BV113" i="35"/>
  <c r="CH113" i="35" s="1"/>
  <c r="CA112" i="35"/>
  <c r="CM112" i="35" s="1"/>
  <c r="CF111" i="35"/>
  <c r="BX111" i="35"/>
  <c r="CJ111" i="35" s="1"/>
  <c r="CC110" i="35"/>
  <c r="CO110" i="35" s="1"/>
  <c r="BY157" i="35"/>
  <c r="CK157" i="35" s="1"/>
  <c r="BX156" i="35"/>
  <c r="CJ156" i="35" s="1"/>
  <c r="CA155" i="35"/>
  <c r="CM155" i="35" s="1"/>
  <c r="BY144" i="35"/>
  <c r="CK144" i="35" s="1"/>
  <c r="CA142" i="35"/>
  <c r="CM142" i="35" s="1"/>
  <c r="BX135" i="35"/>
  <c r="CJ135" i="35" s="1"/>
  <c r="BX133" i="35"/>
  <c r="CJ133" i="35" s="1"/>
  <c r="BY131" i="35"/>
  <c r="CK131" i="35" s="1"/>
  <c r="CD130" i="35"/>
  <c r="BZ129" i="35"/>
  <c r="CL129" i="35" s="1"/>
  <c r="BZ128" i="35"/>
  <c r="CL128" i="35" s="1"/>
  <c r="CE127" i="35"/>
  <c r="BW127" i="35"/>
  <c r="CI127" i="35" s="1"/>
  <c r="CB126" i="35"/>
  <c r="CN126" i="35" s="1"/>
  <c r="BY125" i="35"/>
  <c r="CK125" i="35" s="1"/>
  <c r="CD124" i="35"/>
  <c r="BV124" i="35"/>
  <c r="CH124" i="35" s="1"/>
  <c r="CA123" i="35"/>
  <c r="CM123" i="35" s="1"/>
  <c r="CF122" i="35"/>
  <c r="BX122" i="35"/>
  <c r="CJ122" i="35" s="1"/>
  <c r="CC121" i="35"/>
  <c r="CO121" i="35" s="1"/>
  <c r="BZ120" i="35"/>
  <c r="CL120" i="35" s="1"/>
  <c r="CE119" i="35"/>
  <c r="BW119" i="35"/>
  <c r="CI119" i="35" s="1"/>
  <c r="CB118" i="35"/>
  <c r="CN118" i="35" s="1"/>
  <c r="BY117" i="35"/>
  <c r="CK117" i="35" s="1"/>
  <c r="CD116" i="35"/>
  <c r="BV116" i="35"/>
  <c r="CH116" i="35" s="1"/>
  <c r="CE132" i="35"/>
  <c r="BY128" i="35"/>
  <c r="CK128" i="35" s="1"/>
  <c r="BW122" i="35"/>
  <c r="CI122" i="35" s="1"/>
  <c r="CB114" i="35"/>
  <c r="CN114" i="35" s="1"/>
  <c r="CB113" i="35"/>
  <c r="CN113" i="35" s="1"/>
  <c r="BX112" i="35"/>
  <c r="CJ112" i="35" s="1"/>
  <c r="CE111" i="35"/>
  <c r="CD110" i="35"/>
  <c r="BY109" i="35"/>
  <c r="CK109" i="35" s="1"/>
  <c r="CD108" i="35"/>
  <c r="BV108" i="35"/>
  <c r="CH108" i="35" s="1"/>
  <c r="CA107" i="35"/>
  <c r="CM107" i="35" s="1"/>
  <c r="CF106" i="35"/>
  <c r="BX106" i="35"/>
  <c r="CJ106" i="35" s="1"/>
  <c r="CC105" i="35"/>
  <c r="CO105" i="35" s="1"/>
  <c r="BZ104" i="35"/>
  <c r="CL104" i="35" s="1"/>
  <c r="CE103" i="35"/>
  <c r="BW103" i="35"/>
  <c r="CI103" i="35" s="1"/>
  <c r="CB102" i="35"/>
  <c r="CN102" i="35" s="1"/>
  <c r="BY101" i="35"/>
  <c r="CK101" i="35" s="1"/>
  <c r="CD100" i="35"/>
  <c r="BV100" i="35"/>
  <c r="CH100" i="35" s="1"/>
  <c r="CA99" i="35"/>
  <c r="CM99" i="35" s="1"/>
  <c r="CF98" i="35"/>
  <c r="BX98" i="35"/>
  <c r="CJ98" i="35" s="1"/>
  <c r="CC97" i="35"/>
  <c r="CO97" i="35" s="1"/>
  <c r="BZ96" i="35"/>
  <c r="CL96" i="35" s="1"/>
  <c r="CE95" i="35"/>
  <c r="BW95" i="35"/>
  <c r="CI95" i="35" s="1"/>
  <c r="CB94" i="35"/>
  <c r="CN94" i="35" s="1"/>
  <c r="BY93" i="35"/>
  <c r="CK93" i="35" s="1"/>
  <c r="CD92" i="35"/>
  <c r="BV92" i="35"/>
  <c r="CH92" i="35" s="1"/>
  <c r="CF117" i="35"/>
  <c r="BZ114" i="35"/>
  <c r="CL114" i="35" s="1"/>
  <c r="CA113" i="35"/>
  <c r="CM113" i="35" s="1"/>
  <c r="BV112" i="35"/>
  <c r="CH112" i="35" s="1"/>
  <c r="CD111" i="35"/>
  <c r="CB110" i="35"/>
  <c r="CN110" i="35" s="1"/>
  <c r="BY130" i="35"/>
  <c r="CK130" i="35" s="1"/>
  <c r="BV129" i="35"/>
  <c r="CH129" i="35" s="1"/>
  <c r="CD127" i="35"/>
  <c r="CF125" i="35"/>
  <c r="BZ123" i="35"/>
  <c r="CL123" i="35" s="1"/>
  <c r="BY120" i="35"/>
  <c r="CK120" i="35" s="1"/>
  <c r="CA117" i="35"/>
  <c r="CM117" i="35" s="1"/>
  <c r="BX114" i="35"/>
  <c r="CJ114" i="35" s="1"/>
  <c r="BY113" i="35"/>
  <c r="CK113" i="35" s="1"/>
  <c r="CF112" i="35"/>
  <c r="CC111" i="35"/>
  <c r="CO111" i="35" s="1"/>
  <c r="CA110" i="35"/>
  <c r="CM110" i="35" s="1"/>
  <c r="CE109" i="35"/>
  <c r="BW109" i="35"/>
  <c r="CI109" i="35" s="1"/>
  <c r="CB108" i="35"/>
  <c r="CN108" i="35" s="1"/>
  <c r="BY107" i="35"/>
  <c r="CK107" i="35" s="1"/>
  <c r="CD106" i="35"/>
  <c r="BV106" i="35"/>
  <c r="CH106" i="35" s="1"/>
  <c r="CA105" i="35"/>
  <c r="CM105" i="35" s="1"/>
  <c r="CF104" i="35"/>
  <c r="BX104" i="35"/>
  <c r="CJ104" i="35" s="1"/>
  <c r="CC103" i="35"/>
  <c r="CO103" i="35" s="1"/>
  <c r="BZ102" i="35"/>
  <c r="CL102" i="35" s="1"/>
  <c r="CE101" i="35"/>
  <c r="BW101" i="35"/>
  <c r="CI101" i="35" s="1"/>
  <c r="CB100" i="35"/>
  <c r="CN100" i="35" s="1"/>
  <c r="BY99" i="35"/>
  <c r="CK99" i="35" s="1"/>
  <c r="CD98" i="35"/>
  <c r="BV98" i="35"/>
  <c r="CH98" i="35" s="1"/>
  <c r="CA97" i="35"/>
  <c r="CM97" i="35" s="1"/>
  <c r="CF96" i="35"/>
  <c r="BX96" i="35"/>
  <c r="CJ96" i="35" s="1"/>
  <c r="CC95" i="35"/>
  <c r="CO95" i="35" s="1"/>
  <c r="BZ94" i="35"/>
  <c r="CL94" i="35" s="1"/>
  <c r="CE93" i="35"/>
  <c r="BW93" i="35"/>
  <c r="CI93" i="35" s="1"/>
  <c r="CB92" i="35"/>
  <c r="CN92" i="35" s="1"/>
  <c r="BW168" i="35"/>
  <c r="CI168" i="35" s="1"/>
  <c r="BV135" i="35"/>
  <c r="CH135" i="35" s="1"/>
  <c r="BV127" i="35"/>
  <c r="CH127" i="35" s="1"/>
  <c r="BX125" i="35"/>
  <c r="CJ125" i="35" s="1"/>
  <c r="BX117" i="35"/>
  <c r="CJ117" i="35" s="1"/>
  <c r="CF116" i="35"/>
  <c r="BW114" i="35"/>
  <c r="CI114" i="35" s="1"/>
  <c r="BW113" i="35"/>
  <c r="CI113" i="35" s="1"/>
  <c r="CD112" i="35"/>
  <c r="CA111" i="35"/>
  <c r="CM111" i="35" s="1"/>
  <c r="BZ110" i="35"/>
  <c r="CL110" i="35" s="1"/>
  <c r="CD109" i="35"/>
  <c r="BV109" i="35"/>
  <c r="CH109" i="35" s="1"/>
  <c r="CA108" i="35"/>
  <c r="CM108" i="35" s="1"/>
  <c r="CF107" i="35"/>
  <c r="BX107" i="35"/>
  <c r="CJ107" i="35" s="1"/>
  <c r="CC106" i="35"/>
  <c r="CO106" i="35" s="1"/>
  <c r="BZ105" i="35"/>
  <c r="CL105" i="35" s="1"/>
  <c r="CE104" i="35"/>
  <c r="BW104" i="35"/>
  <c r="CI104" i="35" s="1"/>
  <c r="CB103" i="35"/>
  <c r="CN103" i="35" s="1"/>
  <c r="BY102" i="35"/>
  <c r="CK102" i="35" s="1"/>
  <c r="CD101" i="35"/>
  <c r="BV101" i="35"/>
  <c r="CH101" i="35" s="1"/>
  <c r="CA100" i="35"/>
  <c r="CM100" i="35" s="1"/>
  <c r="CF99" i="35"/>
  <c r="BX99" i="35"/>
  <c r="CJ99" i="35" s="1"/>
  <c r="CC98" i="35"/>
  <c r="CO98" i="35" s="1"/>
  <c r="BZ97" i="35"/>
  <c r="CL97" i="35" s="1"/>
  <c r="CE96" i="35"/>
  <c r="BW96" i="35"/>
  <c r="CI96" i="35" s="1"/>
  <c r="CB95" i="35"/>
  <c r="CN95" i="35" s="1"/>
  <c r="BY94" i="35"/>
  <c r="CK94" i="35" s="1"/>
  <c r="CD93" i="35"/>
  <c r="BV93" i="35"/>
  <c r="CH93" i="35" s="1"/>
  <c r="CA92" i="35"/>
  <c r="CM92" i="35" s="1"/>
  <c r="CD119" i="35"/>
  <c r="CC116" i="35"/>
  <c r="CO116" i="35" s="1"/>
  <c r="CC115" i="35"/>
  <c r="CO115" i="35" s="1"/>
  <c r="CC112" i="35"/>
  <c r="CO112" i="35" s="1"/>
  <c r="BZ111" i="35"/>
  <c r="CL111" i="35" s="1"/>
  <c r="BX110" i="35"/>
  <c r="CJ110" i="35" s="1"/>
  <c r="CC109" i="35"/>
  <c r="CO109" i="35" s="1"/>
  <c r="BZ108" i="35"/>
  <c r="CL108" i="35" s="1"/>
  <c r="CE107" i="35"/>
  <c r="BW107" i="35"/>
  <c r="CI107" i="35" s="1"/>
  <c r="CB106" i="35"/>
  <c r="CN106" i="35" s="1"/>
  <c r="BY105" i="35"/>
  <c r="CK105" i="35" s="1"/>
  <c r="CD104" i="35"/>
  <c r="BV104" i="35"/>
  <c r="CH104" i="35" s="1"/>
  <c r="CA103" i="35"/>
  <c r="CM103" i="35" s="1"/>
  <c r="CF102" i="35"/>
  <c r="BX102" i="35"/>
  <c r="CJ102" i="35" s="1"/>
  <c r="CC101" i="35"/>
  <c r="CO101" i="35" s="1"/>
  <c r="BZ100" i="35"/>
  <c r="CL100" i="35" s="1"/>
  <c r="CE99" i="35"/>
  <c r="BW99" i="35"/>
  <c r="CI99" i="35" s="1"/>
  <c r="CB98" i="35"/>
  <c r="CN98" i="35" s="1"/>
  <c r="BY97" i="35"/>
  <c r="CK97" i="35" s="1"/>
  <c r="CD96" i="35"/>
  <c r="BV96" i="35"/>
  <c r="CH96" i="35" s="1"/>
  <c r="CA95" i="35"/>
  <c r="CM95" i="35" s="1"/>
  <c r="CF94" i="35"/>
  <c r="BX94" i="35"/>
  <c r="CJ94" i="35" s="1"/>
  <c r="CC93" i="35"/>
  <c r="CO93" i="35" s="1"/>
  <c r="BZ92" i="35"/>
  <c r="CL92" i="35" s="1"/>
  <c r="CF154" i="35"/>
  <c r="CA126" i="35"/>
  <c r="CM126" i="35" s="1"/>
  <c r="BV119" i="35"/>
  <c r="CH119" i="35" s="1"/>
  <c r="BX116" i="35"/>
  <c r="CJ116" i="35" s="1"/>
  <c r="CA115" i="35"/>
  <c r="CM115" i="35" s="1"/>
  <c r="CB112" i="35"/>
  <c r="CN112" i="35" s="1"/>
  <c r="BY111" i="35"/>
  <c r="CK111" i="35" s="1"/>
  <c r="BW110" i="35"/>
  <c r="CI110" i="35" s="1"/>
  <c r="CB109" i="35"/>
  <c r="CN109" i="35" s="1"/>
  <c r="BY108" i="35"/>
  <c r="CK108" i="35" s="1"/>
  <c r="CD107" i="35"/>
  <c r="BV107" i="35"/>
  <c r="CH107" i="35" s="1"/>
  <c r="CA106" i="35"/>
  <c r="CM106" i="35" s="1"/>
  <c r="CF105" i="35"/>
  <c r="BX105" i="35"/>
  <c r="CJ105" i="35" s="1"/>
  <c r="CC104" i="35"/>
  <c r="CO104" i="35" s="1"/>
  <c r="BZ103" i="35"/>
  <c r="CL103" i="35" s="1"/>
  <c r="CE102" i="35"/>
  <c r="BW102" i="35"/>
  <c r="CI102" i="35" s="1"/>
  <c r="CB101" i="35"/>
  <c r="CN101" i="35" s="1"/>
  <c r="BY100" i="35"/>
  <c r="CK100" i="35" s="1"/>
  <c r="CD99" i="35"/>
  <c r="BV99" i="35"/>
  <c r="CH99" i="35" s="1"/>
  <c r="CA98" i="35"/>
  <c r="CM98" i="35" s="1"/>
  <c r="CF97" i="35"/>
  <c r="BX97" i="35"/>
  <c r="CJ97" i="35" s="1"/>
  <c r="CC96" i="35"/>
  <c r="CO96" i="35" s="1"/>
  <c r="BZ95" i="35"/>
  <c r="CL95" i="35" s="1"/>
  <c r="CE94" i="35"/>
  <c r="BW94" i="35"/>
  <c r="CI94" i="35" s="1"/>
  <c r="CB93" i="35"/>
  <c r="CN93" i="35" s="1"/>
  <c r="BY92" i="35"/>
  <c r="CK92" i="35" s="1"/>
  <c r="CD91" i="35"/>
  <c r="BV91" i="35"/>
  <c r="CH91" i="35" s="1"/>
  <c r="BW133" i="35"/>
  <c r="CI133" i="35" s="1"/>
  <c r="CC124" i="35"/>
  <c r="CO124" i="35" s="1"/>
  <c r="CB121" i="35"/>
  <c r="CN121" i="35" s="1"/>
  <c r="BZ115" i="35"/>
  <c r="CL115" i="35" s="1"/>
  <c r="CF114" i="35"/>
  <c r="CE113" i="35"/>
  <c r="BZ112" i="35"/>
  <c r="CL112" i="35" s="1"/>
  <c r="BW111" i="35"/>
  <c r="CI111" i="35" s="1"/>
  <c r="CF110" i="35"/>
  <c r="BV110" i="35"/>
  <c r="CH110" i="35" s="1"/>
  <c r="CA109" i="35"/>
  <c r="CM109" i="35" s="1"/>
  <c r="CF108" i="35"/>
  <c r="BX108" i="35"/>
  <c r="CJ108" i="35" s="1"/>
  <c r="CC107" i="35"/>
  <c r="CO107" i="35" s="1"/>
  <c r="BZ106" i="35"/>
  <c r="CL106" i="35" s="1"/>
  <c r="CE105" i="35"/>
  <c r="BW105" i="35"/>
  <c r="CI105" i="35" s="1"/>
  <c r="CB104" i="35"/>
  <c r="CN104" i="35" s="1"/>
  <c r="BY103" i="35"/>
  <c r="CK103" i="35" s="1"/>
  <c r="CD102" i="35"/>
  <c r="BV102" i="35"/>
  <c r="CH102" i="35" s="1"/>
  <c r="CA101" i="35"/>
  <c r="CM101" i="35" s="1"/>
  <c r="CF100" i="35"/>
  <c r="BX100" i="35"/>
  <c r="CJ100" i="35" s="1"/>
  <c r="CC99" i="35"/>
  <c r="CO99" i="35" s="1"/>
  <c r="BZ98" i="35"/>
  <c r="CL98" i="35" s="1"/>
  <c r="CE97" i="35"/>
  <c r="BW97" i="35"/>
  <c r="CI97" i="35" s="1"/>
  <c r="CB96" i="35"/>
  <c r="CN96" i="35" s="1"/>
  <c r="BY95" i="35"/>
  <c r="CK95" i="35" s="1"/>
  <c r="CD94" i="35"/>
  <c r="BV94" i="35"/>
  <c r="CH94" i="35" s="1"/>
  <c r="CE122" i="35"/>
  <c r="CA118" i="35"/>
  <c r="CM118" i="35" s="1"/>
  <c r="CE114" i="35"/>
  <c r="BV111" i="35"/>
  <c r="CH111" i="35" s="1"/>
  <c r="BW108" i="35"/>
  <c r="CI108" i="35" s="1"/>
  <c r="BZ101" i="35"/>
  <c r="CL101" i="35" s="1"/>
  <c r="CB99" i="35"/>
  <c r="CN99" i="35" s="1"/>
  <c r="CB97" i="35"/>
  <c r="CN97" i="35" s="1"/>
  <c r="CD95" i="35"/>
  <c r="BZ91" i="35"/>
  <c r="CL91" i="35" s="1"/>
  <c r="CD90" i="35"/>
  <c r="BV90" i="35"/>
  <c r="CH90" i="35" s="1"/>
  <c r="CA89" i="35"/>
  <c r="CM89" i="35" s="1"/>
  <c r="CF88" i="35"/>
  <c r="BX88" i="35"/>
  <c r="CJ88" i="35" s="1"/>
  <c r="CC87" i="35"/>
  <c r="CO87" i="35" s="1"/>
  <c r="BZ86" i="35"/>
  <c r="CL86" i="35" s="1"/>
  <c r="CE85" i="35"/>
  <c r="BW85" i="35"/>
  <c r="CI85" i="35" s="1"/>
  <c r="CB84" i="35"/>
  <c r="CN84" i="35" s="1"/>
  <c r="BY83" i="35"/>
  <c r="CK83" i="35" s="1"/>
  <c r="CE106" i="35"/>
  <c r="CA104" i="35"/>
  <c r="CM104" i="35" s="1"/>
  <c r="BX101" i="35"/>
  <c r="CJ101" i="35" s="1"/>
  <c r="BZ99" i="35"/>
  <c r="CL99" i="35" s="1"/>
  <c r="BV97" i="35"/>
  <c r="CH97" i="35" s="1"/>
  <c r="BX95" i="35"/>
  <c r="CJ95" i="35" s="1"/>
  <c r="CC94" i="35"/>
  <c r="CO94" i="35" s="1"/>
  <c r="BY91" i="35"/>
  <c r="CK91" i="35" s="1"/>
  <c r="CC90" i="35"/>
  <c r="CO90" i="35" s="1"/>
  <c r="BZ89" i="35"/>
  <c r="CL89" i="35" s="1"/>
  <c r="CE88" i="35"/>
  <c r="BW88" i="35"/>
  <c r="CI88" i="35" s="1"/>
  <c r="CB87" i="35"/>
  <c r="CN87" i="35" s="1"/>
  <c r="BY86" i="35"/>
  <c r="CK86" i="35" s="1"/>
  <c r="CD85" i="35"/>
  <c r="BV85" i="35"/>
  <c r="CH85" i="35" s="1"/>
  <c r="CA84" i="35"/>
  <c r="CM84" i="35" s="1"/>
  <c r="CF83" i="35"/>
  <c r="BX83" i="35"/>
  <c r="CJ83" i="35" s="1"/>
  <c r="CC82" i="35"/>
  <c r="CO82" i="35" s="1"/>
  <c r="BZ81" i="35"/>
  <c r="CL81" i="35" s="1"/>
  <c r="CE80" i="35"/>
  <c r="BW80" i="35"/>
  <c r="CI80" i="35" s="1"/>
  <c r="CB79" i="35"/>
  <c r="CN79" i="35" s="1"/>
  <c r="BY78" i="35"/>
  <c r="CK78" i="35" s="1"/>
  <c r="CD77" i="35"/>
  <c r="BV77" i="35"/>
  <c r="CH77" i="35" s="1"/>
  <c r="CA76" i="35"/>
  <c r="CM76" i="35" s="1"/>
  <c r="CF75" i="35"/>
  <c r="BX75" i="35"/>
  <c r="CJ75" i="35" s="1"/>
  <c r="CC74" i="35"/>
  <c r="CO74" i="35" s="1"/>
  <c r="BZ73" i="35"/>
  <c r="CL73" i="35" s="1"/>
  <c r="CE72" i="35"/>
  <c r="BW72" i="35"/>
  <c r="CI72" i="35" s="1"/>
  <c r="BY106" i="35"/>
  <c r="CK106" i="35" s="1"/>
  <c r="BY104" i="35"/>
  <c r="CK104" i="35" s="1"/>
  <c r="CF103" i="35"/>
  <c r="CE100" i="35"/>
  <c r="BV95" i="35"/>
  <c r="CH95" i="35" s="1"/>
  <c r="CA94" i="35"/>
  <c r="CM94" i="35" s="1"/>
  <c r="CF93" i="35"/>
  <c r="BX91" i="35"/>
  <c r="CJ91" i="35" s="1"/>
  <c r="CB90" i="35"/>
  <c r="CN90" i="35" s="1"/>
  <c r="BY89" i="35"/>
  <c r="CK89" i="35" s="1"/>
  <c r="CD88" i="35"/>
  <c r="BV88" i="35"/>
  <c r="CH88" i="35" s="1"/>
  <c r="CA87" i="35"/>
  <c r="CM87" i="35" s="1"/>
  <c r="CF86" i="35"/>
  <c r="BX86" i="35"/>
  <c r="CJ86" i="35" s="1"/>
  <c r="CC85" i="35"/>
  <c r="CO85" i="35" s="1"/>
  <c r="BZ84" i="35"/>
  <c r="CL84" i="35" s="1"/>
  <c r="CE83" i="35"/>
  <c r="BW83" i="35"/>
  <c r="CI83" i="35" s="1"/>
  <c r="CB82" i="35"/>
  <c r="CN82" i="35" s="1"/>
  <c r="BY81" i="35"/>
  <c r="CK81" i="35" s="1"/>
  <c r="CD80" i="35"/>
  <c r="BV80" i="35"/>
  <c r="CH80" i="35" s="1"/>
  <c r="CA79" i="35"/>
  <c r="CM79" i="35" s="1"/>
  <c r="CF78" i="35"/>
  <c r="BX78" i="35"/>
  <c r="CJ78" i="35" s="1"/>
  <c r="CC77" i="35"/>
  <c r="CO77" i="35" s="1"/>
  <c r="BZ76" i="35"/>
  <c r="CL76" i="35" s="1"/>
  <c r="CE75" i="35"/>
  <c r="BW75" i="35"/>
  <c r="CI75" i="35" s="1"/>
  <c r="CB74" i="35"/>
  <c r="CN74" i="35" s="1"/>
  <c r="BY73" i="35"/>
  <c r="CK73" i="35" s="1"/>
  <c r="CD72" i="35"/>
  <c r="BV72" i="35"/>
  <c r="CH72" i="35" s="1"/>
  <c r="CA71" i="35"/>
  <c r="CM71" i="35" s="1"/>
  <c r="CF70" i="35"/>
  <c r="BX70" i="35"/>
  <c r="CJ70" i="35" s="1"/>
  <c r="CC69" i="35"/>
  <c r="CO69" i="35" s="1"/>
  <c r="CE110" i="35"/>
  <c r="CF109" i="35"/>
  <c r="BW106" i="35"/>
  <c r="CI106" i="35" s="1"/>
  <c r="CD105" i="35"/>
  <c r="CD103" i="35"/>
  <c r="CC100" i="35"/>
  <c r="CO100" i="35" s="1"/>
  <c r="CA93" i="35"/>
  <c r="CM93" i="35" s="1"/>
  <c r="CF92" i="35"/>
  <c r="CF91" i="35"/>
  <c r="BW91" i="35"/>
  <c r="CI91" i="35" s="1"/>
  <c r="CA90" i="35"/>
  <c r="CM90" i="35" s="1"/>
  <c r="CF89" i="35"/>
  <c r="BX89" i="35"/>
  <c r="CJ89" i="35" s="1"/>
  <c r="CC88" i="35"/>
  <c r="CO88" i="35" s="1"/>
  <c r="BZ87" i="35"/>
  <c r="CL87" i="35" s="1"/>
  <c r="CE86" i="35"/>
  <c r="BW86" i="35"/>
  <c r="CI86" i="35" s="1"/>
  <c r="CB85" i="35"/>
  <c r="CN85" i="35" s="1"/>
  <c r="BY84" i="35"/>
  <c r="CK84" i="35" s="1"/>
  <c r="CD83" i="35"/>
  <c r="BV83" i="35"/>
  <c r="CH83" i="35" s="1"/>
  <c r="CA82" i="35"/>
  <c r="CM82" i="35" s="1"/>
  <c r="CF81" i="35"/>
  <c r="BX81" i="35"/>
  <c r="CJ81" i="35" s="1"/>
  <c r="CC80" i="35"/>
  <c r="CO80" i="35" s="1"/>
  <c r="BZ79" i="35"/>
  <c r="CL79" i="35" s="1"/>
  <c r="CE78" i="35"/>
  <c r="BW78" i="35"/>
  <c r="CI78" i="35" s="1"/>
  <c r="CB77" i="35"/>
  <c r="CN77" i="35" s="1"/>
  <c r="BY76" i="35"/>
  <c r="CK76" i="35" s="1"/>
  <c r="CD75" i="35"/>
  <c r="BV75" i="35"/>
  <c r="CH75" i="35" s="1"/>
  <c r="CA74" i="35"/>
  <c r="CM74" i="35" s="1"/>
  <c r="CF73" i="35"/>
  <c r="BX73" i="35"/>
  <c r="CJ73" i="35" s="1"/>
  <c r="CC72" i="35"/>
  <c r="CO72" i="35" s="1"/>
  <c r="BZ71" i="35"/>
  <c r="CL71" i="35" s="1"/>
  <c r="CC113" i="35"/>
  <c r="CO113" i="35" s="1"/>
  <c r="BZ109" i="35"/>
  <c r="CL109" i="35" s="1"/>
  <c r="CB107" i="35"/>
  <c r="CN107" i="35" s="1"/>
  <c r="CB105" i="35"/>
  <c r="CN105" i="35" s="1"/>
  <c r="BX103" i="35"/>
  <c r="CJ103" i="35" s="1"/>
  <c r="CC102" i="35"/>
  <c r="CO102" i="35" s="1"/>
  <c r="BW100" i="35"/>
  <c r="CI100" i="35" s="1"/>
  <c r="BZ93" i="35"/>
  <c r="CL93" i="35" s="1"/>
  <c r="CE92" i="35"/>
  <c r="CE91" i="35"/>
  <c r="BZ90" i="35"/>
  <c r="CL90" i="35" s="1"/>
  <c r="CE89" i="35"/>
  <c r="BW89" i="35"/>
  <c r="CI89" i="35" s="1"/>
  <c r="CB88" i="35"/>
  <c r="CN88" i="35" s="1"/>
  <c r="BY87" i="35"/>
  <c r="CK87" i="35" s="1"/>
  <c r="CD86" i="35"/>
  <c r="BV86" i="35"/>
  <c r="CH86" i="35" s="1"/>
  <c r="CA85" i="35"/>
  <c r="CM85" i="35" s="1"/>
  <c r="CF84" i="35"/>
  <c r="BX84" i="35"/>
  <c r="CJ84" i="35" s="1"/>
  <c r="CC83" i="35"/>
  <c r="CO83" i="35" s="1"/>
  <c r="BZ82" i="35"/>
  <c r="CL82" i="35" s="1"/>
  <c r="CE81" i="35"/>
  <c r="BW81" i="35"/>
  <c r="CI81" i="35" s="1"/>
  <c r="CB80" i="35"/>
  <c r="CN80" i="35" s="1"/>
  <c r="BY79" i="35"/>
  <c r="CK79" i="35" s="1"/>
  <c r="CD78" i="35"/>
  <c r="BV78" i="35"/>
  <c r="CH78" i="35" s="1"/>
  <c r="CA77" i="35"/>
  <c r="CM77" i="35" s="1"/>
  <c r="CF76" i="35"/>
  <c r="BX76" i="35"/>
  <c r="CJ76" i="35" s="1"/>
  <c r="CC75" i="35"/>
  <c r="CO75" i="35" s="1"/>
  <c r="BZ74" i="35"/>
  <c r="CL74" i="35" s="1"/>
  <c r="CE73" i="35"/>
  <c r="BW73" i="35"/>
  <c r="CI73" i="35" s="1"/>
  <c r="CB72" i="35"/>
  <c r="CN72" i="35" s="1"/>
  <c r="BY71" i="35"/>
  <c r="CK71" i="35" s="1"/>
  <c r="CD70" i="35"/>
  <c r="BV70" i="35"/>
  <c r="CH70" i="35" s="1"/>
  <c r="CA69" i="35"/>
  <c r="CM69" i="35" s="1"/>
  <c r="BY112" i="35"/>
  <c r="CK112" i="35" s="1"/>
  <c r="BX109" i="35"/>
  <c r="CJ109" i="35" s="1"/>
  <c r="BZ107" i="35"/>
  <c r="CL107" i="35" s="1"/>
  <c r="BV105" i="35"/>
  <c r="CH105" i="35" s="1"/>
  <c r="BV103" i="35"/>
  <c r="CH103" i="35" s="1"/>
  <c r="CA102" i="35"/>
  <c r="CM102" i="35" s="1"/>
  <c r="CE98" i="35"/>
  <c r="BX93" i="35"/>
  <c r="CJ93" i="35" s="1"/>
  <c r="CC92" i="35"/>
  <c r="CO92" i="35" s="1"/>
  <c r="CC91" i="35"/>
  <c r="CO91" i="35" s="1"/>
  <c r="BY90" i="35"/>
  <c r="CK90" i="35" s="1"/>
  <c r="CD89" i="35"/>
  <c r="BV89" i="35"/>
  <c r="CH89" i="35" s="1"/>
  <c r="CA88" i="35"/>
  <c r="CM88" i="35" s="1"/>
  <c r="CF87" i="35"/>
  <c r="BX87" i="35"/>
  <c r="CJ87" i="35" s="1"/>
  <c r="CC86" i="35"/>
  <c r="CO86" i="35" s="1"/>
  <c r="BZ85" i="35"/>
  <c r="CL85" i="35" s="1"/>
  <c r="CE84" i="35"/>
  <c r="BW84" i="35"/>
  <c r="CI84" i="35" s="1"/>
  <c r="CB83" i="35"/>
  <c r="CN83" i="35" s="1"/>
  <c r="BY82" i="35"/>
  <c r="CK82" i="35" s="1"/>
  <c r="CD81" i="35"/>
  <c r="BV81" i="35"/>
  <c r="CH81" i="35" s="1"/>
  <c r="CA80" i="35"/>
  <c r="CM80" i="35" s="1"/>
  <c r="CF79" i="35"/>
  <c r="BX79" i="35"/>
  <c r="CJ79" i="35" s="1"/>
  <c r="CC78" i="35"/>
  <c r="CO78" i="35" s="1"/>
  <c r="BZ77" i="35"/>
  <c r="CL77" i="35" s="1"/>
  <c r="CE76" i="35"/>
  <c r="BW76" i="35"/>
  <c r="CI76" i="35" s="1"/>
  <c r="CB75" i="35"/>
  <c r="CN75" i="35" s="1"/>
  <c r="BY74" i="35"/>
  <c r="CK74" i="35" s="1"/>
  <c r="CD73" i="35"/>
  <c r="BV73" i="35"/>
  <c r="CH73" i="35" s="1"/>
  <c r="CE108" i="35"/>
  <c r="BY98" i="35"/>
  <c r="CK98" i="35" s="1"/>
  <c r="CA96" i="35"/>
  <c r="CM96" i="35" s="1"/>
  <c r="BX92" i="35"/>
  <c r="CJ92" i="35" s="1"/>
  <c r="CB91" i="35"/>
  <c r="CN91" i="35" s="1"/>
  <c r="CF90" i="35"/>
  <c r="BX90" i="35"/>
  <c r="CJ90" i="35" s="1"/>
  <c r="CC89" i="35"/>
  <c r="CO89" i="35" s="1"/>
  <c r="BZ88" i="35"/>
  <c r="CL88" i="35" s="1"/>
  <c r="CE87" i="35"/>
  <c r="BW87" i="35"/>
  <c r="CI87" i="35" s="1"/>
  <c r="CB86" i="35"/>
  <c r="CN86" i="35" s="1"/>
  <c r="BY85" i="35"/>
  <c r="CK85" i="35" s="1"/>
  <c r="CD84" i="35"/>
  <c r="BV84" i="35"/>
  <c r="CH84" i="35" s="1"/>
  <c r="CA83" i="35"/>
  <c r="CM83" i="35" s="1"/>
  <c r="CF82" i="35"/>
  <c r="BX82" i="35"/>
  <c r="CJ82" i="35" s="1"/>
  <c r="CC81" i="35"/>
  <c r="CO81" i="35" s="1"/>
  <c r="BZ80" i="35"/>
  <c r="CL80" i="35" s="1"/>
  <c r="CE79" i="35"/>
  <c r="BW79" i="35"/>
  <c r="CI79" i="35" s="1"/>
  <c r="CB78" i="35"/>
  <c r="CN78" i="35" s="1"/>
  <c r="BY77" i="35"/>
  <c r="CK77" i="35" s="1"/>
  <c r="CD76" i="35"/>
  <c r="BV76" i="35"/>
  <c r="CH76" i="35" s="1"/>
  <c r="CA75" i="35"/>
  <c r="CM75" i="35" s="1"/>
  <c r="CF74" i="35"/>
  <c r="BX74" i="35"/>
  <c r="CJ74" i="35" s="1"/>
  <c r="CC73" i="35"/>
  <c r="CO73" i="35" s="1"/>
  <c r="BZ72" i="35"/>
  <c r="CL72" i="35" s="1"/>
  <c r="CE71" i="35"/>
  <c r="BW71" i="35"/>
  <c r="CI71" i="35" s="1"/>
  <c r="CB70" i="35"/>
  <c r="CN70" i="35" s="1"/>
  <c r="BY69" i="35"/>
  <c r="CK69" i="35" s="1"/>
  <c r="CD68" i="35"/>
  <c r="BV68" i="35"/>
  <c r="CH68" i="35" s="1"/>
  <c r="CF101" i="35"/>
  <c r="CA86" i="35"/>
  <c r="CM86" i="35" s="1"/>
  <c r="CF80" i="35"/>
  <c r="CE77" i="35"/>
  <c r="CA72" i="35"/>
  <c r="CM72" i="35" s="1"/>
  <c r="BX71" i="35"/>
  <c r="CJ71" i="35" s="1"/>
  <c r="BY70" i="35"/>
  <c r="CK70" i="35" s="1"/>
  <c r="BX69" i="35"/>
  <c r="CJ69" i="35" s="1"/>
  <c r="CC68" i="35"/>
  <c r="CO68" i="35" s="1"/>
  <c r="BY67" i="35"/>
  <c r="CK67" i="35" s="1"/>
  <c r="CD66" i="35"/>
  <c r="BV66" i="35"/>
  <c r="CH66" i="35" s="1"/>
  <c r="CA65" i="35"/>
  <c r="CM65" i="35" s="1"/>
  <c r="BY64" i="35"/>
  <c r="CK64" i="35" s="1"/>
  <c r="CE63" i="35"/>
  <c r="BW63" i="35"/>
  <c r="CI63" i="35" s="1"/>
  <c r="CC62" i="35"/>
  <c r="CO62" i="35" s="1"/>
  <c r="CA61" i="35"/>
  <c r="CM61" i="35" s="1"/>
  <c r="BY60" i="35"/>
  <c r="CK60" i="35" s="1"/>
  <c r="CE59" i="35"/>
  <c r="BW59" i="35"/>
  <c r="CI59" i="35" s="1"/>
  <c r="CC58" i="35"/>
  <c r="CO58" i="35" s="1"/>
  <c r="CA57" i="35"/>
  <c r="CM57" i="35" s="1"/>
  <c r="BY56" i="35"/>
  <c r="CK56" i="35" s="1"/>
  <c r="CE55" i="35"/>
  <c r="BW55" i="35"/>
  <c r="CI55" i="35" s="1"/>
  <c r="CC54" i="35"/>
  <c r="CO54" i="35" s="1"/>
  <c r="CA53" i="35"/>
  <c r="CM53" i="35" s="1"/>
  <c r="BY52" i="35"/>
  <c r="CK52" i="35" s="1"/>
  <c r="CE51" i="35"/>
  <c r="BW51" i="35"/>
  <c r="CI51" i="35" s="1"/>
  <c r="CA91" i="35"/>
  <c r="CM91" i="35" s="1"/>
  <c r="CB89" i="35"/>
  <c r="CN89" i="35" s="1"/>
  <c r="CD87" i="35"/>
  <c r="BZ83" i="35"/>
  <c r="CL83" i="35" s="1"/>
  <c r="CE82" i="35"/>
  <c r="BY80" i="35"/>
  <c r="CK80" i="35" s="1"/>
  <c r="CD79" i="35"/>
  <c r="BX77" i="35"/>
  <c r="CJ77" i="35" s="1"/>
  <c r="BY72" i="35"/>
  <c r="CK72" i="35" s="1"/>
  <c r="BV71" i="35"/>
  <c r="CH71" i="35" s="1"/>
  <c r="BW70" i="35"/>
  <c r="CI70" i="35" s="1"/>
  <c r="BW69" i="35"/>
  <c r="CI69" i="35" s="1"/>
  <c r="CB68" i="35"/>
  <c r="CN68" i="35" s="1"/>
  <c r="CF67" i="35"/>
  <c r="BX67" i="35"/>
  <c r="CJ67" i="35" s="1"/>
  <c r="CC66" i="35"/>
  <c r="CO66" i="35" s="1"/>
  <c r="BZ65" i="35"/>
  <c r="CL65" i="35" s="1"/>
  <c r="CF64" i="35"/>
  <c r="BX64" i="35"/>
  <c r="CJ64" i="35" s="1"/>
  <c r="CD63" i="35"/>
  <c r="BV63" i="35"/>
  <c r="CH63" i="35" s="1"/>
  <c r="CC108" i="35"/>
  <c r="CO108" i="35" s="1"/>
  <c r="CD97" i="35"/>
  <c r="BV87" i="35"/>
  <c r="CH87" i="35" s="1"/>
  <c r="CD82" i="35"/>
  <c r="BX80" i="35"/>
  <c r="CJ80" i="35" s="1"/>
  <c r="CC79" i="35"/>
  <c r="CO79" i="35" s="1"/>
  <c r="BW77" i="35"/>
  <c r="CI77" i="35" s="1"/>
  <c r="BZ75" i="35"/>
  <c r="CL75" i="35" s="1"/>
  <c r="BX72" i="35"/>
  <c r="CJ72" i="35" s="1"/>
  <c r="BV69" i="35"/>
  <c r="CH69" i="35" s="1"/>
  <c r="CA68" i="35"/>
  <c r="CM68" i="35" s="1"/>
  <c r="CE67" i="35"/>
  <c r="BW67" i="35"/>
  <c r="CI67" i="35" s="1"/>
  <c r="CB66" i="35"/>
  <c r="CN66" i="35" s="1"/>
  <c r="BY65" i="35"/>
  <c r="CK65" i="35" s="1"/>
  <c r="CE64" i="35"/>
  <c r="BW64" i="35"/>
  <c r="CI64" i="35" s="1"/>
  <c r="CC63" i="35"/>
  <c r="CO63" i="35" s="1"/>
  <c r="CA62" i="35"/>
  <c r="CM62" i="35" s="1"/>
  <c r="BY61" i="35"/>
  <c r="CK61" i="35" s="1"/>
  <c r="CE60" i="35"/>
  <c r="BW60" i="35"/>
  <c r="CI60" i="35" s="1"/>
  <c r="CC59" i="35"/>
  <c r="CO59" i="35" s="1"/>
  <c r="CA58" i="35"/>
  <c r="CM58" i="35" s="1"/>
  <c r="BY57" i="35"/>
  <c r="CK57" i="35" s="1"/>
  <c r="CE56" i="35"/>
  <c r="BW56" i="35"/>
  <c r="CI56" i="35" s="1"/>
  <c r="CC84" i="35"/>
  <c r="CO84" i="35" s="1"/>
  <c r="BW82" i="35"/>
  <c r="CI82" i="35" s="1"/>
  <c r="BV79" i="35"/>
  <c r="CH79" i="35" s="1"/>
  <c r="BY75" i="35"/>
  <c r="CK75" i="35" s="1"/>
  <c r="CE74" i="35"/>
  <c r="CF69" i="35"/>
  <c r="BZ68" i="35"/>
  <c r="CL68" i="35" s="1"/>
  <c r="CD67" i="35"/>
  <c r="BV67" i="35"/>
  <c r="CH67" i="35" s="1"/>
  <c r="CA66" i="35"/>
  <c r="CM66" i="35" s="1"/>
  <c r="CF65" i="35"/>
  <c r="BX65" i="35"/>
  <c r="CJ65" i="35" s="1"/>
  <c r="CD64" i="35"/>
  <c r="BV64" i="35"/>
  <c r="CH64" i="35" s="1"/>
  <c r="CB63" i="35"/>
  <c r="CN63" i="35" s="1"/>
  <c r="BZ62" i="35"/>
  <c r="CL62" i="35" s="1"/>
  <c r="CF61" i="35"/>
  <c r="BX61" i="35"/>
  <c r="CJ61" i="35" s="1"/>
  <c r="CD60" i="35"/>
  <c r="BV60" i="35"/>
  <c r="CH60" i="35" s="1"/>
  <c r="CB59" i="35"/>
  <c r="CN59" i="35" s="1"/>
  <c r="BZ58" i="35"/>
  <c r="CL58" i="35" s="1"/>
  <c r="CF57" i="35"/>
  <c r="BX57" i="35"/>
  <c r="CJ57" i="35" s="1"/>
  <c r="CD56" i="35"/>
  <c r="BV56" i="35"/>
  <c r="CH56" i="35" s="1"/>
  <c r="CB55" i="35"/>
  <c r="CN55" i="35" s="1"/>
  <c r="BZ54" i="35"/>
  <c r="CL54" i="35" s="1"/>
  <c r="CF53" i="35"/>
  <c r="BX53" i="35"/>
  <c r="CJ53" i="35" s="1"/>
  <c r="BW98" i="35"/>
  <c r="CI98" i="35" s="1"/>
  <c r="CF95" i="35"/>
  <c r="BW92" i="35"/>
  <c r="CI92" i="35" s="1"/>
  <c r="CF85" i="35"/>
  <c r="BV82" i="35"/>
  <c r="CH82" i="35" s="1"/>
  <c r="CB81" i="35"/>
  <c r="CN81" i="35" s="1"/>
  <c r="CD74" i="35"/>
  <c r="CF71" i="35"/>
  <c r="CE70" i="35"/>
  <c r="CE69" i="35"/>
  <c r="BY68" i="35"/>
  <c r="CK68" i="35" s="1"/>
  <c r="CC67" i="35"/>
  <c r="CO67" i="35" s="1"/>
  <c r="BZ66" i="35"/>
  <c r="CL66" i="35" s="1"/>
  <c r="CE65" i="35"/>
  <c r="BW65" i="35"/>
  <c r="CI65" i="35" s="1"/>
  <c r="CC64" i="35"/>
  <c r="CO64" i="35" s="1"/>
  <c r="CA63" i="35"/>
  <c r="CM63" i="35" s="1"/>
  <c r="BY62" i="35"/>
  <c r="CK62" i="35" s="1"/>
  <c r="CE61" i="35"/>
  <c r="BW61" i="35"/>
  <c r="CI61" i="35" s="1"/>
  <c r="CC60" i="35"/>
  <c r="CO60" i="35" s="1"/>
  <c r="CA59" i="35"/>
  <c r="CM59" i="35" s="1"/>
  <c r="BY58" i="35"/>
  <c r="CK58" i="35" s="1"/>
  <c r="CE57" i="35"/>
  <c r="BW57" i="35"/>
  <c r="CI57" i="35" s="1"/>
  <c r="CC56" i="35"/>
  <c r="CO56" i="35" s="1"/>
  <c r="CA55" i="35"/>
  <c r="CM55" i="35" s="1"/>
  <c r="BY54" i="35"/>
  <c r="CK54" i="35" s="1"/>
  <c r="CE53" i="35"/>
  <c r="BW53" i="35"/>
  <c r="CI53" i="35" s="1"/>
  <c r="CC52" i="35"/>
  <c r="CO52" i="35" s="1"/>
  <c r="CA51" i="35"/>
  <c r="CM51" i="35" s="1"/>
  <c r="BY50" i="35"/>
  <c r="CK50" i="35" s="1"/>
  <c r="CE49" i="35"/>
  <c r="BW49" i="35"/>
  <c r="CI49" i="35" s="1"/>
  <c r="CC48" i="35"/>
  <c r="CO48" i="35" s="1"/>
  <c r="CA47" i="35"/>
  <c r="CM47" i="35" s="1"/>
  <c r="BY46" i="35"/>
  <c r="CK46" i="35" s="1"/>
  <c r="CE45" i="35"/>
  <c r="BW45" i="35"/>
  <c r="CI45" i="35" s="1"/>
  <c r="CC44" i="35"/>
  <c r="CO44" i="35" s="1"/>
  <c r="BY96" i="35"/>
  <c r="CK96" i="35" s="1"/>
  <c r="CE90" i="35"/>
  <c r="BX85" i="35"/>
  <c r="CJ85" i="35" s="1"/>
  <c r="CA81" i="35"/>
  <c r="CM81" i="35" s="1"/>
  <c r="CA78" i="35"/>
  <c r="CM78" i="35" s="1"/>
  <c r="CC76" i="35"/>
  <c r="CO76" i="35" s="1"/>
  <c r="BW74" i="35"/>
  <c r="CI74" i="35" s="1"/>
  <c r="CD71" i="35"/>
  <c r="CC70" i="35"/>
  <c r="CO70" i="35" s="1"/>
  <c r="CD69" i="35"/>
  <c r="BX68" i="35"/>
  <c r="CJ68" i="35" s="1"/>
  <c r="CB67" i="35"/>
  <c r="CN67" i="35" s="1"/>
  <c r="BY66" i="35"/>
  <c r="CK66" i="35" s="1"/>
  <c r="CD65" i="35"/>
  <c r="BV65" i="35"/>
  <c r="CH65" i="35" s="1"/>
  <c r="CB64" i="35"/>
  <c r="CN64" i="35" s="1"/>
  <c r="BZ63" i="35"/>
  <c r="CL63" i="35" s="1"/>
  <c r="CF62" i="35"/>
  <c r="BX62" i="35"/>
  <c r="CJ62" i="35" s="1"/>
  <c r="CD61" i="35"/>
  <c r="BV61" i="35"/>
  <c r="CH61" i="35" s="1"/>
  <c r="CB60" i="35"/>
  <c r="CN60" i="35" s="1"/>
  <c r="BZ59" i="35"/>
  <c r="CL59" i="35" s="1"/>
  <c r="CF58" i="35"/>
  <c r="BX58" i="35"/>
  <c r="CJ58" i="35" s="1"/>
  <c r="CD57" i="35"/>
  <c r="BV57" i="35"/>
  <c r="CH57" i="35" s="1"/>
  <c r="CB56" i="35"/>
  <c r="CN56" i="35" s="1"/>
  <c r="BZ55" i="35"/>
  <c r="CL55" i="35" s="1"/>
  <c r="CF54" i="35"/>
  <c r="BX54" i="35"/>
  <c r="CJ54" i="35" s="1"/>
  <c r="CD53" i="35"/>
  <c r="BV53" i="35"/>
  <c r="CH53" i="35" s="1"/>
  <c r="BW90" i="35"/>
  <c r="CI90" i="35" s="1"/>
  <c r="BZ78" i="35"/>
  <c r="CL78" i="35" s="1"/>
  <c r="CB76" i="35"/>
  <c r="CN76" i="35" s="1"/>
  <c r="BV74" i="35"/>
  <c r="CH74" i="35" s="1"/>
  <c r="CB73" i="35"/>
  <c r="CN73" i="35" s="1"/>
  <c r="CC71" i="35"/>
  <c r="CO71" i="35" s="1"/>
  <c r="CA70" i="35"/>
  <c r="CM70" i="35" s="1"/>
  <c r="CB69" i="35"/>
  <c r="CN69" i="35" s="1"/>
  <c r="CF68" i="35"/>
  <c r="BW68" i="35"/>
  <c r="CI68" i="35" s="1"/>
  <c r="CA67" i="35"/>
  <c r="CM67" i="35" s="1"/>
  <c r="CF66" i="35"/>
  <c r="BX66" i="35"/>
  <c r="CJ66" i="35" s="1"/>
  <c r="CC65" i="35"/>
  <c r="CO65" i="35" s="1"/>
  <c r="CA64" i="35"/>
  <c r="CM64" i="35" s="1"/>
  <c r="BY63" i="35"/>
  <c r="CK63" i="35" s="1"/>
  <c r="CE62" i="35"/>
  <c r="BW62" i="35"/>
  <c r="CI62" i="35" s="1"/>
  <c r="CC61" i="35"/>
  <c r="CO61" i="35" s="1"/>
  <c r="CA60" i="35"/>
  <c r="CM60" i="35" s="1"/>
  <c r="BY59" i="35"/>
  <c r="CK59" i="35" s="1"/>
  <c r="CE58" i="35"/>
  <c r="BW58" i="35"/>
  <c r="CI58" i="35" s="1"/>
  <c r="CC57" i="35"/>
  <c r="CO57" i="35" s="1"/>
  <c r="CA56" i="35"/>
  <c r="CM56" i="35" s="1"/>
  <c r="BY55" i="35"/>
  <c r="CK55" i="35" s="1"/>
  <c r="CE54" i="35"/>
  <c r="BW54" i="35"/>
  <c r="CI54" i="35" s="1"/>
  <c r="CC53" i="35"/>
  <c r="CO53" i="35" s="1"/>
  <c r="CA52" i="35"/>
  <c r="CM52" i="35" s="1"/>
  <c r="BY51" i="35"/>
  <c r="CK51" i="35" s="1"/>
  <c r="CE50" i="35"/>
  <c r="BW50" i="35"/>
  <c r="CI50" i="35" s="1"/>
  <c r="CC49" i="35"/>
  <c r="CO49" i="35" s="1"/>
  <c r="CA48" i="35"/>
  <c r="CM48" i="35" s="1"/>
  <c r="BY47" i="35"/>
  <c r="CK47" i="35" s="1"/>
  <c r="CE46" i="35"/>
  <c r="BW46" i="35"/>
  <c r="CI46" i="35" s="1"/>
  <c r="CC45" i="35"/>
  <c r="CO45" i="35" s="1"/>
  <c r="CA44" i="35"/>
  <c r="CM44" i="35" s="1"/>
  <c r="BY88" i="35"/>
  <c r="CK88" i="35" s="1"/>
  <c r="CB71" i="35"/>
  <c r="CN71" i="35" s="1"/>
  <c r="BZ61" i="35"/>
  <c r="CL61" i="35" s="1"/>
  <c r="CD59" i="35"/>
  <c r="BX56" i="35"/>
  <c r="CJ56" i="35" s="1"/>
  <c r="CD55" i="35"/>
  <c r="BZ53" i="35"/>
  <c r="CL53" i="35" s="1"/>
  <c r="CF52" i="35"/>
  <c r="BV51" i="35"/>
  <c r="CH51" i="35" s="1"/>
  <c r="CA50" i="35"/>
  <c r="CM50" i="35" s="1"/>
  <c r="BZ49" i="35"/>
  <c r="CL49" i="35" s="1"/>
  <c r="BY48" i="35"/>
  <c r="CK48" i="35" s="1"/>
  <c r="BZ47" i="35"/>
  <c r="CL47" i="35" s="1"/>
  <c r="CA46" i="35"/>
  <c r="CM46" i="35" s="1"/>
  <c r="BZ45" i="35"/>
  <c r="CL45" i="35" s="1"/>
  <c r="BY44" i="35"/>
  <c r="CK44" i="35" s="1"/>
  <c r="CC43" i="35"/>
  <c r="CO43" i="35" s="1"/>
  <c r="CA42" i="35"/>
  <c r="CM42" i="35" s="1"/>
  <c r="BY41" i="35"/>
  <c r="CK41" i="35" s="1"/>
  <c r="CE40" i="35"/>
  <c r="BW40" i="35"/>
  <c r="CI40" i="35" s="1"/>
  <c r="CC39" i="35"/>
  <c r="CO39" i="35" s="1"/>
  <c r="CA38" i="35"/>
  <c r="CM38" i="35" s="1"/>
  <c r="CC37" i="35"/>
  <c r="CO37" i="35" s="1"/>
  <c r="CA36" i="35"/>
  <c r="CM36" i="35" s="1"/>
  <c r="CB35" i="35"/>
  <c r="CN35" i="35" s="1"/>
  <c r="CC34" i="35"/>
  <c r="CO34" i="35" s="1"/>
  <c r="CD33" i="35"/>
  <c r="BV33" i="35"/>
  <c r="CH33" i="35" s="1"/>
  <c r="CE32" i="35"/>
  <c r="BW32" i="35"/>
  <c r="CI32" i="35" s="1"/>
  <c r="CF31" i="35"/>
  <c r="BX31" i="35"/>
  <c r="CJ31" i="35" s="1"/>
  <c r="BY30" i="35"/>
  <c r="CK30" i="35" s="1"/>
  <c r="BZ29" i="35"/>
  <c r="CL29" i="35" s="1"/>
  <c r="CA28" i="35"/>
  <c r="CM28" i="35" s="1"/>
  <c r="CB27" i="35"/>
  <c r="CN27" i="35" s="1"/>
  <c r="CC26" i="35"/>
  <c r="CO26" i="35" s="1"/>
  <c r="CD25" i="35"/>
  <c r="BV25" i="35"/>
  <c r="CH25" i="35" s="1"/>
  <c r="CA24" i="35"/>
  <c r="CM24" i="35" s="1"/>
  <c r="CF23" i="35"/>
  <c r="BX23" i="35"/>
  <c r="CJ23" i="35" s="1"/>
  <c r="CC22" i="35"/>
  <c r="CO22" i="35" s="1"/>
  <c r="BZ21" i="35"/>
  <c r="CL21" i="35" s="1"/>
  <c r="CE20" i="35"/>
  <c r="BW20" i="35"/>
  <c r="CI20" i="35" s="1"/>
  <c r="CB19" i="35"/>
  <c r="CN19" i="35" s="1"/>
  <c r="BY18" i="35"/>
  <c r="CK18" i="35" s="1"/>
  <c r="CD17" i="35"/>
  <c r="BV17" i="35"/>
  <c r="CH17" i="35" s="1"/>
  <c r="CA16" i="35"/>
  <c r="CM16" i="35" s="1"/>
  <c r="CF15" i="35"/>
  <c r="BX15" i="35"/>
  <c r="CJ15" i="35" s="1"/>
  <c r="CD14" i="35"/>
  <c r="BV14" i="35"/>
  <c r="CH14" i="35" s="1"/>
  <c r="CA13" i="35"/>
  <c r="CM13" i="35" s="1"/>
  <c r="CF12" i="35"/>
  <c r="BX12" i="35"/>
  <c r="CJ12" i="35" s="1"/>
  <c r="CC11" i="35"/>
  <c r="CO11" i="35" s="1"/>
  <c r="CA10" i="35"/>
  <c r="CM10" i="35" s="1"/>
  <c r="BY9" i="35"/>
  <c r="CK9" i="35" s="1"/>
  <c r="CF77" i="35"/>
  <c r="CF72" i="35"/>
  <c r="CD62" i="35"/>
  <c r="BX59" i="35"/>
  <c r="CJ59" i="35" s="1"/>
  <c r="CC55" i="35"/>
  <c r="CO55" i="35" s="1"/>
  <c r="BY53" i="35"/>
  <c r="CK53" i="35" s="1"/>
  <c r="CE52" i="35"/>
  <c r="BZ50" i="35"/>
  <c r="CL50" i="35" s="1"/>
  <c r="BY49" i="35"/>
  <c r="CK49" i="35" s="1"/>
  <c r="BX48" i="35"/>
  <c r="CJ48" i="35" s="1"/>
  <c r="BX47" i="35"/>
  <c r="CJ47" i="35" s="1"/>
  <c r="BZ46" i="35"/>
  <c r="CL46" i="35" s="1"/>
  <c r="BY45" i="35"/>
  <c r="CK45" i="35" s="1"/>
  <c r="BX44" i="35"/>
  <c r="CJ44" i="35" s="1"/>
  <c r="CB43" i="35"/>
  <c r="CN43" i="35" s="1"/>
  <c r="BZ42" i="35"/>
  <c r="CL42" i="35" s="1"/>
  <c r="CF41" i="35"/>
  <c r="BX41" i="35"/>
  <c r="CJ41" i="35" s="1"/>
  <c r="CD40" i="35"/>
  <c r="BV40" i="35"/>
  <c r="CH40" i="35" s="1"/>
  <c r="CB39" i="35"/>
  <c r="CN39" i="35" s="1"/>
  <c r="BZ38" i="35"/>
  <c r="CL38" i="35" s="1"/>
  <c r="CB37" i="35"/>
  <c r="CN37" i="35" s="1"/>
  <c r="BZ36" i="35"/>
  <c r="CL36" i="35" s="1"/>
  <c r="CA35" i="35"/>
  <c r="CM35" i="35" s="1"/>
  <c r="CB34" i="35"/>
  <c r="CN34" i="35" s="1"/>
  <c r="CC33" i="35"/>
  <c r="CO33" i="35" s="1"/>
  <c r="CD32" i="35"/>
  <c r="BV32" i="35"/>
  <c r="CH32" i="35" s="1"/>
  <c r="CE31" i="35"/>
  <c r="BW31" i="35"/>
  <c r="CI31" i="35" s="1"/>
  <c r="CF30" i="35"/>
  <c r="BX30" i="35"/>
  <c r="CJ30" i="35" s="1"/>
  <c r="BY29" i="35"/>
  <c r="CK29" i="35" s="1"/>
  <c r="BZ28" i="35"/>
  <c r="CL28" i="35" s="1"/>
  <c r="CA27" i="35"/>
  <c r="CM27" i="35" s="1"/>
  <c r="CB26" i="35"/>
  <c r="CN26" i="35" s="1"/>
  <c r="CC25" i="35"/>
  <c r="CO25" i="35" s="1"/>
  <c r="BZ24" i="35"/>
  <c r="CL24" i="35" s="1"/>
  <c r="CE23" i="35"/>
  <c r="BW23" i="35"/>
  <c r="CI23" i="35" s="1"/>
  <c r="CB22" i="35"/>
  <c r="CN22" i="35" s="1"/>
  <c r="BY21" i="35"/>
  <c r="CK21" i="35" s="1"/>
  <c r="CD20" i="35"/>
  <c r="BV20" i="35"/>
  <c r="CH20" i="35" s="1"/>
  <c r="CA19" i="35"/>
  <c r="CM19" i="35" s="1"/>
  <c r="CF18" i="35"/>
  <c r="BX18" i="35"/>
  <c r="CJ18" i="35" s="1"/>
  <c r="CC17" i="35"/>
  <c r="CO17" i="35" s="1"/>
  <c r="BZ16" i="35"/>
  <c r="CL16" i="35" s="1"/>
  <c r="CE15" i="35"/>
  <c r="BW15" i="35"/>
  <c r="CI15" i="35" s="1"/>
  <c r="CC14" i="35"/>
  <c r="CO14" i="35" s="1"/>
  <c r="BZ13" i="35"/>
  <c r="CL13" i="35" s="1"/>
  <c r="CE12" i="35"/>
  <c r="BW12" i="35"/>
  <c r="CI12" i="35" s="1"/>
  <c r="CB11" i="35"/>
  <c r="CN11" i="35" s="1"/>
  <c r="BZ10" i="35"/>
  <c r="CL10" i="35" s="1"/>
  <c r="CF9" i="35"/>
  <c r="BX9" i="35"/>
  <c r="CJ9" i="35" s="1"/>
  <c r="BZ67" i="35"/>
  <c r="CL67" i="35" s="1"/>
  <c r="BZ64" i="35"/>
  <c r="CL64" i="35" s="1"/>
  <c r="CB62" i="35"/>
  <c r="CN62" i="35" s="1"/>
  <c r="BV59" i="35"/>
  <c r="CH59" i="35" s="1"/>
  <c r="CB57" i="35"/>
  <c r="CN57" i="35" s="1"/>
  <c r="BX55" i="35"/>
  <c r="CJ55" i="35" s="1"/>
  <c r="CD52" i="35"/>
  <c r="CF51" i="35"/>
  <c r="BX50" i="35"/>
  <c r="CJ50" i="35" s="1"/>
  <c r="BX49" i="35"/>
  <c r="CJ49" i="35" s="1"/>
  <c r="BW48" i="35"/>
  <c r="CI48" i="35" s="1"/>
  <c r="BW47" i="35"/>
  <c r="CI47" i="35" s="1"/>
  <c r="BX46" i="35"/>
  <c r="CJ46" i="35" s="1"/>
  <c r="BX45" i="35"/>
  <c r="CJ45" i="35" s="1"/>
  <c r="BW44" i="35"/>
  <c r="CI44" i="35" s="1"/>
  <c r="CA43" i="35"/>
  <c r="CM43" i="35" s="1"/>
  <c r="BY42" i="35"/>
  <c r="CK42" i="35" s="1"/>
  <c r="CE41" i="35"/>
  <c r="BW41" i="35"/>
  <c r="CI41" i="35" s="1"/>
  <c r="CC40" i="35"/>
  <c r="CO40" i="35" s="1"/>
  <c r="CA39" i="35"/>
  <c r="CM39" i="35" s="1"/>
  <c r="BY38" i="35"/>
  <c r="CK38" i="35" s="1"/>
  <c r="CA37" i="35"/>
  <c r="CM37" i="35" s="1"/>
  <c r="BY36" i="35"/>
  <c r="CK36" i="35" s="1"/>
  <c r="BZ35" i="35"/>
  <c r="CL35" i="35" s="1"/>
  <c r="CA34" i="35"/>
  <c r="CM34" i="35" s="1"/>
  <c r="CB33" i="35"/>
  <c r="CN33" i="35" s="1"/>
  <c r="CC32" i="35"/>
  <c r="CO32" i="35" s="1"/>
  <c r="CD31" i="35"/>
  <c r="BV31" i="35"/>
  <c r="CH31" i="35" s="1"/>
  <c r="CE30" i="35"/>
  <c r="BW30" i="35"/>
  <c r="CI30" i="35" s="1"/>
  <c r="CF29" i="35"/>
  <c r="BX29" i="35"/>
  <c r="CJ29" i="35" s="1"/>
  <c r="BY28" i="35"/>
  <c r="CK28" i="35" s="1"/>
  <c r="BZ27" i="35"/>
  <c r="CL27" i="35" s="1"/>
  <c r="CA26" i="35"/>
  <c r="CM26" i="35" s="1"/>
  <c r="CB25" i="35"/>
  <c r="CN25" i="35" s="1"/>
  <c r="BY24" i="35"/>
  <c r="CK24" i="35" s="1"/>
  <c r="CD23" i="35"/>
  <c r="BV23" i="35"/>
  <c r="CH23" i="35" s="1"/>
  <c r="CA22" i="35"/>
  <c r="CM22" i="35" s="1"/>
  <c r="CF21" i="35"/>
  <c r="BX21" i="35"/>
  <c r="CJ21" i="35" s="1"/>
  <c r="CC20" i="35"/>
  <c r="CO20" i="35" s="1"/>
  <c r="BZ19" i="35"/>
  <c r="CL19" i="35" s="1"/>
  <c r="CE18" i="35"/>
  <c r="BW18" i="35"/>
  <c r="CI18" i="35" s="1"/>
  <c r="CB17" i="35"/>
  <c r="CN17" i="35" s="1"/>
  <c r="BY16" i="35"/>
  <c r="CK16" i="35" s="1"/>
  <c r="CD15" i="35"/>
  <c r="BV15" i="35"/>
  <c r="CH15" i="35" s="1"/>
  <c r="CB14" i="35"/>
  <c r="CN14" i="35" s="1"/>
  <c r="BY13" i="35"/>
  <c r="CK13" i="35" s="1"/>
  <c r="CD12" i="35"/>
  <c r="BV12" i="35"/>
  <c r="CH12" i="35" s="1"/>
  <c r="BV62" i="35"/>
  <c r="CH62" i="35" s="1"/>
  <c r="CF60" i="35"/>
  <c r="BZ57" i="35"/>
  <c r="CL57" i="35" s="1"/>
  <c r="BV55" i="35"/>
  <c r="CH55" i="35" s="1"/>
  <c r="CD54" i="35"/>
  <c r="CB52" i="35"/>
  <c r="CN52" i="35" s="1"/>
  <c r="CD51" i="35"/>
  <c r="BV50" i="35"/>
  <c r="CH50" i="35" s="1"/>
  <c r="BV49" i="35"/>
  <c r="CH49" i="35" s="1"/>
  <c r="CF48" i="35"/>
  <c r="BV48" i="35"/>
  <c r="CH48" i="35" s="1"/>
  <c r="CF47" i="35"/>
  <c r="BV47" i="35"/>
  <c r="CH47" i="35" s="1"/>
  <c r="BV46" i="35"/>
  <c r="CH46" i="35" s="1"/>
  <c r="BV45" i="35"/>
  <c r="CH45" i="35" s="1"/>
  <c r="CF44" i="35"/>
  <c r="BV44" i="35"/>
  <c r="CH44" i="35" s="1"/>
  <c r="BZ43" i="35"/>
  <c r="CL43" i="35" s="1"/>
  <c r="CF42" i="35"/>
  <c r="BX42" i="35"/>
  <c r="CJ42" i="35" s="1"/>
  <c r="CD41" i="35"/>
  <c r="BV41" i="35"/>
  <c r="CH41" i="35" s="1"/>
  <c r="CB40" i="35"/>
  <c r="CN40" i="35" s="1"/>
  <c r="BZ39" i="35"/>
  <c r="CL39" i="35" s="1"/>
  <c r="CF38" i="35"/>
  <c r="BX38" i="35"/>
  <c r="CJ38" i="35" s="1"/>
  <c r="BZ37" i="35"/>
  <c r="CL37" i="35" s="1"/>
  <c r="CF36" i="35"/>
  <c r="BX36" i="35"/>
  <c r="CJ36" i="35" s="1"/>
  <c r="BY35" i="35"/>
  <c r="CK35" i="35" s="1"/>
  <c r="BZ34" i="35"/>
  <c r="CL34" i="35" s="1"/>
  <c r="CA33" i="35"/>
  <c r="CM33" i="35" s="1"/>
  <c r="CB32" i="35"/>
  <c r="CN32" i="35" s="1"/>
  <c r="CC31" i="35"/>
  <c r="CO31" i="35" s="1"/>
  <c r="CD30" i="35"/>
  <c r="BV30" i="35"/>
  <c r="CH30" i="35" s="1"/>
  <c r="CE29" i="35"/>
  <c r="BW29" i="35"/>
  <c r="CI29" i="35" s="1"/>
  <c r="CF28" i="35"/>
  <c r="BX28" i="35"/>
  <c r="CJ28" i="35" s="1"/>
  <c r="BY27" i="35"/>
  <c r="CK27" i="35" s="1"/>
  <c r="BZ26" i="35"/>
  <c r="CL26" i="35" s="1"/>
  <c r="CA25" i="35"/>
  <c r="CM25" i="35" s="1"/>
  <c r="CF24" i="35"/>
  <c r="BX24" i="35"/>
  <c r="CJ24" i="35" s="1"/>
  <c r="CC23" i="35"/>
  <c r="CO23" i="35" s="1"/>
  <c r="BZ22" i="35"/>
  <c r="CL22" i="35" s="1"/>
  <c r="CE21" i="35"/>
  <c r="BW21" i="35"/>
  <c r="CI21" i="35" s="1"/>
  <c r="CB20" i="35"/>
  <c r="CN20" i="35" s="1"/>
  <c r="BY19" i="35"/>
  <c r="CK19" i="35" s="1"/>
  <c r="CD18" i="35"/>
  <c r="BV18" i="35"/>
  <c r="CH18" i="35" s="1"/>
  <c r="CA17" i="35"/>
  <c r="CM17" i="35" s="1"/>
  <c r="CF16" i="35"/>
  <c r="BX16" i="35"/>
  <c r="CJ16" i="35" s="1"/>
  <c r="CC15" i="35"/>
  <c r="CO15" i="35" s="1"/>
  <c r="CA14" i="35"/>
  <c r="CM14" i="35" s="1"/>
  <c r="CF13" i="35"/>
  <c r="BX13" i="35"/>
  <c r="CJ13" i="35" s="1"/>
  <c r="CC12" i="35"/>
  <c r="CO12" i="35" s="1"/>
  <c r="BZ11" i="35"/>
  <c r="CL11" i="35" s="1"/>
  <c r="CF10" i="35"/>
  <c r="BX10" i="35"/>
  <c r="CJ10" i="35" s="1"/>
  <c r="CD9" i="35"/>
  <c r="BV9" i="35"/>
  <c r="CH9" i="35" s="1"/>
  <c r="BZ70" i="35"/>
  <c r="CL70" i="35" s="1"/>
  <c r="CE68" i="35"/>
  <c r="CB65" i="35"/>
  <c r="CN65" i="35" s="1"/>
  <c r="BZ60" i="35"/>
  <c r="CL60" i="35" s="1"/>
  <c r="CD58" i="35"/>
  <c r="CB54" i="35"/>
  <c r="CN54" i="35" s="1"/>
  <c r="BZ52" i="35"/>
  <c r="CL52" i="35" s="1"/>
  <c r="CC51" i="35"/>
  <c r="CO51" i="35" s="1"/>
  <c r="CF50" i="35"/>
  <c r="CF49" i="35"/>
  <c r="CE48" i="35"/>
  <c r="CE47" i="35"/>
  <c r="CF46" i="35"/>
  <c r="CF45" i="35"/>
  <c r="CE44" i="35"/>
  <c r="BY43" i="35"/>
  <c r="CK43" i="35" s="1"/>
  <c r="CE42" i="35"/>
  <c r="BW42" i="35"/>
  <c r="CI42" i="35" s="1"/>
  <c r="CC41" i="35"/>
  <c r="CO41" i="35" s="1"/>
  <c r="CA40" i="35"/>
  <c r="CM40" i="35" s="1"/>
  <c r="BY39" i="35"/>
  <c r="CK39" i="35" s="1"/>
  <c r="CE38" i="35"/>
  <c r="BW38" i="35"/>
  <c r="CI38" i="35" s="1"/>
  <c r="BY37" i="35"/>
  <c r="CK37" i="35" s="1"/>
  <c r="CE36" i="35"/>
  <c r="BW36" i="35"/>
  <c r="CI36" i="35" s="1"/>
  <c r="CF35" i="35"/>
  <c r="BX35" i="35"/>
  <c r="CJ35" i="35" s="1"/>
  <c r="BY34" i="35"/>
  <c r="CK34" i="35" s="1"/>
  <c r="BZ33" i="35"/>
  <c r="CL33" i="35" s="1"/>
  <c r="CA32" i="35"/>
  <c r="CM32" i="35" s="1"/>
  <c r="CB31" i="35"/>
  <c r="CN31" i="35" s="1"/>
  <c r="CC30" i="35"/>
  <c r="CO30" i="35" s="1"/>
  <c r="CD29" i="35"/>
  <c r="BV29" i="35"/>
  <c r="CH29" i="35" s="1"/>
  <c r="CE28" i="35"/>
  <c r="BW28" i="35"/>
  <c r="CI28" i="35" s="1"/>
  <c r="CF27" i="35"/>
  <c r="BX27" i="35"/>
  <c r="CJ27" i="35" s="1"/>
  <c r="BY26" i="35"/>
  <c r="CK26" i="35" s="1"/>
  <c r="BZ25" i="35"/>
  <c r="CL25" i="35" s="1"/>
  <c r="CE24" i="35"/>
  <c r="BW24" i="35"/>
  <c r="CI24" i="35" s="1"/>
  <c r="CB23" i="35"/>
  <c r="CN23" i="35" s="1"/>
  <c r="BY22" i="35"/>
  <c r="CK22" i="35" s="1"/>
  <c r="CD21" i="35"/>
  <c r="BV21" i="35"/>
  <c r="CH21" i="35" s="1"/>
  <c r="CA20" i="35"/>
  <c r="CM20" i="35" s="1"/>
  <c r="CF19" i="35"/>
  <c r="BX19" i="35"/>
  <c r="CJ19" i="35" s="1"/>
  <c r="CC18" i="35"/>
  <c r="CO18" i="35" s="1"/>
  <c r="BZ17" i="35"/>
  <c r="CL17" i="35" s="1"/>
  <c r="CE16" i="35"/>
  <c r="BW16" i="35"/>
  <c r="CI16" i="35" s="1"/>
  <c r="CB15" i="35"/>
  <c r="CN15" i="35" s="1"/>
  <c r="BZ14" i="35"/>
  <c r="CL14" i="35" s="1"/>
  <c r="CE13" i="35"/>
  <c r="BW13" i="35"/>
  <c r="CI13" i="35" s="1"/>
  <c r="CB12" i="35"/>
  <c r="CN12" i="35" s="1"/>
  <c r="BY11" i="35"/>
  <c r="CK11" i="35" s="1"/>
  <c r="CE10" i="35"/>
  <c r="BW10" i="35"/>
  <c r="CI10" i="35" s="1"/>
  <c r="CC9" i="35"/>
  <c r="CO9" i="35" s="1"/>
  <c r="CE66" i="35"/>
  <c r="BX60" i="35"/>
  <c r="CJ60" i="35" s="1"/>
  <c r="CB58" i="35"/>
  <c r="CN58" i="35" s="1"/>
  <c r="CA54" i="35"/>
  <c r="CM54" i="35" s="1"/>
  <c r="BX52" i="35"/>
  <c r="CJ52" i="35" s="1"/>
  <c r="CB51" i="35"/>
  <c r="CN51" i="35" s="1"/>
  <c r="CD50" i="35"/>
  <c r="CD49" i="35"/>
  <c r="CD48" i="35"/>
  <c r="CD47" i="35"/>
  <c r="CD46" i="35"/>
  <c r="CD45" i="35"/>
  <c r="CD44" i="35"/>
  <c r="CF43" i="35"/>
  <c r="BX43" i="35"/>
  <c r="CJ43" i="35" s="1"/>
  <c r="CD42" i="35"/>
  <c r="BV42" i="35"/>
  <c r="CH42" i="35" s="1"/>
  <c r="CB41" i="35"/>
  <c r="CN41" i="35" s="1"/>
  <c r="BZ40" i="35"/>
  <c r="CL40" i="35" s="1"/>
  <c r="CF39" i="35"/>
  <c r="BX39" i="35"/>
  <c r="CJ39" i="35" s="1"/>
  <c r="CD38" i="35"/>
  <c r="BV38" i="35"/>
  <c r="CH38" i="35" s="1"/>
  <c r="CF37" i="35"/>
  <c r="BX37" i="35"/>
  <c r="CJ37" i="35" s="1"/>
  <c r="CD36" i="35"/>
  <c r="BV36" i="35"/>
  <c r="CH36" i="35" s="1"/>
  <c r="CE35" i="35"/>
  <c r="BW35" i="35"/>
  <c r="CI35" i="35" s="1"/>
  <c r="CF34" i="35"/>
  <c r="BX34" i="35"/>
  <c r="CJ34" i="35" s="1"/>
  <c r="BY33" i="35"/>
  <c r="CK33" i="35" s="1"/>
  <c r="BZ32" i="35"/>
  <c r="CL32" i="35" s="1"/>
  <c r="CA31" i="35"/>
  <c r="CM31" i="35" s="1"/>
  <c r="CB30" i="35"/>
  <c r="CN30" i="35" s="1"/>
  <c r="CC29" i="35"/>
  <c r="CO29" i="35" s="1"/>
  <c r="CD28" i="35"/>
  <c r="BV28" i="35"/>
  <c r="CH28" i="35" s="1"/>
  <c r="CE27" i="35"/>
  <c r="BW27" i="35"/>
  <c r="CI27" i="35" s="1"/>
  <c r="CF26" i="35"/>
  <c r="BX26" i="35"/>
  <c r="CJ26" i="35" s="1"/>
  <c r="BY25" i="35"/>
  <c r="CK25" i="35" s="1"/>
  <c r="CD24" i="35"/>
  <c r="BV24" i="35"/>
  <c r="CH24" i="35" s="1"/>
  <c r="CA23" i="35"/>
  <c r="CM23" i="35" s="1"/>
  <c r="CF22" i="35"/>
  <c r="BX22" i="35"/>
  <c r="CJ22" i="35" s="1"/>
  <c r="CC21" i="35"/>
  <c r="CO21" i="35" s="1"/>
  <c r="BZ20" i="35"/>
  <c r="CL20" i="35" s="1"/>
  <c r="CE19" i="35"/>
  <c r="BW19" i="35"/>
  <c r="CI19" i="35" s="1"/>
  <c r="CB18" i="35"/>
  <c r="CN18" i="35" s="1"/>
  <c r="BY17" i="35"/>
  <c r="CK17" i="35" s="1"/>
  <c r="CD16" i="35"/>
  <c r="BV16" i="35"/>
  <c r="CH16" i="35" s="1"/>
  <c r="CA15" i="35"/>
  <c r="CM15" i="35" s="1"/>
  <c r="BY14" i="35"/>
  <c r="CK14" i="35" s="1"/>
  <c r="CD13" i="35"/>
  <c r="BV13" i="35"/>
  <c r="CH13" i="35" s="1"/>
  <c r="CA12" i="35"/>
  <c r="CM12" i="35" s="1"/>
  <c r="CF11" i="35"/>
  <c r="BX11" i="35"/>
  <c r="CJ11" i="35" s="1"/>
  <c r="CD10" i="35"/>
  <c r="BV10" i="35"/>
  <c r="CH10" i="35" s="1"/>
  <c r="CB9" i="35"/>
  <c r="CN9" i="35" s="1"/>
  <c r="BW66" i="35"/>
  <c r="CI66" i="35" s="1"/>
  <c r="CF63" i="35"/>
  <c r="BV58" i="35"/>
  <c r="CH58" i="35" s="1"/>
  <c r="CF56" i="35"/>
  <c r="BV54" i="35"/>
  <c r="CH54" i="35" s="1"/>
  <c r="BW52" i="35"/>
  <c r="CI52" i="35" s="1"/>
  <c r="BZ51" i="35"/>
  <c r="CL51" i="35" s="1"/>
  <c r="CC50" i="35"/>
  <c r="CO50" i="35" s="1"/>
  <c r="CB49" i="35"/>
  <c r="CN49" i="35" s="1"/>
  <c r="CB48" i="35"/>
  <c r="CN48" i="35" s="1"/>
  <c r="CC47" i="35"/>
  <c r="CO47" i="35" s="1"/>
  <c r="CC46" i="35"/>
  <c r="CO46" i="35" s="1"/>
  <c r="CB45" i="35"/>
  <c r="CN45" i="35" s="1"/>
  <c r="CB44" i="35"/>
  <c r="CN44" i="35" s="1"/>
  <c r="CE43" i="35"/>
  <c r="BW43" i="35"/>
  <c r="CI43" i="35" s="1"/>
  <c r="CC42" i="35"/>
  <c r="CO42" i="35" s="1"/>
  <c r="CA41" i="35"/>
  <c r="CM41" i="35" s="1"/>
  <c r="BY40" i="35"/>
  <c r="CK40" i="35" s="1"/>
  <c r="CE39" i="35"/>
  <c r="BW39" i="35"/>
  <c r="CI39" i="35" s="1"/>
  <c r="CC38" i="35"/>
  <c r="CO38" i="35" s="1"/>
  <c r="CE37" i="35"/>
  <c r="BW37" i="35"/>
  <c r="CI37" i="35" s="1"/>
  <c r="CC36" i="35"/>
  <c r="CO36" i="35" s="1"/>
  <c r="CD35" i="35"/>
  <c r="BV35" i="35"/>
  <c r="CH35" i="35" s="1"/>
  <c r="CE34" i="35"/>
  <c r="BW34" i="35"/>
  <c r="CI34" i="35" s="1"/>
  <c r="CF33" i="35"/>
  <c r="BX33" i="35"/>
  <c r="CJ33" i="35" s="1"/>
  <c r="BY32" i="35"/>
  <c r="CK32" i="35" s="1"/>
  <c r="BZ31" i="35"/>
  <c r="CL31" i="35" s="1"/>
  <c r="CA30" i="35"/>
  <c r="CM30" i="35" s="1"/>
  <c r="CB29" i="35"/>
  <c r="CN29" i="35" s="1"/>
  <c r="CC28" i="35"/>
  <c r="CO28" i="35" s="1"/>
  <c r="CD27" i="35"/>
  <c r="BV27" i="35"/>
  <c r="CH27" i="35" s="1"/>
  <c r="CE26" i="35"/>
  <c r="BW26" i="35"/>
  <c r="CI26" i="35" s="1"/>
  <c r="CF25" i="35"/>
  <c r="BX25" i="35"/>
  <c r="CJ25" i="35" s="1"/>
  <c r="CC24" i="35"/>
  <c r="CO24" i="35" s="1"/>
  <c r="BZ23" i="35"/>
  <c r="CL23" i="35" s="1"/>
  <c r="CE22" i="35"/>
  <c r="BW22" i="35"/>
  <c r="CI22" i="35" s="1"/>
  <c r="CB21" i="35"/>
  <c r="CN21" i="35" s="1"/>
  <c r="BY20" i="35"/>
  <c r="CK20" i="35" s="1"/>
  <c r="CD19" i="35"/>
  <c r="BV19" i="35"/>
  <c r="CH19" i="35" s="1"/>
  <c r="CA18" i="35"/>
  <c r="CM18" i="35" s="1"/>
  <c r="CF17" i="35"/>
  <c r="BX17" i="35"/>
  <c r="CJ17" i="35" s="1"/>
  <c r="CC16" i="35"/>
  <c r="CO16" i="35" s="1"/>
  <c r="BZ15" i="35"/>
  <c r="CL15" i="35" s="1"/>
  <c r="CF14" i="35"/>
  <c r="BX14" i="35"/>
  <c r="CJ14" i="35" s="1"/>
  <c r="CC13" i="35"/>
  <c r="CO13" i="35" s="1"/>
  <c r="BZ12" i="35"/>
  <c r="CL12" i="35" s="1"/>
  <c r="CE11" i="35"/>
  <c r="BW11" i="35"/>
  <c r="CI11" i="35" s="1"/>
  <c r="CC10" i="35"/>
  <c r="CO10" i="35" s="1"/>
  <c r="AV250" i="35"/>
  <c r="AV242" i="35"/>
  <c r="AV246" i="35"/>
  <c r="AV249" i="35"/>
  <c r="AV241" i="35"/>
  <c r="AV244" i="35"/>
  <c r="AV240" i="35"/>
  <c r="AV234" i="35"/>
  <c r="AV248" i="35"/>
  <c r="AV238" i="35"/>
  <c r="AV247" i="35"/>
  <c r="AV245" i="35"/>
  <c r="AV230" i="35"/>
  <c r="AV233" i="35"/>
  <c r="AV231" i="35"/>
  <c r="AV226" i="35"/>
  <c r="AV218" i="35"/>
  <c r="AV236" i="35"/>
  <c r="AV221" i="35"/>
  <c r="AV243" i="35"/>
  <c r="AV232" i="35"/>
  <c r="AV227" i="35"/>
  <c r="AV228" i="35"/>
  <c r="AV222" i="35"/>
  <c r="AV237" i="35"/>
  <c r="AV229" i="35"/>
  <c r="AV239" i="35"/>
  <c r="AV220" i="35"/>
  <c r="AV225" i="35"/>
  <c r="AV216" i="35"/>
  <c r="AV224" i="35"/>
  <c r="AV223" i="35"/>
  <c r="AV214" i="35"/>
  <c r="AV217" i="35"/>
  <c r="AV209" i="35"/>
  <c r="AV235" i="35"/>
  <c r="AV219" i="35"/>
  <c r="AV212" i="35"/>
  <c r="AV203" i="35"/>
  <c r="AV195" i="35"/>
  <c r="AV213" i="35"/>
  <c r="AV206" i="35"/>
  <c r="AV198" i="35"/>
  <c r="AV210" i="35"/>
  <c r="AV204" i="35"/>
  <c r="AV196" i="35"/>
  <c r="AV207" i="35"/>
  <c r="AV199" i="35"/>
  <c r="AV202" i="35"/>
  <c r="AV200" i="35"/>
  <c r="AV192" i="35"/>
  <c r="AV184" i="35"/>
  <c r="AV187" i="35"/>
  <c r="AV215" i="35"/>
  <c r="AV211" i="35"/>
  <c r="AV190" i="35"/>
  <c r="AV197" i="35"/>
  <c r="AV194" i="35"/>
  <c r="AV193" i="35"/>
  <c r="AV188" i="35"/>
  <c r="AV208" i="35"/>
  <c r="AV191" i="35"/>
  <c r="AV183" i="35"/>
  <c r="AV205" i="35"/>
  <c r="AV186" i="35"/>
  <c r="AV185" i="35"/>
  <c r="AV180" i="35"/>
  <c r="AV172" i="35"/>
  <c r="AV178" i="35"/>
  <c r="AV170" i="35"/>
  <c r="AV189" i="35"/>
  <c r="AV182" i="35"/>
  <c r="AV181" i="35"/>
  <c r="AV173" i="35"/>
  <c r="AV165" i="35"/>
  <c r="AV201" i="35"/>
  <c r="AV176" i="35"/>
  <c r="AV168" i="35"/>
  <c r="AV179" i="35"/>
  <c r="AV171" i="35"/>
  <c r="AV174" i="35"/>
  <c r="AV166" i="35"/>
  <c r="AV167" i="35"/>
  <c r="AV161" i="35"/>
  <c r="AV153" i="35"/>
  <c r="AV156" i="35"/>
  <c r="AV148" i="35"/>
  <c r="AV159" i="35"/>
  <c r="AV169" i="35"/>
  <c r="AV162" i="35"/>
  <c r="AV154" i="35"/>
  <c r="AV157" i="35"/>
  <c r="AV149" i="35"/>
  <c r="AV160" i="35"/>
  <c r="AV177" i="35"/>
  <c r="AV175" i="35"/>
  <c r="AV164" i="35"/>
  <c r="AV163" i="35"/>
  <c r="AV155" i="35"/>
  <c r="AV140" i="35"/>
  <c r="AV151" i="35"/>
  <c r="AV143" i="35"/>
  <c r="AV135" i="35"/>
  <c r="AV150" i="35"/>
  <c r="AV146" i="35"/>
  <c r="AV138" i="35"/>
  <c r="AV130" i="35"/>
  <c r="AV158" i="35"/>
  <c r="AV147" i="35"/>
  <c r="AV141" i="35"/>
  <c r="AV133" i="35"/>
  <c r="AV144" i="35"/>
  <c r="AV136" i="35"/>
  <c r="AV139" i="35"/>
  <c r="AV142" i="35"/>
  <c r="AV134" i="35"/>
  <c r="AV145" i="35"/>
  <c r="AV137" i="35"/>
  <c r="AV124" i="35"/>
  <c r="AV116" i="35"/>
  <c r="AV152" i="35"/>
  <c r="AV127" i="35"/>
  <c r="AV119" i="35"/>
  <c r="AV111" i="35"/>
  <c r="AV122" i="35"/>
  <c r="AV125" i="35"/>
  <c r="AV117" i="35"/>
  <c r="AV132" i="35"/>
  <c r="AV128" i="35"/>
  <c r="AV120" i="35"/>
  <c r="AV131" i="35"/>
  <c r="AV123" i="35"/>
  <c r="AV115" i="35"/>
  <c r="AV126" i="35"/>
  <c r="AV118" i="35"/>
  <c r="AV110" i="35"/>
  <c r="AV102" i="35"/>
  <c r="AV94" i="35"/>
  <c r="AV112" i="35"/>
  <c r="AV129" i="35"/>
  <c r="AV108" i="35"/>
  <c r="AV100" i="35"/>
  <c r="AV92" i="35"/>
  <c r="AV103" i="35"/>
  <c r="AV95" i="35"/>
  <c r="AV121" i="35"/>
  <c r="AV114" i="35"/>
  <c r="AV113" i="35"/>
  <c r="AV106" i="35"/>
  <c r="AV98" i="35"/>
  <c r="AV109" i="35"/>
  <c r="AV101" i="35"/>
  <c r="AV93" i="35"/>
  <c r="AV104" i="35"/>
  <c r="AV96" i="35"/>
  <c r="AV84" i="35"/>
  <c r="AV87" i="35"/>
  <c r="AV79" i="35"/>
  <c r="AV99" i="35"/>
  <c r="AV90" i="35"/>
  <c r="AV82" i="35"/>
  <c r="AV74" i="35"/>
  <c r="AV97" i="35"/>
  <c r="AV85" i="35"/>
  <c r="AV77" i="35"/>
  <c r="AV88" i="35"/>
  <c r="AV80" i="35"/>
  <c r="AV72" i="35"/>
  <c r="AV91" i="35"/>
  <c r="AV83" i="35"/>
  <c r="AV75" i="35"/>
  <c r="AV107" i="35"/>
  <c r="AV105" i="35"/>
  <c r="AV86" i="35"/>
  <c r="AV78" i="35"/>
  <c r="AV70" i="35"/>
  <c r="AV68" i="35"/>
  <c r="AV89" i="35"/>
  <c r="AV71" i="35"/>
  <c r="AV66" i="35"/>
  <c r="AV69" i="35"/>
  <c r="AV63" i="35"/>
  <c r="AV59" i="35"/>
  <c r="AV55" i="35"/>
  <c r="AV81" i="35"/>
  <c r="AV67" i="35"/>
  <c r="AV64" i="35"/>
  <c r="AV60" i="35"/>
  <c r="AV56" i="35"/>
  <c r="AV53" i="35"/>
  <c r="AV51" i="35"/>
  <c r="AV35" i="35"/>
  <c r="AV27" i="35"/>
  <c r="AV19" i="35"/>
  <c r="AV10" i="35"/>
  <c r="AV43" i="35"/>
  <c r="AV39" i="35"/>
  <c r="AV37" i="35"/>
  <c r="AV34" i="35"/>
  <c r="AV26" i="35"/>
  <c r="AV22" i="35"/>
  <c r="AV76" i="35"/>
  <c r="AV57" i="35"/>
  <c r="AV33" i="35"/>
  <c r="AV25" i="35"/>
  <c r="AV17" i="35"/>
  <c r="AV14" i="35"/>
  <c r="AV65" i="35"/>
  <c r="AV62" i="35"/>
  <c r="AV49" i="35"/>
  <c r="AV48" i="35"/>
  <c r="AV45" i="35"/>
  <c r="AV44" i="35"/>
  <c r="AV40" i="35"/>
  <c r="AV32" i="35"/>
  <c r="AV20" i="35"/>
  <c r="AV50" i="35"/>
  <c r="AV47" i="35"/>
  <c r="AV46" i="35"/>
  <c r="AV31" i="35"/>
  <c r="AV23" i="35"/>
  <c r="AV12" i="35"/>
  <c r="AV41" i="35"/>
  <c r="AV30" i="35"/>
  <c r="AV18" i="35"/>
  <c r="AV15" i="35"/>
  <c r="AV9" i="35"/>
  <c r="AV58" i="35"/>
  <c r="AV54" i="35"/>
  <c r="AV29" i="35"/>
  <c r="AV21" i="35"/>
  <c r="F4" i="35"/>
  <c r="N4" i="35"/>
  <c r="AT4" i="35"/>
  <c r="L5" i="35"/>
  <c r="BW9" i="35"/>
  <c r="CI9" i="35" s="1"/>
  <c r="CB10" i="35"/>
  <c r="CN10" i="35" s="1"/>
  <c r="BV11" i="35"/>
  <c r="CH11" i="35" s="1"/>
  <c r="BY12" i="35"/>
  <c r="CK12" i="35" s="1"/>
  <c r="BW17" i="35"/>
  <c r="CI17" i="35" s="1"/>
  <c r="BY23" i="35"/>
  <c r="CK23" i="35" s="1"/>
  <c r="BV26" i="35"/>
  <c r="CH26" i="35" s="1"/>
  <c r="BZ30" i="35"/>
  <c r="CL30" i="35" s="1"/>
  <c r="BB36" i="35"/>
  <c r="AX36" i="35"/>
  <c r="CD39" i="35"/>
  <c r="CB42" i="35"/>
  <c r="CN42" i="35" s="1"/>
  <c r="BG44" i="35"/>
  <c r="BH44" i="35"/>
  <c r="BF44" i="35"/>
  <c r="CF55" i="35"/>
  <c r="BX63" i="35"/>
  <c r="CJ63" i="35" s="1"/>
  <c r="CB13" i="35"/>
  <c r="CN13" i="35" s="1"/>
  <c r="BE31" i="35"/>
  <c r="BZ44" i="35"/>
  <c r="CL44" i="35" s="1"/>
  <c r="AT7" i="35"/>
  <c r="N7" i="35"/>
  <c r="F7" i="35"/>
  <c r="AS7" i="35"/>
  <c r="M7" i="35"/>
  <c r="E7" i="35"/>
  <c r="K7" i="35"/>
  <c r="J7" i="35"/>
  <c r="AU6" i="35"/>
  <c r="I7" i="35"/>
  <c r="AT6" i="35"/>
  <c r="G4" i="35"/>
  <c r="O4" i="35"/>
  <c r="AU4" i="35"/>
  <c r="E5" i="35"/>
  <c r="M5" i="35"/>
  <c r="AS5" i="35"/>
  <c r="E6" i="35"/>
  <c r="G7" i="35"/>
  <c r="AY23" i="35"/>
  <c r="BE16" i="35"/>
  <c r="BE13" i="35"/>
  <c r="AY12" i="35"/>
  <c r="BE10" i="35"/>
  <c r="AY9" i="35"/>
  <c r="G6" i="35"/>
  <c r="AY19" i="35"/>
  <c r="AY10" i="35"/>
  <c r="O6" i="35"/>
  <c r="BZ9" i="35"/>
  <c r="CL9" i="35" s="1"/>
  <c r="CA11" i="35"/>
  <c r="CM11" i="35" s="1"/>
  <c r="CE17" i="35"/>
  <c r="CD26" i="35"/>
  <c r="CB28" i="35"/>
  <c r="CN28" i="35" s="1"/>
  <c r="BV37" i="35"/>
  <c r="CH37" i="35" s="1"/>
  <c r="CB38" i="35"/>
  <c r="CN38" i="35" s="1"/>
  <c r="BZ48" i="35"/>
  <c r="CL48" i="35" s="1"/>
  <c r="BZ56" i="35"/>
  <c r="CL56" i="35" s="1"/>
  <c r="BE20" i="35"/>
  <c r="AY27" i="35"/>
  <c r="BE32" i="35"/>
  <c r="BB34" i="35"/>
  <c r="BB37" i="35"/>
  <c r="BB39" i="35"/>
  <c r="BB43" i="35"/>
  <c r="BB45" i="35"/>
  <c r="AX45" i="35"/>
  <c r="BB49" i="35"/>
  <c r="AX49" i="35"/>
  <c r="BB59" i="35"/>
  <c r="AX59" i="35"/>
  <c r="BB79" i="35"/>
  <c r="AX79" i="35"/>
  <c r="BE11" i="35"/>
  <c r="AY13" i="35"/>
  <c r="BE14" i="35"/>
  <c r="AY16" i="35"/>
  <c r="BE17" i="35"/>
  <c r="AY24" i="35"/>
  <c r="BE25" i="35"/>
  <c r="FH27" i="35"/>
  <c r="FH37" i="35" s="1"/>
  <c r="AY28" i="35"/>
  <c r="BE33" i="35"/>
  <c r="BF40" i="35"/>
  <c r="BB52" i="35"/>
  <c r="BB53" i="35"/>
  <c r="AX53" i="35"/>
  <c r="AY21" i="35"/>
  <c r="BE22" i="35"/>
  <c r="BE26" i="35"/>
  <c r="FH28" i="35"/>
  <c r="AY29" i="35"/>
  <c r="BG40" i="35"/>
  <c r="BF53" i="35"/>
  <c r="BB56" i="35"/>
  <c r="AX56" i="35"/>
  <c r="BB61" i="35"/>
  <c r="AX61" i="35"/>
  <c r="AY15" i="35"/>
  <c r="AY18" i="35"/>
  <c r="BE19" i="35"/>
  <c r="BE27" i="35"/>
  <c r="AY30" i="35"/>
  <c r="AX46" i="35"/>
  <c r="AX50" i="35"/>
  <c r="BB63" i="35"/>
  <c r="AX63" i="35"/>
  <c r="BE24" i="35"/>
  <c r="BE28" i="35"/>
  <c r="AY31" i="35"/>
  <c r="AY20" i="35"/>
  <c r="BE21" i="35"/>
  <c r="BE29" i="35"/>
  <c r="FH31" i="35"/>
  <c r="AY32" i="35"/>
  <c r="BG35" i="35"/>
  <c r="BF36" i="35"/>
  <c r="BF38" i="35"/>
  <c r="BF42" i="35"/>
  <c r="AX54" i="35"/>
  <c r="BB54" i="35"/>
  <c r="BB60" i="35"/>
  <c r="AX60" i="35"/>
  <c r="BE9" i="35"/>
  <c r="AY11" i="35"/>
  <c r="AY14" i="35"/>
  <c r="BE15" i="35"/>
  <c r="AY17" i="35"/>
  <c r="BE18" i="35"/>
  <c r="AY25" i="35"/>
  <c r="BE30" i="35"/>
  <c r="BB65" i="35"/>
  <c r="AX65" i="35"/>
  <c r="BB58" i="35"/>
  <c r="BB62" i="35"/>
  <c r="BG64" i="35"/>
  <c r="BG67" i="35"/>
  <c r="BH75" i="35"/>
  <c r="BG75" i="35"/>
  <c r="BH72" i="35"/>
  <c r="BF72" i="35"/>
  <c r="BB91" i="35"/>
  <c r="AX91" i="35"/>
  <c r="BB93" i="35"/>
  <c r="AX93" i="35"/>
  <c r="BF70" i="35"/>
  <c r="BG72" i="35"/>
  <c r="BH80" i="35"/>
  <c r="BG80" i="35"/>
  <c r="BF80" i="35"/>
  <c r="BB73" i="35"/>
  <c r="AX73" i="35"/>
  <c r="BB86" i="35"/>
  <c r="AX86" i="35"/>
  <c r="BB102" i="35"/>
  <c r="AX102" i="35"/>
  <c r="BH88" i="35"/>
  <c r="BG88" i="35"/>
  <c r="BF88" i="35"/>
  <c r="BB78" i="35"/>
  <c r="AX78" i="35"/>
  <c r="BB81" i="35"/>
  <c r="AX81" i="35"/>
  <c r="BG83" i="35"/>
  <c r="AX89" i="35"/>
  <c r="BF113" i="35"/>
  <c r="BH113" i="35"/>
  <c r="BG113" i="35"/>
  <c r="BF104" i="35"/>
  <c r="BH104" i="35"/>
  <c r="BH106" i="35"/>
  <c r="BG106" i="35"/>
  <c r="BF106" i="35"/>
  <c r="BF74" i="35"/>
  <c r="BF82" i="35"/>
  <c r="BF90" i="35"/>
  <c r="BG104" i="35"/>
  <c r="BG74" i="35"/>
  <c r="BG82" i="35"/>
  <c r="BG90" i="35"/>
  <c r="AX94" i="35"/>
  <c r="BF96" i="35"/>
  <c r="BH96" i="35"/>
  <c r="BB96" i="35"/>
  <c r="AX96" i="35"/>
  <c r="BH98" i="35"/>
  <c r="BG98" i="35"/>
  <c r="BF98" i="35"/>
  <c r="BH136" i="35"/>
  <c r="BF136" i="35"/>
  <c r="BG136" i="35"/>
  <c r="BF95" i="35"/>
  <c r="BF103" i="35"/>
  <c r="BB117" i="35"/>
  <c r="AX117" i="35"/>
  <c r="BG95" i="35"/>
  <c r="AX101" i="35"/>
  <c r="BG103" i="35"/>
  <c r="AX109" i="35"/>
  <c r="AX116" i="35"/>
  <c r="BH120" i="35"/>
  <c r="BG120" i="35"/>
  <c r="BF120" i="35"/>
  <c r="BB118" i="35"/>
  <c r="AX118" i="35"/>
  <c r="BH128" i="35"/>
  <c r="BG128" i="35"/>
  <c r="BF128" i="35"/>
  <c r="BB121" i="35"/>
  <c r="AX121" i="35"/>
  <c r="BB163" i="35"/>
  <c r="AX163" i="35"/>
  <c r="AX112" i="35"/>
  <c r="BB126" i="35"/>
  <c r="AX126" i="35"/>
  <c r="BF117" i="35"/>
  <c r="BF125" i="35"/>
  <c r="BB139" i="35"/>
  <c r="AX139" i="35"/>
  <c r="BG150" i="35"/>
  <c r="BF150" i="35"/>
  <c r="BH150" i="35"/>
  <c r="BF119" i="35"/>
  <c r="BF127" i="35"/>
  <c r="BH130" i="35"/>
  <c r="BG130" i="35"/>
  <c r="BF130" i="35"/>
  <c r="BH149" i="35"/>
  <c r="BG149" i="35"/>
  <c r="BF149" i="35"/>
  <c r="BG119" i="35"/>
  <c r="AX125" i="35"/>
  <c r="BG127" i="35"/>
  <c r="BB129" i="35"/>
  <c r="AX129" i="35"/>
  <c r="BB131" i="35"/>
  <c r="AX131" i="35"/>
  <c r="BF121" i="35"/>
  <c r="BG124" i="35"/>
  <c r="BF131" i="35"/>
  <c r="BH131" i="35"/>
  <c r="BB142" i="35"/>
  <c r="AX142" i="35"/>
  <c r="BH144" i="35"/>
  <c r="BG144" i="35"/>
  <c r="BF144" i="35"/>
  <c r="AX137" i="35"/>
  <c r="AX145" i="35"/>
  <c r="BB181" i="35"/>
  <c r="AX181" i="35"/>
  <c r="BG151" i="35"/>
  <c r="BF151" i="35"/>
  <c r="BF138" i="35"/>
  <c r="BF146" i="35"/>
  <c r="BH151" i="35"/>
  <c r="BG138" i="35"/>
  <c r="BG146" i="35"/>
  <c r="BB164" i="35"/>
  <c r="AX164" i="35"/>
  <c r="AX147" i="35"/>
  <c r="AX156" i="35"/>
  <c r="BB156" i="35"/>
  <c r="BH157" i="35"/>
  <c r="BF157" i="35"/>
  <c r="BB157" i="35"/>
  <c r="AX157" i="35"/>
  <c r="BB158" i="35"/>
  <c r="AX158" i="35"/>
  <c r="BH188" i="35"/>
  <c r="BG188" i="35"/>
  <c r="BF188" i="35"/>
  <c r="BF174" i="35"/>
  <c r="BH174" i="35"/>
  <c r="BH176" i="35"/>
  <c r="BG176" i="35"/>
  <c r="BF176" i="35"/>
  <c r="AX202" i="35"/>
  <c r="BB202" i="35"/>
  <c r="BG154" i="35"/>
  <c r="BF159" i="35"/>
  <c r="BG162" i="35"/>
  <c r="BG174" i="35"/>
  <c r="BH196" i="35"/>
  <c r="BG196" i="35"/>
  <c r="BF196" i="35"/>
  <c r="BF148" i="35"/>
  <c r="BF156" i="35"/>
  <c r="BG159" i="35"/>
  <c r="AX172" i="35"/>
  <c r="BF158" i="35"/>
  <c r="BH168" i="35"/>
  <c r="BG168" i="35"/>
  <c r="BF168" i="35"/>
  <c r="AX169" i="35"/>
  <c r="BG171" i="35"/>
  <c r="AX177" i="35"/>
  <c r="BG179" i="35"/>
  <c r="BB186" i="35"/>
  <c r="BG224" i="35"/>
  <c r="BF224" i="35"/>
  <c r="BH224" i="35"/>
  <c r="BF170" i="35"/>
  <c r="BF178" i="35"/>
  <c r="BH184" i="35"/>
  <c r="BG184" i="35"/>
  <c r="BG185" i="35"/>
  <c r="BF185" i="35"/>
  <c r="BB187" i="35"/>
  <c r="BG170" i="35"/>
  <c r="BG178" i="35"/>
  <c r="BB193" i="35"/>
  <c r="AX193" i="35"/>
  <c r="BB189" i="35"/>
  <c r="AX189" i="35"/>
  <c r="BH199" i="35"/>
  <c r="BG199" i="35"/>
  <c r="BH212" i="35"/>
  <c r="BG212" i="35"/>
  <c r="BF212" i="35"/>
  <c r="BH218" i="35"/>
  <c r="BG218" i="35"/>
  <c r="BF218" i="35"/>
  <c r="BF193" i="35"/>
  <c r="BF199" i="35"/>
  <c r="BB201" i="35"/>
  <c r="BH204" i="35"/>
  <c r="BG204" i="35"/>
  <c r="BF204" i="35"/>
  <c r="BH217" i="35"/>
  <c r="BG217" i="35"/>
  <c r="AX221" i="35"/>
  <c r="BB221" i="35"/>
  <c r="AX191" i="35"/>
  <c r="BG200" i="35"/>
  <c r="BF200" i="35"/>
  <c r="BH207" i="35"/>
  <c r="BG207" i="35"/>
  <c r="BF207" i="35"/>
  <c r="BG223" i="35"/>
  <c r="BF223" i="35"/>
  <c r="BH223" i="35"/>
  <c r="BF192" i="35"/>
  <c r="AX197" i="35"/>
  <c r="BB205" i="35"/>
  <c r="AX205" i="35"/>
  <c r="BF189" i="35"/>
  <c r="BG192" i="35"/>
  <c r="BB198" i="35"/>
  <c r="BH210" i="35"/>
  <c r="BG210" i="35"/>
  <c r="BB222" i="35"/>
  <c r="AX222" i="35"/>
  <c r="BF201" i="35"/>
  <c r="BB219" i="35"/>
  <c r="AX219" i="35"/>
  <c r="BF198" i="35"/>
  <c r="BF209" i="35"/>
  <c r="BH214" i="35"/>
  <c r="BG214" i="35"/>
  <c r="BF214" i="35"/>
  <c r="BF208" i="35"/>
  <c r="BB215" i="35"/>
  <c r="AX215" i="35"/>
  <c r="BF232" i="35"/>
  <c r="BH232" i="35"/>
  <c r="BG232" i="35"/>
  <c r="AX238" i="35"/>
  <c r="BB238" i="35"/>
  <c r="BF228" i="35"/>
  <c r="BH228" i="35"/>
  <c r="BG228" i="35"/>
  <c r="BH220" i="35"/>
  <c r="AX229" i="35"/>
  <c r="BB229" i="35"/>
  <c r="BB234" i="35"/>
  <c r="AX234" i="35"/>
  <c r="BB236" i="35"/>
  <c r="AX236" i="35"/>
  <c r="BB250" i="35"/>
  <c r="AX250" i="35"/>
  <c r="BG226" i="35"/>
  <c r="BH231" i="35"/>
  <c r="BG231" i="35"/>
  <c r="BF244" i="35"/>
  <c r="BH244" i="35"/>
  <c r="BG244" i="35"/>
  <c r="BB242" i="35"/>
  <c r="AX242" i="35"/>
  <c r="BB239" i="35"/>
  <c r="AX239" i="35"/>
  <c r="AX240" i="35"/>
  <c r="BG247" i="35"/>
  <c r="BH247" i="35"/>
  <c r="AX243" i="35"/>
  <c r="BH246" i="35"/>
  <c r="BG246" i="35"/>
  <c r="BF246" i="35"/>
  <c r="AX245" i="35"/>
  <c r="BB245" i="35"/>
  <c r="BG241" i="35"/>
  <c r="DW25" i="34"/>
  <c r="DV25" i="34"/>
  <c r="DX25" i="34"/>
  <c r="DY25" i="34"/>
  <c r="BE33" i="34"/>
  <c r="AY33" i="34"/>
  <c r="BE30" i="34"/>
  <c r="BE28" i="34"/>
  <c r="BE24" i="34"/>
  <c r="AY23" i="34"/>
  <c r="BE16" i="34"/>
  <c r="BE13" i="34"/>
  <c r="AY12" i="34"/>
  <c r="E4" i="34"/>
  <c r="BE18" i="34"/>
  <c r="BE15" i="34"/>
  <c r="AY30" i="34"/>
  <c r="BE29" i="34"/>
  <c r="BE27" i="34"/>
  <c r="BE19" i="34"/>
  <c r="AY18" i="34"/>
  <c r="AY15" i="34"/>
  <c r="BE10" i="34"/>
  <c r="AY9" i="34"/>
  <c r="BE32" i="34"/>
  <c r="BE26" i="34"/>
  <c r="BE22" i="34"/>
  <c r="AY21" i="34"/>
  <c r="AY25" i="34"/>
  <c r="AY17" i="34"/>
  <c r="AY14" i="34"/>
  <c r="BE9" i="34"/>
  <c r="BE31" i="34"/>
  <c r="AY28" i="34"/>
  <c r="BE25" i="34"/>
  <c r="AY24" i="34"/>
  <c r="BE17" i="34"/>
  <c r="AY16" i="34"/>
  <c r="BE14" i="34"/>
  <c r="AY13" i="34"/>
  <c r="BE11" i="34"/>
  <c r="BE12" i="34"/>
  <c r="AY32" i="34"/>
  <c r="AY29" i="34"/>
  <c r="AY27" i="34"/>
  <c r="BE20" i="34"/>
  <c r="AY19" i="34"/>
  <c r="AY10" i="34"/>
  <c r="E6" i="34"/>
  <c r="AY26" i="34"/>
  <c r="BE23" i="34"/>
  <c r="AY22" i="34"/>
  <c r="AY31" i="34"/>
  <c r="AY11" i="34"/>
  <c r="E5" i="34"/>
  <c r="M4" i="34"/>
  <c r="M6" i="34"/>
  <c r="M5" i="34"/>
  <c r="U4" i="34"/>
  <c r="U6" i="34"/>
  <c r="U5" i="34"/>
  <c r="AC4" i="34"/>
  <c r="AC6" i="34"/>
  <c r="AC5" i="34"/>
  <c r="BZ10" i="34"/>
  <c r="CL10" i="34" s="1"/>
  <c r="CC17" i="34"/>
  <c r="CO17" i="34" s="1"/>
  <c r="BX18" i="34"/>
  <c r="CJ18" i="34" s="1"/>
  <c r="AY20" i="34"/>
  <c r="BW23" i="34"/>
  <c r="CI23" i="34" s="1"/>
  <c r="DJ16" i="34"/>
  <c r="DL16" i="34"/>
  <c r="DM16" i="34"/>
  <c r="CB22" i="34"/>
  <c r="CN22" i="34" s="1"/>
  <c r="AK4" i="34"/>
  <c r="AK6" i="34"/>
  <c r="AK5" i="34"/>
  <c r="CB11" i="34"/>
  <c r="CN11" i="34" s="1"/>
  <c r="CF18" i="34"/>
  <c r="CE23" i="34"/>
  <c r="DB9" i="34"/>
  <c r="DC9" i="34"/>
  <c r="DE9" i="34"/>
  <c r="DD9" i="34"/>
  <c r="AV243" i="34"/>
  <c r="AV246" i="34"/>
  <c r="AV236" i="34"/>
  <c r="AV245" i="34"/>
  <c r="AV239" i="34"/>
  <c r="AV247" i="34"/>
  <c r="AV250" i="34"/>
  <c r="AV249" i="34"/>
  <c r="AV248" i="34"/>
  <c r="AV242" i="34"/>
  <c r="AV237" i="34"/>
  <c r="AV234" i="34"/>
  <c r="AV231" i="34"/>
  <c r="AV241" i="34"/>
  <c r="AV229" i="34"/>
  <c r="AV238" i="34"/>
  <c r="AV227" i="34"/>
  <c r="AV230" i="34"/>
  <c r="AV222" i="34"/>
  <c r="AV228" i="34"/>
  <c r="AV225" i="34"/>
  <c r="AV226" i="34"/>
  <c r="AV223" i="34"/>
  <c r="AV235" i="34"/>
  <c r="AV224" i="34"/>
  <c r="AV221" i="34"/>
  <c r="AV219" i="34"/>
  <c r="AV220" i="34"/>
  <c r="AV218" i="34"/>
  <c r="AV216" i="34"/>
  <c r="AV213" i="34"/>
  <c r="AV205" i="34"/>
  <c r="AV244" i="34"/>
  <c r="AV208" i="34"/>
  <c r="AV200" i="34"/>
  <c r="AV233" i="34"/>
  <c r="AV217" i="34"/>
  <c r="AV211" i="34"/>
  <c r="AV203" i="34"/>
  <c r="AV214" i="34"/>
  <c r="AV240" i="34"/>
  <c r="AV232" i="34"/>
  <c r="AV215" i="34"/>
  <c r="AV207" i="34"/>
  <c r="AV191" i="34"/>
  <c r="AV197" i="34"/>
  <c r="AV212" i="34"/>
  <c r="AV195" i="34"/>
  <c r="AV202" i="34"/>
  <c r="AV204" i="34"/>
  <c r="AV180" i="34"/>
  <c r="AV209" i="34"/>
  <c r="AV201" i="34"/>
  <c r="AV188" i="34"/>
  <c r="AV183" i="34"/>
  <c r="AV198" i="34"/>
  <c r="AV186" i="34"/>
  <c r="AV178" i="34"/>
  <c r="AV210" i="34"/>
  <c r="AV199" i="34"/>
  <c r="AV193" i="34"/>
  <c r="AV189" i="34"/>
  <c r="AV206" i="34"/>
  <c r="AV184" i="34"/>
  <c r="AV182" i="34"/>
  <c r="AV170" i="34"/>
  <c r="AV196" i="34"/>
  <c r="AV194" i="34"/>
  <c r="AV192" i="34"/>
  <c r="AV187" i="34"/>
  <c r="AV181" i="34"/>
  <c r="AV168" i="34"/>
  <c r="AV161" i="34"/>
  <c r="AV177" i="34"/>
  <c r="AV176" i="34"/>
  <c r="AV172" i="34"/>
  <c r="AV164" i="34"/>
  <c r="AV156" i="34"/>
  <c r="AV148" i="34"/>
  <c r="AV185" i="34"/>
  <c r="AV169" i="34"/>
  <c r="AV173" i="34"/>
  <c r="AV162" i="34"/>
  <c r="AV154" i="34"/>
  <c r="AV146" i="34"/>
  <c r="AV165" i="34"/>
  <c r="AV157" i="34"/>
  <c r="AV149" i="34"/>
  <c r="AV190" i="34"/>
  <c r="AV153" i="34"/>
  <c r="AV152" i="34"/>
  <c r="AV151" i="34"/>
  <c r="AV139" i="34"/>
  <c r="AV174" i="34"/>
  <c r="AV158" i="34"/>
  <c r="AV175" i="34"/>
  <c r="AV171" i="34"/>
  <c r="AV159" i="34"/>
  <c r="AV137" i="34"/>
  <c r="AV160" i="34"/>
  <c r="AV140" i="34"/>
  <c r="AV167" i="34"/>
  <c r="AV147" i="34"/>
  <c r="AV142" i="34"/>
  <c r="AV138" i="34"/>
  <c r="AV130" i="34"/>
  <c r="AV122" i="34"/>
  <c r="AV133" i="34"/>
  <c r="AV114" i="34"/>
  <c r="AV163" i="34"/>
  <c r="AV126" i="34"/>
  <c r="AV117" i="34"/>
  <c r="AV145" i="34"/>
  <c r="AV143" i="34"/>
  <c r="AV134" i="34"/>
  <c r="AV123" i="34"/>
  <c r="AV120" i="34"/>
  <c r="AV112" i="34"/>
  <c r="AV104" i="34"/>
  <c r="AV179" i="34"/>
  <c r="AV166" i="34"/>
  <c r="AV150" i="34"/>
  <c r="AV131" i="34"/>
  <c r="AV127" i="34"/>
  <c r="AV115" i="34"/>
  <c r="AV107" i="34"/>
  <c r="AV99" i="34"/>
  <c r="AV135" i="34"/>
  <c r="AV118" i="34"/>
  <c r="AV110" i="34"/>
  <c r="AV102" i="34"/>
  <c r="AV121" i="34"/>
  <c r="AV113" i="34"/>
  <c r="AV124" i="34"/>
  <c r="AV103" i="34"/>
  <c r="AV100" i="34"/>
  <c r="AV93" i="34"/>
  <c r="AV85" i="34"/>
  <c r="AV77" i="34"/>
  <c r="AV136" i="34"/>
  <c r="AV128" i="34"/>
  <c r="AV125" i="34"/>
  <c r="AV108" i="34"/>
  <c r="AV106" i="34"/>
  <c r="AV91" i="34"/>
  <c r="AV83" i="34"/>
  <c r="AV141" i="34"/>
  <c r="AV129" i="34"/>
  <c r="AV119" i="34"/>
  <c r="AV109" i="34"/>
  <c r="AV94" i="34"/>
  <c r="AV86" i="34"/>
  <c r="AV78" i="34"/>
  <c r="AV111" i="34"/>
  <c r="AV79" i="34"/>
  <c r="AV72" i="34"/>
  <c r="AV65" i="34"/>
  <c r="AV61" i="34"/>
  <c r="AV57" i="34"/>
  <c r="AV53" i="34"/>
  <c r="AV97" i="34"/>
  <c r="AV73" i="34"/>
  <c r="AV68" i="34"/>
  <c r="AV116" i="34"/>
  <c r="AV98" i="34"/>
  <c r="AV132" i="34"/>
  <c r="AV84" i="34"/>
  <c r="AV82" i="34"/>
  <c r="AV81" i="34"/>
  <c r="AV105" i="34"/>
  <c r="AV87" i="34"/>
  <c r="AV76" i="34"/>
  <c r="AV69" i="34"/>
  <c r="AV88" i="34"/>
  <c r="AV75" i="34"/>
  <c r="AV66" i="34"/>
  <c r="AV45" i="34"/>
  <c r="AV41" i="34"/>
  <c r="AV30" i="34"/>
  <c r="AV49" i="34"/>
  <c r="AV90" i="34"/>
  <c r="AV50" i="34"/>
  <c r="AV46" i="34"/>
  <c r="AV42" i="34"/>
  <c r="AV38" i="34"/>
  <c r="AV36" i="34"/>
  <c r="AV71" i="34"/>
  <c r="AV51" i="34"/>
  <c r="AV35" i="34"/>
  <c r="AV101" i="34"/>
  <c r="AV96" i="34"/>
  <c r="AV92" i="34"/>
  <c r="AV89" i="34"/>
  <c r="AV80" i="34"/>
  <c r="AV63" i="34"/>
  <c r="AV54" i="34"/>
  <c r="AV52" i="34"/>
  <c r="AV74" i="34"/>
  <c r="AV70" i="34"/>
  <c r="AV64" i="34"/>
  <c r="AV56" i="34"/>
  <c r="AV44" i="34"/>
  <c r="AV37" i="34"/>
  <c r="AV67" i="34"/>
  <c r="AV60" i="34"/>
  <c r="AV58" i="34"/>
  <c r="AV48" i="34"/>
  <c r="AV43" i="34"/>
  <c r="AV144" i="34"/>
  <c r="AV47" i="34"/>
  <c r="AV95" i="34"/>
  <c r="AV55" i="34"/>
  <c r="AV155" i="34"/>
  <c r="AV31" i="34"/>
  <c r="AV25" i="34"/>
  <c r="AV17" i="34"/>
  <c r="AV14" i="34"/>
  <c r="AV11" i="34"/>
  <c r="AV62" i="34"/>
  <c r="AV40" i="34"/>
  <c r="AV39" i="34"/>
  <c r="AV20" i="34"/>
  <c r="AV34" i="34"/>
  <c r="AV29" i="34"/>
  <c r="AV59" i="34"/>
  <c r="AV32" i="34"/>
  <c r="AV19" i="34"/>
  <c r="AV23" i="34"/>
  <c r="AV12" i="34"/>
  <c r="AV16" i="34"/>
  <c r="AV27" i="34"/>
  <c r="AV18" i="34"/>
  <c r="AV15" i="34"/>
  <c r="AV9" i="34"/>
  <c r="AV28" i="34"/>
  <c r="AV33" i="34"/>
  <c r="AV26" i="34"/>
  <c r="AV21" i="34"/>
  <c r="AV24" i="34"/>
  <c r="AV13" i="34"/>
  <c r="AV10" i="34"/>
  <c r="CE12" i="34"/>
  <c r="DK16" i="34"/>
  <c r="BV20" i="34"/>
  <c r="CH20" i="34" s="1"/>
  <c r="BE21" i="34"/>
  <c r="AV22" i="34"/>
  <c r="CA250" i="34"/>
  <c r="CM250" i="34" s="1"/>
  <c r="CF249" i="34"/>
  <c r="BX249" i="34"/>
  <c r="CJ249" i="34" s="1"/>
  <c r="CC248" i="34"/>
  <c r="CO248" i="34" s="1"/>
  <c r="BY250" i="34"/>
  <c r="CK250" i="34" s="1"/>
  <c r="CD249" i="34"/>
  <c r="BV249" i="34"/>
  <c r="CH249" i="34" s="1"/>
  <c r="CA248" i="34"/>
  <c r="CM248" i="34" s="1"/>
  <c r="CF247" i="34"/>
  <c r="BX247" i="34"/>
  <c r="CJ247" i="34" s="1"/>
  <c r="CC246" i="34"/>
  <c r="CO246" i="34" s="1"/>
  <c r="BZ245" i="34"/>
  <c r="CL245" i="34" s="1"/>
  <c r="CE244" i="34"/>
  <c r="BW244" i="34"/>
  <c r="CI244" i="34" s="1"/>
  <c r="CB243" i="34"/>
  <c r="CN243" i="34" s="1"/>
  <c r="BY242" i="34"/>
  <c r="CK242" i="34" s="1"/>
  <c r="CD241" i="34"/>
  <c r="BV241" i="34"/>
  <c r="CH241" i="34" s="1"/>
  <c r="CA240" i="34"/>
  <c r="CM240" i="34" s="1"/>
  <c r="CF250" i="34"/>
  <c r="BX250" i="34"/>
  <c r="CJ250" i="34" s="1"/>
  <c r="CC249" i="34"/>
  <c r="CO249" i="34" s="1"/>
  <c r="BZ248" i="34"/>
  <c r="CL248" i="34" s="1"/>
  <c r="CE247" i="34"/>
  <c r="BW247" i="34"/>
  <c r="CI247" i="34" s="1"/>
  <c r="CB246" i="34"/>
  <c r="CN246" i="34" s="1"/>
  <c r="BY245" i="34"/>
  <c r="CK245" i="34" s="1"/>
  <c r="CD244" i="34"/>
  <c r="BV244" i="34"/>
  <c r="CH244" i="34" s="1"/>
  <c r="CA243" i="34"/>
  <c r="CM243" i="34" s="1"/>
  <c r="CF242" i="34"/>
  <c r="BX242" i="34"/>
  <c r="CJ242" i="34" s="1"/>
  <c r="CC241" i="34"/>
  <c r="CO241" i="34" s="1"/>
  <c r="BZ240" i="34"/>
  <c r="CL240" i="34" s="1"/>
  <c r="CE239" i="34"/>
  <c r="BW239" i="34"/>
  <c r="CI239" i="34" s="1"/>
  <c r="CB250" i="34"/>
  <c r="CN250" i="34" s="1"/>
  <c r="CB249" i="34"/>
  <c r="CN249" i="34" s="1"/>
  <c r="CE248" i="34"/>
  <c r="BY247" i="34"/>
  <c r="CK247" i="34" s="1"/>
  <c r="BW246" i="34"/>
  <c r="CI246" i="34" s="1"/>
  <c r="CE245" i="34"/>
  <c r="CF244" i="34"/>
  <c r="CD243" i="34"/>
  <c r="CA242" i="34"/>
  <c r="CM242" i="34" s="1"/>
  <c r="BZ241" i="34"/>
  <c r="CL241" i="34" s="1"/>
  <c r="BY240" i="34"/>
  <c r="CK240" i="34" s="1"/>
  <c r="CD239" i="34"/>
  <c r="BZ238" i="34"/>
  <c r="CL238" i="34" s="1"/>
  <c r="CE237" i="34"/>
  <c r="BW237" i="34"/>
  <c r="CI237" i="34" s="1"/>
  <c r="CB236" i="34"/>
  <c r="CN236" i="34" s="1"/>
  <c r="BZ250" i="34"/>
  <c r="CL250" i="34" s="1"/>
  <c r="CA249" i="34"/>
  <c r="CM249" i="34" s="1"/>
  <c r="CD248" i="34"/>
  <c r="BV247" i="34"/>
  <c r="CH247" i="34" s="1"/>
  <c r="CF246" i="34"/>
  <c r="BV246" i="34"/>
  <c r="CH246" i="34" s="1"/>
  <c r="CD245" i="34"/>
  <c r="CC244" i="34"/>
  <c r="CO244" i="34" s="1"/>
  <c r="CC243" i="34"/>
  <c r="CO243" i="34" s="1"/>
  <c r="BZ242" i="34"/>
  <c r="CL242" i="34" s="1"/>
  <c r="BY241" i="34"/>
  <c r="CK241" i="34" s="1"/>
  <c r="BX240" i="34"/>
  <c r="CJ240" i="34" s="1"/>
  <c r="CC239" i="34"/>
  <c r="CO239" i="34" s="1"/>
  <c r="BY238" i="34"/>
  <c r="CK238" i="34" s="1"/>
  <c r="BW250" i="34"/>
  <c r="CI250" i="34" s="1"/>
  <c r="BZ249" i="34"/>
  <c r="CL249" i="34" s="1"/>
  <c r="CB248" i="34"/>
  <c r="CN248" i="34" s="1"/>
  <c r="CE246" i="34"/>
  <c r="CC245" i="34"/>
  <c r="CO245" i="34" s="1"/>
  <c r="CB244" i="34"/>
  <c r="CN244" i="34" s="1"/>
  <c r="BZ243" i="34"/>
  <c r="CL243" i="34" s="1"/>
  <c r="BW242" i="34"/>
  <c r="CI242" i="34" s="1"/>
  <c r="BX241" i="34"/>
  <c r="CJ241" i="34" s="1"/>
  <c r="BW240" i="34"/>
  <c r="CI240" i="34" s="1"/>
  <c r="CB239" i="34"/>
  <c r="CN239" i="34" s="1"/>
  <c r="CF238" i="34"/>
  <c r="BX238" i="34"/>
  <c r="CJ238" i="34" s="1"/>
  <c r="CC237" i="34"/>
  <c r="CO237" i="34" s="1"/>
  <c r="BV250" i="34"/>
  <c r="CH250" i="34" s="1"/>
  <c r="BY249" i="34"/>
  <c r="CK249" i="34" s="1"/>
  <c r="BY248" i="34"/>
  <c r="CK248" i="34" s="1"/>
  <c r="CD247" i="34"/>
  <c r="CD246" i="34"/>
  <c r="CB245" i="34"/>
  <c r="CN245" i="34" s="1"/>
  <c r="CA244" i="34"/>
  <c r="CM244" i="34" s="1"/>
  <c r="BY243" i="34"/>
  <c r="CK243" i="34" s="1"/>
  <c r="BV242" i="34"/>
  <c r="CH242" i="34" s="1"/>
  <c r="CE250" i="34"/>
  <c r="BW248" i="34"/>
  <c r="CI248" i="34" s="1"/>
  <c r="CB247" i="34"/>
  <c r="CN247" i="34" s="1"/>
  <c r="BZ246" i="34"/>
  <c r="CL246" i="34" s="1"/>
  <c r="BX245" i="34"/>
  <c r="CJ245" i="34" s="1"/>
  <c r="BY244" i="34"/>
  <c r="CK244" i="34" s="1"/>
  <c r="BW243" i="34"/>
  <c r="CI243" i="34" s="1"/>
  <c r="CD242" i="34"/>
  <c r="CE241" i="34"/>
  <c r="CD240" i="34"/>
  <c r="BY239" i="34"/>
  <c r="CK239" i="34" s="1"/>
  <c r="CC238" i="34"/>
  <c r="CO238" i="34" s="1"/>
  <c r="BZ237" i="34"/>
  <c r="CL237" i="34" s="1"/>
  <c r="CA247" i="34"/>
  <c r="CM247" i="34" s="1"/>
  <c r="CF245" i="34"/>
  <c r="BZ247" i="34"/>
  <c r="CL247" i="34" s="1"/>
  <c r="CA245" i="34"/>
  <c r="CM245" i="34" s="1"/>
  <c r="BX244" i="34"/>
  <c r="CJ244" i="34" s="1"/>
  <c r="BW245" i="34"/>
  <c r="CI245" i="34" s="1"/>
  <c r="CF243" i="34"/>
  <c r="CC240" i="34"/>
  <c r="CO240" i="34" s="1"/>
  <c r="CB237" i="34"/>
  <c r="CN237" i="34" s="1"/>
  <c r="CE236" i="34"/>
  <c r="BV236" i="34"/>
  <c r="CH236" i="34" s="1"/>
  <c r="BY235" i="34"/>
  <c r="CK235" i="34" s="1"/>
  <c r="CD234" i="34"/>
  <c r="BV234" i="34"/>
  <c r="CH234" i="34" s="1"/>
  <c r="CA233" i="34"/>
  <c r="CM233" i="34" s="1"/>
  <c r="CF232" i="34"/>
  <c r="BX232" i="34"/>
  <c r="CJ232" i="34" s="1"/>
  <c r="CC231" i="34"/>
  <c r="CO231" i="34" s="1"/>
  <c r="BZ230" i="34"/>
  <c r="CL230" i="34" s="1"/>
  <c r="CE229" i="34"/>
  <c r="BW229" i="34"/>
  <c r="CI229" i="34" s="1"/>
  <c r="CE249" i="34"/>
  <c r="CA246" i="34"/>
  <c r="CM246" i="34" s="1"/>
  <c r="BV245" i="34"/>
  <c r="CH245" i="34" s="1"/>
  <c r="CE243" i="34"/>
  <c r="CB240" i="34"/>
  <c r="CN240" i="34" s="1"/>
  <c r="CE238" i="34"/>
  <c r="CA237" i="34"/>
  <c r="CM237" i="34" s="1"/>
  <c r="CD236" i="34"/>
  <c r="CF235" i="34"/>
  <c r="BX235" i="34"/>
  <c r="CJ235" i="34" s="1"/>
  <c r="CC234" i="34"/>
  <c r="CO234" i="34" s="1"/>
  <c r="BZ233" i="34"/>
  <c r="CL233" i="34" s="1"/>
  <c r="CE232" i="34"/>
  <c r="BW232" i="34"/>
  <c r="CI232" i="34" s="1"/>
  <c r="BW249" i="34"/>
  <c r="CI249" i="34" s="1"/>
  <c r="BY246" i="34"/>
  <c r="CK246" i="34" s="1"/>
  <c r="BX243" i="34"/>
  <c r="CJ243" i="34" s="1"/>
  <c r="BV240" i="34"/>
  <c r="CH240" i="34" s="1"/>
  <c r="CD250" i="34"/>
  <c r="BX248" i="34"/>
  <c r="CJ248" i="34" s="1"/>
  <c r="CC250" i="34"/>
  <c r="CO250" i="34" s="1"/>
  <c r="BV248" i="34"/>
  <c r="CH248" i="34" s="1"/>
  <c r="BZ244" i="34"/>
  <c r="CL244" i="34" s="1"/>
  <c r="CB242" i="34"/>
  <c r="CN242" i="34" s="1"/>
  <c r="BZ239" i="34"/>
  <c r="CL239" i="34" s="1"/>
  <c r="CB238" i="34"/>
  <c r="CN238" i="34" s="1"/>
  <c r="BX237" i="34"/>
  <c r="CJ237" i="34" s="1"/>
  <c r="BY236" i="34"/>
  <c r="CK236" i="34" s="1"/>
  <c r="CE235" i="34"/>
  <c r="CF234" i="34"/>
  <c r="CE233" i="34"/>
  <c r="CB232" i="34"/>
  <c r="CN232" i="34" s="1"/>
  <c r="CD231" i="34"/>
  <c r="CB230" i="34"/>
  <c r="CN230" i="34" s="1"/>
  <c r="BY229" i="34"/>
  <c r="CK229" i="34" s="1"/>
  <c r="CC228" i="34"/>
  <c r="CO228" i="34" s="1"/>
  <c r="BZ227" i="34"/>
  <c r="CL227" i="34" s="1"/>
  <c r="CE226" i="34"/>
  <c r="BW226" i="34"/>
  <c r="CI226" i="34" s="1"/>
  <c r="CF241" i="34"/>
  <c r="CC247" i="34"/>
  <c r="CO247" i="34" s="1"/>
  <c r="CB241" i="34"/>
  <c r="CN241" i="34" s="1"/>
  <c r="BV239" i="34"/>
  <c r="CH239" i="34" s="1"/>
  <c r="BW238" i="34"/>
  <c r="CI238" i="34" s="1"/>
  <c r="BW236" i="34"/>
  <c r="CI236" i="34" s="1"/>
  <c r="CC235" i="34"/>
  <c r="CO235" i="34" s="1"/>
  <c r="CB234" i="34"/>
  <c r="CN234" i="34" s="1"/>
  <c r="CC233" i="34"/>
  <c r="CO233" i="34" s="1"/>
  <c r="BV243" i="34"/>
  <c r="CH243" i="34" s="1"/>
  <c r="BW241" i="34"/>
  <c r="CI241" i="34" s="1"/>
  <c r="CF236" i="34"/>
  <c r="CA235" i="34"/>
  <c r="CM235" i="34" s="1"/>
  <c r="BZ234" i="34"/>
  <c r="CL234" i="34" s="1"/>
  <c r="BY233" i="34"/>
  <c r="CK233" i="34" s="1"/>
  <c r="BV232" i="34"/>
  <c r="CH232" i="34" s="1"/>
  <c r="BY231" i="34"/>
  <c r="CK231" i="34" s="1"/>
  <c r="CF230" i="34"/>
  <c r="BW230" i="34"/>
  <c r="CI230" i="34" s="1"/>
  <c r="CC229" i="34"/>
  <c r="CO229" i="34" s="1"/>
  <c r="BY228" i="34"/>
  <c r="CK228" i="34" s="1"/>
  <c r="CC242" i="34"/>
  <c r="CO242" i="34" s="1"/>
  <c r="CF240" i="34"/>
  <c r="BV238" i="34"/>
  <c r="CH238" i="34" s="1"/>
  <c r="BZ236" i="34"/>
  <c r="CL236" i="34" s="1"/>
  <c r="BV233" i="34"/>
  <c r="CH233" i="34" s="1"/>
  <c r="CA232" i="34"/>
  <c r="CM232" i="34" s="1"/>
  <c r="BW231" i="34"/>
  <c r="CI231" i="34" s="1"/>
  <c r="CF248" i="34"/>
  <c r="CE240" i="34"/>
  <c r="BX236" i="34"/>
  <c r="CJ236" i="34" s="1"/>
  <c r="CD235" i="34"/>
  <c r="BY232" i="34"/>
  <c r="CK232" i="34" s="1"/>
  <c r="CF231" i="34"/>
  <c r="BX230" i="34"/>
  <c r="CJ230" i="34" s="1"/>
  <c r="BZ229" i="34"/>
  <c r="CL229" i="34" s="1"/>
  <c r="BW228" i="34"/>
  <c r="CI228" i="34" s="1"/>
  <c r="CD227" i="34"/>
  <c r="CA226" i="34"/>
  <c r="CM226" i="34" s="1"/>
  <c r="CD225" i="34"/>
  <c r="BV225" i="34"/>
  <c r="CH225" i="34" s="1"/>
  <c r="CA224" i="34"/>
  <c r="CM224" i="34" s="1"/>
  <c r="CF223" i="34"/>
  <c r="BX223" i="34"/>
  <c r="CJ223" i="34" s="1"/>
  <c r="CC222" i="34"/>
  <c r="CO222" i="34" s="1"/>
  <c r="BZ221" i="34"/>
  <c r="CL221" i="34" s="1"/>
  <c r="CF237" i="34"/>
  <c r="CB235" i="34"/>
  <c r="CN235" i="34" s="1"/>
  <c r="CE234" i="34"/>
  <c r="CF233" i="34"/>
  <c r="CE231" i="34"/>
  <c r="BV230" i="34"/>
  <c r="CH230" i="34" s="1"/>
  <c r="BX229" i="34"/>
  <c r="CJ229" i="34" s="1"/>
  <c r="CF228" i="34"/>
  <c r="BV228" i="34"/>
  <c r="CH228" i="34" s="1"/>
  <c r="CC227" i="34"/>
  <c r="CO227" i="34" s="1"/>
  <c r="BZ226" i="34"/>
  <c r="CL226" i="34" s="1"/>
  <c r="CC225" i="34"/>
  <c r="CO225" i="34" s="1"/>
  <c r="BZ224" i="34"/>
  <c r="CL224" i="34" s="1"/>
  <c r="CE223" i="34"/>
  <c r="BW223" i="34"/>
  <c r="CI223" i="34" s="1"/>
  <c r="CB222" i="34"/>
  <c r="CN222" i="34" s="1"/>
  <c r="BX246" i="34"/>
  <c r="CJ246" i="34" s="1"/>
  <c r="CA241" i="34"/>
  <c r="CM241" i="34" s="1"/>
  <c r="CD237" i="34"/>
  <c r="BZ235" i="34"/>
  <c r="CL235" i="34" s="1"/>
  <c r="CA234" i="34"/>
  <c r="CM234" i="34" s="1"/>
  <c r="CD233" i="34"/>
  <c r="CB231" i="34"/>
  <c r="CN231" i="34" s="1"/>
  <c r="BV229" i="34"/>
  <c r="CH229" i="34" s="1"/>
  <c r="CE228" i="34"/>
  <c r="CB227" i="34"/>
  <c r="CN227" i="34" s="1"/>
  <c r="BY226" i="34"/>
  <c r="CK226" i="34" s="1"/>
  <c r="CB225" i="34"/>
  <c r="CN225" i="34" s="1"/>
  <c r="BY224" i="34"/>
  <c r="CK224" i="34" s="1"/>
  <c r="CD223" i="34"/>
  <c r="BV223" i="34"/>
  <c r="CH223" i="34" s="1"/>
  <c r="CA222" i="34"/>
  <c r="CM222" i="34" s="1"/>
  <c r="BX239" i="34"/>
  <c r="CJ239" i="34" s="1"/>
  <c r="CC232" i="34"/>
  <c r="CO232" i="34" s="1"/>
  <c r="CD230" i="34"/>
  <c r="CD228" i="34"/>
  <c r="BW227" i="34"/>
  <c r="CI227" i="34" s="1"/>
  <c r="CB226" i="34"/>
  <c r="CN226" i="34" s="1"/>
  <c r="BY225" i="34"/>
  <c r="CK225" i="34" s="1"/>
  <c r="BX224" i="34"/>
  <c r="CJ224" i="34" s="1"/>
  <c r="BZ223" i="34"/>
  <c r="CL223" i="34" s="1"/>
  <c r="BY222" i="34"/>
  <c r="CK222" i="34" s="1"/>
  <c r="BX221" i="34"/>
  <c r="CJ221" i="34" s="1"/>
  <c r="CD238" i="34"/>
  <c r="BW235" i="34"/>
  <c r="CI235" i="34" s="1"/>
  <c r="BZ232" i="34"/>
  <c r="CL232" i="34" s="1"/>
  <c r="CC230" i="34"/>
  <c r="CO230" i="34" s="1"/>
  <c r="CB228" i="34"/>
  <c r="CN228" i="34" s="1"/>
  <c r="BV227" i="34"/>
  <c r="CH227" i="34" s="1"/>
  <c r="BX226" i="34"/>
  <c r="CJ226" i="34" s="1"/>
  <c r="BX225" i="34"/>
  <c r="CJ225" i="34" s="1"/>
  <c r="BW224" i="34"/>
  <c r="CI224" i="34" s="1"/>
  <c r="BY223" i="34"/>
  <c r="CK223" i="34" s="1"/>
  <c r="BX222" i="34"/>
  <c r="CJ222" i="34" s="1"/>
  <c r="CF221" i="34"/>
  <c r="BW221" i="34"/>
  <c r="CI221" i="34" s="1"/>
  <c r="CA220" i="34"/>
  <c r="CM220" i="34" s="1"/>
  <c r="CF219" i="34"/>
  <c r="BX219" i="34"/>
  <c r="CJ219" i="34" s="1"/>
  <c r="CC218" i="34"/>
  <c r="CO218" i="34" s="1"/>
  <c r="BZ217" i="34"/>
  <c r="CL217" i="34" s="1"/>
  <c r="CA238" i="34"/>
  <c r="CM238" i="34" s="1"/>
  <c r="BV235" i="34"/>
  <c r="CH235" i="34" s="1"/>
  <c r="BY234" i="34"/>
  <c r="CK234" i="34" s="1"/>
  <c r="CA230" i="34"/>
  <c r="CM230" i="34" s="1"/>
  <c r="CF229" i="34"/>
  <c r="CA228" i="34"/>
  <c r="CM228" i="34" s="1"/>
  <c r="BV226" i="34"/>
  <c r="CH226" i="34" s="1"/>
  <c r="BW225" i="34"/>
  <c r="CI225" i="34" s="1"/>
  <c r="BV224" i="34"/>
  <c r="CH224" i="34" s="1"/>
  <c r="BX234" i="34"/>
  <c r="CJ234" i="34" s="1"/>
  <c r="CB233" i="34"/>
  <c r="CN233" i="34" s="1"/>
  <c r="BY230" i="34"/>
  <c r="CK230" i="34" s="1"/>
  <c r="CD229" i="34"/>
  <c r="BZ228" i="34"/>
  <c r="CL228" i="34" s="1"/>
  <c r="CF227" i="34"/>
  <c r="CF224" i="34"/>
  <c r="BV222" i="34"/>
  <c r="CH222" i="34" s="1"/>
  <c r="CD221" i="34"/>
  <c r="BY220" i="34"/>
  <c r="CK220" i="34" s="1"/>
  <c r="CD219" i="34"/>
  <c r="BV219" i="34"/>
  <c r="CH219" i="34" s="1"/>
  <c r="CA218" i="34"/>
  <c r="CM218" i="34" s="1"/>
  <c r="CF217" i="34"/>
  <c r="BX217" i="34"/>
  <c r="CJ217" i="34" s="1"/>
  <c r="CC216" i="34"/>
  <c r="CO216" i="34" s="1"/>
  <c r="BZ215" i="34"/>
  <c r="CL215" i="34" s="1"/>
  <c r="BY237" i="34"/>
  <c r="CK237" i="34" s="1"/>
  <c r="CA236" i="34"/>
  <c r="CM236" i="34" s="1"/>
  <c r="BW233" i="34"/>
  <c r="CI233" i="34" s="1"/>
  <c r="BZ231" i="34"/>
  <c r="CL231" i="34" s="1"/>
  <c r="CA229" i="34"/>
  <c r="CM229" i="34" s="1"/>
  <c r="CA227" i="34"/>
  <c r="CM227" i="34" s="1"/>
  <c r="CF226" i="34"/>
  <c r="CE225" i="34"/>
  <c r="CD224" i="34"/>
  <c r="CC223" i="34"/>
  <c r="CO223" i="34" s="1"/>
  <c r="CE222" i="34"/>
  <c r="CB221" i="34"/>
  <c r="CN221" i="34" s="1"/>
  <c r="CE220" i="34"/>
  <c r="BW220" i="34"/>
  <c r="CI220" i="34" s="1"/>
  <c r="CB219" i="34"/>
  <c r="CN219" i="34" s="1"/>
  <c r="BY218" i="34"/>
  <c r="CK218" i="34" s="1"/>
  <c r="CA231" i="34"/>
  <c r="CM231" i="34" s="1"/>
  <c r="CE230" i="34"/>
  <c r="CB223" i="34"/>
  <c r="CN223" i="34" s="1"/>
  <c r="CF220" i="34"/>
  <c r="BV218" i="34"/>
  <c r="CH218" i="34" s="1"/>
  <c r="BW217" i="34"/>
  <c r="CI217" i="34" s="1"/>
  <c r="CD216" i="34"/>
  <c r="CB215" i="34"/>
  <c r="CN215" i="34" s="1"/>
  <c r="CE214" i="34"/>
  <c r="BW214" i="34"/>
  <c r="CI214" i="34" s="1"/>
  <c r="CB213" i="34"/>
  <c r="CN213" i="34" s="1"/>
  <c r="BY212" i="34"/>
  <c r="CK212" i="34" s="1"/>
  <c r="CD211" i="34"/>
  <c r="BV211" i="34"/>
  <c r="CH211" i="34" s="1"/>
  <c r="CA210" i="34"/>
  <c r="CM210" i="34" s="1"/>
  <c r="CF209" i="34"/>
  <c r="BX209" i="34"/>
  <c r="CJ209" i="34" s="1"/>
  <c r="CC208" i="34"/>
  <c r="CO208" i="34" s="1"/>
  <c r="BZ207" i="34"/>
  <c r="CL207" i="34" s="1"/>
  <c r="CE206" i="34"/>
  <c r="BW206" i="34"/>
  <c r="CI206" i="34" s="1"/>
  <c r="CB205" i="34"/>
  <c r="CN205" i="34" s="1"/>
  <c r="BY204" i="34"/>
  <c r="CK204" i="34" s="1"/>
  <c r="CD203" i="34"/>
  <c r="BV203" i="34"/>
  <c r="CH203" i="34" s="1"/>
  <c r="CA202" i="34"/>
  <c r="CM202" i="34" s="1"/>
  <c r="CF201" i="34"/>
  <c r="BX201" i="34"/>
  <c r="CJ201" i="34" s="1"/>
  <c r="CC200" i="34"/>
  <c r="CO200" i="34" s="1"/>
  <c r="BW234" i="34"/>
  <c r="CI234" i="34" s="1"/>
  <c r="BX231" i="34"/>
  <c r="CJ231" i="34" s="1"/>
  <c r="CA223" i="34"/>
  <c r="CM223" i="34" s="1"/>
  <c r="CF222" i="34"/>
  <c r="CE221" i="34"/>
  <c r="CD220" i="34"/>
  <c r="CF218" i="34"/>
  <c r="BV217" i="34"/>
  <c r="CH217" i="34" s="1"/>
  <c r="CB216" i="34"/>
  <c r="CN216" i="34" s="1"/>
  <c r="CA215" i="34"/>
  <c r="CM215" i="34" s="1"/>
  <c r="CD214" i="34"/>
  <c r="BV214" i="34"/>
  <c r="CH214" i="34" s="1"/>
  <c r="CA213" i="34"/>
  <c r="CM213" i="34" s="1"/>
  <c r="CF212" i="34"/>
  <c r="BX212" i="34"/>
  <c r="CJ212" i="34" s="1"/>
  <c r="CC211" i="34"/>
  <c r="CO211" i="34" s="1"/>
  <c r="BZ210" i="34"/>
  <c r="CL210" i="34" s="1"/>
  <c r="CE209" i="34"/>
  <c r="BW209" i="34"/>
  <c r="CI209" i="34" s="1"/>
  <c r="CB208" i="34"/>
  <c r="CN208" i="34" s="1"/>
  <c r="BY207" i="34"/>
  <c r="CK207" i="34" s="1"/>
  <c r="CD206" i="34"/>
  <c r="BV206" i="34"/>
  <c r="CH206" i="34" s="1"/>
  <c r="CA205" i="34"/>
  <c r="CM205" i="34" s="1"/>
  <c r="CF204" i="34"/>
  <c r="BX204" i="34"/>
  <c r="CJ204" i="34" s="1"/>
  <c r="CC203" i="34"/>
  <c r="CO203" i="34" s="1"/>
  <c r="BZ202" i="34"/>
  <c r="CL202" i="34" s="1"/>
  <c r="CE201" i="34"/>
  <c r="BW201" i="34"/>
  <c r="CI201" i="34" s="1"/>
  <c r="CB200" i="34"/>
  <c r="CN200" i="34" s="1"/>
  <c r="BY199" i="34"/>
  <c r="CK199" i="34" s="1"/>
  <c r="CD198" i="34"/>
  <c r="BV198" i="34"/>
  <c r="CH198" i="34" s="1"/>
  <c r="BV231" i="34"/>
  <c r="CH231" i="34" s="1"/>
  <c r="CD222" i="34"/>
  <c r="CC221" i="34"/>
  <c r="CO221" i="34" s="1"/>
  <c r="CC220" i="34"/>
  <c r="CO220" i="34" s="1"/>
  <c r="CE219" i="34"/>
  <c r="CE218" i="34"/>
  <c r="CE217" i="34"/>
  <c r="CA216" i="34"/>
  <c r="CM216" i="34" s="1"/>
  <c r="BY215" i="34"/>
  <c r="CK215" i="34" s="1"/>
  <c r="CC214" i="34"/>
  <c r="CO214" i="34" s="1"/>
  <c r="BZ213" i="34"/>
  <c r="CL213" i="34" s="1"/>
  <c r="CE212" i="34"/>
  <c r="BW212" i="34"/>
  <c r="CI212" i="34" s="1"/>
  <c r="CB211" i="34"/>
  <c r="CN211" i="34" s="1"/>
  <c r="BY210" i="34"/>
  <c r="CK210" i="34" s="1"/>
  <c r="CD209" i="34"/>
  <c r="BV209" i="34"/>
  <c r="CH209" i="34" s="1"/>
  <c r="CA208" i="34"/>
  <c r="CM208" i="34" s="1"/>
  <c r="CF207" i="34"/>
  <c r="BX207" i="34"/>
  <c r="CJ207" i="34" s="1"/>
  <c r="CC206" i="34"/>
  <c r="CO206" i="34" s="1"/>
  <c r="BZ205" i="34"/>
  <c r="CL205" i="34" s="1"/>
  <c r="CE204" i="34"/>
  <c r="BW204" i="34"/>
  <c r="CI204" i="34" s="1"/>
  <c r="CB203" i="34"/>
  <c r="CN203" i="34" s="1"/>
  <c r="BY202" i="34"/>
  <c r="CK202" i="34" s="1"/>
  <c r="CD201" i="34"/>
  <c r="BV201" i="34"/>
  <c r="CH201" i="34" s="1"/>
  <c r="CB229" i="34"/>
  <c r="CN229" i="34" s="1"/>
  <c r="BX228" i="34"/>
  <c r="CJ228" i="34" s="1"/>
  <c r="CD226" i="34"/>
  <c r="BZ222" i="34"/>
  <c r="CL222" i="34" s="1"/>
  <c r="CA221" i="34"/>
  <c r="CM221" i="34" s="1"/>
  <c r="CB220" i="34"/>
  <c r="CN220" i="34" s="1"/>
  <c r="CC219" i="34"/>
  <c r="CO219" i="34" s="1"/>
  <c r="CD218" i="34"/>
  <c r="CD217" i="34"/>
  <c r="BZ216" i="34"/>
  <c r="CL216" i="34" s="1"/>
  <c r="BX215" i="34"/>
  <c r="CJ215" i="34" s="1"/>
  <c r="CB214" i="34"/>
  <c r="CN214" i="34" s="1"/>
  <c r="BY213" i="34"/>
  <c r="CK213" i="34" s="1"/>
  <c r="CD212" i="34"/>
  <c r="BV212" i="34"/>
  <c r="CH212" i="34" s="1"/>
  <c r="CA211" i="34"/>
  <c r="CM211" i="34" s="1"/>
  <c r="CF210" i="34"/>
  <c r="BX210" i="34"/>
  <c r="CJ210" i="34" s="1"/>
  <c r="CC209" i="34"/>
  <c r="CO209" i="34" s="1"/>
  <c r="BX233" i="34"/>
  <c r="CJ233" i="34" s="1"/>
  <c r="CE227" i="34"/>
  <c r="CC226" i="34"/>
  <c r="CO226" i="34" s="1"/>
  <c r="CF225" i="34"/>
  <c r="CF239" i="34"/>
  <c r="CB224" i="34"/>
  <c r="CN224" i="34" s="1"/>
  <c r="BV220" i="34"/>
  <c r="CH220" i="34" s="1"/>
  <c r="BY219" i="34"/>
  <c r="CK219" i="34" s="1"/>
  <c r="BW218" i="34"/>
  <c r="CI218" i="34" s="1"/>
  <c r="CF216" i="34"/>
  <c r="BV215" i="34"/>
  <c r="CH215" i="34" s="1"/>
  <c r="BY214" i="34"/>
  <c r="CK214" i="34" s="1"/>
  <c r="BX213" i="34"/>
  <c r="CJ213" i="34" s="1"/>
  <c r="CC212" i="34"/>
  <c r="CO212" i="34" s="1"/>
  <c r="BV208" i="34"/>
  <c r="CH208" i="34" s="1"/>
  <c r="CE207" i="34"/>
  <c r="BV205" i="34"/>
  <c r="CH205" i="34" s="1"/>
  <c r="CD204" i="34"/>
  <c r="CF203" i="34"/>
  <c r="CE202" i="34"/>
  <c r="CA200" i="34"/>
  <c r="CM200" i="34" s="1"/>
  <c r="CF199" i="34"/>
  <c r="BW199" i="34"/>
  <c r="CI199" i="34" s="1"/>
  <c r="CE198" i="34"/>
  <c r="CD197" i="34"/>
  <c r="BV197" i="34"/>
  <c r="CH197" i="34" s="1"/>
  <c r="CA196" i="34"/>
  <c r="CM196" i="34" s="1"/>
  <c r="CF195" i="34"/>
  <c r="BX195" i="34"/>
  <c r="CJ195" i="34" s="1"/>
  <c r="CC194" i="34"/>
  <c r="CO194" i="34" s="1"/>
  <c r="BZ193" i="34"/>
  <c r="CL193" i="34" s="1"/>
  <c r="CE192" i="34"/>
  <c r="BW192" i="34"/>
  <c r="CI192" i="34" s="1"/>
  <c r="CB191" i="34"/>
  <c r="CN191" i="34" s="1"/>
  <c r="BY190" i="34"/>
  <c r="CK190" i="34" s="1"/>
  <c r="CD189" i="34"/>
  <c r="BV189" i="34"/>
  <c r="CH189" i="34" s="1"/>
  <c r="CA239" i="34"/>
  <c r="CM239" i="34" s="1"/>
  <c r="BY227" i="34"/>
  <c r="CK227" i="34" s="1"/>
  <c r="BW219" i="34"/>
  <c r="CI219" i="34" s="1"/>
  <c r="CE216" i="34"/>
  <c r="BX214" i="34"/>
  <c r="CJ214" i="34" s="1"/>
  <c r="BW213" i="34"/>
  <c r="CI213" i="34" s="1"/>
  <c r="CB212" i="34"/>
  <c r="CN212" i="34" s="1"/>
  <c r="CF211" i="34"/>
  <c r="CE210" i="34"/>
  <c r="BX227" i="34"/>
  <c r="CJ227" i="34" s="1"/>
  <c r="BY216" i="34"/>
  <c r="CK216" i="34" s="1"/>
  <c r="BV213" i="34"/>
  <c r="CH213" i="34" s="1"/>
  <c r="CA212" i="34"/>
  <c r="CM212" i="34" s="1"/>
  <c r="CE211" i="34"/>
  <c r="CD210" i="34"/>
  <c r="CE208" i="34"/>
  <c r="CC207" i="34"/>
  <c r="CO207" i="34" s="1"/>
  <c r="CF206" i="34"/>
  <c r="CE205" i="34"/>
  <c r="CB204" i="34"/>
  <c r="CN204" i="34" s="1"/>
  <c r="CA203" i="34"/>
  <c r="CM203" i="34" s="1"/>
  <c r="CC202" i="34"/>
  <c r="CO202" i="34" s="1"/>
  <c r="CB201" i="34"/>
  <c r="CN201" i="34" s="1"/>
  <c r="BY200" i="34"/>
  <c r="CK200" i="34" s="1"/>
  <c r="CD199" i="34"/>
  <c r="CB198" i="34"/>
  <c r="CN198" i="34" s="1"/>
  <c r="CB197" i="34"/>
  <c r="CN197" i="34" s="1"/>
  <c r="BY196" i="34"/>
  <c r="CK196" i="34" s="1"/>
  <c r="CD195" i="34"/>
  <c r="BV195" i="34"/>
  <c r="CH195" i="34" s="1"/>
  <c r="CA194" i="34"/>
  <c r="CM194" i="34" s="1"/>
  <c r="CF193" i="34"/>
  <c r="BX193" i="34"/>
  <c r="CJ193" i="34" s="1"/>
  <c r="CC192" i="34"/>
  <c r="CO192" i="34" s="1"/>
  <c r="CD232" i="34"/>
  <c r="BZ225" i="34"/>
  <c r="CL225" i="34" s="1"/>
  <c r="BV221" i="34"/>
  <c r="CH221" i="34" s="1"/>
  <c r="CC217" i="34"/>
  <c r="CO217" i="34" s="1"/>
  <c r="BW216" i="34"/>
  <c r="CI216" i="34" s="1"/>
  <c r="CE215" i="34"/>
  <c r="CF213" i="34"/>
  <c r="BY211" i="34"/>
  <c r="CK211" i="34" s="1"/>
  <c r="CB210" i="34"/>
  <c r="CN210" i="34" s="1"/>
  <c r="CB209" i="34"/>
  <c r="CN209" i="34" s="1"/>
  <c r="BZ208" i="34"/>
  <c r="CL208" i="34" s="1"/>
  <c r="CA207" i="34"/>
  <c r="CM207" i="34" s="1"/>
  <c r="CA206" i="34"/>
  <c r="CM206" i="34" s="1"/>
  <c r="CC205" i="34"/>
  <c r="CO205" i="34" s="1"/>
  <c r="BZ204" i="34"/>
  <c r="CL204" i="34" s="1"/>
  <c r="BY203" i="34"/>
  <c r="CK203" i="34" s="1"/>
  <c r="BX202" i="34"/>
  <c r="CJ202" i="34" s="1"/>
  <c r="BZ201" i="34"/>
  <c r="CL201" i="34" s="1"/>
  <c r="BW200" i="34"/>
  <c r="CI200" i="34" s="1"/>
  <c r="CB199" i="34"/>
  <c r="CN199" i="34" s="1"/>
  <c r="BZ198" i="34"/>
  <c r="CL198" i="34" s="1"/>
  <c r="BZ197" i="34"/>
  <c r="CL197" i="34" s="1"/>
  <c r="CE196" i="34"/>
  <c r="BW196" i="34"/>
  <c r="CI196" i="34" s="1"/>
  <c r="CB195" i="34"/>
  <c r="CN195" i="34" s="1"/>
  <c r="BY194" i="34"/>
  <c r="CK194" i="34" s="1"/>
  <c r="CD193" i="34"/>
  <c r="BV193" i="34"/>
  <c r="CH193" i="34" s="1"/>
  <c r="CA192" i="34"/>
  <c r="CM192" i="34" s="1"/>
  <c r="CF191" i="34"/>
  <c r="BX191" i="34"/>
  <c r="CJ191" i="34" s="1"/>
  <c r="CC190" i="34"/>
  <c r="CO190" i="34" s="1"/>
  <c r="BZ189" i="34"/>
  <c r="CL189" i="34" s="1"/>
  <c r="CE188" i="34"/>
  <c r="BW188" i="34"/>
  <c r="CI188" i="34" s="1"/>
  <c r="CC236" i="34"/>
  <c r="CO236" i="34" s="1"/>
  <c r="CB218" i="34"/>
  <c r="CN218" i="34" s="1"/>
  <c r="CA217" i="34"/>
  <c r="CM217" i="34" s="1"/>
  <c r="CD215" i="34"/>
  <c r="BX211" i="34"/>
  <c r="CJ211" i="34" s="1"/>
  <c r="BV207" i="34"/>
  <c r="CH207" i="34" s="1"/>
  <c r="BX205" i="34"/>
  <c r="CJ205" i="34" s="1"/>
  <c r="CA204" i="34"/>
  <c r="CM204" i="34" s="1"/>
  <c r="BV202" i="34"/>
  <c r="CH202" i="34" s="1"/>
  <c r="CD200" i="34"/>
  <c r="CA198" i="34"/>
  <c r="CM198" i="34" s="1"/>
  <c r="BX197" i="34"/>
  <c r="CJ197" i="34" s="1"/>
  <c r="BV237" i="34"/>
  <c r="CH237" i="34" s="1"/>
  <c r="BZ218" i="34"/>
  <c r="CL218" i="34" s="1"/>
  <c r="BY217" i="34"/>
  <c r="CK217" i="34" s="1"/>
  <c r="BX216" i="34"/>
  <c r="CJ216" i="34" s="1"/>
  <c r="CC215" i="34"/>
  <c r="CO215" i="34" s="1"/>
  <c r="BW211" i="34"/>
  <c r="CI211" i="34" s="1"/>
  <c r="CA209" i="34"/>
  <c r="CM209" i="34" s="1"/>
  <c r="BW205" i="34"/>
  <c r="CI205" i="34" s="1"/>
  <c r="BV204" i="34"/>
  <c r="CH204" i="34" s="1"/>
  <c r="CC201" i="34"/>
  <c r="CO201" i="34" s="1"/>
  <c r="BZ200" i="34"/>
  <c r="CL200" i="34" s="1"/>
  <c r="CE199" i="34"/>
  <c r="BY198" i="34"/>
  <c r="CK198" i="34" s="1"/>
  <c r="BW197" i="34"/>
  <c r="CI197" i="34" s="1"/>
  <c r="CE242" i="34"/>
  <c r="BZ220" i="34"/>
  <c r="CL220" i="34" s="1"/>
  <c r="BX218" i="34"/>
  <c r="CJ218" i="34" s="1"/>
  <c r="BV216" i="34"/>
  <c r="CH216" i="34" s="1"/>
  <c r="BW215" i="34"/>
  <c r="CI215" i="34" s="1"/>
  <c r="CC210" i="34"/>
  <c r="CO210" i="34" s="1"/>
  <c r="BZ209" i="34"/>
  <c r="CL209" i="34" s="1"/>
  <c r="CB206" i="34"/>
  <c r="CN206" i="34" s="1"/>
  <c r="CA201" i="34"/>
  <c r="CM201" i="34" s="1"/>
  <c r="BX200" i="34"/>
  <c r="CJ200" i="34" s="1"/>
  <c r="CC199" i="34"/>
  <c r="CO199" i="34" s="1"/>
  <c r="BX198" i="34"/>
  <c r="CJ198" i="34" s="1"/>
  <c r="CF196" i="34"/>
  <c r="CE195" i="34"/>
  <c r="CE194" i="34"/>
  <c r="CC191" i="34"/>
  <c r="CO191" i="34" s="1"/>
  <c r="CA190" i="34"/>
  <c r="CM190" i="34" s="1"/>
  <c r="CA189" i="34"/>
  <c r="CM189" i="34" s="1"/>
  <c r="CF188" i="34"/>
  <c r="BV188" i="34"/>
  <c r="CH188" i="34" s="1"/>
  <c r="BY187" i="34"/>
  <c r="CK187" i="34" s="1"/>
  <c r="CD186" i="34"/>
  <c r="BV186" i="34"/>
  <c r="CH186" i="34" s="1"/>
  <c r="CA185" i="34"/>
  <c r="CM185" i="34" s="1"/>
  <c r="CF184" i="34"/>
  <c r="BX184" i="34"/>
  <c r="CJ184" i="34" s="1"/>
  <c r="CC183" i="34"/>
  <c r="CO183" i="34" s="1"/>
  <c r="BZ182" i="34"/>
  <c r="CL182" i="34" s="1"/>
  <c r="CE181" i="34"/>
  <c r="BW181" i="34"/>
  <c r="CI181" i="34" s="1"/>
  <c r="CB180" i="34"/>
  <c r="CN180" i="34" s="1"/>
  <c r="BY179" i="34"/>
  <c r="CK179" i="34" s="1"/>
  <c r="CD178" i="34"/>
  <c r="BV178" i="34"/>
  <c r="CH178" i="34" s="1"/>
  <c r="BX220" i="34"/>
  <c r="CJ220" i="34" s="1"/>
  <c r="CA219" i="34"/>
  <c r="CM219" i="34" s="1"/>
  <c r="CF214" i="34"/>
  <c r="BZ212" i="34"/>
  <c r="CL212" i="34" s="1"/>
  <c r="BW210" i="34"/>
  <c r="CI210" i="34" s="1"/>
  <c r="BY209" i="34"/>
  <c r="CK209" i="34" s="1"/>
  <c r="CF208" i="34"/>
  <c r="BZ206" i="34"/>
  <c r="CL206" i="34" s="1"/>
  <c r="CE203" i="34"/>
  <c r="BY201" i="34"/>
  <c r="CK201" i="34" s="1"/>
  <c r="BV200" i="34"/>
  <c r="CH200" i="34" s="1"/>
  <c r="CA199" i="34"/>
  <c r="CM199" i="34" s="1"/>
  <c r="BW198" i="34"/>
  <c r="CI198" i="34" s="1"/>
  <c r="CF197" i="34"/>
  <c r="CD196" i="34"/>
  <c r="CC195" i="34"/>
  <c r="CO195" i="34" s="1"/>
  <c r="CD194" i="34"/>
  <c r="CE193" i="34"/>
  <c r="CF192" i="34"/>
  <c r="CA191" i="34"/>
  <c r="CM191" i="34" s="1"/>
  <c r="BZ190" i="34"/>
  <c r="CL190" i="34" s="1"/>
  <c r="BY189" i="34"/>
  <c r="CK189" i="34" s="1"/>
  <c r="CD188" i="34"/>
  <c r="CF187" i="34"/>
  <c r="BX187" i="34"/>
  <c r="CJ187" i="34" s="1"/>
  <c r="CC186" i="34"/>
  <c r="CO186" i="34" s="1"/>
  <c r="BZ185" i="34"/>
  <c r="CL185" i="34" s="1"/>
  <c r="CE184" i="34"/>
  <c r="BW184" i="34"/>
  <c r="CI184" i="34" s="1"/>
  <c r="CB183" i="34"/>
  <c r="CN183" i="34" s="1"/>
  <c r="BY182" i="34"/>
  <c r="CK182" i="34" s="1"/>
  <c r="CD181" i="34"/>
  <c r="BV181" i="34"/>
  <c r="CH181" i="34" s="1"/>
  <c r="CA180" i="34"/>
  <c r="CM180" i="34" s="1"/>
  <c r="CF179" i="34"/>
  <c r="BX179" i="34"/>
  <c r="CJ179" i="34" s="1"/>
  <c r="CC178" i="34"/>
  <c r="CO178" i="34" s="1"/>
  <c r="BZ219" i="34"/>
  <c r="CL219" i="34" s="1"/>
  <c r="CA214" i="34"/>
  <c r="CM214" i="34" s="1"/>
  <c r="CE213" i="34"/>
  <c r="BV210" i="34"/>
  <c r="CH210" i="34" s="1"/>
  <c r="CD208" i="34"/>
  <c r="BY206" i="34"/>
  <c r="CK206" i="34" s="1"/>
  <c r="BZ203" i="34"/>
  <c r="CL203" i="34" s="1"/>
  <c r="CF202" i="34"/>
  <c r="BZ199" i="34"/>
  <c r="CL199" i="34" s="1"/>
  <c r="CE197" i="34"/>
  <c r="CC196" i="34"/>
  <c r="CO196" i="34" s="1"/>
  <c r="CA195" i="34"/>
  <c r="CM195" i="34" s="1"/>
  <c r="CB194" i="34"/>
  <c r="CN194" i="34" s="1"/>
  <c r="CC193" i="34"/>
  <c r="CO193" i="34" s="1"/>
  <c r="CD192" i="34"/>
  <c r="BZ191" i="34"/>
  <c r="CL191" i="34" s="1"/>
  <c r="BX190" i="34"/>
  <c r="CJ190" i="34" s="1"/>
  <c r="BX189" i="34"/>
  <c r="CJ189" i="34" s="1"/>
  <c r="CC188" i="34"/>
  <c r="CO188" i="34" s="1"/>
  <c r="CE187" i="34"/>
  <c r="BW187" i="34"/>
  <c r="CI187" i="34" s="1"/>
  <c r="CB186" i="34"/>
  <c r="CN186" i="34" s="1"/>
  <c r="BY185" i="34"/>
  <c r="CK185" i="34" s="1"/>
  <c r="CD184" i="34"/>
  <c r="BV184" i="34"/>
  <c r="CH184" i="34" s="1"/>
  <c r="CA183" i="34"/>
  <c r="CM183" i="34" s="1"/>
  <c r="CF182" i="34"/>
  <c r="BX182" i="34"/>
  <c r="CJ182" i="34" s="1"/>
  <c r="CC181" i="34"/>
  <c r="CO181" i="34" s="1"/>
  <c r="BZ180" i="34"/>
  <c r="CL180" i="34" s="1"/>
  <c r="CE179" i="34"/>
  <c r="BW179" i="34"/>
  <c r="CI179" i="34" s="1"/>
  <c r="CB178" i="34"/>
  <c r="CN178" i="34" s="1"/>
  <c r="BY177" i="34"/>
  <c r="CK177" i="34" s="1"/>
  <c r="CD176" i="34"/>
  <c r="BV176" i="34"/>
  <c r="CH176" i="34" s="1"/>
  <c r="CC224" i="34"/>
  <c r="CO224" i="34" s="1"/>
  <c r="BZ211" i="34"/>
  <c r="CL211" i="34" s="1"/>
  <c r="CF200" i="34"/>
  <c r="BX199" i="34"/>
  <c r="CJ199" i="34" s="1"/>
  <c r="BY195" i="34"/>
  <c r="CK195" i="34" s="1"/>
  <c r="CA225" i="34"/>
  <c r="CM225" i="34" s="1"/>
  <c r="CB217" i="34"/>
  <c r="CN217" i="34" s="1"/>
  <c r="CD207" i="34"/>
  <c r="CF205" i="34"/>
  <c r="CE200" i="34"/>
  <c r="BV199" i="34"/>
  <c r="CH199" i="34" s="1"/>
  <c r="BW195" i="34"/>
  <c r="CI195" i="34" s="1"/>
  <c r="CF194" i="34"/>
  <c r="BW193" i="34"/>
  <c r="CI193" i="34" s="1"/>
  <c r="BY191" i="34"/>
  <c r="CK191" i="34" s="1"/>
  <c r="BW190" i="34"/>
  <c r="CI190" i="34" s="1"/>
  <c r="CB189" i="34"/>
  <c r="CN189" i="34" s="1"/>
  <c r="CA187" i="34"/>
  <c r="CM187" i="34" s="1"/>
  <c r="BZ186" i="34"/>
  <c r="CL186" i="34" s="1"/>
  <c r="CB185" i="34"/>
  <c r="CN185" i="34" s="1"/>
  <c r="CB184" i="34"/>
  <c r="CN184" i="34" s="1"/>
  <c r="CD183" i="34"/>
  <c r="CB182" i="34"/>
  <c r="CN182" i="34" s="1"/>
  <c r="CA181" i="34"/>
  <c r="CM181" i="34" s="1"/>
  <c r="CF215" i="34"/>
  <c r="CB207" i="34"/>
  <c r="CN207" i="34" s="1"/>
  <c r="CD205" i="34"/>
  <c r="CF198" i="34"/>
  <c r="BZ194" i="34"/>
  <c r="CL194" i="34" s="1"/>
  <c r="CB192" i="34"/>
  <c r="CN192" i="34" s="1"/>
  <c r="BW191" i="34"/>
  <c r="CI191" i="34" s="1"/>
  <c r="BV190" i="34"/>
  <c r="CH190" i="34" s="1"/>
  <c r="BW189" i="34"/>
  <c r="CI189" i="34" s="1"/>
  <c r="CB188" i="34"/>
  <c r="CN188" i="34" s="1"/>
  <c r="BY221" i="34"/>
  <c r="CK221" i="34" s="1"/>
  <c r="BW207" i="34"/>
  <c r="CI207" i="34" s="1"/>
  <c r="BX206" i="34"/>
  <c r="CJ206" i="34" s="1"/>
  <c r="BY205" i="34"/>
  <c r="CK205" i="34" s="1"/>
  <c r="CD202" i="34"/>
  <c r="CC198" i="34"/>
  <c r="CO198" i="34" s="1"/>
  <c r="CB196" i="34"/>
  <c r="CN196" i="34" s="1"/>
  <c r="BX194" i="34"/>
  <c r="CJ194" i="34" s="1"/>
  <c r="BZ192" i="34"/>
  <c r="CL192" i="34" s="1"/>
  <c r="BV191" i="34"/>
  <c r="CH191" i="34" s="1"/>
  <c r="BW222" i="34"/>
  <c r="CI222" i="34" s="1"/>
  <c r="BZ214" i="34"/>
  <c r="CL214" i="34" s="1"/>
  <c r="BX208" i="34"/>
  <c r="CJ208" i="34" s="1"/>
  <c r="BW202" i="34"/>
  <c r="CI202" i="34" s="1"/>
  <c r="CC197" i="34"/>
  <c r="CO197" i="34" s="1"/>
  <c r="BX196" i="34"/>
  <c r="CJ196" i="34" s="1"/>
  <c r="BV194" i="34"/>
  <c r="CH194" i="34" s="1"/>
  <c r="BX192" i="34"/>
  <c r="CJ192" i="34" s="1"/>
  <c r="CF190" i="34"/>
  <c r="BY188" i="34"/>
  <c r="CK188" i="34" s="1"/>
  <c r="CF185" i="34"/>
  <c r="BW183" i="34"/>
  <c r="CI183" i="34" s="1"/>
  <c r="BV180" i="34"/>
  <c r="CH180" i="34" s="1"/>
  <c r="CD179" i="34"/>
  <c r="CF178" i="34"/>
  <c r="BX177" i="34"/>
  <c r="CJ177" i="34" s="1"/>
  <c r="CF176" i="34"/>
  <c r="BW176" i="34"/>
  <c r="CI176" i="34" s="1"/>
  <c r="CA175" i="34"/>
  <c r="CM175" i="34" s="1"/>
  <c r="CF174" i="34"/>
  <c r="BX174" i="34"/>
  <c r="CJ174" i="34" s="1"/>
  <c r="CC173" i="34"/>
  <c r="CO173" i="34" s="1"/>
  <c r="BZ172" i="34"/>
  <c r="CL172" i="34" s="1"/>
  <c r="CE171" i="34"/>
  <c r="BW171" i="34"/>
  <c r="CI171" i="34" s="1"/>
  <c r="CB170" i="34"/>
  <c r="CN170" i="34" s="1"/>
  <c r="BY169" i="34"/>
  <c r="CK169" i="34" s="1"/>
  <c r="CD168" i="34"/>
  <c r="BV168" i="34"/>
  <c r="CH168" i="34" s="1"/>
  <c r="CA167" i="34"/>
  <c r="CM167" i="34" s="1"/>
  <c r="BX203" i="34"/>
  <c r="CJ203" i="34" s="1"/>
  <c r="BZ196" i="34"/>
  <c r="CL196" i="34" s="1"/>
  <c r="CB193" i="34"/>
  <c r="CN193" i="34" s="1"/>
  <c r="BW186" i="34"/>
  <c r="CI186" i="34" s="1"/>
  <c r="BV185" i="34"/>
  <c r="CH185" i="34" s="1"/>
  <c r="BZ184" i="34"/>
  <c r="CL184" i="34" s="1"/>
  <c r="BY183" i="34"/>
  <c r="CK183" i="34" s="1"/>
  <c r="BV182" i="34"/>
  <c r="CH182" i="34" s="1"/>
  <c r="BX181" i="34"/>
  <c r="CJ181" i="34" s="1"/>
  <c r="CD180" i="34"/>
  <c r="BY178" i="34"/>
  <c r="CK178" i="34" s="1"/>
  <c r="CE177" i="34"/>
  <c r="CC175" i="34"/>
  <c r="CO175" i="34" s="1"/>
  <c r="BZ174" i="34"/>
  <c r="CL174" i="34" s="1"/>
  <c r="BX173" i="34"/>
  <c r="CJ173" i="34" s="1"/>
  <c r="CE172" i="34"/>
  <c r="BV172" i="34"/>
  <c r="CH172" i="34" s="1"/>
  <c r="CB171" i="34"/>
  <c r="CN171" i="34" s="1"/>
  <c r="BY170" i="34"/>
  <c r="CK170" i="34" s="1"/>
  <c r="CE169" i="34"/>
  <c r="BV169" i="34"/>
  <c r="CH169" i="34" s="1"/>
  <c r="CC168" i="34"/>
  <c r="CO168" i="34" s="1"/>
  <c r="CB167" i="34"/>
  <c r="CN167" i="34" s="1"/>
  <c r="CA166" i="34"/>
  <c r="CM166" i="34" s="1"/>
  <c r="CF165" i="34"/>
  <c r="BX165" i="34"/>
  <c r="CJ165" i="34" s="1"/>
  <c r="CC164" i="34"/>
  <c r="CO164" i="34" s="1"/>
  <c r="BZ163" i="34"/>
  <c r="CL163" i="34" s="1"/>
  <c r="CE162" i="34"/>
  <c r="BW162" i="34"/>
  <c r="CI162" i="34" s="1"/>
  <c r="CB161" i="34"/>
  <c r="CN161" i="34" s="1"/>
  <c r="BY160" i="34"/>
  <c r="CK160" i="34" s="1"/>
  <c r="BW203" i="34"/>
  <c r="CI203" i="34" s="1"/>
  <c r="CB202" i="34"/>
  <c r="CN202" i="34" s="1"/>
  <c r="BV196" i="34"/>
  <c r="CH196" i="34" s="1"/>
  <c r="CA193" i="34"/>
  <c r="CM193" i="34" s="1"/>
  <c r="CA188" i="34"/>
  <c r="CM188" i="34" s="1"/>
  <c r="BY184" i="34"/>
  <c r="CK184" i="34" s="1"/>
  <c r="BX183" i="34"/>
  <c r="CJ183" i="34" s="1"/>
  <c r="CC180" i="34"/>
  <c r="CO180" i="34" s="1"/>
  <c r="CC179" i="34"/>
  <c r="CO179" i="34" s="1"/>
  <c r="BX178" i="34"/>
  <c r="CJ178" i="34" s="1"/>
  <c r="CD177" i="34"/>
  <c r="CE176" i="34"/>
  <c r="CB175" i="34"/>
  <c r="CN175" i="34" s="1"/>
  <c r="BY174" i="34"/>
  <c r="CK174" i="34" s="1"/>
  <c r="CF173" i="34"/>
  <c r="BW173" i="34"/>
  <c r="CI173" i="34" s="1"/>
  <c r="CD172" i="34"/>
  <c r="CA171" i="34"/>
  <c r="CM171" i="34" s="1"/>
  <c r="BX170" i="34"/>
  <c r="CJ170" i="34" s="1"/>
  <c r="CD169" i="34"/>
  <c r="CB168" i="34"/>
  <c r="CN168" i="34" s="1"/>
  <c r="BZ167" i="34"/>
  <c r="CL167" i="34" s="1"/>
  <c r="BZ166" i="34"/>
  <c r="CL166" i="34" s="1"/>
  <c r="CE165" i="34"/>
  <c r="BW165" i="34"/>
  <c r="CI165" i="34" s="1"/>
  <c r="CB164" i="34"/>
  <c r="CN164" i="34" s="1"/>
  <c r="BY163" i="34"/>
  <c r="CK163" i="34" s="1"/>
  <c r="CD162" i="34"/>
  <c r="BV162" i="34"/>
  <c r="CH162" i="34" s="1"/>
  <c r="CA161" i="34"/>
  <c r="CM161" i="34" s="1"/>
  <c r="CF160" i="34"/>
  <c r="BX160" i="34"/>
  <c r="CJ160" i="34" s="1"/>
  <c r="CC159" i="34"/>
  <c r="CO159" i="34" s="1"/>
  <c r="BZ158" i="34"/>
  <c r="CL158" i="34" s="1"/>
  <c r="CE157" i="34"/>
  <c r="BW157" i="34"/>
  <c r="CI157" i="34" s="1"/>
  <c r="CB156" i="34"/>
  <c r="CN156" i="34" s="1"/>
  <c r="BY155" i="34"/>
  <c r="CK155" i="34" s="1"/>
  <c r="CD154" i="34"/>
  <c r="BV154" i="34"/>
  <c r="CH154" i="34" s="1"/>
  <c r="CA153" i="34"/>
  <c r="CM153" i="34" s="1"/>
  <c r="CF152" i="34"/>
  <c r="BX152" i="34"/>
  <c r="CJ152" i="34" s="1"/>
  <c r="CC151" i="34"/>
  <c r="CO151" i="34" s="1"/>
  <c r="BZ150" i="34"/>
  <c r="CL150" i="34" s="1"/>
  <c r="CE149" i="34"/>
  <c r="BW149" i="34"/>
  <c r="CI149" i="34" s="1"/>
  <c r="CB148" i="34"/>
  <c r="CN148" i="34" s="1"/>
  <c r="BY147" i="34"/>
  <c r="CK147" i="34" s="1"/>
  <c r="CD146" i="34"/>
  <c r="BV146" i="34"/>
  <c r="CH146" i="34" s="1"/>
  <c r="CA145" i="34"/>
  <c r="CM145" i="34" s="1"/>
  <c r="CF144" i="34"/>
  <c r="BX144" i="34"/>
  <c r="CJ144" i="34" s="1"/>
  <c r="CC143" i="34"/>
  <c r="CO143" i="34" s="1"/>
  <c r="BZ142" i="34"/>
  <c r="CL142" i="34" s="1"/>
  <c r="CE141" i="34"/>
  <c r="BW141" i="34"/>
  <c r="CI141" i="34" s="1"/>
  <c r="BY208" i="34"/>
  <c r="CK208" i="34" s="1"/>
  <c r="BY193" i="34"/>
  <c r="CK193" i="34" s="1"/>
  <c r="BY192" i="34"/>
  <c r="CK192" i="34" s="1"/>
  <c r="CE191" i="34"/>
  <c r="CF189" i="34"/>
  <c r="BZ188" i="34"/>
  <c r="CL188" i="34" s="1"/>
  <c r="BV183" i="34"/>
  <c r="CH183" i="34" s="1"/>
  <c r="BY180" i="34"/>
  <c r="CK180" i="34" s="1"/>
  <c r="CB179" i="34"/>
  <c r="CN179" i="34" s="1"/>
  <c r="BW178" i="34"/>
  <c r="CI178" i="34" s="1"/>
  <c r="CC177" i="34"/>
  <c r="CO177" i="34" s="1"/>
  <c r="CC176" i="34"/>
  <c r="CO176" i="34" s="1"/>
  <c r="BZ175" i="34"/>
  <c r="CL175" i="34" s="1"/>
  <c r="BW174" i="34"/>
  <c r="CI174" i="34" s="1"/>
  <c r="CE173" i="34"/>
  <c r="BV173" i="34"/>
  <c r="CH173" i="34" s="1"/>
  <c r="CC172" i="34"/>
  <c r="CO172" i="34" s="1"/>
  <c r="BZ171" i="34"/>
  <c r="CL171" i="34" s="1"/>
  <c r="CF170" i="34"/>
  <c r="BW170" i="34"/>
  <c r="CI170" i="34" s="1"/>
  <c r="CC169" i="34"/>
  <c r="CO169" i="34" s="1"/>
  <c r="CA168" i="34"/>
  <c r="CM168" i="34" s="1"/>
  <c r="BY167" i="34"/>
  <c r="CK167" i="34" s="1"/>
  <c r="BY166" i="34"/>
  <c r="CK166" i="34" s="1"/>
  <c r="CD165" i="34"/>
  <c r="BV165" i="34"/>
  <c r="CH165" i="34" s="1"/>
  <c r="CA164" i="34"/>
  <c r="CM164" i="34" s="1"/>
  <c r="CF163" i="34"/>
  <c r="BX163" i="34"/>
  <c r="CJ163" i="34" s="1"/>
  <c r="CC162" i="34"/>
  <c r="CO162" i="34" s="1"/>
  <c r="BZ161" i="34"/>
  <c r="CL161" i="34" s="1"/>
  <c r="CE160" i="34"/>
  <c r="BW160" i="34"/>
  <c r="CI160" i="34" s="1"/>
  <c r="BW208" i="34"/>
  <c r="CI208" i="34" s="1"/>
  <c r="CA197" i="34"/>
  <c r="CM197" i="34" s="1"/>
  <c r="BV192" i="34"/>
  <c r="CH192" i="34" s="1"/>
  <c r="CD191" i="34"/>
  <c r="CE190" i="34"/>
  <c r="CE189" i="34"/>
  <c r="BX188" i="34"/>
  <c r="CJ188" i="34" s="1"/>
  <c r="CD187" i="34"/>
  <c r="CF186" i="34"/>
  <c r="CE185" i="34"/>
  <c r="CE182" i="34"/>
  <c r="BX180" i="34"/>
  <c r="CJ180" i="34" s="1"/>
  <c r="CA179" i="34"/>
  <c r="CM179" i="34" s="1"/>
  <c r="CB177" i="34"/>
  <c r="CN177" i="34" s="1"/>
  <c r="CB176" i="34"/>
  <c r="CN176" i="34" s="1"/>
  <c r="BY175" i="34"/>
  <c r="CK175" i="34" s="1"/>
  <c r="CE174" i="34"/>
  <c r="BV174" i="34"/>
  <c r="CH174" i="34" s="1"/>
  <c r="CD173" i="34"/>
  <c r="CB172" i="34"/>
  <c r="CN172" i="34" s="1"/>
  <c r="BY171" i="34"/>
  <c r="CK171" i="34" s="1"/>
  <c r="CE170" i="34"/>
  <c r="BV170" i="34"/>
  <c r="CH170" i="34" s="1"/>
  <c r="CB169" i="34"/>
  <c r="CN169" i="34" s="1"/>
  <c r="BZ168" i="34"/>
  <c r="CL168" i="34" s="1"/>
  <c r="BX167" i="34"/>
  <c r="CJ167" i="34" s="1"/>
  <c r="CF166" i="34"/>
  <c r="BX166" i="34"/>
  <c r="CJ166" i="34" s="1"/>
  <c r="CC165" i="34"/>
  <c r="CO165" i="34" s="1"/>
  <c r="BZ164" i="34"/>
  <c r="CL164" i="34" s="1"/>
  <c r="CE163" i="34"/>
  <c r="BW163" i="34"/>
  <c r="CI163" i="34" s="1"/>
  <c r="CB162" i="34"/>
  <c r="CN162" i="34" s="1"/>
  <c r="BY161" i="34"/>
  <c r="CK161" i="34" s="1"/>
  <c r="CD160" i="34"/>
  <c r="BV160" i="34"/>
  <c r="CH160" i="34" s="1"/>
  <c r="CA159" i="34"/>
  <c r="CM159" i="34" s="1"/>
  <c r="CF158" i="34"/>
  <c r="BX158" i="34"/>
  <c r="CJ158" i="34" s="1"/>
  <c r="CC157" i="34"/>
  <c r="CO157" i="34" s="1"/>
  <c r="BZ156" i="34"/>
  <c r="CL156" i="34" s="1"/>
  <c r="CE155" i="34"/>
  <c r="BW155" i="34"/>
  <c r="CI155" i="34" s="1"/>
  <c r="CB154" i="34"/>
  <c r="CN154" i="34" s="1"/>
  <c r="BY153" i="34"/>
  <c r="CK153" i="34" s="1"/>
  <c r="CD152" i="34"/>
  <c r="BV152" i="34"/>
  <c r="CH152" i="34" s="1"/>
  <c r="CA151" i="34"/>
  <c r="CM151" i="34" s="1"/>
  <c r="CF150" i="34"/>
  <c r="BX150" i="34"/>
  <c r="CJ150" i="34" s="1"/>
  <c r="CC149" i="34"/>
  <c r="CO149" i="34" s="1"/>
  <c r="BZ148" i="34"/>
  <c r="CL148" i="34" s="1"/>
  <c r="CE147" i="34"/>
  <c r="BW147" i="34"/>
  <c r="CI147" i="34" s="1"/>
  <c r="CB146" i="34"/>
  <c r="CN146" i="34" s="1"/>
  <c r="BY145" i="34"/>
  <c r="CK145" i="34" s="1"/>
  <c r="CD144" i="34"/>
  <c r="BV144" i="34"/>
  <c r="CH144" i="34" s="1"/>
  <c r="CA143" i="34"/>
  <c r="CM143" i="34" s="1"/>
  <c r="CF142" i="34"/>
  <c r="BX142" i="34"/>
  <c r="CJ142" i="34" s="1"/>
  <c r="CC141" i="34"/>
  <c r="CO141" i="34" s="1"/>
  <c r="CE224" i="34"/>
  <c r="CD213" i="34"/>
  <c r="BY197" i="34"/>
  <c r="CK197" i="34" s="1"/>
  <c r="CD190" i="34"/>
  <c r="CC189" i="34"/>
  <c r="CO189" i="34" s="1"/>
  <c r="CC187" i="34"/>
  <c r="CO187" i="34" s="1"/>
  <c r="CE186" i="34"/>
  <c r="CD185" i="34"/>
  <c r="CD182" i="34"/>
  <c r="CF181" i="34"/>
  <c r="BW180" i="34"/>
  <c r="CI180" i="34" s="1"/>
  <c r="BZ179" i="34"/>
  <c r="CL179" i="34" s="1"/>
  <c r="CA177" i="34"/>
  <c r="CM177" i="34" s="1"/>
  <c r="CA176" i="34"/>
  <c r="CM176" i="34" s="1"/>
  <c r="BX175" i="34"/>
  <c r="CJ175" i="34" s="1"/>
  <c r="CD174" i="34"/>
  <c r="CB173" i="34"/>
  <c r="CN173" i="34" s="1"/>
  <c r="CA172" i="34"/>
  <c r="CM172" i="34" s="1"/>
  <c r="BX171" i="34"/>
  <c r="CJ171" i="34" s="1"/>
  <c r="CD170" i="34"/>
  <c r="CA169" i="34"/>
  <c r="CM169" i="34" s="1"/>
  <c r="BY168" i="34"/>
  <c r="CK168" i="34" s="1"/>
  <c r="CF167" i="34"/>
  <c r="BW167" i="34"/>
  <c r="CI167" i="34" s="1"/>
  <c r="CE166" i="34"/>
  <c r="BW166" i="34"/>
  <c r="CI166" i="34" s="1"/>
  <c r="CB165" i="34"/>
  <c r="CN165" i="34" s="1"/>
  <c r="BY164" i="34"/>
  <c r="CK164" i="34" s="1"/>
  <c r="CD163" i="34"/>
  <c r="BV163" i="34"/>
  <c r="CH163" i="34" s="1"/>
  <c r="CA162" i="34"/>
  <c r="CM162" i="34" s="1"/>
  <c r="CF161" i="34"/>
  <c r="BX161" i="34"/>
  <c r="CJ161" i="34" s="1"/>
  <c r="CC160" i="34"/>
  <c r="CO160" i="34" s="1"/>
  <c r="BZ159" i="34"/>
  <c r="CL159" i="34" s="1"/>
  <c r="CE158" i="34"/>
  <c r="BW158" i="34"/>
  <c r="CI158" i="34" s="1"/>
  <c r="CB157" i="34"/>
  <c r="CN157" i="34" s="1"/>
  <c r="BY156" i="34"/>
  <c r="CK156" i="34" s="1"/>
  <c r="CD155" i="34"/>
  <c r="BV155" i="34"/>
  <c r="CH155" i="34" s="1"/>
  <c r="CA154" i="34"/>
  <c r="CM154" i="34" s="1"/>
  <c r="CF153" i="34"/>
  <c r="BX153" i="34"/>
  <c r="CJ153" i="34" s="1"/>
  <c r="CC152" i="34"/>
  <c r="CO152" i="34" s="1"/>
  <c r="BZ151" i="34"/>
  <c r="CL151" i="34" s="1"/>
  <c r="CE150" i="34"/>
  <c r="BW150" i="34"/>
  <c r="CI150" i="34" s="1"/>
  <c r="CB149" i="34"/>
  <c r="CN149" i="34" s="1"/>
  <c r="BY148" i="34"/>
  <c r="CK148" i="34" s="1"/>
  <c r="CD147" i="34"/>
  <c r="BV147" i="34"/>
  <c r="CH147" i="34" s="1"/>
  <c r="CA146" i="34"/>
  <c r="CM146" i="34" s="1"/>
  <c r="CF145" i="34"/>
  <c r="BX145" i="34"/>
  <c r="CJ145" i="34" s="1"/>
  <c r="CC144" i="34"/>
  <c r="CO144" i="34" s="1"/>
  <c r="BZ143" i="34"/>
  <c r="CL143" i="34" s="1"/>
  <c r="CE142" i="34"/>
  <c r="BW142" i="34"/>
  <c r="CI142" i="34" s="1"/>
  <c r="CB141" i="34"/>
  <c r="CN141" i="34" s="1"/>
  <c r="CC204" i="34"/>
  <c r="CO204" i="34" s="1"/>
  <c r="CA184" i="34"/>
  <c r="CM184" i="34" s="1"/>
  <c r="BZ183" i="34"/>
  <c r="CL183" i="34" s="1"/>
  <c r="BY181" i="34"/>
  <c r="CK181" i="34" s="1"/>
  <c r="BZ177" i="34"/>
  <c r="CL177" i="34" s="1"/>
  <c r="BZ176" i="34"/>
  <c r="CL176" i="34" s="1"/>
  <c r="CE175" i="34"/>
  <c r="CB174" i="34"/>
  <c r="CN174" i="34" s="1"/>
  <c r="CA173" i="34"/>
  <c r="CM173" i="34" s="1"/>
  <c r="BY172" i="34"/>
  <c r="CK172" i="34" s="1"/>
  <c r="CD171" i="34"/>
  <c r="CC170" i="34"/>
  <c r="CO170" i="34" s="1"/>
  <c r="BZ169" i="34"/>
  <c r="CL169" i="34" s="1"/>
  <c r="BY165" i="34"/>
  <c r="CK165" i="34" s="1"/>
  <c r="CD164" i="34"/>
  <c r="BV161" i="34"/>
  <c r="CH161" i="34" s="1"/>
  <c r="BY159" i="34"/>
  <c r="CK159" i="34" s="1"/>
  <c r="BY158" i="34"/>
  <c r="CK158" i="34" s="1"/>
  <c r="BX157" i="34"/>
  <c r="CJ157" i="34" s="1"/>
  <c r="BV156" i="34"/>
  <c r="CH156" i="34" s="1"/>
  <c r="CE153" i="34"/>
  <c r="BW151" i="34"/>
  <c r="CI151" i="34" s="1"/>
  <c r="CE148" i="34"/>
  <c r="CC147" i="34"/>
  <c r="CO147" i="34" s="1"/>
  <c r="CE146" i="34"/>
  <c r="CC145" i="34"/>
  <c r="CO145" i="34" s="1"/>
  <c r="CE144" i="34"/>
  <c r="CF143" i="34"/>
  <c r="CD142" i="34"/>
  <c r="CD141" i="34"/>
  <c r="CE140" i="34"/>
  <c r="BW140" i="34"/>
  <c r="CI140" i="34" s="1"/>
  <c r="CB139" i="34"/>
  <c r="CN139" i="34" s="1"/>
  <c r="BY138" i="34"/>
  <c r="CK138" i="34" s="1"/>
  <c r="CD137" i="34"/>
  <c r="BV137" i="34"/>
  <c r="CH137" i="34" s="1"/>
  <c r="BW194" i="34"/>
  <c r="CI194" i="34" s="1"/>
  <c r="BW177" i="34"/>
  <c r="CI177" i="34" s="1"/>
  <c r="BY176" i="34"/>
  <c r="CK176" i="34" s="1"/>
  <c r="CD175" i="34"/>
  <c r="CA174" i="34"/>
  <c r="CM174" i="34" s="1"/>
  <c r="BZ173" i="34"/>
  <c r="CL173" i="34" s="1"/>
  <c r="BX172" i="34"/>
  <c r="CJ172" i="34" s="1"/>
  <c r="CC171" i="34"/>
  <c r="CO171" i="34" s="1"/>
  <c r="CA170" i="34"/>
  <c r="CM170" i="34" s="1"/>
  <c r="BX169" i="34"/>
  <c r="CJ169" i="34" s="1"/>
  <c r="CF168" i="34"/>
  <c r="BX164" i="34"/>
  <c r="CJ164" i="34" s="1"/>
  <c r="CC163" i="34"/>
  <c r="CO163" i="34" s="1"/>
  <c r="CB160" i="34"/>
  <c r="CN160" i="34" s="1"/>
  <c r="BX159" i="34"/>
  <c r="CJ159" i="34" s="1"/>
  <c r="BV158" i="34"/>
  <c r="CH158" i="34" s="1"/>
  <c r="BV157" i="34"/>
  <c r="CH157" i="34" s="1"/>
  <c r="CF156" i="34"/>
  <c r="CF155" i="34"/>
  <c r="CF154" i="34"/>
  <c r="CD153" i="34"/>
  <c r="BV151" i="34"/>
  <c r="CH151" i="34" s="1"/>
  <c r="CF149" i="34"/>
  <c r="CD148" i="34"/>
  <c r="CB147" i="34"/>
  <c r="CN147" i="34" s="1"/>
  <c r="CC146" i="34"/>
  <c r="CO146" i="34" s="1"/>
  <c r="CB145" i="34"/>
  <c r="CN145" i="34" s="1"/>
  <c r="CB144" i="34"/>
  <c r="CN144" i="34" s="1"/>
  <c r="CE143" i="34"/>
  <c r="CC142" i="34"/>
  <c r="CO142" i="34" s="1"/>
  <c r="CA141" i="34"/>
  <c r="CM141" i="34" s="1"/>
  <c r="CD140" i="34"/>
  <c r="BV140" i="34"/>
  <c r="CH140" i="34" s="1"/>
  <c r="BV177" i="34"/>
  <c r="CH177" i="34" s="1"/>
  <c r="BX176" i="34"/>
  <c r="CJ176" i="34" s="1"/>
  <c r="BW175" i="34"/>
  <c r="CI175" i="34" s="1"/>
  <c r="BY173" i="34"/>
  <c r="CK173" i="34" s="1"/>
  <c r="BW172" i="34"/>
  <c r="CI172" i="34" s="1"/>
  <c r="BV171" i="34"/>
  <c r="CH171" i="34" s="1"/>
  <c r="BZ170" i="34"/>
  <c r="CL170" i="34" s="1"/>
  <c r="BW169" i="34"/>
  <c r="CI169" i="34" s="1"/>
  <c r="CE168" i="34"/>
  <c r="CE167" i="34"/>
  <c r="BW164" i="34"/>
  <c r="CI164" i="34" s="1"/>
  <c r="CB163" i="34"/>
  <c r="CN163" i="34" s="1"/>
  <c r="CA160" i="34"/>
  <c r="CM160" i="34" s="1"/>
  <c r="BW159" i="34"/>
  <c r="CI159" i="34" s="1"/>
  <c r="CE156" i="34"/>
  <c r="CC155" i="34"/>
  <c r="CO155" i="34" s="1"/>
  <c r="CE154" i="34"/>
  <c r="CC153" i="34"/>
  <c r="CO153" i="34" s="1"/>
  <c r="CE152" i="34"/>
  <c r="CF151" i="34"/>
  <c r="CD150" i="34"/>
  <c r="CD149" i="34"/>
  <c r="CC148" i="34"/>
  <c r="CO148" i="34" s="1"/>
  <c r="CA147" i="34"/>
  <c r="CM147" i="34" s="1"/>
  <c r="BZ146" i="34"/>
  <c r="CL146" i="34" s="1"/>
  <c r="BZ145" i="34"/>
  <c r="CL145" i="34" s="1"/>
  <c r="CA144" i="34"/>
  <c r="CM144" i="34" s="1"/>
  <c r="CD143" i="34"/>
  <c r="CB142" i="34"/>
  <c r="CN142" i="34" s="1"/>
  <c r="BZ141" i="34"/>
  <c r="CL141" i="34" s="1"/>
  <c r="CC140" i="34"/>
  <c r="CO140" i="34" s="1"/>
  <c r="BZ139" i="34"/>
  <c r="CL139" i="34" s="1"/>
  <c r="CE138" i="34"/>
  <c r="BW138" i="34"/>
  <c r="CI138" i="34" s="1"/>
  <c r="CB137" i="34"/>
  <c r="CN137" i="34" s="1"/>
  <c r="BY136" i="34"/>
  <c r="CK136" i="34" s="1"/>
  <c r="CD135" i="34"/>
  <c r="BV135" i="34"/>
  <c r="CH135" i="34" s="1"/>
  <c r="CC213" i="34"/>
  <c r="CO213" i="34" s="1"/>
  <c r="CB187" i="34"/>
  <c r="CN187" i="34" s="1"/>
  <c r="BV179" i="34"/>
  <c r="CH179" i="34" s="1"/>
  <c r="BV175" i="34"/>
  <c r="CH175" i="34" s="1"/>
  <c r="BX168" i="34"/>
  <c r="CJ168" i="34" s="1"/>
  <c r="CD167" i="34"/>
  <c r="CD166" i="34"/>
  <c r="BV164" i="34"/>
  <c r="CH164" i="34" s="1"/>
  <c r="CA163" i="34"/>
  <c r="CM163" i="34" s="1"/>
  <c r="BZ160" i="34"/>
  <c r="CL160" i="34" s="1"/>
  <c r="BV159" i="34"/>
  <c r="CH159" i="34" s="1"/>
  <c r="CF157" i="34"/>
  <c r="CD156" i="34"/>
  <c r="CB155" i="34"/>
  <c r="CN155" i="34" s="1"/>
  <c r="CC154" i="34"/>
  <c r="CO154" i="34" s="1"/>
  <c r="CB153" i="34"/>
  <c r="CN153" i="34" s="1"/>
  <c r="CB152" i="34"/>
  <c r="CN152" i="34" s="1"/>
  <c r="CE151" i="34"/>
  <c r="CC150" i="34"/>
  <c r="CO150" i="34" s="1"/>
  <c r="CA149" i="34"/>
  <c r="CM149" i="34" s="1"/>
  <c r="CA148" i="34"/>
  <c r="CM148" i="34" s="1"/>
  <c r="BZ147" i="34"/>
  <c r="CL147" i="34" s="1"/>
  <c r="BY146" i="34"/>
  <c r="CK146" i="34" s="1"/>
  <c r="BW145" i="34"/>
  <c r="CI145" i="34" s="1"/>
  <c r="BZ144" i="34"/>
  <c r="CL144" i="34" s="1"/>
  <c r="CB143" i="34"/>
  <c r="CN143" i="34" s="1"/>
  <c r="CA142" i="34"/>
  <c r="CM142" i="34" s="1"/>
  <c r="BY141" i="34"/>
  <c r="CK141" i="34" s="1"/>
  <c r="CB140" i="34"/>
  <c r="CN140" i="34" s="1"/>
  <c r="BY139" i="34"/>
  <c r="CK139" i="34" s="1"/>
  <c r="CD138" i="34"/>
  <c r="BV138" i="34"/>
  <c r="CH138" i="34" s="1"/>
  <c r="CA137" i="34"/>
  <c r="CM137" i="34" s="1"/>
  <c r="BV187" i="34"/>
  <c r="CH187" i="34" s="1"/>
  <c r="BY186" i="34"/>
  <c r="CK186" i="34" s="1"/>
  <c r="BX185" i="34"/>
  <c r="CJ185" i="34" s="1"/>
  <c r="CC182" i="34"/>
  <c r="CO182" i="34" s="1"/>
  <c r="CE180" i="34"/>
  <c r="CA178" i="34"/>
  <c r="CM178" i="34" s="1"/>
  <c r="BV167" i="34"/>
  <c r="CH167" i="34" s="1"/>
  <c r="CB166" i="34"/>
  <c r="CN166" i="34" s="1"/>
  <c r="BZ162" i="34"/>
  <c r="CL162" i="34" s="1"/>
  <c r="CD161" i="34"/>
  <c r="CE159" i="34"/>
  <c r="CC158" i="34"/>
  <c r="CO158" i="34" s="1"/>
  <c r="CA157" i="34"/>
  <c r="CM157" i="34" s="1"/>
  <c r="CA156" i="34"/>
  <c r="CM156" i="34" s="1"/>
  <c r="BZ155" i="34"/>
  <c r="CL155" i="34" s="1"/>
  <c r="BY154" i="34"/>
  <c r="CK154" i="34" s="1"/>
  <c r="BW153" i="34"/>
  <c r="CI153" i="34" s="1"/>
  <c r="BZ152" i="34"/>
  <c r="CL152" i="34" s="1"/>
  <c r="CB151" i="34"/>
  <c r="CN151" i="34" s="1"/>
  <c r="CA150" i="34"/>
  <c r="CM150" i="34" s="1"/>
  <c r="BY149" i="34"/>
  <c r="CK149" i="34" s="1"/>
  <c r="BW148" i="34"/>
  <c r="CI148" i="34" s="1"/>
  <c r="BW146" i="34"/>
  <c r="CI146" i="34" s="1"/>
  <c r="BW144" i="34"/>
  <c r="CI144" i="34" s="1"/>
  <c r="BX143" i="34"/>
  <c r="CJ143" i="34" s="1"/>
  <c r="BV142" i="34"/>
  <c r="CH142" i="34" s="1"/>
  <c r="BV141" i="34"/>
  <c r="CH141" i="34" s="1"/>
  <c r="BZ140" i="34"/>
  <c r="CL140" i="34" s="1"/>
  <c r="CE139" i="34"/>
  <c r="BW139" i="34"/>
  <c r="CI139" i="34" s="1"/>
  <c r="CB138" i="34"/>
  <c r="CN138" i="34" s="1"/>
  <c r="BY137" i="34"/>
  <c r="CK137" i="34" s="1"/>
  <c r="CD136" i="34"/>
  <c r="BV136" i="34"/>
  <c r="CH136" i="34" s="1"/>
  <c r="CA135" i="34"/>
  <c r="CM135" i="34" s="1"/>
  <c r="CF134" i="34"/>
  <c r="BX134" i="34"/>
  <c r="CJ134" i="34" s="1"/>
  <c r="CC133" i="34"/>
  <c r="CO133" i="34" s="1"/>
  <c r="BZ132" i="34"/>
  <c r="CL132" i="34" s="1"/>
  <c r="CE131" i="34"/>
  <c r="BW131" i="34"/>
  <c r="CI131" i="34" s="1"/>
  <c r="CB130" i="34"/>
  <c r="CN130" i="34" s="1"/>
  <c r="BY129" i="34"/>
  <c r="CK129" i="34" s="1"/>
  <c r="CD128" i="34"/>
  <c r="BV128" i="34"/>
  <c r="CH128" i="34" s="1"/>
  <c r="CA127" i="34"/>
  <c r="CM127" i="34" s="1"/>
  <c r="CF126" i="34"/>
  <c r="BX126" i="34"/>
  <c r="CJ126" i="34" s="1"/>
  <c r="CC125" i="34"/>
  <c r="CO125" i="34" s="1"/>
  <c r="BZ124" i="34"/>
  <c r="CL124" i="34" s="1"/>
  <c r="CE123" i="34"/>
  <c r="BW123" i="34"/>
  <c r="CI123" i="34" s="1"/>
  <c r="CB122" i="34"/>
  <c r="CN122" i="34" s="1"/>
  <c r="BY121" i="34"/>
  <c r="CK121" i="34" s="1"/>
  <c r="BX186" i="34"/>
  <c r="CJ186" i="34" s="1"/>
  <c r="CF183" i="34"/>
  <c r="BY162" i="34"/>
  <c r="CK162" i="34" s="1"/>
  <c r="CB159" i="34"/>
  <c r="CN159" i="34" s="1"/>
  <c r="CA158" i="34"/>
  <c r="CM158" i="34" s="1"/>
  <c r="CD157" i="34"/>
  <c r="BZ154" i="34"/>
  <c r="CL154" i="34" s="1"/>
  <c r="CA152" i="34"/>
  <c r="CM152" i="34" s="1"/>
  <c r="BX148" i="34"/>
  <c r="CJ148" i="34" s="1"/>
  <c r="BV145" i="34"/>
  <c r="CH145" i="34" s="1"/>
  <c r="BX140" i="34"/>
  <c r="CJ140" i="34" s="1"/>
  <c r="CA136" i="34"/>
  <c r="CM136" i="34" s="1"/>
  <c r="BZ135" i="34"/>
  <c r="CL135" i="34" s="1"/>
  <c r="CE134" i="34"/>
  <c r="BV134" i="34"/>
  <c r="CH134" i="34" s="1"/>
  <c r="CD133" i="34"/>
  <c r="CB132" i="34"/>
  <c r="CN132" i="34" s="1"/>
  <c r="BY131" i="34"/>
  <c r="CK131" i="34" s="1"/>
  <c r="CE130" i="34"/>
  <c r="BV130" i="34"/>
  <c r="CH130" i="34" s="1"/>
  <c r="CB129" i="34"/>
  <c r="CN129" i="34" s="1"/>
  <c r="BZ128" i="34"/>
  <c r="CL128" i="34" s="1"/>
  <c r="BX127" i="34"/>
  <c r="CJ127" i="34" s="1"/>
  <c r="CD126" i="34"/>
  <c r="CB125" i="34"/>
  <c r="CN125" i="34" s="1"/>
  <c r="CA124" i="34"/>
  <c r="CM124" i="34" s="1"/>
  <c r="BX123" i="34"/>
  <c r="CJ123" i="34" s="1"/>
  <c r="CD122" i="34"/>
  <c r="CA121" i="34"/>
  <c r="CM121" i="34" s="1"/>
  <c r="CD120" i="34"/>
  <c r="BV120" i="34"/>
  <c r="CH120" i="34" s="1"/>
  <c r="CA119" i="34"/>
  <c r="CM119" i="34" s="1"/>
  <c r="CF118" i="34"/>
  <c r="BX118" i="34"/>
  <c r="CJ118" i="34" s="1"/>
  <c r="CC117" i="34"/>
  <c r="CO117" i="34" s="1"/>
  <c r="BZ116" i="34"/>
  <c r="CL116" i="34" s="1"/>
  <c r="CE115" i="34"/>
  <c r="BW115" i="34"/>
  <c r="CI115" i="34" s="1"/>
  <c r="CB114" i="34"/>
  <c r="CN114" i="34" s="1"/>
  <c r="BY113" i="34"/>
  <c r="CK113" i="34" s="1"/>
  <c r="CD112" i="34"/>
  <c r="BV112" i="34"/>
  <c r="CH112" i="34" s="1"/>
  <c r="CA111" i="34"/>
  <c r="CM111" i="34" s="1"/>
  <c r="CE183" i="34"/>
  <c r="CA182" i="34"/>
  <c r="CM182" i="34" s="1"/>
  <c r="CF177" i="34"/>
  <c r="CC174" i="34"/>
  <c r="CO174" i="34" s="1"/>
  <c r="CF172" i="34"/>
  <c r="CA165" i="34"/>
  <c r="CM165" i="34" s="1"/>
  <c r="BX162" i="34"/>
  <c r="CJ162" i="34" s="1"/>
  <c r="BZ157" i="34"/>
  <c r="CL157" i="34" s="1"/>
  <c r="BX154" i="34"/>
  <c r="CJ154" i="34" s="1"/>
  <c r="BY152" i="34"/>
  <c r="CK152" i="34" s="1"/>
  <c r="CD151" i="34"/>
  <c r="BV148" i="34"/>
  <c r="CH148" i="34" s="1"/>
  <c r="CF147" i="34"/>
  <c r="BY143" i="34"/>
  <c r="CK143" i="34" s="1"/>
  <c r="BZ136" i="34"/>
  <c r="CL136" i="34" s="1"/>
  <c r="BY135" i="34"/>
  <c r="CK135" i="34" s="1"/>
  <c r="CD134" i="34"/>
  <c r="CB133" i="34"/>
  <c r="CN133" i="34" s="1"/>
  <c r="CA132" i="34"/>
  <c r="CM132" i="34" s="1"/>
  <c r="BX131" i="34"/>
  <c r="CJ131" i="34" s="1"/>
  <c r="CD130" i="34"/>
  <c r="CA129" i="34"/>
  <c r="CM129" i="34" s="1"/>
  <c r="BY128" i="34"/>
  <c r="CK128" i="34" s="1"/>
  <c r="CF127" i="34"/>
  <c r="BW127" i="34"/>
  <c r="CI127" i="34" s="1"/>
  <c r="CC126" i="34"/>
  <c r="CO126" i="34" s="1"/>
  <c r="CA125" i="34"/>
  <c r="CM125" i="34" s="1"/>
  <c r="BY124" i="34"/>
  <c r="CK124" i="34" s="1"/>
  <c r="CF123" i="34"/>
  <c r="BV123" i="34"/>
  <c r="CH123" i="34" s="1"/>
  <c r="CC122" i="34"/>
  <c r="CO122" i="34" s="1"/>
  <c r="BZ121" i="34"/>
  <c r="CL121" i="34" s="1"/>
  <c r="CC120" i="34"/>
  <c r="CO120" i="34" s="1"/>
  <c r="BZ119" i="34"/>
  <c r="CL119" i="34" s="1"/>
  <c r="CE118" i="34"/>
  <c r="BW118" i="34"/>
  <c r="CI118" i="34" s="1"/>
  <c r="CB117" i="34"/>
  <c r="CN117" i="34" s="1"/>
  <c r="BY116" i="34"/>
  <c r="CK116" i="34" s="1"/>
  <c r="CD115" i="34"/>
  <c r="BV115" i="34"/>
  <c r="CH115" i="34" s="1"/>
  <c r="CA114" i="34"/>
  <c r="CM114" i="34" s="1"/>
  <c r="CF113" i="34"/>
  <c r="BX113" i="34"/>
  <c r="CJ113" i="34" s="1"/>
  <c r="CC112" i="34"/>
  <c r="CO112" i="34" s="1"/>
  <c r="BZ111" i="34"/>
  <c r="CL111" i="34" s="1"/>
  <c r="CE110" i="34"/>
  <c r="BW110" i="34"/>
  <c r="CI110" i="34" s="1"/>
  <c r="BZ195" i="34"/>
  <c r="CL195" i="34" s="1"/>
  <c r="CC185" i="34"/>
  <c r="CO185" i="34" s="1"/>
  <c r="BW182" i="34"/>
  <c r="CI182" i="34" s="1"/>
  <c r="BZ165" i="34"/>
  <c r="CL165" i="34" s="1"/>
  <c r="BY157" i="34"/>
  <c r="CK157" i="34" s="1"/>
  <c r="CC156" i="34"/>
  <c r="CO156" i="34" s="1"/>
  <c r="BW154" i="34"/>
  <c r="CI154" i="34" s="1"/>
  <c r="BW152" i="34"/>
  <c r="CI152" i="34" s="1"/>
  <c r="BY151" i="34"/>
  <c r="CK151" i="34" s="1"/>
  <c r="CB150" i="34"/>
  <c r="CN150" i="34" s="1"/>
  <c r="BX147" i="34"/>
  <c r="CJ147" i="34" s="1"/>
  <c r="BW143" i="34"/>
  <c r="CI143" i="34" s="1"/>
  <c r="CF139" i="34"/>
  <c r="CF138" i="34"/>
  <c r="CF137" i="34"/>
  <c r="BX136" i="34"/>
  <c r="CJ136" i="34" s="1"/>
  <c r="BX135" i="34"/>
  <c r="CJ135" i="34" s="1"/>
  <c r="CC134" i="34"/>
  <c r="CO134" i="34" s="1"/>
  <c r="CA133" i="34"/>
  <c r="CM133" i="34" s="1"/>
  <c r="BY132" i="34"/>
  <c r="CK132" i="34" s="1"/>
  <c r="CF131" i="34"/>
  <c r="BV131" i="34"/>
  <c r="CH131" i="34" s="1"/>
  <c r="CC130" i="34"/>
  <c r="CO130" i="34" s="1"/>
  <c r="BZ129" i="34"/>
  <c r="CL129" i="34" s="1"/>
  <c r="BX128" i="34"/>
  <c r="CJ128" i="34" s="1"/>
  <c r="CE127" i="34"/>
  <c r="BV127" i="34"/>
  <c r="CH127" i="34" s="1"/>
  <c r="CB126" i="34"/>
  <c r="CN126" i="34" s="1"/>
  <c r="BZ125" i="34"/>
  <c r="CL125" i="34" s="1"/>
  <c r="BX124" i="34"/>
  <c r="CJ124" i="34" s="1"/>
  <c r="CD123" i="34"/>
  <c r="CA122" i="34"/>
  <c r="CM122" i="34" s="1"/>
  <c r="BX121" i="34"/>
  <c r="CJ121" i="34" s="1"/>
  <c r="CB120" i="34"/>
  <c r="CN120" i="34" s="1"/>
  <c r="BY119" i="34"/>
  <c r="CK119" i="34" s="1"/>
  <c r="CD118" i="34"/>
  <c r="BV118" i="34"/>
  <c r="CH118" i="34" s="1"/>
  <c r="CA117" i="34"/>
  <c r="CM117" i="34" s="1"/>
  <c r="CF116" i="34"/>
  <c r="BX116" i="34"/>
  <c r="CJ116" i="34" s="1"/>
  <c r="CC115" i="34"/>
  <c r="CO115" i="34" s="1"/>
  <c r="BZ114" i="34"/>
  <c r="CL114" i="34" s="1"/>
  <c r="CE113" i="34"/>
  <c r="BW113" i="34"/>
  <c r="CI113" i="34" s="1"/>
  <c r="CB112" i="34"/>
  <c r="CN112" i="34" s="1"/>
  <c r="BY111" i="34"/>
  <c r="CK111" i="34" s="1"/>
  <c r="CD110" i="34"/>
  <c r="BV110" i="34"/>
  <c r="CH110" i="34" s="1"/>
  <c r="CA109" i="34"/>
  <c r="CM109" i="34" s="1"/>
  <c r="CF108" i="34"/>
  <c r="BX108" i="34"/>
  <c r="CJ108" i="34" s="1"/>
  <c r="CC107" i="34"/>
  <c r="CO107" i="34" s="1"/>
  <c r="BZ106" i="34"/>
  <c r="CL106" i="34" s="1"/>
  <c r="CE105" i="34"/>
  <c r="BW105" i="34"/>
  <c r="CI105" i="34" s="1"/>
  <c r="CB104" i="34"/>
  <c r="CN104" i="34" s="1"/>
  <c r="BY103" i="34"/>
  <c r="CK103" i="34" s="1"/>
  <c r="CD102" i="34"/>
  <c r="BV102" i="34"/>
  <c r="CH102" i="34" s="1"/>
  <c r="CA101" i="34"/>
  <c r="CM101" i="34" s="1"/>
  <c r="CF100" i="34"/>
  <c r="BX100" i="34"/>
  <c r="CJ100" i="34" s="1"/>
  <c r="CC99" i="34"/>
  <c r="CO99" i="34" s="1"/>
  <c r="BZ98" i="34"/>
  <c r="CL98" i="34" s="1"/>
  <c r="CE97" i="34"/>
  <c r="BW97" i="34"/>
  <c r="CI97" i="34" s="1"/>
  <c r="CB190" i="34"/>
  <c r="CN190" i="34" s="1"/>
  <c r="BW185" i="34"/>
  <c r="CI185" i="34" s="1"/>
  <c r="CC166" i="34"/>
  <c r="CO166" i="34" s="1"/>
  <c r="BX156" i="34"/>
  <c r="CJ156" i="34" s="1"/>
  <c r="BX151" i="34"/>
  <c r="CJ151" i="34" s="1"/>
  <c r="BY150" i="34"/>
  <c r="CK150" i="34" s="1"/>
  <c r="BV143" i="34"/>
  <c r="CH143" i="34" s="1"/>
  <c r="CD139" i="34"/>
  <c r="CC138" i="34"/>
  <c r="CO138" i="34" s="1"/>
  <c r="CE137" i="34"/>
  <c r="BW136" i="34"/>
  <c r="CI136" i="34" s="1"/>
  <c r="BW135" i="34"/>
  <c r="CI135" i="34" s="1"/>
  <c r="CB134" i="34"/>
  <c r="CN134" i="34" s="1"/>
  <c r="BZ133" i="34"/>
  <c r="CL133" i="34" s="1"/>
  <c r="BX132" i="34"/>
  <c r="CJ132" i="34" s="1"/>
  <c r="CD131" i="34"/>
  <c r="CA130" i="34"/>
  <c r="CM130" i="34" s="1"/>
  <c r="BX129" i="34"/>
  <c r="CJ129" i="34" s="1"/>
  <c r="CF128" i="34"/>
  <c r="BW128" i="34"/>
  <c r="CI128" i="34" s="1"/>
  <c r="CD127" i="34"/>
  <c r="CA126" i="34"/>
  <c r="CM126" i="34" s="1"/>
  <c r="BY125" i="34"/>
  <c r="CK125" i="34" s="1"/>
  <c r="CF124" i="34"/>
  <c r="BW124" i="34"/>
  <c r="CI124" i="34" s="1"/>
  <c r="CC123" i="34"/>
  <c r="CO123" i="34" s="1"/>
  <c r="BZ122" i="34"/>
  <c r="CL122" i="34" s="1"/>
  <c r="CF121" i="34"/>
  <c r="BW121" i="34"/>
  <c r="CI121" i="34" s="1"/>
  <c r="CA120" i="34"/>
  <c r="CM120" i="34" s="1"/>
  <c r="CF119" i="34"/>
  <c r="BX119" i="34"/>
  <c r="CJ119" i="34" s="1"/>
  <c r="CC118" i="34"/>
  <c r="CO118" i="34" s="1"/>
  <c r="BZ117" i="34"/>
  <c r="CL117" i="34" s="1"/>
  <c r="CE116" i="34"/>
  <c r="BW116" i="34"/>
  <c r="CI116" i="34" s="1"/>
  <c r="CB115" i="34"/>
  <c r="CN115" i="34" s="1"/>
  <c r="BY114" i="34"/>
  <c r="CK114" i="34" s="1"/>
  <c r="CD113" i="34"/>
  <c r="BV113" i="34"/>
  <c r="CH113" i="34" s="1"/>
  <c r="CA112" i="34"/>
  <c r="CM112" i="34" s="1"/>
  <c r="CF111" i="34"/>
  <c r="BX111" i="34"/>
  <c r="CJ111" i="34" s="1"/>
  <c r="CC110" i="34"/>
  <c r="CO110" i="34" s="1"/>
  <c r="BZ109" i="34"/>
  <c r="CL109" i="34" s="1"/>
  <c r="CE108" i="34"/>
  <c r="BW108" i="34"/>
  <c r="CI108" i="34" s="1"/>
  <c r="CB107" i="34"/>
  <c r="CN107" i="34" s="1"/>
  <c r="BY106" i="34"/>
  <c r="CK106" i="34" s="1"/>
  <c r="CD105" i="34"/>
  <c r="BV105" i="34"/>
  <c r="CH105" i="34" s="1"/>
  <c r="CA104" i="34"/>
  <c r="CM104" i="34" s="1"/>
  <c r="CF103" i="34"/>
  <c r="BX103" i="34"/>
  <c r="CJ103" i="34" s="1"/>
  <c r="CC102" i="34"/>
  <c r="CO102" i="34" s="1"/>
  <c r="BZ101" i="34"/>
  <c r="CL101" i="34" s="1"/>
  <c r="CE100" i="34"/>
  <c r="BW100" i="34"/>
  <c r="CI100" i="34" s="1"/>
  <c r="CB99" i="34"/>
  <c r="CN99" i="34" s="1"/>
  <c r="BY98" i="34"/>
  <c r="CK98" i="34" s="1"/>
  <c r="CD97" i="34"/>
  <c r="BZ187" i="34"/>
  <c r="CL187" i="34" s="1"/>
  <c r="CB181" i="34"/>
  <c r="CN181" i="34" s="1"/>
  <c r="CF180" i="34"/>
  <c r="BV166" i="34"/>
  <c r="CH166" i="34" s="1"/>
  <c r="CF164" i="34"/>
  <c r="CE161" i="34"/>
  <c r="BW156" i="34"/>
  <c r="CI156" i="34" s="1"/>
  <c r="CA155" i="34"/>
  <c r="CM155" i="34" s="1"/>
  <c r="BZ153" i="34"/>
  <c r="CL153" i="34" s="1"/>
  <c r="BV150" i="34"/>
  <c r="CH150" i="34" s="1"/>
  <c r="CC139" i="34"/>
  <c r="CO139" i="34" s="1"/>
  <c r="CA138" i="34"/>
  <c r="CM138" i="34" s="1"/>
  <c r="CC137" i="34"/>
  <c r="CO137" i="34" s="1"/>
  <c r="CF136" i="34"/>
  <c r="CF135" i="34"/>
  <c r="CA134" i="34"/>
  <c r="CM134" i="34" s="1"/>
  <c r="BY133" i="34"/>
  <c r="CK133" i="34" s="1"/>
  <c r="CF132" i="34"/>
  <c r="BW132" i="34"/>
  <c r="CI132" i="34" s="1"/>
  <c r="CC131" i="34"/>
  <c r="CO131" i="34" s="1"/>
  <c r="BZ130" i="34"/>
  <c r="CL130" i="34" s="1"/>
  <c r="CF129" i="34"/>
  <c r="BW129" i="34"/>
  <c r="CI129" i="34" s="1"/>
  <c r="CE128" i="34"/>
  <c r="CC127" i="34"/>
  <c r="CO127" i="34" s="1"/>
  <c r="BZ126" i="34"/>
  <c r="CL126" i="34" s="1"/>
  <c r="BX125" i="34"/>
  <c r="CJ125" i="34" s="1"/>
  <c r="CE124" i="34"/>
  <c r="BV124" i="34"/>
  <c r="CH124" i="34" s="1"/>
  <c r="CB123" i="34"/>
  <c r="CN123" i="34" s="1"/>
  <c r="BY122" i="34"/>
  <c r="CK122" i="34" s="1"/>
  <c r="CE121" i="34"/>
  <c r="BV121" i="34"/>
  <c r="CH121" i="34" s="1"/>
  <c r="BZ120" i="34"/>
  <c r="CL120" i="34" s="1"/>
  <c r="CE119" i="34"/>
  <c r="BW119" i="34"/>
  <c r="CI119" i="34" s="1"/>
  <c r="CB118" i="34"/>
  <c r="CN118" i="34" s="1"/>
  <c r="BY117" i="34"/>
  <c r="CK117" i="34" s="1"/>
  <c r="CD116" i="34"/>
  <c r="BV116" i="34"/>
  <c r="CH116" i="34" s="1"/>
  <c r="CA115" i="34"/>
  <c r="CM115" i="34" s="1"/>
  <c r="CF114" i="34"/>
  <c r="BX114" i="34"/>
  <c r="CJ114" i="34" s="1"/>
  <c r="CC113" i="34"/>
  <c r="CO113" i="34" s="1"/>
  <c r="BZ112" i="34"/>
  <c r="CL112" i="34" s="1"/>
  <c r="CE111" i="34"/>
  <c r="BW111" i="34"/>
  <c r="CI111" i="34" s="1"/>
  <c r="CB110" i="34"/>
  <c r="CN110" i="34" s="1"/>
  <c r="BY109" i="34"/>
  <c r="CK109" i="34" s="1"/>
  <c r="CD108" i="34"/>
  <c r="BV108" i="34"/>
  <c r="CH108" i="34" s="1"/>
  <c r="CA107" i="34"/>
  <c r="CM107" i="34" s="1"/>
  <c r="CF106" i="34"/>
  <c r="BX106" i="34"/>
  <c r="CJ106" i="34" s="1"/>
  <c r="CC105" i="34"/>
  <c r="CO105" i="34" s="1"/>
  <c r="BZ104" i="34"/>
  <c r="CL104" i="34" s="1"/>
  <c r="CE103" i="34"/>
  <c r="BW103" i="34"/>
  <c r="CI103" i="34" s="1"/>
  <c r="CB102" i="34"/>
  <c r="CN102" i="34" s="1"/>
  <c r="BY101" i="34"/>
  <c r="CK101" i="34" s="1"/>
  <c r="CD100" i="34"/>
  <c r="BV100" i="34"/>
  <c r="CH100" i="34" s="1"/>
  <c r="CA99" i="34"/>
  <c r="CM99" i="34" s="1"/>
  <c r="CF162" i="34"/>
  <c r="BW161" i="34"/>
  <c r="CI161" i="34" s="1"/>
  <c r="CD158" i="34"/>
  <c r="CF148" i="34"/>
  <c r="CD145" i="34"/>
  <c r="CC135" i="34"/>
  <c r="CO135" i="34" s="1"/>
  <c r="BY134" i="34"/>
  <c r="CK134" i="34" s="1"/>
  <c r="BV133" i="34"/>
  <c r="CH133" i="34" s="1"/>
  <c r="CE129" i="34"/>
  <c r="CE126" i="34"/>
  <c r="CD125" i="34"/>
  <c r="CD124" i="34"/>
  <c r="CA123" i="34"/>
  <c r="CM123" i="34" s="1"/>
  <c r="BW122" i="34"/>
  <c r="CI122" i="34" s="1"/>
  <c r="CE120" i="34"/>
  <c r="CD119" i="34"/>
  <c r="BW117" i="34"/>
  <c r="CI117" i="34" s="1"/>
  <c r="CB116" i="34"/>
  <c r="CN116" i="34" s="1"/>
  <c r="BZ113" i="34"/>
  <c r="CL113" i="34" s="1"/>
  <c r="CF112" i="34"/>
  <c r="CB109" i="34"/>
  <c r="CN109" i="34" s="1"/>
  <c r="CA108" i="34"/>
  <c r="CM108" i="34" s="1"/>
  <c r="CB158" i="34"/>
  <c r="CN158" i="34" s="1"/>
  <c r="CE136" i="34"/>
  <c r="CB135" i="34"/>
  <c r="CN135" i="34" s="1"/>
  <c r="BW134" i="34"/>
  <c r="CI134" i="34" s="1"/>
  <c r="CD129" i="34"/>
  <c r="CC128" i="34"/>
  <c r="CO128" i="34" s="1"/>
  <c r="BY126" i="34"/>
  <c r="CK126" i="34" s="1"/>
  <c r="BW125" i="34"/>
  <c r="CI125" i="34" s="1"/>
  <c r="CC124" i="34"/>
  <c r="CO124" i="34" s="1"/>
  <c r="BZ123" i="34"/>
  <c r="CL123" i="34" s="1"/>
  <c r="BV122" i="34"/>
  <c r="CH122" i="34" s="1"/>
  <c r="BY120" i="34"/>
  <c r="CK120" i="34" s="1"/>
  <c r="CC119" i="34"/>
  <c r="CO119" i="34" s="1"/>
  <c r="BV117" i="34"/>
  <c r="CH117" i="34" s="1"/>
  <c r="CA116" i="34"/>
  <c r="CM116" i="34" s="1"/>
  <c r="CE112" i="34"/>
  <c r="CD111" i="34"/>
  <c r="BX109" i="34"/>
  <c r="CJ109" i="34" s="1"/>
  <c r="BZ108" i="34"/>
  <c r="CL108" i="34" s="1"/>
  <c r="BY107" i="34"/>
  <c r="CK107" i="34" s="1"/>
  <c r="BW106" i="34"/>
  <c r="CI106" i="34" s="1"/>
  <c r="BY105" i="34"/>
  <c r="CK105" i="34" s="1"/>
  <c r="BX104" i="34"/>
  <c r="CJ104" i="34" s="1"/>
  <c r="BW102" i="34"/>
  <c r="CI102" i="34" s="1"/>
  <c r="BV101" i="34"/>
  <c r="CH101" i="34" s="1"/>
  <c r="BW99" i="34"/>
  <c r="CI99" i="34" s="1"/>
  <c r="CD98" i="34"/>
  <c r="CB97" i="34"/>
  <c r="CN97" i="34" s="1"/>
  <c r="CC96" i="34"/>
  <c r="CO96" i="34" s="1"/>
  <c r="BZ95" i="34"/>
  <c r="CL95" i="34" s="1"/>
  <c r="CE94" i="34"/>
  <c r="BW94" i="34"/>
  <c r="CI94" i="34" s="1"/>
  <c r="CB93" i="34"/>
  <c r="CN93" i="34" s="1"/>
  <c r="BY92" i="34"/>
  <c r="CK92" i="34" s="1"/>
  <c r="CD91" i="34"/>
  <c r="BV91" i="34"/>
  <c r="CH91" i="34" s="1"/>
  <c r="CA90" i="34"/>
  <c r="CM90" i="34" s="1"/>
  <c r="CF89" i="34"/>
  <c r="BX89" i="34"/>
  <c r="CJ89" i="34" s="1"/>
  <c r="CC88" i="34"/>
  <c r="CO88" i="34" s="1"/>
  <c r="BZ87" i="34"/>
  <c r="CL87" i="34" s="1"/>
  <c r="CE86" i="34"/>
  <c r="BW86" i="34"/>
  <c r="CI86" i="34" s="1"/>
  <c r="CB85" i="34"/>
  <c r="CN85" i="34" s="1"/>
  <c r="BY84" i="34"/>
  <c r="CK84" i="34" s="1"/>
  <c r="CD83" i="34"/>
  <c r="BV83" i="34"/>
  <c r="CH83" i="34" s="1"/>
  <c r="CA82" i="34"/>
  <c r="CM82" i="34" s="1"/>
  <c r="CF81" i="34"/>
  <c r="BX81" i="34"/>
  <c r="CJ81" i="34" s="1"/>
  <c r="CC80" i="34"/>
  <c r="CO80" i="34" s="1"/>
  <c r="BZ79" i="34"/>
  <c r="CL79" i="34" s="1"/>
  <c r="CE78" i="34"/>
  <c r="BW78" i="34"/>
  <c r="CI78" i="34" s="1"/>
  <c r="CB77" i="34"/>
  <c r="CN77" i="34" s="1"/>
  <c r="BY76" i="34"/>
  <c r="CK76" i="34" s="1"/>
  <c r="CD75" i="34"/>
  <c r="BV75" i="34"/>
  <c r="CH75" i="34" s="1"/>
  <c r="CA74" i="34"/>
  <c r="CM74" i="34" s="1"/>
  <c r="CF73" i="34"/>
  <c r="BX73" i="34"/>
  <c r="CJ73" i="34" s="1"/>
  <c r="CC72" i="34"/>
  <c r="CO72" i="34" s="1"/>
  <c r="BZ71" i="34"/>
  <c r="CL71" i="34" s="1"/>
  <c r="CA186" i="34"/>
  <c r="CM186" i="34" s="1"/>
  <c r="BW168" i="34"/>
  <c r="CI168" i="34" s="1"/>
  <c r="CF140" i="34"/>
  <c r="CA139" i="34"/>
  <c r="CM139" i="34" s="1"/>
  <c r="CC136" i="34"/>
  <c r="CO136" i="34" s="1"/>
  <c r="CC129" i="34"/>
  <c r="CO129" i="34" s="1"/>
  <c r="CB128" i="34"/>
  <c r="CN128" i="34" s="1"/>
  <c r="CB127" i="34"/>
  <c r="CN127" i="34" s="1"/>
  <c r="BW126" i="34"/>
  <c r="CI126" i="34" s="1"/>
  <c r="BV125" i="34"/>
  <c r="CH125" i="34" s="1"/>
  <c r="CB124" i="34"/>
  <c r="CN124" i="34" s="1"/>
  <c r="BY123" i="34"/>
  <c r="CK123" i="34" s="1"/>
  <c r="BX120" i="34"/>
  <c r="CJ120" i="34" s="1"/>
  <c r="CB119" i="34"/>
  <c r="CN119" i="34" s="1"/>
  <c r="CF175" i="34"/>
  <c r="BZ149" i="34"/>
  <c r="CL149" i="34" s="1"/>
  <c r="BY142" i="34"/>
  <c r="CK142" i="34" s="1"/>
  <c r="CA140" i="34"/>
  <c r="CM140" i="34" s="1"/>
  <c r="BX139" i="34"/>
  <c r="CJ139" i="34" s="1"/>
  <c r="BZ138" i="34"/>
  <c r="CL138" i="34" s="1"/>
  <c r="CB136" i="34"/>
  <c r="CN136" i="34" s="1"/>
  <c r="CE132" i="34"/>
  <c r="CF130" i="34"/>
  <c r="BV129" i="34"/>
  <c r="CH129" i="34" s="1"/>
  <c r="CA128" i="34"/>
  <c r="CM128" i="34" s="1"/>
  <c r="BZ127" i="34"/>
  <c r="CL127" i="34" s="1"/>
  <c r="BV126" i="34"/>
  <c r="CH126" i="34" s="1"/>
  <c r="BW120" i="34"/>
  <c r="CI120" i="34" s="1"/>
  <c r="BV119" i="34"/>
  <c r="CH119" i="34" s="1"/>
  <c r="BZ115" i="34"/>
  <c r="CL115" i="34" s="1"/>
  <c r="CD114" i="34"/>
  <c r="BX112" i="34"/>
  <c r="CJ112" i="34" s="1"/>
  <c r="CB111" i="34"/>
  <c r="CN111" i="34" s="1"/>
  <c r="CA110" i="34"/>
  <c r="CM110" i="34" s="1"/>
  <c r="BV109" i="34"/>
  <c r="CH109" i="34" s="1"/>
  <c r="BW107" i="34"/>
  <c r="CI107" i="34" s="1"/>
  <c r="BV104" i="34"/>
  <c r="CH104" i="34" s="1"/>
  <c r="CD103" i="34"/>
  <c r="CF102" i="34"/>
  <c r="CE101" i="34"/>
  <c r="CF99" i="34"/>
  <c r="CB98" i="34"/>
  <c r="CN98" i="34" s="1"/>
  <c r="BZ97" i="34"/>
  <c r="CL97" i="34" s="1"/>
  <c r="CA96" i="34"/>
  <c r="CM96" i="34" s="1"/>
  <c r="CF95" i="34"/>
  <c r="BX95" i="34"/>
  <c r="CJ95" i="34" s="1"/>
  <c r="CC94" i="34"/>
  <c r="CO94" i="34" s="1"/>
  <c r="BZ93" i="34"/>
  <c r="CL93" i="34" s="1"/>
  <c r="CE92" i="34"/>
  <c r="BW92" i="34"/>
  <c r="CI92" i="34" s="1"/>
  <c r="CB91" i="34"/>
  <c r="CN91" i="34" s="1"/>
  <c r="BY90" i="34"/>
  <c r="CK90" i="34" s="1"/>
  <c r="CD89" i="34"/>
  <c r="BV89" i="34"/>
  <c r="CH89" i="34" s="1"/>
  <c r="CA88" i="34"/>
  <c r="CM88" i="34" s="1"/>
  <c r="CF87" i="34"/>
  <c r="BX87" i="34"/>
  <c r="CJ87" i="34" s="1"/>
  <c r="CC86" i="34"/>
  <c r="CO86" i="34" s="1"/>
  <c r="BZ85" i="34"/>
  <c r="CL85" i="34" s="1"/>
  <c r="CE84" i="34"/>
  <c r="BW84" i="34"/>
  <c r="CI84" i="34" s="1"/>
  <c r="CB83" i="34"/>
  <c r="CN83" i="34" s="1"/>
  <c r="BY82" i="34"/>
  <c r="CK82" i="34" s="1"/>
  <c r="CD81" i="34"/>
  <c r="BV81" i="34"/>
  <c r="CH81" i="34" s="1"/>
  <c r="BZ181" i="34"/>
  <c r="CL181" i="34" s="1"/>
  <c r="BX149" i="34"/>
  <c r="CJ149" i="34" s="1"/>
  <c r="CF146" i="34"/>
  <c r="BY140" i="34"/>
  <c r="CK140" i="34" s="1"/>
  <c r="BV139" i="34"/>
  <c r="CH139" i="34" s="1"/>
  <c r="BX138" i="34"/>
  <c r="CJ138" i="34" s="1"/>
  <c r="BZ137" i="34"/>
  <c r="CL137" i="34" s="1"/>
  <c r="CF133" i="34"/>
  <c r="CD132" i="34"/>
  <c r="CB131" i="34"/>
  <c r="CN131" i="34" s="1"/>
  <c r="BY130" i="34"/>
  <c r="CK130" i="34" s="1"/>
  <c r="BY127" i="34"/>
  <c r="CK127" i="34" s="1"/>
  <c r="CA118" i="34"/>
  <c r="CM118" i="34" s="1"/>
  <c r="CF117" i="34"/>
  <c r="BY115" i="34"/>
  <c r="CK115" i="34" s="1"/>
  <c r="CC114" i="34"/>
  <c r="CO114" i="34" s="1"/>
  <c r="BW112" i="34"/>
  <c r="CI112" i="34" s="1"/>
  <c r="BV111" i="34"/>
  <c r="CH111" i="34" s="1"/>
  <c r="BZ110" i="34"/>
  <c r="CL110" i="34" s="1"/>
  <c r="CF109" i="34"/>
  <c r="BV107" i="34"/>
  <c r="CH107" i="34" s="1"/>
  <c r="CE106" i="34"/>
  <c r="CF104" i="34"/>
  <c r="CC103" i="34"/>
  <c r="CO103" i="34" s="1"/>
  <c r="CE102" i="34"/>
  <c r="CD101" i="34"/>
  <c r="CC100" i="34"/>
  <c r="CO100" i="34" s="1"/>
  <c r="CE99" i="34"/>
  <c r="CA98" i="34"/>
  <c r="CM98" i="34" s="1"/>
  <c r="BY97" i="34"/>
  <c r="CK97" i="34" s="1"/>
  <c r="BZ96" i="34"/>
  <c r="CL96" i="34" s="1"/>
  <c r="CE95" i="34"/>
  <c r="BW95" i="34"/>
  <c r="CI95" i="34" s="1"/>
  <c r="CB94" i="34"/>
  <c r="CN94" i="34" s="1"/>
  <c r="BY93" i="34"/>
  <c r="CK93" i="34" s="1"/>
  <c r="CD92" i="34"/>
  <c r="BV92" i="34"/>
  <c r="CH92" i="34" s="1"/>
  <c r="CA91" i="34"/>
  <c r="CM91" i="34" s="1"/>
  <c r="CF90" i="34"/>
  <c r="BX90" i="34"/>
  <c r="CJ90" i="34" s="1"/>
  <c r="CC89" i="34"/>
  <c r="CO89" i="34" s="1"/>
  <c r="BZ88" i="34"/>
  <c r="CL88" i="34" s="1"/>
  <c r="CE87" i="34"/>
  <c r="BW87" i="34"/>
  <c r="CI87" i="34" s="1"/>
  <c r="CB86" i="34"/>
  <c r="CN86" i="34" s="1"/>
  <c r="BY85" i="34"/>
  <c r="CK85" i="34" s="1"/>
  <c r="CD84" i="34"/>
  <c r="BV84" i="34"/>
  <c r="CH84" i="34" s="1"/>
  <c r="CA83" i="34"/>
  <c r="CM83" i="34" s="1"/>
  <c r="CF82" i="34"/>
  <c r="BX82" i="34"/>
  <c r="CJ82" i="34" s="1"/>
  <c r="CC81" i="34"/>
  <c r="CO81" i="34" s="1"/>
  <c r="BZ80" i="34"/>
  <c r="CL80" i="34" s="1"/>
  <c r="CE79" i="34"/>
  <c r="BW79" i="34"/>
  <c r="CI79" i="34" s="1"/>
  <c r="CB78" i="34"/>
  <c r="CN78" i="34" s="1"/>
  <c r="BY77" i="34"/>
  <c r="CK77" i="34" s="1"/>
  <c r="CD76" i="34"/>
  <c r="BV76" i="34"/>
  <c r="CH76" i="34" s="1"/>
  <c r="CA75" i="34"/>
  <c r="CM75" i="34" s="1"/>
  <c r="CF74" i="34"/>
  <c r="BX74" i="34"/>
  <c r="CJ74" i="34" s="1"/>
  <c r="CC73" i="34"/>
  <c r="CO73" i="34" s="1"/>
  <c r="BZ72" i="34"/>
  <c r="CL72" i="34" s="1"/>
  <c r="CE71" i="34"/>
  <c r="BW71" i="34"/>
  <c r="CI71" i="34" s="1"/>
  <c r="CC167" i="34"/>
  <c r="CO167" i="34" s="1"/>
  <c r="CF159" i="34"/>
  <c r="BW137" i="34"/>
  <c r="CI137" i="34" s="1"/>
  <c r="CA131" i="34"/>
  <c r="CM131" i="34" s="1"/>
  <c r="CF125" i="34"/>
  <c r="CD121" i="34"/>
  <c r="CF120" i="34"/>
  <c r="CE114" i="34"/>
  <c r="CC111" i="34"/>
  <c r="CO111" i="34" s="1"/>
  <c r="CC109" i="34"/>
  <c r="CO109" i="34" s="1"/>
  <c r="BX107" i="34"/>
  <c r="CJ107" i="34" s="1"/>
  <c r="CA106" i="34"/>
  <c r="CM106" i="34" s="1"/>
  <c r="BW104" i="34"/>
  <c r="CI104" i="34" s="1"/>
  <c r="BZ103" i="34"/>
  <c r="CL103" i="34" s="1"/>
  <c r="BZ100" i="34"/>
  <c r="CL100" i="34" s="1"/>
  <c r="CD99" i="34"/>
  <c r="BW98" i="34"/>
  <c r="CI98" i="34" s="1"/>
  <c r="BX97" i="34"/>
  <c r="CJ97" i="34" s="1"/>
  <c r="BV96" i="34"/>
  <c r="CH96" i="34" s="1"/>
  <c r="CF94" i="34"/>
  <c r="CD93" i="34"/>
  <c r="CC92" i="34"/>
  <c r="CO92" i="34" s="1"/>
  <c r="CE91" i="34"/>
  <c r="CC90" i="34"/>
  <c r="CO90" i="34" s="1"/>
  <c r="CB89" i="34"/>
  <c r="CN89" i="34" s="1"/>
  <c r="CE88" i="34"/>
  <c r="CC87" i="34"/>
  <c r="CO87" i="34" s="1"/>
  <c r="CA86" i="34"/>
  <c r="CM86" i="34" s="1"/>
  <c r="CA85" i="34"/>
  <c r="CM85" i="34" s="1"/>
  <c r="CA84" i="34"/>
  <c r="CM84" i="34" s="1"/>
  <c r="BZ83" i="34"/>
  <c r="CL83" i="34" s="1"/>
  <c r="BZ82" i="34"/>
  <c r="CL82" i="34" s="1"/>
  <c r="BZ81" i="34"/>
  <c r="CL81" i="34" s="1"/>
  <c r="BX80" i="34"/>
  <c r="CJ80" i="34" s="1"/>
  <c r="BV79" i="34"/>
  <c r="CH79" i="34" s="1"/>
  <c r="CD78" i="34"/>
  <c r="CA77" i="34"/>
  <c r="CM77" i="34" s="1"/>
  <c r="BZ76" i="34"/>
  <c r="CL76" i="34" s="1"/>
  <c r="BY75" i="34"/>
  <c r="CK75" i="34" s="1"/>
  <c r="BW74" i="34"/>
  <c r="CI74" i="34" s="1"/>
  <c r="BV73" i="34"/>
  <c r="CH73" i="34" s="1"/>
  <c r="CF72" i="34"/>
  <c r="BV72" i="34"/>
  <c r="CH72" i="34" s="1"/>
  <c r="CD71" i="34"/>
  <c r="CA70" i="34"/>
  <c r="CM70" i="34" s="1"/>
  <c r="CF69" i="34"/>
  <c r="BX69" i="34"/>
  <c r="CJ69" i="34" s="1"/>
  <c r="CC68" i="34"/>
  <c r="CO68" i="34" s="1"/>
  <c r="BZ67" i="34"/>
  <c r="CL67" i="34" s="1"/>
  <c r="CE66" i="34"/>
  <c r="BW66" i="34"/>
  <c r="CI66" i="34" s="1"/>
  <c r="CB65" i="34"/>
  <c r="CN65" i="34" s="1"/>
  <c r="BZ64" i="34"/>
  <c r="CL64" i="34" s="1"/>
  <c r="CF63" i="34"/>
  <c r="BX63" i="34"/>
  <c r="CJ63" i="34" s="1"/>
  <c r="CD62" i="34"/>
  <c r="BV62" i="34"/>
  <c r="CH62" i="34" s="1"/>
  <c r="CB61" i="34"/>
  <c r="CN61" i="34" s="1"/>
  <c r="BZ60" i="34"/>
  <c r="CL60" i="34" s="1"/>
  <c r="CF59" i="34"/>
  <c r="BX59" i="34"/>
  <c r="CJ59" i="34" s="1"/>
  <c r="CD58" i="34"/>
  <c r="BV58" i="34"/>
  <c r="CH58" i="34" s="1"/>
  <c r="CB57" i="34"/>
  <c r="CN57" i="34" s="1"/>
  <c r="BZ56" i="34"/>
  <c r="CL56" i="34" s="1"/>
  <c r="CF55" i="34"/>
  <c r="BX55" i="34"/>
  <c r="CJ55" i="34" s="1"/>
  <c r="CD54" i="34"/>
  <c r="BV54" i="34"/>
  <c r="CH54" i="34" s="1"/>
  <c r="CB53" i="34"/>
  <c r="CN53" i="34" s="1"/>
  <c r="CD159" i="34"/>
  <c r="CE135" i="34"/>
  <c r="BZ131" i="34"/>
  <c r="CL131" i="34" s="1"/>
  <c r="CE125" i="34"/>
  <c r="CC121" i="34"/>
  <c r="CO121" i="34" s="1"/>
  <c r="BW114" i="34"/>
  <c r="CI114" i="34" s="1"/>
  <c r="BW109" i="34"/>
  <c r="CI109" i="34" s="1"/>
  <c r="BV106" i="34"/>
  <c r="CH106" i="34" s="1"/>
  <c r="CF105" i="34"/>
  <c r="BV103" i="34"/>
  <c r="CH103" i="34" s="1"/>
  <c r="BY100" i="34"/>
  <c r="CK100" i="34" s="1"/>
  <c r="BZ99" i="34"/>
  <c r="CL99" i="34" s="1"/>
  <c r="BV98" i="34"/>
  <c r="CH98" i="34" s="1"/>
  <c r="BV97" i="34"/>
  <c r="CH97" i="34" s="1"/>
  <c r="CF96" i="34"/>
  <c r="CD95" i="34"/>
  <c r="CD94" i="34"/>
  <c r="CC93" i="34"/>
  <c r="CO93" i="34" s="1"/>
  <c r="CB92" i="34"/>
  <c r="CN92" i="34" s="1"/>
  <c r="CC91" i="34"/>
  <c r="CO91" i="34" s="1"/>
  <c r="CB90" i="34"/>
  <c r="CN90" i="34" s="1"/>
  <c r="CA89" i="34"/>
  <c r="CM89" i="34" s="1"/>
  <c r="CD88" i="34"/>
  <c r="CB87" i="34"/>
  <c r="CN87" i="34" s="1"/>
  <c r="BZ86" i="34"/>
  <c r="CL86" i="34" s="1"/>
  <c r="BX85" i="34"/>
  <c r="CJ85" i="34" s="1"/>
  <c r="BZ84" i="34"/>
  <c r="CL84" i="34" s="1"/>
  <c r="BY83" i="34"/>
  <c r="CK83" i="34" s="1"/>
  <c r="BW82" i="34"/>
  <c r="CI82" i="34" s="1"/>
  <c r="BY81" i="34"/>
  <c r="CK81" i="34" s="1"/>
  <c r="BW80" i="34"/>
  <c r="CI80" i="34" s="1"/>
  <c r="CF79" i="34"/>
  <c r="CC78" i="34"/>
  <c r="CO78" i="34" s="1"/>
  <c r="BZ77" i="34"/>
  <c r="CL77" i="34" s="1"/>
  <c r="BX76" i="34"/>
  <c r="CJ76" i="34" s="1"/>
  <c r="BX75" i="34"/>
  <c r="CJ75" i="34" s="1"/>
  <c r="BV74" i="34"/>
  <c r="CH74" i="34" s="1"/>
  <c r="CE73" i="34"/>
  <c r="CE72" i="34"/>
  <c r="CC71" i="34"/>
  <c r="CO71" i="34" s="1"/>
  <c r="BZ70" i="34"/>
  <c r="CL70" i="34" s="1"/>
  <c r="CE69" i="34"/>
  <c r="BW69" i="34"/>
  <c r="CI69" i="34" s="1"/>
  <c r="CB68" i="34"/>
  <c r="CN68" i="34" s="1"/>
  <c r="BY67" i="34"/>
  <c r="CK67" i="34" s="1"/>
  <c r="CD66" i="34"/>
  <c r="BV66" i="34"/>
  <c r="CH66" i="34" s="1"/>
  <c r="CA65" i="34"/>
  <c r="CM65" i="34" s="1"/>
  <c r="BY64" i="34"/>
  <c r="CK64" i="34" s="1"/>
  <c r="CE63" i="34"/>
  <c r="BW63" i="34"/>
  <c r="CI63" i="34" s="1"/>
  <c r="CC62" i="34"/>
  <c r="CO62" i="34" s="1"/>
  <c r="CA61" i="34"/>
  <c r="CM61" i="34" s="1"/>
  <c r="BY60" i="34"/>
  <c r="CK60" i="34" s="1"/>
  <c r="CE59" i="34"/>
  <c r="BW59" i="34"/>
  <c r="CI59" i="34" s="1"/>
  <c r="CC58" i="34"/>
  <c r="CO58" i="34" s="1"/>
  <c r="CA57" i="34"/>
  <c r="CM57" i="34" s="1"/>
  <c r="BY56" i="34"/>
  <c r="CK56" i="34" s="1"/>
  <c r="CE55" i="34"/>
  <c r="BW55" i="34"/>
  <c r="CI55" i="34" s="1"/>
  <c r="CC54" i="34"/>
  <c r="CO54" i="34" s="1"/>
  <c r="CA53" i="34"/>
  <c r="CM53" i="34" s="1"/>
  <c r="BY52" i="34"/>
  <c r="CK52" i="34" s="1"/>
  <c r="CE51" i="34"/>
  <c r="BW51" i="34"/>
  <c r="CI51" i="34" s="1"/>
  <c r="CC50" i="34"/>
  <c r="CO50" i="34" s="1"/>
  <c r="CA49" i="34"/>
  <c r="CM49" i="34" s="1"/>
  <c r="CC132" i="34"/>
  <c r="CO132" i="34" s="1"/>
  <c r="CB121" i="34"/>
  <c r="CN121" i="34" s="1"/>
  <c r="CE117" i="34"/>
  <c r="CC116" i="34"/>
  <c r="CO116" i="34" s="1"/>
  <c r="CF115" i="34"/>
  <c r="BV114" i="34"/>
  <c r="CH114" i="34" s="1"/>
  <c r="CB113" i="34"/>
  <c r="CN113" i="34" s="1"/>
  <c r="CB105" i="34"/>
  <c r="CN105" i="34" s="1"/>
  <c r="CA102" i="34"/>
  <c r="CM102" i="34" s="1"/>
  <c r="CF101" i="34"/>
  <c r="BY99" i="34"/>
  <c r="CK99" i="34" s="1"/>
  <c r="CE96" i="34"/>
  <c r="CC95" i="34"/>
  <c r="CO95" i="34" s="1"/>
  <c r="CA94" i="34"/>
  <c r="CM94" i="34" s="1"/>
  <c r="CA93" i="34"/>
  <c r="CM93" i="34" s="1"/>
  <c r="CA92" i="34"/>
  <c r="CM92" i="34" s="1"/>
  <c r="BZ91" i="34"/>
  <c r="CL91" i="34" s="1"/>
  <c r="BZ90" i="34"/>
  <c r="CL90" i="34" s="1"/>
  <c r="BZ89" i="34"/>
  <c r="CL89" i="34" s="1"/>
  <c r="CB88" i="34"/>
  <c r="CN88" i="34" s="1"/>
  <c r="CA87" i="34"/>
  <c r="CM87" i="34" s="1"/>
  <c r="BY86" i="34"/>
  <c r="CK86" i="34" s="1"/>
  <c r="BW85" i="34"/>
  <c r="CI85" i="34" s="1"/>
  <c r="BX84" i="34"/>
  <c r="CJ84" i="34" s="1"/>
  <c r="BX83" i="34"/>
  <c r="CJ83" i="34" s="1"/>
  <c r="BV153" i="34"/>
  <c r="CH153" i="34" s="1"/>
  <c r="CF141" i="34"/>
  <c r="BZ134" i="34"/>
  <c r="CL134" i="34" s="1"/>
  <c r="BV132" i="34"/>
  <c r="CH132" i="34" s="1"/>
  <c r="CF122" i="34"/>
  <c r="CD117" i="34"/>
  <c r="BX115" i="34"/>
  <c r="CJ115" i="34" s="1"/>
  <c r="CA113" i="34"/>
  <c r="CM113" i="34" s="1"/>
  <c r="BY112" i="34"/>
  <c r="CK112" i="34" s="1"/>
  <c r="CF110" i="34"/>
  <c r="CA105" i="34"/>
  <c r="CM105" i="34" s="1"/>
  <c r="BZ102" i="34"/>
  <c r="CL102" i="34" s="1"/>
  <c r="CC101" i="34"/>
  <c r="CO101" i="34" s="1"/>
  <c r="BX99" i="34"/>
  <c r="CJ99" i="34" s="1"/>
  <c r="CD96" i="34"/>
  <c r="CB95" i="34"/>
  <c r="CN95" i="34" s="1"/>
  <c r="BZ94" i="34"/>
  <c r="CL94" i="34" s="1"/>
  <c r="BX93" i="34"/>
  <c r="CJ93" i="34" s="1"/>
  <c r="BZ92" i="34"/>
  <c r="CL92" i="34" s="1"/>
  <c r="BY91" i="34"/>
  <c r="CK91" i="34" s="1"/>
  <c r="BW90" i="34"/>
  <c r="CI90" i="34" s="1"/>
  <c r="BY89" i="34"/>
  <c r="CK89" i="34" s="1"/>
  <c r="BY88" i="34"/>
  <c r="CK88" i="34" s="1"/>
  <c r="BY87" i="34"/>
  <c r="CK87" i="34" s="1"/>
  <c r="BX86" i="34"/>
  <c r="CJ86" i="34" s="1"/>
  <c r="BV85" i="34"/>
  <c r="CH85" i="34" s="1"/>
  <c r="BW83" i="34"/>
  <c r="CI83" i="34" s="1"/>
  <c r="CE80" i="34"/>
  <c r="CC79" i="34"/>
  <c r="CO79" i="34" s="1"/>
  <c r="BZ78" i="34"/>
  <c r="CL78" i="34" s="1"/>
  <c r="BW77" i="34"/>
  <c r="CI77" i="34" s="1"/>
  <c r="CE178" i="34"/>
  <c r="BX155" i="34"/>
  <c r="CJ155" i="34" s="1"/>
  <c r="BX146" i="34"/>
  <c r="CJ146" i="34" s="1"/>
  <c r="CE145" i="34"/>
  <c r="BX141" i="34"/>
  <c r="CJ141" i="34" s="1"/>
  <c r="CE122" i="34"/>
  <c r="BZ118" i="34"/>
  <c r="CL118" i="34" s="1"/>
  <c r="BX117" i="34"/>
  <c r="CJ117" i="34" s="1"/>
  <c r="BY110" i="34"/>
  <c r="CK110" i="34" s="1"/>
  <c r="CF107" i="34"/>
  <c r="BZ105" i="34"/>
  <c r="CL105" i="34" s="1"/>
  <c r="CE104" i="34"/>
  <c r="BY102" i="34"/>
  <c r="CK102" i="34" s="1"/>
  <c r="CB101" i="34"/>
  <c r="CN101" i="34" s="1"/>
  <c r="BV99" i="34"/>
  <c r="CH99" i="34" s="1"/>
  <c r="CF98" i="34"/>
  <c r="CB96" i="34"/>
  <c r="CN96" i="34" s="1"/>
  <c r="CA95" i="34"/>
  <c r="CM95" i="34" s="1"/>
  <c r="BY94" i="34"/>
  <c r="CK94" i="34" s="1"/>
  <c r="BW93" i="34"/>
  <c r="CI93" i="34" s="1"/>
  <c r="BX92" i="34"/>
  <c r="CJ92" i="34" s="1"/>
  <c r="BX91" i="34"/>
  <c r="CJ91" i="34" s="1"/>
  <c r="BV90" i="34"/>
  <c r="CH90" i="34" s="1"/>
  <c r="BW89" i="34"/>
  <c r="CI89" i="34" s="1"/>
  <c r="BX88" i="34"/>
  <c r="CJ88" i="34" s="1"/>
  <c r="BV87" i="34"/>
  <c r="CH87" i="34" s="1"/>
  <c r="BV86" i="34"/>
  <c r="CH86" i="34" s="1"/>
  <c r="CF85" i="34"/>
  <c r="CE82" i="34"/>
  <c r="CD80" i="34"/>
  <c r="CB79" i="34"/>
  <c r="CN79" i="34" s="1"/>
  <c r="BY78" i="34"/>
  <c r="CK78" i="34" s="1"/>
  <c r="CF77" i="34"/>
  <c r="BV77" i="34"/>
  <c r="CH77" i="34" s="1"/>
  <c r="CE76" i="34"/>
  <c r="CE75" i="34"/>
  <c r="CC74" i="34"/>
  <c r="CO74" i="34" s="1"/>
  <c r="CA73" i="34"/>
  <c r="CM73" i="34" s="1"/>
  <c r="CA72" i="34"/>
  <c r="CM72" i="34" s="1"/>
  <c r="BY71" i="34"/>
  <c r="CK71" i="34" s="1"/>
  <c r="CE70" i="34"/>
  <c r="BW70" i="34"/>
  <c r="CI70" i="34" s="1"/>
  <c r="CB69" i="34"/>
  <c r="CN69" i="34" s="1"/>
  <c r="BY68" i="34"/>
  <c r="CK68" i="34" s="1"/>
  <c r="CD67" i="34"/>
  <c r="BV67" i="34"/>
  <c r="CH67" i="34" s="1"/>
  <c r="BV95" i="34"/>
  <c r="CH95" i="34" s="1"/>
  <c r="CF91" i="34"/>
  <c r="CF88" i="34"/>
  <c r="CC84" i="34"/>
  <c r="CO84" i="34" s="1"/>
  <c r="BX79" i="34"/>
  <c r="CJ79" i="34" s="1"/>
  <c r="CA78" i="34"/>
  <c r="CM78" i="34" s="1"/>
  <c r="CD77" i="34"/>
  <c r="CA76" i="34"/>
  <c r="CM76" i="34" s="1"/>
  <c r="BZ75" i="34"/>
  <c r="CL75" i="34" s="1"/>
  <c r="BV70" i="34"/>
  <c r="CH70" i="34" s="1"/>
  <c r="CE68" i="34"/>
  <c r="CE67" i="34"/>
  <c r="CE65" i="34"/>
  <c r="CD64" i="34"/>
  <c r="CC63" i="34"/>
  <c r="CO63" i="34" s="1"/>
  <c r="CB62" i="34"/>
  <c r="CN62" i="34" s="1"/>
  <c r="CD61" i="34"/>
  <c r="CC60" i="34"/>
  <c r="CO60" i="34" s="1"/>
  <c r="CC59" i="34"/>
  <c r="CO59" i="34" s="1"/>
  <c r="CB58" i="34"/>
  <c r="CN58" i="34" s="1"/>
  <c r="CD57" i="34"/>
  <c r="CC56" i="34"/>
  <c r="CO56" i="34" s="1"/>
  <c r="CC55" i="34"/>
  <c r="CO55" i="34" s="1"/>
  <c r="CB54" i="34"/>
  <c r="CN54" i="34" s="1"/>
  <c r="CD53" i="34"/>
  <c r="BZ52" i="34"/>
  <c r="CL52" i="34" s="1"/>
  <c r="BY51" i="34"/>
  <c r="CK51" i="34" s="1"/>
  <c r="CF50" i="34"/>
  <c r="BW50" i="34"/>
  <c r="CI50" i="34" s="1"/>
  <c r="CE49" i="34"/>
  <c r="BV49" i="34"/>
  <c r="CH49" i="34" s="1"/>
  <c r="BZ48" i="34"/>
  <c r="CL48" i="34" s="1"/>
  <c r="CF47" i="34"/>
  <c r="BX47" i="34"/>
  <c r="CJ47" i="34" s="1"/>
  <c r="CD46" i="34"/>
  <c r="BV46" i="34"/>
  <c r="CH46" i="34" s="1"/>
  <c r="CB45" i="34"/>
  <c r="CN45" i="34" s="1"/>
  <c r="BZ44" i="34"/>
  <c r="CL44" i="34" s="1"/>
  <c r="CF43" i="34"/>
  <c r="BX43" i="34"/>
  <c r="CJ43" i="34" s="1"/>
  <c r="CD42" i="34"/>
  <c r="BV42" i="34"/>
  <c r="CH42" i="34" s="1"/>
  <c r="CB41" i="34"/>
  <c r="CN41" i="34" s="1"/>
  <c r="BZ40" i="34"/>
  <c r="CL40" i="34" s="1"/>
  <c r="CF39" i="34"/>
  <c r="BX39" i="34"/>
  <c r="CJ39" i="34" s="1"/>
  <c r="CD38" i="34"/>
  <c r="BV38" i="34"/>
  <c r="CH38" i="34" s="1"/>
  <c r="CF37" i="34"/>
  <c r="BX37" i="34"/>
  <c r="CJ37" i="34" s="1"/>
  <c r="CD36" i="34"/>
  <c r="BV36" i="34"/>
  <c r="CH36" i="34" s="1"/>
  <c r="CE35" i="34"/>
  <c r="BW35" i="34"/>
  <c r="CI35" i="34" s="1"/>
  <c r="CF34" i="34"/>
  <c r="BX34" i="34"/>
  <c r="CJ34" i="34" s="1"/>
  <c r="BY33" i="34"/>
  <c r="CK33" i="34" s="1"/>
  <c r="BZ32" i="34"/>
  <c r="CL32" i="34" s="1"/>
  <c r="CA31" i="34"/>
  <c r="CM31" i="34" s="1"/>
  <c r="CB30" i="34"/>
  <c r="CN30" i="34" s="1"/>
  <c r="CC29" i="34"/>
  <c r="CO29" i="34" s="1"/>
  <c r="CF169" i="34"/>
  <c r="CC108" i="34"/>
  <c r="CO108" i="34" s="1"/>
  <c r="CD106" i="34"/>
  <c r="BX105" i="34"/>
  <c r="CJ105" i="34" s="1"/>
  <c r="BX94" i="34"/>
  <c r="CJ94" i="34" s="1"/>
  <c r="CF93" i="34"/>
  <c r="BW91" i="34"/>
  <c r="CI91" i="34" s="1"/>
  <c r="CE90" i="34"/>
  <c r="BW88" i="34"/>
  <c r="CI88" i="34" s="1"/>
  <c r="CB84" i="34"/>
  <c r="CN84" i="34" s="1"/>
  <c r="BX78" i="34"/>
  <c r="CJ78" i="34" s="1"/>
  <c r="CC77" i="34"/>
  <c r="CO77" i="34" s="1"/>
  <c r="BW76" i="34"/>
  <c r="CI76" i="34" s="1"/>
  <c r="BW75" i="34"/>
  <c r="CI75" i="34" s="1"/>
  <c r="CF71" i="34"/>
  <c r="CD69" i="34"/>
  <c r="CD68" i="34"/>
  <c r="CC67" i="34"/>
  <c r="CO67" i="34" s="1"/>
  <c r="CF66" i="34"/>
  <c r="CD65" i="34"/>
  <c r="CC64" i="34"/>
  <c r="CO64" i="34" s="1"/>
  <c r="CB63" i="34"/>
  <c r="CN63" i="34" s="1"/>
  <c r="CA62" i="34"/>
  <c r="CM62" i="34" s="1"/>
  <c r="CC61" i="34"/>
  <c r="CO61" i="34" s="1"/>
  <c r="CB60" i="34"/>
  <c r="CN60" i="34" s="1"/>
  <c r="CB59" i="34"/>
  <c r="CN59" i="34" s="1"/>
  <c r="CA58" i="34"/>
  <c r="CM58" i="34" s="1"/>
  <c r="CC57" i="34"/>
  <c r="CO57" i="34" s="1"/>
  <c r="CB56" i="34"/>
  <c r="CN56" i="34" s="1"/>
  <c r="CB55" i="34"/>
  <c r="CN55" i="34" s="1"/>
  <c r="CA54" i="34"/>
  <c r="CM54" i="34" s="1"/>
  <c r="CC53" i="34"/>
  <c r="CO53" i="34" s="1"/>
  <c r="BX52" i="34"/>
  <c r="CJ52" i="34" s="1"/>
  <c r="BX51" i="34"/>
  <c r="CJ51" i="34" s="1"/>
  <c r="CE50" i="34"/>
  <c r="BV50" i="34"/>
  <c r="CH50" i="34" s="1"/>
  <c r="CD49" i="34"/>
  <c r="BY48" i="34"/>
  <c r="CK48" i="34" s="1"/>
  <c r="CE47" i="34"/>
  <c r="BW47" i="34"/>
  <c r="CI47" i="34" s="1"/>
  <c r="CC46" i="34"/>
  <c r="CO46" i="34" s="1"/>
  <c r="CA45" i="34"/>
  <c r="CM45" i="34" s="1"/>
  <c r="CE133" i="34"/>
  <c r="CB108" i="34"/>
  <c r="CN108" i="34" s="1"/>
  <c r="CC106" i="34"/>
  <c r="CO106" i="34" s="1"/>
  <c r="CB103" i="34"/>
  <c r="CN103" i="34" s="1"/>
  <c r="BX102" i="34"/>
  <c r="CJ102" i="34" s="1"/>
  <c r="BV94" i="34"/>
  <c r="CH94" i="34" s="1"/>
  <c r="CE93" i="34"/>
  <c r="CD90" i="34"/>
  <c r="BV88" i="34"/>
  <c r="CH88" i="34" s="1"/>
  <c r="CF83" i="34"/>
  <c r="CE81" i="34"/>
  <c r="BV78" i="34"/>
  <c r="CH78" i="34" s="1"/>
  <c r="BX77" i="34"/>
  <c r="CJ77" i="34" s="1"/>
  <c r="CD73" i="34"/>
  <c r="CD72" i="34"/>
  <c r="CB71" i="34"/>
  <c r="CN71" i="34" s="1"/>
  <c r="CF70" i="34"/>
  <c r="CC69" i="34"/>
  <c r="CO69" i="34" s="1"/>
  <c r="CA68" i="34"/>
  <c r="CM68" i="34" s="1"/>
  <c r="CB67" i="34"/>
  <c r="CN67" i="34" s="1"/>
  <c r="CC66" i="34"/>
  <c r="CO66" i="34" s="1"/>
  <c r="CC65" i="34"/>
  <c r="CO65" i="34" s="1"/>
  <c r="CB64" i="34"/>
  <c r="CN64" i="34" s="1"/>
  <c r="CA63" i="34"/>
  <c r="CM63" i="34" s="1"/>
  <c r="BZ62" i="34"/>
  <c r="CL62" i="34" s="1"/>
  <c r="BZ61" i="34"/>
  <c r="CL61" i="34" s="1"/>
  <c r="CA60" i="34"/>
  <c r="CM60" i="34" s="1"/>
  <c r="CA59" i="34"/>
  <c r="CM59" i="34" s="1"/>
  <c r="BZ58" i="34"/>
  <c r="CL58" i="34" s="1"/>
  <c r="BZ57" i="34"/>
  <c r="CL57" i="34" s="1"/>
  <c r="CA56" i="34"/>
  <c r="CM56" i="34" s="1"/>
  <c r="CA55" i="34"/>
  <c r="CM55" i="34" s="1"/>
  <c r="BZ54" i="34"/>
  <c r="CL54" i="34" s="1"/>
  <c r="BZ53" i="34"/>
  <c r="CL53" i="34" s="1"/>
  <c r="CF52" i="34"/>
  <c r="BW52" i="34"/>
  <c r="CI52" i="34" s="1"/>
  <c r="CF51" i="34"/>
  <c r="BV51" i="34"/>
  <c r="CH51" i="34" s="1"/>
  <c r="CD50" i="34"/>
  <c r="CC49" i="34"/>
  <c r="CO49" i="34" s="1"/>
  <c r="CF48" i="34"/>
  <c r="BX48" i="34"/>
  <c r="CJ48" i="34" s="1"/>
  <c r="CD47" i="34"/>
  <c r="BV47" i="34"/>
  <c r="CH47" i="34" s="1"/>
  <c r="CB46" i="34"/>
  <c r="CN46" i="34" s="1"/>
  <c r="BZ45" i="34"/>
  <c r="CL45" i="34" s="1"/>
  <c r="CF44" i="34"/>
  <c r="BX44" i="34"/>
  <c r="CJ44" i="34" s="1"/>
  <c r="CD43" i="34"/>
  <c r="BV43" i="34"/>
  <c r="CH43" i="34" s="1"/>
  <c r="CB42" i="34"/>
  <c r="CN42" i="34" s="1"/>
  <c r="BZ41" i="34"/>
  <c r="CL41" i="34" s="1"/>
  <c r="CF40" i="34"/>
  <c r="BX40" i="34"/>
  <c r="CJ40" i="34" s="1"/>
  <c r="CD39" i="34"/>
  <c r="BV39" i="34"/>
  <c r="CH39" i="34" s="1"/>
  <c r="CB38" i="34"/>
  <c r="CN38" i="34" s="1"/>
  <c r="CD37" i="34"/>
  <c r="BV37" i="34"/>
  <c r="CH37" i="34" s="1"/>
  <c r="CB36" i="34"/>
  <c r="CN36" i="34" s="1"/>
  <c r="CC35" i="34"/>
  <c r="CO35" i="34" s="1"/>
  <c r="CD34" i="34"/>
  <c r="BV34" i="34"/>
  <c r="CH34" i="34" s="1"/>
  <c r="CE33" i="34"/>
  <c r="BW33" i="34"/>
  <c r="CI33" i="34" s="1"/>
  <c r="CF32" i="34"/>
  <c r="BX32" i="34"/>
  <c r="CJ32" i="34" s="1"/>
  <c r="CF171" i="34"/>
  <c r="BX137" i="34"/>
  <c r="CJ137" i="34" s="1"/>
  <c r="BX133" i="34"/>
  <c r="CJ133" i="34" s="1"/>
  <c r="BY108" i="34"/>
  <c r="CK108" i="34" s="1"/>
  <c r="CB106" i="34"/>
  <c r="CN106" i="34" s="1"/>
  <c r="CA103" i="34"/>
  <c r="CM103" i="34" s="1"/>
  <c r="CB100" i="34"/>
  <c r="CN100" i="34" s="1"/>
  <c r="CE98" i="34"/>
  <c r="CF97" i="34"/>
  <c r="BV93" i="34"/>
  <c r="CH93" i="34" s="1"/>
  <c r="CD87" i="34"/>
  <c r="CE83" i="34"/>
  <c r="CD82" i="34"/>
  <c r="CB81" i="34"/>
  <c r="CN81" i="34" s="1"/>
  <c r="CF80" i="34"/>
  <c r="CE74" i="34"/>
  <c r="CB73" i="34"/>
  <c r="CN73" i="34" s="1"/>
  <c r="CB72" i="34"/>
  <c r="CN72" i="34" s="1"/>
  <c r="CA71" i="34"/>
  <c r="CM71" i="34" s="1"/>
  <c r="CD70" i="34"/>
  <c r="CA69" i="34"/>
  <c r="CM69" i="34" s="1"/>
  <c r="BZ68" i="34"/>
  <c r="CL68" i="34" s="1"/>
  <c r="CA67" i="34"/>
  <c r="CM67" i="34" s="1"/>
  <c r="CB66" i="34"/>
  <c r="CN66" i="34" s="1"/>
  <c r="BZ65" i="34"/>
  <c r="CL65" i="34" s="1"/>
  <c r="CA64" i="34"/>
  <c r="CM64" i="34" s="1"/>
  <c r="BZ63" i="34"/>
  <c r="CL63" i="34" s="1"/>
  <c r="BY62" i="34"/>
  <c r="CK62" i="34" s="1"/>
  <c r="BY61" i="34"/>
  <c r="CK61" i="34" s="1"/>
  <c r="BX60" i="34"/>
  <c r="CJ60" i="34" s="1"/>
  <c r="BZ59" i="34"/>
  <c r="CL59" i="34" s="1"/>
  <c r="BY58" i="34"/>
  <c r="CK58" i="34" s="1"/>
  <c r="BY57" i="34"/>
  <c r="CK57" i="34" s="1"/>
  <c r="BX56" i="34"/>
  <c r="CJ56" i="34" s="1"/>
  <c r="BZ55" i="34"/>
  <c r="CL55" i="34" s="1"/>
  <c r="BY54" i="34"/>
  <c r="CK54" i="34" s="1"/>
  <c r="BY53" i="34"/>
  <c r="CK53" i="34" s="1"/>
  <c r="CE52" i="34"/>
  <c r="BV52" i="34"/>
  <c r="CH52" i="34" s="1"/>
  <c r="CD51" i="34"/>
  <c r="CB50" i="34"/>
  <c r="CN50" i="34" s="1"/>
  <c r="CB49" i="34"/>
  <c r="CN49" i="34" s="1"/>
  <c r="CE48" i="34"/>
  <c r="BW48" i="34"/>
  <c r="CI48" i="34" s="1"/>
  <c r="CC47" i="34"/>
  <c r="CO47" i="34" s="1"/>
  <c r="CA46" i="34"/>
  <c r="CM46" i="34" s="1"/>
  <c r="BY45" i="34"/>
  <c r="CK45" i="34" s="1"/>
  <c r="CE44" i="34"/>
  <c r="BW44" i="34"/>
  <c r="CI44" i="34" s="1"/>
  <c r="CC43" i="34"/>
  <c r="CO43" i="34" s="1"/>
  <c r="CA42" i="34"/>
  <c r="CM42" i="34" s="1"/>
  <c r="BY41" i="34"/>
  <c r="CK41" i="34" s="1"/>
  <c r="CE40" i="34"/>
  <c r="BW40" i="34"/>
  <c r="CI40" i="34" s="1"/>
  <c r="CC39" i="34"/>
  <c r="CO39" i="34" s="1"/>
  <c r="CA38" i="34"/>
  <c r="CM38" i="34" s="1"/>
  <c r="CC37" i="34"/>
  <c r="CO37" i="34" s="1"/>
  <c r="CA36" i="34"/>
  <c r="CM36" i="34" s="1"/>
  <c r="CB35" i="34"/>
  <c r="CN35" i="34" s="1"/>
  <c r="CC34" i="34"/>
  <c r="CO34" i="34" s="1"/>
  <c r="CD33" i="34"/>
  <c r="BV33" i="34"/>
  <c r="CH33" i="34" s="1"/>
  <c r="CE32" i="34"/>
  <c r="BW32" i="34"/>
  <c r="CI32" i="34" s="1"/>
  <c r="CF31" i="34"/>
  <c r="BX31" i="34"/>
  <c r="CJ31" i="34" s="1"/>
  <c r="BY30" i="34"/>
  <c r="CK30" i="34" s="1"/>
  <c r="BZ29" i="34"/>
  <c r="CL29" i="34" s="1"/>
  <c r="BV149" i="34"/>
  <c r="CH149" i="34" s="1"/>
  <c r="BW130" i="34"/>
  <c r="CI130" i="34" s="1"/>
  <c r="BY118" i="34"/>
  <c r="CK118" i="34" s="1"/>
  <c r="BX110" i="34"/>
  <c r="CJ110" i="34" s="1"/>
  <c r="CE107" i="34"/>
  <c r="CD104" i="34"/>
  <c r="BX101" i="34"/>
  <c r="CJ101" i="34" s="1"/>
  <c r="BX98" i="34"/>
  <c r="CJ98" i="34" s="1"/>
  <c r="CA97" i="34"/>
  <c r="CM97" i="34" s="1"/>
  <c r="BY96" i="34"/>
  <c r="CK96" i="34" s="1"/>
  <c r="CF92" i="34"/>
  <c r="CE89" i="34"/>
  <c r="CD86" i="34"/>
  <c r="CE85" i="34"/>
  <c r="CB82" i="34"/>
  <c r="CN82" i="34" s="1"/>
  <c r="BW81" i="34"/>
  <c r="CI81" i="34" s="1"/>
  <c r="CA80" i="34"/>
  <c r="CM80" i="34" s="1"/>
  <c r="CD79" i="34"/>
  <c r="CF76" i="34"/>
  <c r="CF75" i="34"/>
  <c r="CB74" i="34"/>
  <c r="CN74" i="34" s="1"/>
  <c r="BY73" i="34"/>
  <c r="CK73" i="34" s="1"/>
  <c r="BX72" i="34"/>
  <c r="CJ72" i="34" s="1"/>
  <c r="BV71" i="34"/>
  <c r="CH71" i="34" s="1"/>
  <c r="CB70" i="34"/>
  <c r="CN70" i="34" s="1"/>
  <c r="BY69" i="34"/>
  <c r="CK69" i="34" s="1"/>
  <c r="BW68" i="34"/>
  <c r="CI68" i="34" s="1"/>
  <c r="BW67" i="34"/>
  <c r="CI67" i="34" s="1"/>
  <c r="BZ66" i="34"/>
  <c r="CL66" i="34" s="1"/>
  <c r="BX65" i="34"/>
  <c r="CJ65" i="34" s="1"/>
  <c r="BW64" i="34"/>
  <c r="CI64" i="34" s="1"/>
  <c r="BV63" i="34"/>
  <c r="CH63" i="34" s="1"/>
  <c r="BW62" i="34"/>
  <c r="CI62" i="34" s="1"/>
  <c r="BW61" i="34"/>
  <c r="CI61" i="34" s="1"/>
  <c r="CF60" i="34"/>
  <c r="BV60" i="34"/>
  <c r="CH60" i="34" s="1"/>
  <c r="CE164" i="34"/>
  <c r="BW133" i="34"/>
  <c r="CI133" i="34" s="1"/>
  <c r="BY104" i="34"/>
  <c r="CK104" i="34" s="1"/>
  <c r="BY95" i="34"/>
  <c r="CK95" i="34" s="1"/>
  <c r="CF84" i="34"/>
  <c r="BV80" i="34"/>
  <c r="CH80" i="34" s="1"/>
  <c r="CD74" i="34"/>
  <c r="CC70" i="34"/>
  <c r="CO70" i="34" s="1"/>
  <c r="CF67" i="34"/>
  <c r="CF65" i="34"/>
  <c r="BX64" i="34"/>
  <c r="CJ64" i="34" s="1"/>
  <c r="BY63" i="34"/>
  <c r="CK63" i="34" s="1"/>
  <c r="CD60" i="34"/>
  <c r="CE58" i="34"/>
  <c r="BV56" i="34"/>
  <c r="CH56" i="34" s="1"/>
  <c r="BW54" i="34"/>
  <c r="CI54" i="34" s="1"/>
  <c r="CF53" i="34"/>
  <c r="CF49" i="34"/>
  <c r="CC48" i="34"/>
  <c r="CO48" i="34" s="1"/>
  <c r="BW45" i="34"/>
  <c r="CI45" i="34" s="1"/>
  <c r="CA44" i="34"/>
  <c r="CM44" i="34" s="1"/>
  <c r="BZ43" i="34"/>
  <c r="CL43" i="34" s="1"/>
  <c r="CC42" i="34"/>
  <c r="CO42" i="34" s="1"/>
  <c r="CD41" i="34"/>
  <c r="BW38" i="34"/>
  <c r="CI38" i="34" s="1"/>
  <c r="BY37" i="34"/>
  <c r="CK37" i="34" s="1"/>
  <c r="BW101" i="34"/>
  <c r="CI101" i="34" s="1"/>
  <c r="CC98" i="34"/>
  <c r="CO98" i="34" s="1"/>
  <c r="CF86" i="34"/>
  <c r="BZ74" i="34"/>
  <c r="CL74" i="34" s="1"/>
  <c r="BZ73" i="34"/>
  <c r="CL73" i="34" s="1"/>
  <c r="BY72" i="34"/>
  <c r="CK72" i="34" s="1"/>
  <c r="BY70" i="34"/>
  <c r="CK70" i="34" s="1"/>
  <c r="BX67" i="34"/>
  <c r="CJ67" i="34" s="1"/>
  <c r="BY65" i="34"/>
  <c r="CK65" i="34" s="1"/>
  <c r="BV64" i="34"/>
  <c r="CH64" i="34" s="1"/>
  <c r="BW60" i="34"/>
  <c r="CI60" i="34" s="1"/>
  <c r="BX58" i="34"/>
  <c r="CJ58" i="34" s="1"/>
  <c r="CE53" i="34"/>
  <c r="BZ49" i="34"/>
  <c r="CL49" i="34" s="1"/>
  <c r="CB48" i="34"/>
  <c r="CN48" i="34" s="1"/>
  <c r="CB47" i="34"/>
  <c r="CN47" i="34" s="1"/>
  <c r="BV45" i="34"/>
  <c r="CH45" i="34" s="1"/>
  <c r="BY44" i="34"/>
  <c r="CK44" i="34" s="1"/>
  <c r="BY43" i="34"/>
  <c r="CK43" i="34" s="1"/>
  <c r="BZ42" i="34"/>
  <c r="CL42" i="34" s="1"/>
  <c r="CC41" i="34"/>
  <c r="CO41" i="34" s="1"/>
  <c r="CD40" i="34"/>
  <c r="CE39" i="34"/>
  <c r="CA100" i="34"/>
  <c r="CM100" i="34" s="1"/>
  <c r="CA81" i="34"/>
  <c r="CM81" i="34" s="1"/>
  <c r="CF78" i="34"/>
  <c r="BY74" i="34"/>
  <c r="CK74" i="34" s="1"/>
  <c r="BW73" i="34"/>
  <c r="CI73" i="34" s="1"/>
  <c r="BW72" i="34"/>
  <c r="CI72" i="34" s="1"/>
  <c r="BX71" i="34"/>
  <c r="CJ71" i="34" s="1"/>
  <c r="BX70" i="34"/>
  <c r="CJ70" i="34" s="1"/>
  <c r="BW65" i="34"/>
  <c r="CI65" i="34" s="1"/>
  <c r="BW58" i="34"/>
  <c r="CI58" i="34" s="1"/>
  <c r="BX53" i="34"/>
  <c r="CJ53" i="34" s="1"/>
  <c r="CA50" i="34"/>
  <c r="CM50" i="34" s="1"/>
  <c r="BY49" i="34"/>
  <c r="CK49" i="34" s="1"/>
  <c r="CA48" i="34"/>
  <c r="CM48" i="34" s="1"/>
  <c r="CA47" i="34"/>
  <c r="CM47" i="34" s="1"/>
  <c r="CF46" i="34"/>
  <c r="BV44" i="34"/>
  <c r="CH44" i="34" s="1"/>
  <c r="BW43" i="34"/>
  <c r="CI43" i="34" s="1"/>
  <c r="BY42" i="34"/>
  <c r="CK42" i="34" s="1"/>
  <c r="CA41" i="34"/>
  <c r="CM41" i="34" s="1"/>
  <c r="CC40" i="34"/>
  <c r="CO40" i="34" s="1"/>
  <c r="CB39" i="34"/>
  <c r="CN39" i="34" s="1"/>
  <c r="CF38" i="34"/>
  <c r="BY144" i="34"/>
  <c r="CK144" i="34" s="1"/>
  <c r="BX122" i="34"/>
  <c r="CJ122" i="34" s="1"/>
  <c r="CC97" i="34"/>
  <c r="CO97" i="34" s="1"/>
  <c r="CC83" i="34"/>
  <c r="CO83" i="34" s="1"/>
  <c r="CC76" i="34"/>
  <c r="CO76" i="34" s="1"/>
  <c r="CC75" i="34"/>
  <c r="CO75" i="34" s="1"/>
  <c r="BZ69" i="34"/>
  <c r="CL69" i="34" s="1"/>
  <c r="BV65" i="34"/>
  <c r="CH65" i="34" s="1"/>
  <c r="CF61" i="34"/>
  <c r="CF57" i="34"/>
  <c r="CD55" i="34"/>
  <c r="BW53" i="34"/>
  <c r="CI53" i="34" s="1"/>
  <c r="CC51" i="34"/>
  <c r="CO51" i="34" s="1"/>
  <c r="BZ50" i="34"/>
  <c r="CL50" i="34" s="1"/>
  <c r="BX49" i="34"/>
  <c r="CJ49" i="34" s="1"/>
  <c r="BV48" i="34"/>
  <c r="CH48" i="34" s="1"/>
  <c r="BZ47" i="34"/>
  <c r="CL47" i="34" s="1"/>
  <c r="CE46" i="34"/>
  <c r="CF45" i="34"/>
  <c r="BX42" i="34"/>
  <c r="CJ42" i="34" s="1"/>
  <c r="BX41" i="34"/>
  <c r="CJ41" i="34" s="1"/>
  <c r="CB40" i="34"/>
  <c r="CN40" i="34" s="1"/>
  <c r="CA39" i="34"/>
  <c r="CM39" i="34" s="1"/>
  <c r="CE38" i="34"/>
  <c r="BW36" i="34"/>
  <c r="CI36" i="34" s="1"/>
  <c r="BZ35" i="34"/>
  <c r="CL35" i="34" s="1"/>
  <c r="CA34" i="34"/>
  <c r="CM34" i="34" s="1"/>
  <c r="BZ178" i="34"/>
  <c r="CL178" i="34" s="1"/>
  <c r="BX130" i="34"/>
  <c r="CJ130" i="34" s="1"/>
  <c r="CD85" i="34"/>
  <c r="CC82" i="34"/>
  <c r="CO82" i="34" s="1"/>
  <c r="CA79" i="34"/>
  <c r="CM79" i="34" s="1"/>
  <c r="CB76" i="34"/>
  <c r="CN76" i="34" s="1"/>
  <c r="CB75" i="34"/>
  <c r="CN75" i="34" s="1"/>
  <c r="BV69" i="34"/>
  <c r="CH69" i="34" s="1"/>
  <c r="CF68" i="34"/>
  <c r="CF62" i="34"/>
  <c r="CE61" i="34"/>
  <c r="CD59" i="34"/>
  <c r="CE57" i="34"/>
  <c r="CF56" i="34"/>
  <c r="BY55" i="34"/>
  <c r="CK55" i="34" s="1"/>
  <c r="BV53" i="34"/>
  <c r="CH53" i="34" s="1"/>
  <c r="CD52" i="34"/>
  <c r="CB51" i="34"/>
  <c r="CN51" i="34" s="1"/>
  <c r="BY50" i="34"/>
  <c r="CK50" i="34" s="1"/>
  <c r="BW49" i="34"/>
  <c r="CI49" i="34" s="1"/>
  <c r="BY47" i="34"/>
  <c r="CK47" i="34" s="1"/>
  <c r="BZ46" i="34"/>
  <c r="CL46" i="34" s="1"/>
  <c r="CE45" i="34"/>
  <c r="BW42" i="34"/>
  <c r="CI42" i="34" s="1"/>
  <c r="BW41" i="34"/>
  <c r="CI41" i="34" s="1"/>
  <c r="CA40" i="34"/>
  <c r="CM40" i="34" s="1"/>
  <c r="BZ39" i="34"/>
  <c r="CL39" i="34" s="1"/>
  <c r="CC38" i="34"/>
  <c r="CO38" i="34" s="1"/>
  <c r="CE37" i="34"/>
  <c r="CD107" i="34"/>
  <c r="CC85" i="34"/>
  <c r="CO85" i="34" s="1"/>
  <c r="BV82" i="34"/>
  <c r="CH82" i="34" s="1"/>
  <c r="BY79" i="34"/>
  <c r="CK79" i="34" s="1"/>
  <c r="CE77" i="34"/>
  <c r="BX68" i="34"/>
  <c r="CJ68" i="34" s="1"/>
  <c r="CA66" i="34"/>
  <c r="CM66" i="34" s="1"/>
  <c r="CE62" i="34"/>
  <c r="BX61" i="34"/>
  <c r="CJ61" i="34" s="1"/>
  <c r="BY59" i="34"/>
  <c r="CK59" i="34" s="1"/>
  <c r="BX57" i="34"/>
  <c r="CJ57" i="34" s="1"/>
  <c r="CE56" i="34"/>
  <c r="BV55" i="34"/>
  <c r="CH55" i="34" s="1"/>
  <c r="CF54" i="34"/>
  <c r="CC52" i="34"/>
  <c r="CO52" i="34" s="1"/>
  <c r="CA51" i="34"/>
  <c r="CM51" i="34" s="1"/>
  <c r="BX50" i="34"/>
  <c r="CJ50" i="34" s="1"/>
  <c r="BY46" i="34"/>
  <c r="CK46" i="34" s="1"/>
  <c r="CD45" i="34"/>
  <c r="CD44" i="34"/>
  <c r="CE43" i="34"/>
  <c r="BV41" i="34"/>
  <c r="CH41" i="34" s="1"/>
  <c r="BY40" i="34"/>
  <c r="CK40" i="34" s="1"/>
  <c r="BY39" i="34"/>
  <c r="CK39" i="34" s="1"/>
  <c r="BZ38" i="34"/>
  <c r="CL38" i="34" s="1"/>
  <c r="CB37" i="34"/>
  <c r="CN37" i="34" s="1"/>
  <c r="CF36" i="34"/>
  <c r="BX35" i="34"/>
  <c r="CJ35" i="34" s="1"/>
  <c r="BY34" i="34"/>
  <c r="CK34" i="34" s="1"/>
  <c r="CF33" i="34"/>
  <c r="CC161" i="34"/>
  <c r="CO161" i="34" s="1"/>
  <c r="CE109" i="34"/>
  <c r="BZ107" i="34"/>
  <c r="CL107" i="34" s="1"/>
  <c r="BX96" i="34"/>
  <c r="CJ96" i="34" s="1"/>
  <c r="CB80" i="34"/>
  <c r="CN80" i="34" s="1"/>
  <c r="BV68" i="34"/>
  <c r="CH68" i="34" s="1"/>
  <c r="BY66" i="34"/>
  <c r="CK66" i="34" s="1"/>
  <c r="CF64" i="34"/>
  <c r="BX62" i="34"/>
  <c r="CJ62" i="34" s="1"/>
  <c r="BV61" i="34"/>
  <c r="CH61" i="34" s="1"/>
  <c r="BV59" i="34"/>
  <c r="CH59" i="34" s="1"/>
  <c r="BW57" i="34"/>
  <c r="CI57" i="34" s="1"/>
  <c r="CD56" i="34"/>
  <c r="CE54" i="34"/>
  <c r="CB52" i="34"/>
  <c r="CN52" i="34" s="1"/>
  <c r="BZ51" i="34"/>
  <c r="CL51" i="34" s="1"/>
  <c r="CC44" i="34"/>
  <c r="CO44" i="34" s="1"/>
  <c r="CA37" i="34"/>
  <c r="CM37" i="34" s="1"/>
  <c r="CC36" i="34"/>
  <c r="CO36" i="34" s="1"/>
  <c r="BZ33" i="34"/>
  <c r="CL33" i="34" s="1"/>
  <c r="CE31" i="34"/>
  <c r="BZ30" i="34"/>
  <c r="CL30" i="34" s="1"/>
  <c r="CB29" i="34"/>
  <c r="CN29" i="34" s="1"/>
  <c r="BY28" i="34"/>
  <c r="CK28" i="34" s="1"/>
  <c r="BZ27" i="34"/>
  <c r="CL27" i="34" s="1"/>
  <c r="CA26" i="34"/>
  <c r="CM26" i="34" s="1"/>
  <c r="CB25" i="34"/>
  <c r="CN25" i="34" s="1"/>
  <c r="BY24" i="34"/>
  <c r="CK24" i="34" s="1"/>
  <c r="CD23" i="34"/>
  <c r="BV23" i="34"/>
  <c r="CH23" i="34" s="1"/>
  <c r="CA22" i="34"/>
  <c r="CM22" i="34" s="1"/>
  <c r="CF21" i="34"/>
  <c r="BX21" i="34"/>
  <c r="CJ21" i="34" s="1"/>
  <c r="CC20" i="34"/>
  <c r="CO20" i="34" s="1"/>
  <c r="BZ19" i="34"/>
  <c r="CL19" i="34" s="1"/>
  <c r="CE18" i="34"/>
  <c r="BW18" i="34"/>
  <c r="CI18" i="34" s="1"/>
  <c r="CB17" i="34"/>
  <c r="CN17" i="34" s="1"/>
  <c r="BY16" i="34"/>
  <c r="CK16" i="34" s="1"/>
  <c r="CD15" i="34"/>
  <c r="BV15" i="34"/>
  <c r="CH15" i="34" s="1"/>
  <c r="CB14" i="34"/>
  <c r="CN14" i="34" s="1"/>
  <c r="BY13" i="34"/>
  <c r="CK13" i="34" s="1"/>
  <c r="CD12" i="34"/>
  <c r="BV12" i="34"/>
  <c r="CH12" i="34" s="1"/>
  <c r="CA11" i="34"/>
  <c r="CM11" i="34" s="1"/>
  <c r="BY10" i="34"/>
  <c r="CK10" i="34" s="1"/>
  <c r="CE9" i="34"/>
  <c r="BW9" i="34"/>
  <c r="CI9" i="34" s="1"/>
  <c r="CB43" i="34"/>
  <c r="CN43" i="34" s="1"/>
  <c r="BY38" i="34"/>
  <c r="CK38" i="34" s="1"/>
  <c r="CB24" i="34"/>
  <c r="CN24" i="34" s="1"/>
  <c r="BY15" i="34"/>
  <c r="CK15" i="34" s="1"/>
  <c r="CE14" i="34"/>
  <c r="BW96" i="34"/>
  <c r="CI96" i="34" s="1"/>
  <c r="CA28" i="34"/>
  <c r="CM28" i="34" s="1"/>
  <c r="CC26" i="34"/>
  <c r="CO26" i="34" s="1"/>
  <c r="CD25" i="34"/>
  <c r="CA24" i="34"/>
  <c r="CM24" i="34" s="1"/>
  <c r="BW20" i="34"/>
  <c r="CI20" i="34" s="1"/>
  <c r="CD17" i="34"/>
  <c r="BV14" i="34"/>
  <c r="CH14" i="34" s="1"/>
  <c r="CF12" i="34"/>
  <c r="CA10" i="34"/>
  <c r="CM10" i="34" s="1"/>
  <c r="CA27" i="34"/>
  <c r="CM27" i="34" s="1"/>
  <c r="CD109" i="34"/>
  <c r="CF58" i="34"/>
  <c r="BX46" i="34"/>
  <c r="CJ46" i="34" s="1"/>
  <c r="CB44" i="34"/>
  <c r="CN44" i="34" s="1"/>
  <c r="CF41" i="34"/>
  <c r="BW39" i="34"/>
  <c r="CI39" i="34" s="1"/>
  <c r="BZ37" i="34"/>
  <c r="CL37" i="34" s="1"/>
  <c r="BZ36" i="34"/>
  <c r="CL36" i="34" s="1"/>
  <c r="CF35" i="34"/>
  <c r="BX33" i="34"/>
  <c r="CJ33" i="34" s="1"/>
  <c r="CD32" i="34"/>
  <c r="CD31" i="34"/>
  <c r="BX30" i="34"/>
  <c r="CJ30" i="34" s="1"/>
  <c r="CA29" i="34"/>
  <c r="CM29" i="34" s="1"/>
  <c r="CF28" i="34"/>
  <c r="BX28" i="34"/>
  <c r="CJ28" i="34" s="1"/>
  <c r="BY27" i="34"/>
  <c r="CK27" i="34" s="1"/>
  <c r="BZ26" i="34"/>
  <c r="CL26" i="34" s="1"/>
  <c r="CA25" i="34"/>
  <c r="CM25" i="34" s="1"/>
  <c r="CF24" i="34"/>
  <c r="BX24" i="34"/>
  <c r="CJ24" i="34" s="1"/>
  <c r="CC23" i="34"/>
  <c r="CO23" i="34" s="1"/>
  <c r="BZ22" i="34"/>
  <c r="CL22" i="34" s="1"/>
  <c r="CE21" i="34"/>
  <c r="BW21" i="34"/>
  <c r="CI21" i="34" s="1"/>
  <c r="CB20" i="34"/>
  <c r="CN20" i="34" s="1"/>
  <c r="BY19" i="34"/>
  <c r="CK19" i="34" s="1"/>
  <c r="CD18" i="34"/>
  <c r="BV18" i="34"/>
  <c r="CH18" i="34" s="1"/>
  <c r="CA17" i="34"/>
  <c r="CM17" i="34" s="1"/>
  <c r="CF16" i="34"/>
  <c r="BX16" i="34"/>
  <c r="CJ16" i="34" s="1"/>
  <c r="CC15" i="34"/>
  <c r="CO15" i="34" s="1"/>
  <c r="CA14" i="34"/>
  <c r="CM14" i="34" s="1"/>
  <c r="CF13" i="34"/>
  <c r="BX13" i="34"/>
  <c r="CJ13" i="34" s="1"/>
  <c r="CC12" i="34"/>
  <c r="CO12" i="34" s="1"/>
  <c r="BZ11" i="34"/>
  <c r="CL11" i="34" s="1"/>
  <c r="CF10" i="34"/>
  <c r="BX10" i="34"/>
  <c r="CJ10" i="34" s="1"/>
  <c r="CD9" i="34"/>
  <c r="BV9" i="34"/>
  <c r="CH9" i="34" s="1"/>
  <c r="BV57" i="34"/>
  <c r="CH57" i="34" s="1"/>
  <c r="CA52" i="34"/>
  <c r="CM52" i="34" s="1"/>
  <c r="BV35" i="34"/>
  <c r="CH35" i="34" s="1"/>
  <c r="BY31" i="34"/>
  <c r="CK31" i="34" s="1"/>
  <c r="CB28" i="34"/>
  <c r="CN28" i="34" s="1"/>
  <c r="BX20" i="34"/>
  <c r="CJ20" i="34" s="1"/>
  <c r="BW14" i="34"/>
  <c r="CI14" i="34" s="1"/>
  <c r="BX66" i="34"/>
  <c r="CJ66" i="34" s="1"/>
  <c r="CD48" i="34"/>
  <c r="CE29" i="34"/>
  <c r="BV25" i="34"/>
  <c r="CH25" i="34" s="1"/>
  <c r="CC22" i="34"/>
  <c r="CO22" i="34" s="1"/>
  <c r="CF15" i="34"/>
  <c r="CD14" i="34"/>
  <c r="CA13" i="34"/>
  <c r="CM13" i="34" s="1"/>
  <c r="BX12" i="34"/>
  <c r="CJ12" i="34" s="1"/>
  <c r="CC11" i="34"/>
  <c r="CO11" i="34" s="1"/>
  <c r="CD63" i="34"/>
  <c r="BV31" i="34"/>
  <c r="CH31" i="34" s="1"/>
  <c r="CA30" i="34"/>
  <c r="CM30" i="34" s="1"/>
  <c r="CD29" i="34"/>
  <c r="BZ28" i="34"/>
  <c r="CL28" i="34" s="1"/>
  <c r="CB26" i="34"/>
  <c r="CN26" i="34" s="1"/>
  <c r="CE60" i="34"/>
  <c r="BW46" i="34"/>
  <c r="CI46" i="34" s="1"/>
  <c r="CE41" i="34"/>
  <c r="BV40" i="34"/>
  <c r="CH40" i="34" s="1"/>
  <c r="BW37" i="34"/>
  <c r="CI37" i="34" s="1"/>
  <c r="BY36" i="34"/>
  <c r="CK36" i="34" s="1"/>
  <c r="CD35" i="34"/>
  <c r="CE34" i="34"/>
  <c r="CC32" i="34"/>
  <c r="CO32" i="34" s="1"/>
  <c r="CC31" i="34"/>
  <c r="CO31" i="34" s="1"/>
  <c r="BW30" i="34"/>
  <c r="CI30" i="34" s="1"/>
  <c r="BY29" i="34"/>
  <c r="CK29" i="34" s="1"/>
  <c r="CE28" i="34"/>
  <c r="BW28" i="34"/>
  <c r="CI28" i="34" s="1"/>
  <c r="CF27" i="34"/>
  <c r="BX27" i="34"/>
  <c r="CJ27" i="34" s="1"/>
  <c r="BY26" i="34"/>
  <c r="CK26" i="34" s="1"/>
  <c r="BZ25" i="34"/>
  <c r="CL25" i="34" s="1"/>
  <c r="CE24" i="34"/>
  <c r="BW24" i="34"/>
  <c r="CI24" i="34" s="1"/>
  <c r="CB23" i="34"/>
  <c r="CN23" i="34" s="1"/>
  <c r="BY22" i="34"/>
  <c r="CK22" i="34" s="1"/>
  <c r="CD21" i="34"/>
  <c r="BV21" i="34"/>
  <c r="CH21" i="34" s="1"/>
  <c r="CA20" i="34"/>
  <c r="CM20" i="34" s="1"/>
  <c r="CF19" i="34"/>
  <c r="BX19" i="34"/>
  <c r="CJ19" i="34" s="1"/>
  <c r="CC18" i="34"/>
  <c r="CO18" i="34" s="1"/>
  <c r="BZ17" i="34"/>
  <c r="CL17" i="34" s="1"/>
  <c r="CE16" i="34"/>
  <c r="BW16" i="34"/>
  <c r="CI16" i="34" s="1"/>
  <c r="CB15" i="34"/>
  <c r="CN15" i="34" s="1"/>
  <c r="BZ14" i="34"/>
  <c r="CL14" i="34" s="1"/>
  <c r="CE13" i="34"/>
  <c r="BW13" i="34"/>
  <c r="CI13" i="34" s="1"/>
  <c r="CB12" i="34"/>
  <c r="CN12" i="34" s="1"/>
  <c r="BY11" i="34"/>
  <c r="CK11" i="34" s="1"/>
  <c r="CE10" i="34"/>
  <c r="BW10" i="34"/>
  <c r="CI10" i="34" s="1"/>
  <c r="CC9" i="34"/>
  <c r="CO9" i="34" s="1"/>
  <c r="BV26" i="34"/>
  <c r="CH26" i="34" s="1"/>
  <c r="CE25" i="34"/>
  <c r="BY23" i="34"/>
  <c r="CK23" i="34" s="1"/>
  <c r="BV22" i="34"/>
  <c r="CH22" i="34" s="1"/>
  <c r="CC19" i="34"/>
  <c r="CO19" i="34" s="1"/>
  <c r="CE17" i="34"/>
  <c r="CB13" i="34"/>
  <c r="CN13" i="34" s="1"/>
  <c r="BY12" i="34"/>
  <c r="CK12" i="34" s="1"/>
  <c r="BV11" i="34"/>
  <c r="CH11" i="34" s="1"/>
  <c r="CB10" i="34"/>
  <c r="CN10" i="34" s="1"/>
  <c r="CC184" i="34"/>
  <c r="CO184" i="34" s="1"/>
  <c r="BW31" i="34"/>
  <c r="CI31" i="34" s="1"/>
  <c r="BX23" i="34"/>
  <c r="CJ23" i="34" s="1"/>
  <c r="BZ21" i="34"/>
  <c r="CL21" i="34" s="1"/>
  <c r="CB19" i="34"/>
  <c r="CN19" i="34" s="1"/>
  <c r="BX45" i="34"/>
  <c r="CJ45" i="34" s="1"/>
  <c r="CA33" i="34"/>
  <c r="CM33" i="34" s="1"/>
  <c r="BY80" i="34"/>
  <c r="CK80" i="34" s="1"/>
  <c r="BX54" i="34"/>
  <c r="CJ54" i="34" s="1"/>
  <c r="CF42" i="34"/>
  <c r="BX36" i="34"/>
  <c r="CJ36" i="34" s="1"/>
  <c r="CA35" i="34"/>
  <c r="CM35" i="34" s="1"/>
  <c r="CB34" i="34"/>
  <c r="CN34" i="34" s="1"/>
  <c r="CB32" i="34"/>
  <c r="CN32" i="34" s="1"/>
  <c r="CB31" i="34"/>
  <c r="CN31" i="34" s="1"/>
  <c r="CF30" i="34"/>
  <c r="BV30" i="34"/>
  <c r="CH30" i="34" s="1"/>
  <c r="BX29" i="34"/>
  <c r="CJ29" i="34" s="1"/>
  <c r="CD28" i="34"/>
  <c r="BV28" i="34"/>
  <c r="CH28" i="34" s="1"/>
  <c r="CE27" i="34"/>
  <c r="BW27" i="34"/>
  <c r="CI27" i="34" s="1"/>
  <c r="CF26" i="34"/>
  <c r="BX26" i="34"/>
  <c r="CJ26" i="34" s="1"/>
  <c r="BY25" i="34"/>
  <c r="CK25" i="34" s="1"/>
  <c r="CD24" i="34"/>
  <c r="BV24" i="34"/>
  <c r="CH24" i="34" s="1"/>
  <c r="CA23" i="34"/>
  <c r="CM23" i="34" s="1"/>
  <c r="CF22" i="34"/>
  <c r="BX22" i="34"/>
  <c r="CJ22" i="34" s="1"/>
  <c r="CC21" i="34"/>
  <c r="CO21" i="34" s="1"/>
  <c r="BZ20" i="34"/>
  <c r="CL20" i="34" s="1"/>
  <c r="CE19" i="34"/>
  <c r="BW19" i="34"/>
  <c r="CI19" i="34" s="1"/>
  <c r="CB18" i="34"/>
  <c r="CN18" i="34" s="1"/>
  <c r="BY17" i="34"/>
  <c r="CK17" i="34" s="1"/>
  <c r="CD16" i="34"/>
  <c r="BV16" i="34"/>
  <c r="CH16" i="34" s="1"/>
  <c r="CA15" i="34"/>
  <c r="CM15" i="34" s="1"/>
  <c r="BY14" i="34"/>
  <c r="CK14" i="34" s="1"/>
  <c r="CD13" i="34"/>
  <c r="BV13" i="34"/>
  <c r="CH13" i="34" s="1"/>
  <c r="CA12" i="34"/>
  <c r="CM12" i="34" s="1"/>
  <c r="CF11" i="34"/>
  <c r="BX11" i="34"/>
  <c r="CJ11" i="34" s="1"/>
  <c r="CD10" i="34"/>
  <c r="BV10" i="34"/>
  <c r="CH10" i="34" s="1"/>
  <c r="CB9" i="34"/>
  <c r="CN9" i="34" s="1"/>
  <c r="BW56" i="34"/>
  <c r="CI56" i="34" s="1"/>
  <c r="BY32" i="34"/>
  <c r="CK32" i="34" s="1"/>
  <c r="BW25" i="34"/>
  <c r="CI25" i="34" s="1"/>
  <c r="CD22" i="34"/>
  <c r="CA21" i="34"/>
  <c r="CM21" i="34" s="1"/>
  <c r="CF20" i="34"/>
  <c r="BZ18" i="34"/>
  <c r="CL18" i="34" s="1"/>
  <c r="CD11" i="34"/>
  <c r="BZ9" i="34"/>
  <c r="CL9" i="34" s="1"/>
  <c r="CC104" i="34"/>
  <c r="CO104" i="34" s="1"/>
  <c r="CC45" i="34"/>
  <c r="CO45" i="34" s="1"/>
  <c r="CA43" i="34"/>
  <c r="CM43" i="34" s="1"/>
  <c r="BX38" i="34"/>
  <c r="CJ38" i="34" s="1"/>
  <c r="CB33" i="34"/>
  <c r="CN33" i="34" s="1"/>
  <c r="CC30" i="34"/>
  <c r="CO30" i="34" s="1"/>
  <c r="CF23" i="34"/>
  <c r="BY18" i="34"/>
  <c r="CK18" i="34" s="1"/>
  <c r="BV17" i="34"/>
  <c r="CH17" i="34" s="1"/>
  <c r="BX15" i="34"/>
  <c r="CJ15" i="34" s="1"/>
  <c r="BY9" i="34"/>
  <c r="CK9" i="34" s="1"/>
  <c r="CE36" i="34"/>
  <c r="CE64" i="34"/>
  <c r="CE42" i="34"/>
  <c r="BY35" i="34"/>
  <c r="CK35" i="34" s="1"/>
  <c r="BZ34" i="34"/>
  <c r="CL34" i="34" s="1"/>
  <c r="CA32" i="34"/>
  <c r="CM32" i="34" s="1"/>
  <c r="BZ31" i="34"/>
  <c r="CL31" i="34" s="1"/>
  <c r="CE30" i="34"/>
  <c r="BW29" i="34"/>
  <c r="CI29" i="34" s="1"/>
  <c r="CC28" i="34"/>
  <c r="CO28" i="34" s="1"/>
  <c r="CD27" i="34"/>
  <c r="BV27" i="34"/>
  <c r="CH27" i="34" s="1"/>
  <c r="CE26" i="34"/>
  <c r="BW26" i="34"/>
  <c r="CI26" i="34" s="1"/>
  <c r="CF25" i="34"/>
  <c r="BX25" i="34"/>
  <c r="CJ25" i="34" s="1"/>
  <c r="CC24" i="34"/>
  <c r="CO24" i="34" s="1"/>
  <c r="BZ23" i="34"/>
  <c r="CL23" i="34" s="1"/>
  <c r="CE22" i="34"/>
  <c r="BW22" i="34"/>
  <c r="CI22" i="34" s="1"/>
  <c r="CB21" i="34"/>
  <c r="CN21" i="34" s="1"/>
  <c r="BY20" i="34"/>
  <c r="CK20" i="34" s="1"/>
  <c r="CD19" i="34"/>
  <c r="BV19" i="34"/>
  <c r="CH19" i="34" s="1"/>
  <c r="CA18" i="34"/>
  <c r="CM18" i="34" s="1"/>
  <c r="CF17" i="34"/>
  <c r="BX17" i="34"/>
  <c r="CJ17" i="34" s="1"/>
  <c r="CC16" i="34"/>
  <c r="CO16" i="34" s="1"/>
  <c r="BZ15" i="34"/>
  <c r="CL15" i="34" s="1"/>
  <c r="CF14" i="34"/>
  <c r="BX14" i="34"/>
  <c r="CJ14" i="34" s="1"/>
  <c r="CC13" i="34"/>
  <c r="CO13" i="34" s="1"/>
  <c r="BZ12" i="34"/>
  <c r="CL12" i="34" s="1"/>
  <c r="CE11" i="34"/>
  <c r="BW11" i="34"/>
  <c r="CI11" i="34" s="1"/>
  <c r="CC10" i="34"/>
  <c r="CO10" i="34" s="1"/>
  <c r="CA9" i="34"/>
  <c r="CM9" i="34" s="1"/>
  <c r="BW34" i="34"/>
  <c r="CI34" i="34" s="1"/>
  <c r="CC33" i="34"/>
  <c r="CO33" i="34" s="1"/>
  <c r="CD30" i="34"/>
  <c r="CF29" i="34"/>
  <c r="BV29" i="34"/>
  <c r="CH29" i="34" s="1"/>
  <c r="CC27" i="34"/>
  <c r="CO27" i="34" s="1"/>
  <c r="CD26" i="34"/>
  <c r="BW17" i="34"/>
  <c r="CI17" i="34" s="1"/>
  <c r="CB16" i="34"/>
  <c r="CN16" i="34" s="1"/>
  <c r="BV32" i="34"/>
  <c r="CH32" i="34" s="1"/>
  <c r="CB27" i="34"/>
  <c r="CN27" i="34" s="1"/>
  <c r="CE20" i="34"/>
  <c r="CA16" i="34"/>
  <c r="CM16" i="34" s="1"/>
  <c r="BW12" i="34"/>
  <c r="CI12" i="34" s="1"/>
  <c r="BZ24" i="34"/>
  <c r="CL24" i="34" s="1"/>
  <c r="BZ13" i="34"/>
  <c r="CL13" i="34" s="1"/>
  <c r="CD20" i="34"/>
  <c r="CA19" i="34"/>
  <c r="CM19" i="34" s="1"/>
  <c r="U7" i="34"/>
  <c r="AC7" i="34"/>
  <c r="AK7" i="34"/>
  <c r="CC14" i="34"/>
  <c r="CO14" i="34" s="1"/>
  <c r="BW15" i="34"/>
  <c r="CI15" i="34" s="1"/>
  <c r="BY21" i="34"/>
  <c r="CK21" i="34" s="1"/>
  <c r="O4" i="34"/>
  <c r="AT7" i="34"/>
  <c r="FD37" i="34"/>
  <c r="P4" i="34"/>
  <c r="F5" i="34"/>
  <c r="AL5" i="34"/>
  <c r="O7" i="34"/>
  <c r="I4" i="34"/>
  <c r="G5" i="34"/>
  <c r="O5" i="34"/>
  <c r="W5" i="34"/>
  <c r="AE5" i="34"/>
  <c r="AM5" i="34"/>
  <c r="AU5" i="34"/>
  <c r="AS6" i="34"/>
  <c r="H7" i="34"/>
  <c r="P7" i="34"/>
  <c r="BH37" i="34"/>
  <c r="BG37" i="34"/>
  <c r="BF37" i="34"/>
  <c r="AX50" i="34"/>
  <c r="BB50" i="34"/>
  <c r="BB51" i="34"/>
  <c r="AX51" i="34"/>
  <c r="AS5" i="34"/>
  <c r="H4" i="34"/>
  <c r="N5" i="34"/>
  <c r="L6" i="34"/>
  <c r="J4" i="34"/>
  <c r="H5" i="34"/>
  <c r="P5" i="34"/>
  <c r="V6" i="34"/>
  <c r="AD6" i="34"/>
  <c r="AT6" i="34"/>
  <c r="I7" i="34"/>
  <c r="BF44" i="34"/>
  <c r="BH44" i="34"/>
  <c r="BG44" i="34"/>
  <c r="BH42" i="34"/>
  <c r="BG42" i="34"/>
  <c r="G4" i="34"/>
  <c r="K6" i="34"/>
  <c r="G7" i="34"/>
  <c r="K4" i="34"/>
  <c r="I5" i="34"/>
  <c r="AU6" i="34"/>
  <c r="J7" i="34"/>
  <c r="AU4" i="34"/>
  <c r="N7" i="34"/>
  <c r="BF42" i="34"/>
  <c r="BB47" i="34"/>
  <c r="AX47" i="34"/>
  <c r="AU7" i="34"/>
  <c r="L4" i="34"/>
  <c r="J5" i="34"/>
  <c r="H6" i="34"/>
  <c r="P6" i="34"/>
  <c r="K7" i="34"/>
  <c r="BH43" i="34"/>
  <c r="BG43" i="34"/>
  <c r="BB48" i="34"/>
  <c r="AX48" i="34"/>
  <c r="BB35" i="34"/>
  <c r="AX35" i="34"/>
  <c r="F7" i="34"/>
  <c r="AT5" i="34"/>
  <c r="FH37" i="34"/>
  <c r="BH36" i="34"/>
  <c r="BG36" i="34"/>
  <c r="BF36" i="34"/>
  <c r="AS4" i="34"/>
  <c r="K5" i="34"/>
  <c r="AX34" i="34"/>
  <c r="BB34" i="34"/>
  <c r="BF35" i="34"/>
  <c r="BF43" i="34"/>
  <c r="BB76" i="34"/>
  <c r="AX76" i="34"/>
  <c r="AX77" i="34"/>
  <c r="BB77" i="34"/>
  <c r="BG49" i="34"/>
  <c r="BH49" i="34"/>
  <c r="BF49" i="34"/>
  <c r="BG75" i="34"/>
  <c r="BH75" i="34"/>
  <c r="BF75" i="34"/>
  <c r="BH83" i="34"/>
  <c r="BG83" i="34"/>
  <c r="BB39" i="34"/>
  <c r="AX40" i="34"/>
  <c r="BF83" i="34"/>
  <c r="BF71" i="34"/>
  <c r="BH71" i="34"/>
  <c r="BG71" i="34"/>
  <c r="BH78" i="34"/>
  <c r="BG78" i="34"/>
  <c r="BF78" i="34"/>
  <c r="AX81" i="34"/>
  <c r="BB81" i="34"/>
  <c r="BH102" i="34"/>
  <c r="BG102" i="34"/>
  <c r="BF102" i="34"/>
  <c r="BH38" i="34"/>
  <c r="BG38" i="34"/>
  <c r="BB84" i="34"/>
  <c r="AX84" i="34"/>
  <c r="BB86" i="34"/>
  <c r="AX86" i="34"/>
  <c r="BH118" i="34"/>
  <c r="BG118" i="34"/>
  <c r="BF118" i="34"/>
  <c r="BH46" i="34"/>
  <c r="BG46" i="34"/>
  <c r="BB87" i="34"/>
  <c r="AX87" i="34"/>
  <c r="BH110" i="34"/>
  <c r="BG110" i="34"/>
  <c r="BF110" i="34"/>
  <c r="BH66" i="34"/>
  <c r="BG66" i="34"/>
  <c r="BF66" i="34"/>
  <c r="BB136" i="34"/>
  <c r="AX136" i="34"/>
  <c r="BH112" i="34"/>
  <c r="BG112" i="34"/>
  <c r="BF112" i="34"/>
  <c r="BG70" i="34"/>
  <c r="BF70" i="34"/>
  <c r="BB105" i="34"/>
  <c r="AX105" i="34"/>
  <c r="BB109" i="34"/>
  <c r="AX109" i="34"/>
  <c r="BH123" i="34"/>
  <c r="BG123" i="34"/>
  <c r="BF123" i="34"/>
  <c r="BH65" i="34"/>
  <c r="BG65" i="34"/>
  <c r="BG74" i="34"/>
  <c r="BF74" i="34"/>
  <c r="BF80" i="34"/>
  <c r="BH80" i="34"/>
  <c r="AX93" i="34"/>
  <c r="BH99" i="34"/>
  <c r="BG99" i="34"/>
  <c r="BF99" i="34"/>
  <c r="BG127" i="34"/>
  <c r="BH127" i="34"/>
  <c r="BH53" i="34"/>
  <c r="BG53" i="34"/>
  <c r="BH57" i="34"/>
  <c r="BG57" i="34"/>
  <c r="BH61" i="34"/>
  <c r="BG61" i="34"/>
  <c r="AX80" i="34"/>
  <c r="BB80" i="34"/>
  <c r="BB85" i="34"/>
  <c r="AX85" i="34"/>
  <c r="BB97" i="34"/>
  <c r="AX97" i="34"/>
  <c r="BF127" i="34"/>
  <c r="BF53" i="34"/>
  <c r="BF57" i="34"/>
  <c r="BF61" i="34"/>
  <c r="BG69" i="34"/>
  <c r="BH73" i="34"/>
  <c r="BF81" i="34"/>
  <c r="AX89" i="34"/>
  <c r="BB89" i="34"/>
  <c r="BB92" i="34"/>
  <c r="AX92" i="34"/>
  <c r="BG100" i="34"/>
  <c r="BF100" i="34"/>
  <c r="BG96" i="34"/>
  <c r="BF96" i="34"/>
  <c r="BH107" i="34"/>
  <c r="BG107" i="34"/>
  <c r="BG135" i="34"/>
  <c r="BH135" i="34"/>
  <c r="BF135" i="34"/>
  <c r="BH96" i="34"/>
  <c r="AX101" i="34"/>
  <c r="BH104" i="34"/>
  <c r="BG104" i="34"/>
  <c r="BF104" i="34"/>
  <c r="BF107" i="34"/>
  <c r="BF108" i="34"/>
  <c r="BH120" i="34"/>
  <c r="BG120" i="34"/>
  <c r="BF120" i="34"/>
  <c r="BB124" i="34"/>
  <c r="AX124" i="34"/>
  <c r="BG88" i="34"/>
  <c r="BF88" i="34"/>
  <c r="BF94" i="34"/>
  <c r="BG95" i="34"/>
  <c r="BG108" i="34"/>
  <c r="AX126" i="34"/>
  <c r="BB126" i="34"/>
  <c r="BB128" i="34"/>
  <c r="AX128" i="34"/>
  <c r="BH91" i="34"/>
  <c r="BG91" i="34"/>
  <c r="BG94" i="34"/>
  <c r="BH95" i="34"/>
  <c r="BF105" i="34"/>
  <c r="BB147" i="34"/>
  <c r="AX147" i="34"/>
  <c r="BG151" i="34"/>
  <c r="BF151" i="34"/>
  <c r="BH151" i="34"/>
  <c r="BB113" i="34"/>
  <c r="AX113" i="34"/>
  <c r="BH134" i="34"/>
  <c r="BG134" i="34"/>
  <c r="BF134" i="34"/>
  <c r="BH180" i="34"/>
  <c r="BG180" i="34"/>
  <c r="BF180" i="34"/>
  <c r="AX116" i="34"/>
  <c r="BF131" i="34"/>
  <c r="BH170" i="34"/>
  <c r="BF170" i="34"/>
  <c r="BH115" i="34"/>
  <c r="BG115" i="34"/>
  <c r="BB131" i="34"/>
  <c r="AX131" i="34"/>
  <c r="BB170" i="34"/>
  <c r="AX170" i="34"/>
  <c r="BF189" i="34"/>
  <c r="BG189" i="34"/>
  <c r="BH152" i="34"/>
  <c r="BG152" i="34"/>
  <c r="BF152" i="34"/>
  <c r="BB163" i="34"/>
  <c r="AX163" i="34"/>
  <c r="BH165" i="34"/>
  <c r="BG165" i="34"/>
  <c r="BF165" i="34"/>
  <c r="BB174" i="34"/>
  <c r="AX174" i="34"/>
  <c r="BB214" i="34"/>
  <c r="AX214" i="34"/>
  <c r="BF117" i="34"/>
  <c r="BF126" i="34"/>
  <c r="BF130" i="34"/>
  <c r="BF133" i="34"/>
  <c r="BH140" i="34"/>
  <c r="BF140" i="34"/>
  <c r="BB158" i="34"/>
  <c r="AX158" i="34"/>
  <c r="BF122" i="34"/>
  <c r="BG130" i="34"/>
  <c r="BB140" i="34"/>
  <c r="AX140" i="34"/>
  <c r="BG159" i="34"/>
  <c r="BF159" i="34"/>
  <c r="BH159" i="34"/>
  <c r="BB141" i="34"/>
  <c r="AX141" i="34"/>
  <c r="BH173" i="34"/>
  <c r="BF173" i="34"/>
  <c r="BB160" i="34"/>
  <c r="AX160" i="34"/>
  <c r="BG173" i="34"/>
  <c r="BH200" i="34"/>
  <c r="BF200" i="34"/>
  <c r="BG200" i="34"/>
  <c r="AX148" i="34"/>
  <c r="BB157" i="34"/>
  <c r="AX157" i="34"/>
  <c r="BF139" i="34"/>
  <c r="BG143" i="34"/>
  <c r="BF143" i="34"/>
  <c r="BF149" i="34"/>
  <c r="BG150" i="34"/>
  <c r="BH154" i="34"/>
  <c r="BG154" i="34"/>
  <c r="BH162" i="34"/>
  <c r="BG162" i="34"/>
  <c r="BH181" i="34"/>
  <c r="BG181" i="34"/>
  <c r="BF181" i="34"/>
  <c r="BB201" i="34"/>
  <c r="AX201" i="34"/>
  <c r="BB149" i="34"/>
  <c r="AX149" i="34"/>
  <c r="BB188" i="34"/>
  <c r="AX188" i="34"/>
  <c r="BF141" i="34"/>
  <c r="BG142" i="34"/>
  <c r="BH146" i="34"/>
  <c r="BG146" i="34"/>
  <c r="BH178" i="34"/>
  <c r="BG178" i="34"/>
  <c r="BF178" i="34"/>
  <c r="BG192" i="34"/>
  <c r="BH192" i="34"/>
  <c r="BF192" i="34"/>
  <c r="BF148" i="34"/>
  <c r="BF156" i="34"/>
  <c r="BF164" i="34"/>
  <c r="BF175" i="34"/>
  <c r="AX184" i="34"/>
  <c r="BB212" i="34"/>
  <c r="AX212" i="34"/>
  <c r="BH183" i="34"/>
  <c r="BG183" i="34"/>
  <c r="BF188" i="34"/>
  <c r="BH197" i="34"/>
  <c r="BF197" i="34"/>
  <c r="BH216" i="34"/>
  <c r="BG216" i="34"/>
  <c r="BF216" i="34"/>
  <c r="BF191" i="34"/>
  <c r="BF195" i="34"/>
  <c r="BB229" i="34"/>
  <c r="AX229" i="34"/>
  <c r="BH208" i="34"/>
  <c r="BG208" i="34"/>
  <c r="BF208" i="34"/>
  <c r="BH214" i="34"/>
  <c r="BF214" i="34"/>
  <c r="BH223" i="34"/>
  <c r="BF223" i="34"/>
  <c r="BG223" i="34"/>
  <c r="BB217" i="34"/>
  <c r="BH205" i="34"/>
  <c r="BG205" i="34"/>
  <c r="BF205" i="34"/>
  <c r="BB206" i="34"/>
  <c r="AX206" i="34"/>
  <c r="BB209" i="34"/>
  <c r="AX209" i="34"/>
  <c r="BF217" i="34"/>
  <c r="BH217" i="34"/>
  <c r="BH211" i="34"/>
  <c r="BG211" i="34"/>
  <c r="AX228" i="34"/>
  <c r="BB228" i="34"/>
  <c r="BG203" i="34"/>
  <c r="BF211" i="34"/>
  <c r="BH222" i="34"/>
  <c r="BG222" i="34"/>
  <c r="BF222" i="34"/>
  <c r="BB224" i="34"/>
  <c r="AX224" i="34"/>
  <c r="BF230" i="34"/>
  <c r="BG230" i="34"/>
  <c r="BH230" i="34"/>
  <c r="BG219" i="34"/>
  <c r="BH225" i="34"/>
  <c r="BF225" i="34"/>
  <c r="BF232" i="34"/>
  <c r="BH232" i="34"/>
  <c r="BG232" i="34"/>
  <c r="BF221" i="34"/>
  <c r="BG221" i="34"/>
  <c r="AX225" i="34"/>
  <c r="BB225" i="34"/>
  <c r="BF227" i="34"/>
  <c r="BH227" i="34"/>
  <c r="BG227" i="34"/>
  <c r="AX226" i="34"/>
  <c r="BH236" i="34"/>
  <c r="BG236" i="34"/>
  <c r="BF236" i="34"/>
  <c r="BB237" i="34"/>
  <c r="AX237" i="34"/>
  <c r="BG233" i="34"/>
  <c r="BF233" i="34"/>
  <c r="BG240" i="34"/>
  <c r="BF240" i="34"/>
  <c r="BH240" i="34"/>
  <c r="AX249" i="34"/>
  <c r="BB249" i="34"/>
  <c r="AX241" i="34"/>
  <c r="BB241" i="34"/>
  <c r="BH247" i="34"/>
  <c r="BF247" i="34"/>
  <c r="BH239" i="34"/>
  <c r="BG239" i="34"/>
  <c r="BG247" i="34"/>
  <c r="BF239" i="34"/>
  <c r="BF244" i="34"/>
  <c r="BH243" i="34"/>
  <c r="BG243" i="34"/>
  <c r="BG244" i="34"/>
  <c r="BG248" i="34"/>
  <c r="BF248" i="34"/>
  <c r="BF243" i="34"/>
  <c r="BH248" i="34"/>
  <c r="DO76" i="33"/>
  <c r="DN76" i="33"/>
  <c r="DQ76" i="33"/>
  <c r="DK226" i="33"/>
  <c r="DL226" i="33"/>
  <c r="DO137" i="33"/>
  <c r="DN137" i="33"/>
  <c r="DP241" i="33"/>
  <c r="DN241" i="33"/>
  <c r="DP196" i="33"/>
  <c r="DQ196" i="33"/>
  <c r="DF115" i="33"/>
  <c r="DH115" i="33"/>
  <c r="DF231" i="33"/>
  <c r="DG231" i="33"/>
  <c r="DH231" i="33"/>
  <c r="DF190" i="33"/>
  <c r="DG190" i="33"/>
  <c r="DI190" i="33"/>
  <c r="DH190" i="33"/>
  <c r="DT104" i="33"/>
  <c r="DU104" i="33"/>
  <c r="DR104" i="33"/>
  <c r="DS104" i="33"/>
  <c r="DU204" i="33"/>
  <c r="DR204" i="33"/>
  <c r="DN180" i="33"/>
  <c r="DO180" i="33"/>
  <c r="DP180" i="33"/>
  <c r="DF48" i="33"/>
  <c r="DG48" i="33"/>
  <c r="DD53" i="33"/>
  <c r="DB53" i="33"/>
  <c r="CZ240" i="33"/>
  <c r="CY240" i="33"/>
  <c r="DR102" i="33"/>
  <c r="DM77" i="33"/>
  <c r="DK77" i="33"/>
  <c r="DT67" i="33"/>
  <c r="DI182" i="33"/>
  <c r="DG182" i="33"/>
  <c r="CY172" i="33"/>
  <c r="DA172" i="33"/>
  <c r="DN140" i="33"/>
  <c r="DQ140" i="33"/>
  <c r="DH140" i="33"/>
  <c r="DF140" i="33"/>
  <c r="DG140" i="33"/>
  <c r="DH137" i="33"/>
  <c r="DI137" i="33"/>
  <c r="BF112" i="33"/>
  <c r="BG112" i="33" s="1"/>
  <c r="BH112" i="33"/>
  <c r="DS111" i="33"/>
  <c r="DR111" i="33"/>
  <c r="DU111" i="33"/>
  <c r="DS67" i="33"/>
  <c r="CW218" i="33"/>
  <c r="CV218" i="33"/>
  <c r="CT194" i="33"/>
  <c r="CW194" i="33"/>
  <c r="DF53" i="33"/>
  <c r="DH53" i="33"/>
  <c r="DI53" i="33"/>
  <c r="DT102" i="33"/>
  <c r="DF99" i="33"/>
  <c r="DL141" i="33"/>
  <c r="DS102" i="33"/>
  <c r="DJ88" i="33"/>
  <c r="DM88" i="33"/>
  <c r="DJ52" i="33"/>
  <c r="DL52" i="33"/>
  <c r="DH214" i="33"/>
  <c r="DQ176" i="33"/>
  <c r="DN176" i="33"/>
  <c r="CX142" i="33"/>
  <c r="CZ142" i="33"/>
  <c r="CX115" i="33"/>
  <c r="CZ115" i="33"/>
  <c r="DR101" i="33"/>
  <c r="DS101" i="33"/>
  <c r="DR36" i="33"/>
  <c r="DS36" i="33"/>
  <c r="DU183" i="33"/>
  <c r="DR183" i="33"/>
  <c r="DO176" i="33"/>
  <c r="DW173" i="33"/>
  <c r="CX144" i="33"/>
  <c r="CY144" i="33"/>
  <c r="DV94" i="33"/>
  <c r="DU89" i="33"/>
  <c r="DT89" i="33"/>
  <c r="DR56" i="33"/>
  <c r="DS56" i="33"/>
  <c r="CY39" i="33"/>
  <c r="CX39" i="33"/>
  <c r="DW237" i="33"/>
  <c r="DV237" i="33"/>
  <c r="DG169" i="33"/>
  <c r="DF169" i="33"/>
  <c r="DH169" i="33"/>
  <c r="DU149" i="33"/>
  <c r="CY226" i="33"/>
  <c r="CX226" i="33"/>
  <c r="CZ226" i="33"/>
  <c r="DO216" i="33"/>
  <c r="DS168" i="33"/>
  <c r="CZ150" i="33"/>
  <c r="CX150" i="33"/>
  <c r="CY150" i="33"/>
  <c r="DM72" i="33"/>
  <c r="DK72" i="33"/>
  <c r="DL72" i="33"/>
  <c r="DU233" i="33"/>
  <c r="DU215" i="33"/>
  <c r="DU191" i="33"/>
  <c r="DR191" i="33"/>
  <c r="DN185" i="33"/>
  <c r="DO185" i="33"/>
  <c r="DP185" i="33"/>
  <c r="DQ185" i="33"/>
  <c r="CZ245" i="33"/>
  <c r="CX245" i="33"/>
  <c r="DL219" i="33"/>
  <c r="DT215" i="33"/>
  <c r="DT183" i="33"/>
  <c r="DS179" i="33"/>
  <c r="DT179" i="33"/>
  <c r="DT175" i="33"/>
  <c r="CU168" i="33"/>
  <c r="CW168" i="33"/>
  <c r="DX166" i="33"/>
  <c r="DB75" i="33"/>
  <c r="DD75" i="33"/>
  <c r="DE75" i="33"/>
  <c r="CU57" i="33"/>
  <c r="DT36" i="33"/>
  <c r="DO48" i="33"/>
  <c r="DN48" i="33"/>
  <c r="CX232" i="33"/>
  <c r="DA232" i="33"/>
  <c r="CZ232" i="33"/>
  <c r="CY190" i="33"/>
  <c r="CZ190" i="33"/>
  <c r="BF244" i="33"/>
  <c r="BG244" i="33"/>
  <c r="BF231" i="33"/>
  <c r="CU224" i="33"/>
  <c r="CT224" i="33"/>
  <c r="DS215" i="33"/>
  <c r="DT191" i="33"/>
  <c r="DS183" i="33"/>
  <c r="DT180" i="33"/>
  <c r="DR180" i="33"/>
  <c r="DR166" i="33"/>
  <c r="DT159" i="33"/>
  <c r="CW113" i="33"/>
  <c r="CT113" i="33"/>
  <c r="CU113" i="33"/>
  <c r="CY93" i="33"/>
  <c r="CV78" i="33"/>
  <c r="CZ58" i="33"/>
  <c r="DA58" i="33"/>
  <c r="CX55" i="33"/>
  <c r="CY55" i="33"/>
  <c r="CY45" i="33"/>
  <c r="CX45" i="33"/>
  <c r="DJ248" i="33"/>
  <c r="DF216" i="33"/>
  <c r="DM210" i="33"/>
  <c r="DJ207" i="33"/>
  <c r="DS116" i="33"/>
  <c r="DS39" i="33"/>
  <c r="DT152" i="33"/>
  <c r="DO129" i="33"/>
  <c r="DU81" i="33"/>
  <c r="CV53" i="33"/>
  <c r="DY45" i="33"/>
  <c r="DL46" i="33"/>
  <c r="CU244" i="33"/>
  <c r="DA198" i="33"/>
  <c r="DE153" i="33"/>
  <c r="DW123" i="33"/>
  <c r="DE120" i="33"/>
  <c r="CZ118" i="33"/>
  <c r="CU97" i="33"/>
  <c r="DT81" i="33"/>
  <c r="DY198" i="33"/>
  <c r="DX198" i="33"/>
  <c r="DQ145" i="33"/>
  <c r="DP145" i="33"/>
  <c r="DN145" i="33"/>
  <c r="DD247" i="33"/>
  <c r="DE247" i="33"/>
  <c r="DS207" i="33"/>
  <c r="DT207" i="33"/>
  <c r="DR207" i="33"/>
  <c r="DQ109" i="33"/>
  <c r="DP109" i="33"/>
  <c r="DN109" i="33"/>
  <c r="DI65" i="33"/>
  <c r="DG65" i="33"/>
  <c r="DT119" i="33"/>
  <c r="DS119" i="33"/>
  <c r="DU119" i="33"/>
  <c r="DR119" i="33"/>
  <c r="DU212" i="33"/>
  <c r="DR212" i="33"/>
  <c r="DS212" i="33"/>
  <c r="DT212" i="33"/>
  <c r="DV204" i="33"/>
  <c r="DX204" i="33"/>
  <c r="CW183" i="33"/>
  <c r="CT183" i="33"/>
  <c r="CU183" i="33"/>
  <c r="CV183" i="33"/>
  <c r="DJ239" i="33"/>
  <c r="DM239" i="33"/>
  <c r="DP163" i="33"/>
  <c r="DN163" i="33"/>
  <c r="DO163" i="33"/>
  <c r="DQ163" i="33"/>
  <c r="DL158" i="33"/>
  <c r="DM158" i="33"/>
  <c r="DS98" i="33"/>
  <c r="DR98" i="33"/>
  <c r="DK238" i="33"/>
  <c r="DM238" i="33"/>
  <c r="DS210" i="33"/>
  <c r="DR210" i="33"/>
  <c r="DT210" i="33"/>
  <c r="DU210" i="33"/>
  <c r="DP206" i="33"/>
  <c r="DN206" i="33"/>
  <c r="DQ206" i="33"/>
  <c r="DO206" i="33"/>
  <c r="DW172" i="33"/>
  <c r="DY172" i="33"/>
  <c r="DN168" i="33"/>
  <c r="DO168" i="33"/>
  <c r="DP168" i="33"/>
  <c r="DQ168" i="33"/>
  <c r="DR174" i="33"/>
  <c r="DS174" i="33"/>
  <c r="DT174" i="33"/>
  <c r="DU174" i="33"/>
  <c r="DK148" i="33"/>
  <c r="DJ148" i="33"/>
  <c r="DK185" i="33"/>
  <c r="DJ185" i="33"/>
  <c r="DI244" i="33"/>
  <c r="DG244" i="33"/>
  <c r="DF244" i="33"/>
  <c r="DX207" i="33"/>
  <c r="DY207" i="33"/>
  <c r="DW221" i="33"/>
  <c r="DV221" i="33"/>
  <c r="DR161" i="33"/>
  <c r="DU161" i="33"/>
  <c r="DC241" i="33"/>
  <c r="DB241" i="33"/>
  <c r="DE241" i="33"/>
  <c r="DD241" i="33"/>
  <c r="DN213" i="33"/>
  <c r="DO213" i="33"/>
  <c r="DV215" i="33"/>
  <c r="DY215" i="33"/>
  <c r="DV151" i="33"/>
  <c r="DX151" i="33"/>
  <c r="DY151" i="33"/>
  <c r="DT141" i="33"/>
  <c r="DR141" i="33"/>
  <c r="DU141" i="33"/>
  <c r="DT150" i="33"/>
  <c r="DU150" i="33"/>
  <c r="DE134" i="33"/>
  <c r="DD134" i="33"/>
  <c r="DP81" i="33"/>
  <c r="DO81" i="33"/>
  <c r="DD200" i="33"/>
  <c r="DC200" i="33"/>
  <c r="CZ167" i="33"/>
  <c r="CX167" i="33"/>
  <c r="DW220" i="33"/>
  <c r="DJ219" i="33"/>
  <c r="DV201" i="33"/>
  <c r="DX201" i="33"/>
  <c r="DD199" i="33"/>
  <c r="DC199" i="33"/>
  <c r="DS194" i="33"/>
  <c r="CT167" i="33"/>
  <c r="CV167" i="33"/>
  <c r="CW167" i="33"/>
  <c r="DA195" i="33"/>
  <c r="CX195" i="33"/>
  <c r="CY195" i="33"/>
  <c r="DC176" i="33"/>
  <c r="DY146" i="33"/>
  <c r="DP113" i="33"/>
  <c r="DQ113" i="33"/>
  <c r="CZ100" i="33"/>
  <c r="DA100" i="33"/>
  <c r="DV68" i="33"/>
  <c r="DW68" i="33"/>
  <c r="DX68" i="33"/>
  <c r="DY68" i="33"/>
  <c r="DJ39" i="33"/>
  <c r="DL39" i="33"/>
  <c r="DA237" i="33"/>
  <c r="DH235" i="33"/>
  <c r="DC229" i="33"/>
  <c r="CV215" i="33"/>
  <c r="DA207" i="33"/>
  <c r="CW199" i="33"/>
  <c r="CU199" i="33"/>
  <c r="CY187" i="33"/>
  <c r="CZ187" i="33"/>
  <c r="DU186" i="33"/>
  <c r="DO179" i="33"/>
  <c r="DU172" i="33"/>
  <c r="DT172" i="33"/>
  <c r="DJ166" i="33"/>
  <c r="DM166" i="33"/>
  <c r="DO161" i="33"/>
  <c r="DP161" i="33"/>
  <c r="DA158" i="33"/>
  <c r="CX158" i="33"/>
  <c r="CW157" i="33"/>
  <c r="DU152" i="33"/>
  <c r="DV152" i="33"/>
  <c r="DW152" i="33"/>
  <c r="DX137" i="33"/>
  <c r="DY135" i="33"/>
  <c r="DO135" i="33"/>
  <c r="DQ135" i="33"/>
  <c r="DY127" i="33"/>
  <c r="DP103" i="33"/>
  <c r="DN103" i="33"/>
  <c r="DQ103" i="33"/>
  <c r="CZ102" i="33"/>
  <c r="CY102" i="33"/>
  <c r="DA102" i="33"/>
  <c r="CX102" i="33"/>
  <c r="DG51" i="33"/>
  <c r="DI51" i="33"/>
  <c r="DF51" i="33"/>
  <c r="DK41" i="33"/>
  <c r="DM41" i="33"/>
  <c r="DJ41" i="33"/>
  <c r="DL41" i="33"/>
  <c r="DA68" i="33"/>
  <c r="CZ68" i="33"/>
  <c r="DT65" i="33"/>
  <c r="DU65" i="33"/>
  <c r="DV224" i="33"/>
  <c r="DH158" i="33"/>
  <c r="DI158" i="33"/>
  <c r="BH231" i="33"/>
  <c r="BG215" i="33"/>
  <c r="BH215" i="33" s="1"/>
  <c r="DI209" i="33"/>
  <c r="DN196" i="33"/>
  <c r="DO196" i="33"/>
  <c r="DF192" i="33"/>
  <c r="DW192" i="33"/>
  <c r="DV192" i="33"/>
  <c r="CU177" i="33"/>
  <c r="DW159" i="33"/>
  <c r="CX156" i="33"/>
  <c r="CY156" i="33"/>
  <c r="DR144" i="33"/>
  <c r="DU144" i="33"/>
  <c r="DN143" i="33"/>
  <c r="DP143" i="33"/>
  <c r="DQ143" i="33"/>
  <c r="DW132" i="33"/>
  <c r="DX127" i="33"/>
  <c r="DK121" i="33"/>
  <c r="DL121" i="33"/>
  <c r="CY106" i="33"/>
  <c r="CX106" i="33"/>
  <c r="DM87" i="33"/>
  <c r="DJ87" i="33"/>
  <c r="DY85" i="33"/>
  <c r="DJ70" i="33"/>
  <c r="DL70" i="33"/>
  <c r="DM70" i="33"/>
  <c r="DT59" i="33"/>
  <c r="DU59" i="33"/>
  <c r="DH38" i="33"/>
  <c r="DI38" i="33"/>
  <c r="DT99" i="33"/>
  <c r="DR99" i="33"/>
  <c r="DN90" i="33"/>
  <c r="DP90" i="33"/>
  <c r="DL44" i="33"/>
  <c r="DM44" i="33"/>
  <c r="DV93" i="33"/>
  <c r="DW93" i="33"/>
  <c r="DA137" i="33"/>
  <c r="CZ137" i="33"/>
  <c r="CT96" i="33"/>
  <c r="CU96" i="33"/>
  <c r="CX242" i="33"/>
  <c r="DW247" i="33"/>
  <c r="CU241" i="33"/>
  <c r="CX237" i="33"/>
  <c r="CW235" i="33"/>
  <c r="DE218" i="33"/>
  <c r="DH209" i="33"/>
  <c r="CV203" i="33"/>
  <c r="CV200" i="33"/>
  <c r="DE197" i="33"/>
  <c r="DB197" i="33"/>
  <c r="DC197" i="33"/>
  <c r="CW192" i="33"/>
  <c r="DN184" i="33"/>
  <c r="DO184" i="33"/>
  <c r="CT178" i="33"/>
  <c r="CU178" i="33"/>
  <c r="CV178" i="33"/>
  <c r="CW178" i="33"/>
  <c r="DK175" i="33"/>
  <c r="DJ175" i="33"/>
  <c r="DS173" i="33"/>
  <c r="DR173" i="33"/>
  <c r="DT173" i="33"/>
  <c r="DL172" i="33"/>
  <c r="DK172" i="33"/>
  <c r="DW165" i="33"/>
  <c r="CZ162" i="33"/>
  <c r="DA162" i="33"/>
  <c r="DU158" i="33"/>
  <c r="DR152" i="33"/>
  <c r="DU142" i="33"/>
  <c r="DV137" i="33"/>
  <c r="CV128" i="33"/>
  <c r="CU128" i="33"/>
  <c r="DW127" i="33"/>
  <c r="DY121" i="33"/>
  <c r="DV121" i="33"/>
  <c r="DX121" i="33"/>
  <c r="DB116" i="33"/>
  <c r="DC116" i="33"/>
  <c r="DD103" i="33"/>
  <c r="DB103" i="33"/>
  <c r="DJ80" i="33"/>
  <c r="DL80" i="33"/>
  <c r="DM80" i="33"/>
  <c r="DK80" i="33"/>
  <c r="DR78" i="33"/>
  <c r="DT78" i="33"/>
  <c r="DU78" i="33"/>
  <c r="DX63" i="33"/>
  <c r="DK62" i="33"/>
  <c r="DL62" i="33"/>
  <c r="DR59" i="33"/>
  <c r="BF57" i="33"/>
  <c r="BG57" i="33" s="1"/>
  <c r="DW52" i="33"/>
  <c r="DY52" i="33"/>
  <c r="DT42" i="33"/>
  <c r="DU42" i="33"/>
  <c r="DB188" i="33"/>
  <c r="DC188" i="33"/>
  <c r="BG227" i="33"/>
  <c r="BH227" i="33" s="1"/>
  <c r="DK193" i="33"/>
  <c r="DJ193" i="33"/>
  <c r="DB189" i="33"/>
  <c r="DC189" i="33"/>
  <c r="DD189" i="33"/>
  <c r="DB187" i="33"/>
  <c r="DD187" i="33"/>
  <c r="DE187" i="33"/>
  <c r="DE176" i="33"/>
  <c r="DG142" i="33"/>
  <c r="DH142" i="33"/>
  <c r="CY37" i="33"/>
  <c r="CZ37" i="33"/>
  <c r="DA37" i="33"/>
  <c r="DI235" i="33"/>
  <c r="CX171" i="33"/>
  <c r="CY171" i="33"/>
  <c r="CZ171" i="33"/>
  <c r="DA171" i="33"/>
  <c r="DH248" i="33"/>
  <c r="DU246" i="33"/>
  <c r="CY237" i="33"/>
  <c r="DB229" i="33"/>
  <c r="DA250" i="33"/>
  <c r="CV235" i="33"/>
  <c r="DQ230" i="33"/>
  <c r="DJ226" i="33"/>
  <c r="DA218" i="33"/>
  <c r="DC217" i="33"/>
  <c r="DG209" i="33"/>
  <c r="DT204" i="33"/>
  <c r="CZ201" i="33"/>
  <c r="CU200" i="33"/>
  <c r="DW184" i="33"/>
  <c r="DH179" i="33"/>
  <c r="DF179" i="33"/>
  <c r="DG179" i="33"/>
  <c r="DD175" i="33"/>
  <c r="DC175" i="33"/>
  <c r="DE175" i="33"/>
  <c r="DL169" i="33"/>
  <c r="DQ161" i="33"/>
  <c r="DN160" i="33"/>
  <c r="DR159" i="33"/>
  <c r="DT154" i="33"/>
  <c r="DA150" i="33"/>
  <c r="CV149" i="33"/>
  <c r="DW120" i="33"/>
  <c r="DL118" i="33"/>
  <c r="DJ118" i="33"/>
  <c r="DK118" i="33"/>
  <c r="DA92" i="33"/>
  <c r="CZ92" i="33"/>
  <c r="DY81" i="33"/>
  <c r="DV81" i="33"/>
  <c r="DX81" i="33"/>
  <c r="DV63" i="33"/>
  <c r="DR52" i="33"/>
  <c r="DU52" i="33"/>
  <c r="BG52" i="33"/>
  <c r="BB52" i="33" s="1"/>
  <c r="DC47" i="33"/>
  <c r="DL47" i="33"/>
  <c r="DM47" i="33"/>
  <c r="DJ43" i="33"/>
  <c r="DK43" i="33"/>
  <c r="CX68" i="33"/>
  <c r="DB43" i="33"/>
  <c r="DC43" i="33"/>
  <c r="DT34" i="33"/>
  <c r="DU34" i="33"/>
  <c r="DM241" i="33"/>
  <c r="DO119" i="33"/>
  <c r="DN119" i="33"/>
  <c r="DP119" i="33"/>
  <c r="DQ119" i="33"/>
  <c r="DU99" i="33"/>
  <c r="DE44" i="33"/>
  <c r="DC44" i="33"/>
  <c r="BG194" i="33"/>
  <c r="BH194" i="33" s="1"/>
  <c r="DY186" i="33"/>
  <c r="DV183" i="33"/>
  <c r="DY183" i="33"/>
  <c r="DO95" i="33"/>
  <c r="DP95" i="33"/>
  <c r="CZ250" i="33"/>
  <c r="DY243" i="33"/>
  <c r="BG239" i="33"/>
  <c r="BH239" i="33" s="1"/>
  <c r="CT235" i="33"/>
  <c r="DI231" i="33"/>
  <c r="DP230" i="33"/>
  <c r="DA226" i="33"/>
  <c r="DW219" i="33"/>
  <c r="BG219" i="33"/>
  <c r="AX219" i="33" s="1"/>
  <c r="DW205" i="33"/>
  <c r="DS204" i="33"/>
  <c r="CY201" i="33"/>
  <c r="BG200" i="33"/>
  <c r="BH200" i="33" s="1"/>
  <c r="DR196" i="33"/>
  <c r="CZ195" i="33"/>
  <c r="DR185" i="33"/>
  <c r="DH182" i="33"/>
  <c r="CX181" i="33"/>
  <c r="DW174" i="33"/>
  <c r="DK169" i="33"/>
  <c r="DY166" i="33"/>
  <c r="CY165" i="33"/>
  <c r="BG158" i="33"/>
  <c r="BH158" i="33" s="1"/>
  <c r="CT149" i="33"/>
  <c r="DC144" i="33"/>
  <c r="DE144" i="33"/>
  <c r="CY123" i="33"/>
  <c r="DG94" i="33"/>
  <c r="DF94" i="33"/>
  <c r="CX92" i="33"/>
  <c r="DQ91" i="33"/>
  <c r="DN91" i="33"/>
  <c r="DB78" i="33"/>
  <c r="DD78" i="33"/>
  <c r="CY68" i="33"/>
  <c r="DK59" i="33"/>
  <c r="BH192" i="33"/>
  <c r="BH146" i="33"/>
  <c r="DQ130" i="33"/>
  <c r="CT123" i="33"/>
  <c r="CU123" i="33"/>
  <c r="DT116" i="33"/>
  <c r="CU104" i="33"/>
  <c r="DN92" i="33"/>
  <c r="DO92" i="33"/>
  <c r="DI87" i="33"/>
  <c r="DG87" i="33"/>
  <c r="DH87" i="33"/>
  <c r="DK66" i="33"/>
  <c r="DJ66" i="33"/>
  <c r="DR60" i="33"/>
  <c r="DT60" i="33"/>
  <c r="DF57" i="33"/>
  <c r="DG57" i="33"/>
  <c r="CW36" i="33"/>
  <c r="CT36" i="33"/>
  <c r="CU36" i="33"/>
  <c r="CV36" i="33"/>
  <c r="DA142" i="33"/>
  <c r="CY142" i="33"/>
  <c r="CT131" i="33"/>
  <c r="CU131" i="33"/>
  <c r="CV131" i="33"/>
  <c r="CW131" i="33"/>
  <c r="BG130" i="33"/>
  <c r="DE119" i="33"/>
  <c r="DC119" i="33"/>
  <c r="DD119" i="33"/>
  <c r="DA117" i="33"/>
  <c r="CX117" i="33"/>
  <c r="CZ117" i="33"/>
  <c r="CY114" i="33"/>
  <c r="DS108" i="33"/>
  <c r="DT108" i="33"/>
  <c r="DJ104" i="33"/>
  <c r="DK104" i="33"/>
  <c r="CW97" i="33"/>
  <c r="DF90" i="33"/>
  <c r="DQ82" i="33"/>
  <c r="DQ79" i="33"/>
  <c r="DN79" i="33"/>
  <c r="DO79" i="33"/>
  <c r="DH71" i="33"/>
  <c r="DI71" i="33"/>
  <c r="DH69" i="33"/>
  <c r="DI69" i="33"/>
  <c r="DO63" i="33"/>
  <c r="DN63" i="33"/>
  <c r="DP63" i="33"/>
  <c r="DQ63" i="33"/>
  <c r="DD48" i="33"/>
  <c r="DB48" i="33"/>
  <c r="DC48" i="33"/>
  <c r="DE48" i="33"/>
  <c r="DU38" i="33"/>
  <c r="DR38" i="33"/>
  <c r="DS38" i="33"/>
  <c r="DX176" i="33"/>
  <c r="CX173" i="33"/>
  <c r="DG161" i="33"/>
  <c r="DV143" i="33"/>
  <c r="DY143" i="33"/>
  <c r="CY140" i="33"/>
  <c r="CZ140" i="33"/>
  <c r="DH112" i="33"/>
  <c r="DG112" i="33"/>
  <c r="BG100" i="33"/>
  <c r="BB100" i="33" s="1"/>
  <c r="CV97" i="33"/>
  <c r="BG97" i="33"/>
  <c r="BH97" i="33" s="1"/>
  <c r="DF85" i="33"/>
  <c r="DG85" i="33"/>
  <c r="DH85" i="33"/>
  <c r="DI85" i="33"/>
  <c r="DW74" i="33"/>
  <c r="DX74" i="33"/>
  <c r="DB66" i="33"/>
  <c r="DC66" i="33"/>
  <c r="DN40" i="33"/>
  <c r="DP40" i="33"/>
  <c r="DH40" i="33"/>
  <c r="DI40" i="33"/>
  <c r="BG38" i="33"/>
  <c r="AX38" i="33" s="1"/>
  <c r="DR131" i="33"/>
  <c r="DU131" i="33"/>
  <c r="DN121" i="33"/>
  <c r="DO121" i="33"/>
  <c r="DB101" i="33"/>
  <c r="DC101" i="33"/>
  <c r="DB99" i="33"/>
  <c r="DC99" i="33"/>
  <c r="DD99" i="33"/>
  <c r="DR93" i="33"/>
  <c r="DT93" i="33"/>
  <c r="CW91" i="33"/>
  <c r="CT91" i="33"/>
  <c r="CW83" i="33"/>
  <c r="CT83" i="33"/>
  <c r="DP77" i="33"/>
  <c r="DQ77" i="33"/>
  <c r="DN58" i="33"/>
  <c r="DQ58" i="33"/>
  <c r="DC50" i="33"/>
  <c r="DE50" i="33"/>
  <c r="DC49" i="33"/>
  <c r="DD49" i="33"/>
  <c r="DQ47" i="33"/>
  <c r="DN47" i="33"/>
  <c r="DO47" i="33"/>
  <c r="DM38" i="33"/>
  <c r="DK38" i="33"/>
  <c r="DL38" i="33"/>
  <c r="DM141" i="33"/>
  <c r="DL89" i="33"/>
  <c r="DG53" i="33"/>
  <c r="DT39" i="33"/>
  <c r="DT111" i="33"/>
  <c r="DS86" i="33"/>
  <c r="CW142" i="33"/>
  <c r="DK141" i="33"/>
  <c r="BG126" i="33"/>
  <c r="BB126" i="33" s="1"/>
  <c r="DD120" i="33"/>
  <c r="DM96" i="33"/>
  <c r="DL77" i="33"/>
  <c r="DP76" i="33"/>
  <c r="DD65" i="33"/>
  <c r="CU48" i="33"/>
  <c r="BB158" i="33"/>
  <c r="BF248" i="33"/>
  <c r="BG248" i="33" s="1"/>
  <c r="BF247" i="33"/>
  <c r="BG247" i="33" s="1"/>
  <c r="BH219" i="33"/>
  <c r="BB55" i="33"/>
  <c r="BG49" i="33"/>
  <c r="BH49" i="33" s="1"/>
  <c r="BB169" i="33"/>
  <c r="BF168" i="33"/>
  <c r="BG168" i="33" s="1"/>
  <c r="BF150" i="33"/>
  <c r="BG150" i="33" s="1"/>
  <c r="BF126" i="33"/>
  <c r="BH46" i="33"/>
  <c r="AX34" i="33"/>
  <c r="AX36" i="33"/>
  <c r="BG218" i="33"/>
  <c r="BB218" i="33" s="1"/>
  <c r="BF170" i="33"/>
  <c r="BG170" i="33" s="1"/>
  <c r="BH170" i="33" s="1"/>
  <c r="BF83" i="33"/>
  <c r="BG83" i="33" s="1"/>
  <c r="BG73" i="33"/>
  <c r="AX73" i="33" s="1"/>
  <c r="BG65" i="33"/>
  <c r="AX65" i="33" s="1"/>
  <c r="AX55" i="33"/>
  <c r="BF52" i="33"/>
  <c r="BF44" i="33"/>
  <c r="BG44" i="33" s="1"/>
  <c r="BF133" i="33"/>
  <c r="BG133" i="33" s="1"/>
  <c r="BF123" i="33"/>
  <c r="BG123" i="33" s="1"/>
  <c r="AX123" i="33" s="1"/>
  <c r="BG60" i="33"/>
  <c r="BB60" i="33" s="1"/>
  <c r="AX42" i="33"/>
  <c r="DU248" i="33"/>
  <c r="DT248" i="33"/>
  <c r="DR248" i="33"/>
  <c r="DS248" i="33"/>
  <c r="DX235" i="33"/>
  <c r="DY235" i="33"/>
  <c r="DH223" i="33"/>
  <c r="DF223" i="33"/>
  <c r="DG223" i="33"/>
  <c r="DU206" i="33"/>
  <c r="DR206" i="33"/>
  <c r="DO221" i="33"/>
  <c r="DP221" i="33"/>
  <c r="DQ221" i="33"/>
  <c r="DN221" i="33"/>
  <c r="DE212" i="33"/>
  <c r="DB212" i="33"/>
  <c r="DC212" i="33"/>
  <c r="DD249" i="33"/>
  <c r="DE249" i="33"/>
  <c r="DB249" i="33"/>
  <c r="DC249" i="33"/>
  <c r="DJ247" i="33"/>
  <c r="DL247" i="33"/>
  <c r="DM247" i="33"/>
  <c r="DU244" i="33"/>
  <c r="DS244" i="33"/>
  <c r="DT244" i="33"/>
  <c r="CY238" i="33"/>
  <c r="CX238" i="33"/>
  <c r="DA238" i="33"/>
  <c r="DI236" i="33"/>
  <c r="DH236" i="33"/>
  <c r="DF236" i="33"/>
  <c r="DG236" i="33"/>
  <c r="DO201" i="33"/>
  <c r="DP201" i="33"/>
  <c r="DQ201" i="33"/>
  <c r="DN201" i="33"/>
  <c r="DV248" i="33"/>
  <c r="DY248" i="33"/>
  <c r="CV243" i="33"/>
  <c r="CW243" i="33"/>
  <c r="CU243" i="33"/>
  <c r="CT243" i="33"/>
  <c r="DQ242" i="33"/>
  <c r="DN242" i="33"/>
  <c r="DO242" i="33"/>
  <c r="DP242" i="33"/>
  <c r="DV239" i="33"/>
  <c r="DW239" i="33"/>
  <c r="DX239" i="33"/>
  <c r="DY239" i="33"/>
  <c r="DU236" i="33"/>
  <c r="DT236" i="33"/>
  <c r="DS236" i="33"/>
  <c r="CX249" i="33"/>
  <c r="CY249" i="33"/>
  <c r="CU246" i="33"/>
  <c r="CV246" i="33"/>
  <c r="CW246" i="33"/>
  <c r="CT246" i="33"/>
  <c r="DT245" i="33"/>
  <c r="DS245" i="33"/>
  <c r="DR245" i="33"/>
  <c r="DV240" i="33"/>
  <c r="DX240" i="33"/>
  <c r="DY240" i="33"/>
  <c r="DW240" i="33"/>
  <c r="CT238" i="33"/>
  <c r="CV238" i="33"/>
  <c r="DC236" i="33"/>
  <c r="DD236" i="33"/>
  <c r="DS226" i="33"/>
  <c r="DU226" i="33"/>
  <c r="DR226" i="33"/>
  <c r="DT226" i="33"/>
  <c r="DH221" i="33"/>
  <c r="DG221" i="33"/>
  <c r="DF221" i="33"/>
  <c r="DB216" i="33"/>
  <c r="DD216" i="33"/>
  <c r="DV193" i="33"/>
  <c r="DW193" i="33"/>
  <c r="DX193" i="33"/>
  <c r="DY193" i="33"/>
  <c r="CU242" i="33"/>
  <c r="CW242" i="33"/>
  <c r="CT242" i="33"/>
  <c r="DC233" i="33"/>
  <c r="DE233" i="33"/>
  <c r="DB233" i="33"/>
  <c r="DD233" i="33"/>
  <c r="DR232" i="33"/>
  <c r="DS232" i="33"/>
  <c r="DO209" i="33"/>
  <c r="DP209" i="33"/>
  <c r="DN209" i="33"/>
  <c r="DQ209" i="33"/>
  <c r="DT237" i="33"/>
  <c r="DS237" i="33"/>
  <c r="DR237" i="33"/>
  <c r="DM224" i="33"/>
  <c r="DL224" i="33"/>
  <c r="DV211" i="33"/>
  <c r="DW211" i="33"/>
  <c r="DX211" i="33"/>
  <c r="DY211" i="33"/>
  <c r="DI203" i="33"/>
  <c r="DH203" i="33"/>
  <c r="DF203" i="33"/>
  <c r="DG203" i="33"/>
  <c r="DK246" i="33"/>
  <c r="DL246" i="33"/>
  <c r="DM246" i="33"/>
  <c r="DJ246" i="33"/>
  <c r="DJ250" i="33"/>
  <c r="DM250" i="33"/>
  <c r="DC244" i="33"/>
  <c r="DD244" i="33"/>
  <c r="DA243" i="33"/>
  <c r="CZ243" i="33"/>
  <c r="DF226" i="33"/>
  <c r="DG226" i="33"/>
  <c r="DK218" i="33"/>
  <c r="DL218" i="33"/>
  <c r="DM218" i="33"/>
  <c r="DN182" i="33"/>
  <c r="DP182" i="33"/>
  <c r="DQ182" i="33"/>
  <c r="DO182" i="33"/>
  <c r="DU224" i="33"/>
  <c r="DR224" i="33"/>
  <c r="DG173" i="33"/>
  <c r="DH173" i="33"/>
  <c r="DY147" i="33"/>
  <c r="DV147" i="33"/>
  <c r="DX147" i="33"/>
  <c r="DW147" i="33"/>
  <c r="DA216" i="33"/>
  <c r="CX216" i="33"/>
  <c r="CY216" i="33"/>
  <c r="CV202" i="33"/>
  <c r="CW202" i="33"/>
  <c r="DX199" i="33"/>
  <c r="DY199" i="33"/>
  <c r="DX178" i="33"/>
  <c r="DH168" i="33"/>
  <c r="DI168" i="33"/>
  <c r="DR147" i="33"/>
  <c r="DT147" i="33"/>
  <c r="BF106" i="33"/>
  <c r="BG106" i="33" s="1"/>
  <c r="BH106" i="33" s="1"/>
  <c r="CT89" i="33"/>
  <c r="CV89" i="33"/>
  <c r="CW89" i="33"/>
  <c r="DW39" i="33"/>
  <c r="DV39" i="33"/>
  <c r="CW38" i="33"/>
  <c r="CT38" i="33"/>
  <c r="CU38" i="33"/>
  <c r="CV38" i="33"/>
  <c r="DD34" i="33"/>
  <c r="DE34" i="33"/>
  <c r="DP247" i="33"/>
  <c r="DA247" i="33"/>
  <c r="BG246" i="33"/>
  <c r="BH246" i="33" s="1"/>
  <c r="DN245" i="33"/>
  <c r="DH243" i="33"/>
  <c r="DJ241" i="33"/>
  <c r="DL239" i="33"/>
  <c r="DP235" i="33"/>
  <c r="DP234" i="33"/>
  <c r="AX231" i="33"/>
  <c r="DY227" i="33"/>
  <c r="DT224" i="33"/>
  <c r="DK222" i="33"/>
  <c r="CT222" i="33"/>
  <c r="CU222" i="33"/>
  <c r="CW220" i="33"/>
  <c r="BH218" i="33"/>
  <c r="DO211" i="33"/>
  <c r="DQ195" i="33"/>
  <c r="DN195" i="33"/>
  <c r="DO195" i="33"/>
  <c r="CZ192" i="33"/>
  <c r="CX192" i="33"/>
  <c r="CY192" i="33"/>
  <c r="DM191" i="33"/>
  <c r="DL191" i="33"/>
  <c r="DJ187" i="33"/>
  <c r="DM187" i="33"/>
  <c r="DB181" i="33"/>
  <c r="DE181" i="33"/>
  <c r="BG181" i="33"/>
  <c r="BH181" i="33" s="1"/>
  <c r="DJ170" i="33"/>
  <c r="DL170" i="33"/>
  <c r="DM170" i="33"/>
  <c r="DR156" i="33"/>
  <c r="DS156" i="33"/>
  <c r="DU143" i="33"/>
  <c r="DR143" i="33"/>
  <c r="DX122" i="33"/>
  <c r="DY122" i="33"/>
  <c r="CT119" i="33"/>
  <c r="CU119" i="33"/>
  <c r="DD108" i="33"/>
  <c r="DE108" i="33"/>
  <c r="DC108" i="33"/>
  <c r="DB108" i="33"/>
  <c r="DU105" i="33"/>
  <c r="DT105" i="33"/>
  <c r="DR105" i="33"/>
  <c r="DS105" i="33"/>
  <c r="BF97" i="33"/>
  <c r="BF69" i="33"/>
  <c r="BG69" i="33" s="1"/>
  <c r="DV61" i="33"/>
  <c r="DW61" i="33"/>
  <c r="DY61" i="33"/>
  <c r="DP222" i="33"/>
  <c r="DB195" i="33"/>
  <c r="DD195" i="33"/>
  <c r="DE195" i="33"/>
  <c r="DV190" i="33"/>
  <c r="DW190" i="33"/>
  <c r="DX190" i="33"/>
  <c r="DY190" i="33"/>
  <c r="DK189" i="33"/>
  <c r="DL189" i="33"/>
  <c r="CU186" i="33"/>
  <c r="CT186" i="33"/>
  <c r="CV186" i="33"/>
  <c r="CY184" i="33"/>
  <c r="CT181" i="33"/>
  <c r="CU181" i="33"/>
  <c r="CV181" i="33"/>
  <c r="CW181" i="33"/>
  <c r="DU177" i="33"/>
  <c r="DY175" i="33"/>
  <c r="DV175" i="33"/>
  <c r="CT172" i="33"/>
  <c r="CV172" i="33"/>
  <c r="DP151" i="33"/>
  <c r="DQ151" i="33"/>
  <c r="CX149" i="33"/>
  <c r="DA149" i="33"/>
  <c r="DE130" i="33"/>
  <c r="DC130" i="33"/>
  <c r="DB130" i="33"/>
  <c r="DD130" i="33"/>
  <c r="DM130" i="33"/>
  <c r="DK130" i="33"/>
  <c r="DL130" i="33"/>
  <c r="DD126" i="33"/>
  <c r="DE126" i="33"/>
  <c r="DB155" i="33"/>
  <c r="DC155" i="33"/>
  <c r="DD155" i="33"/>
  <c r="DE155" i="33"/>
  <c r="DI34" i="33"/>
  <c r="DG34" i="33"/>
  <c r="DH34" i="33"/>
  <c r="DF34" i="33"/>
  <c r="DO245" i="33"/>
  <c r="DQ234" i="33"/>
  <c r="CT231" i="33"/>
  <c r="CU231" i="33"/>
  <c r="DO234" i="33"/>
  <c r="CU234" i="33"/>
  <c r="CT234" i="33"/>
  <c r="DX228" i="33"/>
  <c r="DS224" i="33"/>
  <c r="CZ216" i="33"/>
  <c r="DD177" i="33"/>
  <c r="DE177" i="33"/>
  <c r="CT175" i="33"/>
  <c r="CU175" i="33"/>
  <c r="DI126" i="33"/>
  <c r="DG126" i="33"/>
  <c r="DF126" i="33"/>
  <c r="DH126" i="33"/>
  <c r="DA246" i="33"/>
  <c r="DW228" i="33"/>
  <c r="DL227" i="33"/>
  <c r="DC208" i="33"/>
  <c r="DD208" i="33"/>
  <c r="DM202" i="33"/>
  <c r="DL249" i="33"/>
  <c r="DG248" i="33"/>
  <c r="DI247" i="33"/>
  <c r="CX246" i="33"/>
  <c r="CY245" i="33"/>
  <c r="DD240" i="33"/>
  <c r="DL238" i="33"/>
  <c r="DT233" i="33"/>
  <c r="CU230" i="33"/>
  <c r="CU229" i="33"/>
  <c r="DG228" i="33"/>
  <c r="DK227" i="33"/>
  <c r="DY226" i="33"/>
  <c r="DD220" i="33"/>
  <c r="DC220" i="33"/>
  <c r="DE220" i="33"/>
  <c r="CZ219" i="33"/>
  <c r="DD218" i="33"/>
  <c r="CU218" i="33"/>
  <c r="CT218" i="33"/>
  <c r="DQ216" i="33"/>
  <c r="DP216" i="33"/>
  <c r="BH216" i="33"/>
  <c r="BG216" i="33"/>
  <c r="CX213" i="33"/>
  <c r="CY211" i="33"/>
  <c r="CT209" i="33"/>
  <c r="BG205" i="33"/>
  <c r="BH205" i="33" s="1"/>
  <c r="BF205" i="33"/>
  <c r="DL202" i="33"/>
  <c r="DJ200" i="33"/>
  <c r="DL200" i="33"/>
  <c r="DM200" i="33"/>
  <c r="DY194" i="33"/>
  <c r="CT189" i="33"/>
  <c r="CU189" i="33"/>
  <c r="CV189" i="33"/>
  <c r="CX184" i="33"/>
  <c r="DJ180" i="33"/>
  <c r="DK180" i="33"/>
  <c r="DT177" i="33"/>
  <c r="CX163" i="33"/>
  <c r="CZ163" i="33"/>
  <c r="DA163" i="33"/>
  <c r="CY151" i="33"/>
  <c r="CZ151" i="33"/>
  <c r="DJ151" i="33"/>
  <c r="DL151" i="33"/>
  <c r="DS143" i="33"/>
  <c r="DO132" i="33"/>
  <c r="DN132" i="33"/>
  <c r="DQ132" i="33"/>
  <c r="DP132" i="33"/>
  <c r="CW130" i="33"/>
  <c r="CU130" i="33"/>
  <c r="CT130" i="33"/>
  <c r="DH130" i="33"/>
  <c r="DI130" i="33"/>
  <c r="CY129" i="33"/>
  <c r="DA129" i="33"/>
  <c r="CW210" i="33"/>
  <c r="CU210" i="33"/>
  <c r="CV210" i="33"/>
  <c r="DY178" i="33"/>
  <c r="DV178" i="33"/>
  <c r="DK155" i="33"/>
  <c r="DM155" i="33"/>
  <c r="DE239" i="33"/>
  <c r="CV231" i="33"/>
  <c r="DQ156" i="33"/>
  <c r="DN156" i="33"/>
  <c r="DO156" i="33"/>
  <c r="DP156" i="33"/>
  <c r="DK149" i="33"/>
  <c r="DM149" i="33"/>
  <c r="DH240" i="33"/>
  <c r="CY213" i="33"/>
  <c r="CZ211" i="33"/>
  <c r="DH247" i="33"/>
  <c r="DU241" i="33"/>
  <c r="DC240" i="33"/>
  <c r="DJ238" i="33"/>
  <c r="DS233" i="33"/>
  <c r="CT230" i="33"/>
  <c r="CT229" i="33"/>
  <c r="DJ227" i="33"/>
  <c r="DP225" i="33"/>
  <c r="DN225" i="33"/>
  <c r="CW222" i="33"/>
  <c r="CV221" i="33"/>
  <c r="CT221" i="33"/>
  <c r="CU221" i="33"/>
  <c r="DB218" i="33"/>
  <c r="DK215" i="33"/>
  <c r="CW206" i="33"/>
  <c r="DO203" i="33"/>
  <c r="DP203" i="33"/>
  <c r="BF203" i="33"/>
  <c r="BG203" i="33" s="1"/>
  <c r="BH203" i="33" s="1"/>
  <c r="DJ202" i="33"/>
  <c r="DK200" i="33"/>
  <c r="CX200" i="33"/>
  <c r="CY200" i="33"/>
  <c r="DU199" i="33"/>
  <c r="DS199" i="33"/>
  <c r="DT199" i="33"/>
  <c r="DN190" i="33"/>
  <c r="DQ190" i="33"/>
  <c r="DH184" i="33"/>
  <c r="DF184" i="33"/>
  <c r="DG184" i="33"/>
  <c r="DR178" i="33"/>
  <c r="DT178" i="33"/>
  <c r="DU178" i="33"/>
  <c r="DS177" i="33"/>
  <c r="CU176" i="33"/>
  <c r="CW176" i="33"/>
  <c r="DK173" i="33"/>
  <c r="DJ173" i="33"/>
  <c r="DL173" i="33"/>
  <c r="DM173" i="33"/>
  <c r="BF172" i="33"/>
  <c r="BG172" i="33" s="1"/>
  <c r="BF165" i="33"/>
  <c r="BG165" i="33" s="1"/>
  <c r="BH165" i="33" s="1"/>
  <c r="BF155" i="33"/>
  <c r="BG155" i="33"/>
  <c r="AX155" i="33" s="1"/>
  <c r="CZ154" i="33"/>
  <c r="DA154" i="33"/>
  <c r="DJ149" i="33"/>
  <c r="DV145" i="33"/>
  <c r="DX145" i="33"/>
  <c r="DY145" i="33"/>
  <c r="DE138" i="33"/>
  <c r="DB138" i="33"/>
  <c r="DC138" i="33"/>
  <c r="DD138" i="33"/>
  <c r="CV134" i="33"/>
  <c r="CW134" i="33"/>
  <c r="DH84" i="33"/>
  <c r="DI84" i="33"/>
  <c r="CY205" i="33"/>
  <c r="CX205" i="33"/>
  <c r="BF187" i="33"/>
  <c r="BG187" i="33"/>
  <c r="BB187" i="33" s="1"/>
  <c r="DN222" i="33"/>
  <c r="CY247" i="33"/>
  <c r="DP227" i="33"/>
  <c r="DH222" i="33"/>
  <c r="CV220" i="33"/>
  <c r="DH218" i="33"/>
  <c r="DF218" i="33"/>
  <c r="DG218" i="33"/>
  <c r="CZ213" i="33"/>
  <c r="DE203" i="33"/>
  <c r="DE194" i="33"/>
  <c r="DB194" i="33"/>
  <c r="DC194" i="33"/>
  <c r="DD194" i="33"/>
  <c r="DI187" i="33"/>
  <c r="DG187" i="33"/>
  <c r="DH187" i="33"/>
  <c r="DO124" i="33"/>
  <c r="DN124" i="33"/>
  <c r="DP124" i="33"/>
  <c r="CW247" i="33"/>
  <c r="CV239" i="33"/>
  <c r="DF222" i="33"/>
  <c r="DA219" i="33"/>
  <c r="DG247" i="33"/>
  <c r="DR246" i="33"/>
  <c r="DH244" i="33"/>
  <c r="DO241" i="33"/>
  <c r="CW241" i="33"/>
  <c r="DB240" i="33"/>
  <c r="CW234" i="33"/>
  <c r="CT223" i="33"/>
  <c r="CU223" i="33"/>
  <c r="DE215" i="33"/>
  <c r="DG213" i="33"/>
  <c r="DF213" i="33"/>
  <c r="DM212" i="33"/>
  <c r="DJ212" i="33"/>
  <c r="DB205" i="33"/>
  <c r="DC205" i="33"/>
  <c r="DD205" i="33"/>
  <c r="DE205" i="33"/>
  <c r="DK204" i="33"/>
  <c r="DL204" i="33"/>
  <c r="CV199" i="33"/>
  <c r="DD197" i="33"/>
  <c r="CV197" i="33"/>
  <c r="CT197" i="33"/>
  <c r="CU197" i="33"/>
  <c r="CW197" i="33"/>
  <c r="DB196" i="33"/>
  <c r="DC196" i="33"/>
  <c r="DP195" i="33"/>
  <c r="DL186" i="33"/>
  <c r="DB184" i="33"/>
  <c r="DD184" i="33"/>
  <c r="DE184" i="33"/>
  <c r="DQ180" i="33"/>
  <c r="CT147" i="33"/>
  <c r="CU147" i="33"/>
  <c r="CV147" i="33"/>
  <c r="CW147" i="33"/>
  <c r="DH132" i="33"/>
  <c r="DF132" i="33"/>
  <c r="DG132" i="33"/>
  <c r="DI132" i="33"/>
  <c r="BG208" i="33"/>
  <c r="BH208" i="33" s="1"/>
  <c r="DW201" i="33"/>
  <c r="DW200" i="33"/>
  <c r="DY188" i="33"/>
  <c r="DC180" i="33"/>
  <c r="DB180" i="33"/>
  <c r="CW179" i="33"/>
  <c r="CU179" i="33"/>
  <c r="DU175" i="33"/>
  <c r="DJ171" i="33"/>
  <c r="DL171" i="33"/>
  <c r="DN166" i="33"/>
  <c r="DP166" i="33"/>
  <c r="DC165" i="33"/>
  <c r="DB165" i="33"/>
  <c r="DD165" i="33"/>
  <c r="DK162" i="33"/>
  <c r="CY155" i="33"/>
  <c r="CX155" i="33"/>
  <c r="CT154" i="33"/>
  <c r="CU154" i="33"/>
  <c r="CV154" i="33"/>
  <c r="DL152" i="33"/>
  <c r="DX150" i="33"/>
  <c r="DV150" i="33"/>
  <c r="DW150" i="33"/>
  <c r="DY150" i="33"/>
  <c r="DN148" i="33"/>
  <c r="DO148" i="33"/>
  <c r="DP148" i="33"/>
  <c r="DQ148" i="33"/>
  <c r="DQ147" i="33"/>
  <c r="DN147" i="33"/>
  <c r="DO147" i="33"/>
  <c r="DP147" i="33"/>
  <c r="BF146" i="33"/>
  <c r="BG146" i="33" s="1"/>
  <c r="BF142" i="33"/>
  <c r="BG142" i="33" s="1"/>
  <c r="DR139" i="33"/>
  <c r="DS139" i="33"/>
  <c r="DT139" i="33"/>
  <c r="DU139" i="33"/>
  <c r="DV124" i="33"/>
  <c r="DW124" i="33"/>
  <c r="DX124" i="33"/>
  <c r="DY124" i="33"/>
  <c r="CZ122" i="33"/>
  <c r="DQ122" i="33"/>
  <c r="DP122" i="33"/>
  <c r="DG100" i="33"/>
  <c r="DF100" i="33"/>
  <c r="DH100" i="33"/>
  <c r="DI100" i="33"/>
  <c r="DR69" i="33"/>
  <c r="DT69" i="33"/>
  <c r="CU215" i="33"/>
  <c r="DJ199" i="33"/>
  <c r="DM194" i="33"/>
  <c r="BG184" i="33"/>
  <c r="BH184" i="33" s="1"/>
  <c r="DH178" i="33"/>
  <c r="DF178" i="33"/>
  <c r="DU176" i="33"/>
  <c r="DF171" i="33"/>
  <c r="DH171" i="33"/>
  <c r="DI171" i="33"/>
  <c r="DB170" i="33"/>
  <c r="DC170" i="33"/>
  <c r="DD170" i="33"/>
  <c r="DW169" i="33"/>
  <c r="DY169" i="33"/>
  <c r="DB160" i="33"/>
  <c r="DC160" i="33"/>
  <c r="DD160" i="33"/>
  <c r="DG153" i="33"/>
  <c r="DJ152" i="33"/>
  <c r="DJ145" i="33"/>
  <c r="DM145" i="33"/>
  <c r="DU122" i="33"/>
  <c r="DR122" i="33"/>
  <c r="DT122" i="33"/>
  <c r="DS122" i="33"/>
  <c r="CV109" i="33"/>
  <c r="CW109" i="33"/>
  <c r="DD100" i="33"/>
  <c r="DE100" i="33"/>
  <c r="DM207" i="33"/>
  <c r="DY204" i="33"/>
  <c r="DT189" i="33"/>
  <c r="DY179" i="33"/>
  <c r="DX179" i="33"/>
  <c r="DS176" i="33"/>
  <c r="CZ170" i="33"/>
  <c r="DA170" i="33"/>
  <c r="DO169" i="33"/>
  <c r="DN169" i="33"/>
  <c r="DP169" i="33"/>
  <c r="DQ169" i="33"/>
  <c r="DD164" i="33"/>
  <c r="DJ153" i="33"/>
  <c r="DM153" i="33"/>
  <c r="CT146" i="33"/>
  <c r="CV146" i="33"/>
  <c r="CW146" i="33"/>
  <c r="DB145" i="33"/>
  <c r="DE145" i="33"/>
  <c r="DF142" i="33"/>
  <c r="DI142" i="33"/>
  <c r="DB139" i="33"/>
  <c r="DD139" i="33"/>
  <c r="DE139" i="33"/>
  <c r="CT136" i="33"/>
  <c r="CU136" i="33"/>
  <c r="CW136" i="33"/>
  <c r="DV135" i="33"/>
  <c r="DW135" i="33"/>
  <c r="DK103" i="33"/>
  <c r="DJ103" i="33"/>
  <c r="DL103" i="33"/>
  <c r="DM103" i="33"/>
  <c r="CU88" i="33"/>
  <c r="CT88" i="33"/>
  <c r="CW88" i="33"/>
  <c r="CV88" i="33"/>
  <c r="BF191" i="33"/>
  <c r="BG191" i="33" s="1"/>
  <c r="DQ188" i="33"/>
  <c r="BG186" i="33"/>
  <c r="BH186" i="33" s="1"/>
  <c r="DS180" i="33"/>
  <c r="DV180" i="33"/>
  <c r="DY180" i="33"/>
  <c r="DR179" i="33"/>
  <c r="DU179" i="33"/>
  <c r="DY176" i="33"/>
  <c r="DV176" i="33"/>
  <c r="DJ174" i="33"/>
  <c r="DL174" i="33"/>
  <c r="DM174" i="33"/>
  <c r="DU164" i="33"/>
  <c r="DR164" i="33"/>
  <c r="DS164" i="33"/>
  <c r="DT164" i="33"/>
  <c r="DR157" i="33"/>
  <c r="DS157" i="33"/>
  <c r="DT157" i="33"/>
  <c r="DU157" i="33"/>
  <c r="DH153" i="33"/>
  <c r="DI153" i="33"/>
  <c r="DD152" i="33"/>
  <c r="DB152" i="33"/>
  <c r="DC152" i="33"/>
  <c r="BF114" i="33"/>
  <c r="BG114" i="33" s="1"/>
  <c r="DR90" i="33"/>
  <c r="DS90" i="33"/>
  <c r="CY84" i="33"/>
  <c r="CX84" i="33"/>
  <c r="CZ84" i="33"/>
  <c r="DA84" i="33"/>
  <c r="DT82" i="33"/>
  <c r="DS82" i="33"/>
  <c r="DU82" i="33"/>
  <c r="DR82" i="33"/>
  <c r="DW204" i="33"/>
  <c r="DW177" i="33"/>
  <c r="DV177" i="33"/>
  <c r="DO177" i="33"/>
  <c r="DN177" i="33"/>
  <c r="CW169" i="33"/>
  <c r="CT169" i="33"/>
  <c r="CU169" i="33"/>
  <c r="CV169" i="33"/>
  <c r="DX167" i="33"/>
  <c r="DV167" i="33"/>
  <c r="CX166" i="33"/>
  <c r="CY166" i="33"/>
  <c r="CZ166" i="33"/>
  <c r="DF159" i="33"/>
  <c r="DG159" i="33"/>
  <c r="DV156" i="33"/>
  <c r="DW156" i="33"/>
  <c r="DX156" i="33"/>
  <c r="DY156" i="33"/>
  <c r="DX154" i="33"/>
  <c r="DY154" i="33"/>
  <c r="CX152" i="33"/>
  <c r="CY152" i="33"/>
  <c r="DU151" i="33"/>
  <c r="DR151" i="33"/>
  <c r="DS151" i="33"/>
  <c r="DT151" i="33"/>
  <c r="DO140" i="33"/>
  <c r="CW138" i="33"/>
  <c r="CU138" i="33"/>
  <c r="DA134" i="33"/>
  <c r="CZ134" i="33"/>
  <c r="DW131" i="33"/>
  <c r="DV131" i="33"/>
  <c r="DC128" i="33"/>
  <c r="DE128" i="33"/>
  <c r="DB128" i="33"/>
  <c r="DD128" i="33"/>
  <c r="DE125" i="33"/>
  <c r="DC125" i="33"/>
  <c r="DB125" i="33"/>
  <c r="DD125" i="33"/>
  <c r="DJ108" i="33"/>
  <c r="DL108" i="33"/>
  <c r="DM108" i="33"/>
  <c r="CX91" i="33"/>
  <c r="DA91" i="33"/>
  <c r="DA89" i="33"/>
  <c r="CX89" i="33"/>
  <c r="CY89" i="33"/>
  <c r="CZ89" i="33"/>
  <c r="DV129" i="33"/>
  <c r="DW129" i="33"/>
  <c r="DY129" i="33"/>
  <c r="CT125" i="33"/>
  <c r="CW125" i="33"/>
  <c r="DM122" i="33"/>
  <c r="DL122" i="33"/>
  <c r="DG117" i="33"/>
  <c r="DH117" i="33"/>
  <c r="DK116" i="33"/>
  <c r="DL116" i="33"/>
  <c r="DM116" i="33"/>
  <c r="DX113" i="33"/>
  <c r="DY113" i="33"/>
  <c r="DM113" i="33"/>
  <c r="DJ113" i="33"/>
  <c r="DK113" i="33"/>
  <c r="DY109" i="33"/>
  <c r="DW109" i="33"/>
  <c r="DX109" i="33"/>
  <c r="DV109" i="33"/>
  <c r="CT104" i="33"/>
  <c r="CW104" i="33"/>
  <c r="DF98" i="33"/>
  <c r="DG98" i="33"/>
  <c r="CY90" i="33"/>
  <c r="CZ90" i="33"/>
  <c r="DK83" i="33"/>
  <c r="DL83" i="33"/>
  <c r="DM83" i="33"/>
  <c r="CX78" i="33"/>
  <c r="CY78" i="33"/>
  <c r="DF78" i="33"/>
  <c r="DG78" i="33"/>
  <c r="DU51" i="33"/>
  <c r="DR51" i="33"/>
  <c r="DS51" i="33"/>
  <c r="DT51" i="33"/>
  <c r="CY44" i="33"/>
  <c r="CX44" i="33"/>
  <c r="BG167" i="33"/>
  <c r="BH167" i="33" s="1"/>
  <c r="DW166" i="33"/>
  <c r="DY161" i="33"/>
  <c r="DN161" i="33"/>
  <c r="CV157" i="33"/>
  <c r="DL144" i="33"/>
  <c r="DO143" i="33"/>
  <c r="CW122" i="33"/>
  <c r="CT122" i="33"/>
  <c r="CU122" i="33"/>
  <c r="DU113" i="33"/>
  <c r="DT113" i="33"/>
  <c r="DS113" i="33"/>
  <c r="DX105" i="33"/>
  <c r="DY105" i="33"/>
  <c r="DH101" i="33"/>
  <c r="DI101" i="33"/>
  <c r="DF101" i="33"/>
  <c r="DA97" i="33"/>
  <c r="CX97" i="33"/>
  <c r="CY97" i="33"/>
  <c r="BF76" i="33"/>
  <c r="BG76" i="33" s="1"/>
  <c r="BB76" i="33" s="1"/>
  <c r="CW59" i="33"/>
  <c r="CT59" i="33"/>
  <c r="CU59" i="33"/>
  <c r="CV59" i="33"/>
  <c r="DJ53" i="33"/>
  <c r="DL53" i="33"/>
  <c r="DS50" i="33"/>
  <c r="DU50" i="33"/>
  <c r="DB45" i="33"/>
  <c r="DE45" i="33"/>
  <c r="DX173" i="33"/>
  <c r="DY168" i="33"/>
  <c r="DX161" i="33"/>
  <c r="DJ161" i="33"/>
  <c r="CU157" i="33"/>
  <c r="CY139" i="33"/>
  <c r="DS133" i="33"/>
  <c r="DU133" i="33"/>
  <c r="CW128" i="33"/>
  <c r="DB127" i="33"/>
  <c r="DN110" i="33"/>
  <c r="DQ110" i="33"/>
  <c r="DF110" i="33"/>
  <c r="DG110" i="33"/>
  <c r="DH110" i="33"/>
  <c r="DI110" i="33"/>
  <c r="DX107" i="33"/>
  <c r="DY107" i="33"/>
  <c r="DV107" i="33"/>
  <c r="DW107" i="33"/>
  <c r="DB106" i="33"/>
  <c r="DE106" i="33"/>
  <c r="CX85" i="33"/>
  <c r="DA85" i="33"/>
  <c r="CX79" i="33"/>
  <c r="CY79" i="33"/>
  <c r="CZ79" i="33"/>
  <c r="DF73" i="33"/>
  <c r="DG73" i="33"/>
  <c r="DW161" i="33"/>
  <c r="DI147" i="33"/>
  <c r="DF147" i="33"/>
  <c r="DN135" i="33"/>
  <c r="DP135" i="33"/>
  <c r="CV133" i="33"/>
  <c r="DU128" i="33"/>
  <c r="DS128" i="33"/>
  <c r="DJ116" i="33"/>
  <c r="CX116" i="33"/>
  <c r="CY116" i="33"/>
  <c r="CZ116" i="33"/>
  <c r="DA116" i="33"/>
  <c r="CT114" i="33"/>
  <c r="CU114" i="33"/>
  <c r="CW114" i="33"/>
  <c r="DL113" i="33"/>
  <c r="DY103" i="33"/>
  <c r="DV103" i="33"/>
  <c r="DW103" i="33"/>
  <c r="DX103" i="33"/>
  <c r="CV99" i="33"/>
  <c r="CT99" i="33"/>
  <c r="CU99" i="33"/>
  <c r="DH98" i="33"/>
  <c r="CZ97" i="33"/>
  <c r="CZ95" i="33"/>
  <c r="CX95" i="33"/>
  <c r="CY95" i="33"/>
  <c r="DB86" i="33"/>
  <c r="DC86" i="33"/>
  <c r="DD86" i="33"/>
  <c r="DE86" i="33"/>
  <c r="DA79" i="33"/>
  <c r="CV52" i="33"/>
  <c r="DS159" i="33"/>
  <c r="DS154" i="33"/>
  <c r="CW150" i="33"/>
  <c r="DG147" i="33"/>
  <c r="DS141" i="33"/>
  <c r="CX140" i="33"/>
  <c r="DJ133" i="33"/>
  <c r="DL133" i="33"/>
  <c r="DU130" i="33"/>
  <c r="DR130" i="33"/>
  <c r="CT128" i="33"/>
  <c r="CV125" i="33"/>
  <c r="DN123" i="33"/>
  <c r="DO123" i="33"/>
  <c r="DJ122" i="33"/>
  <c r="DH120" i="33"/>
  <c r="DI120" i="33"/>
  <c r="DF120" i="33"/>
  <c r="DH116" i="33"/>
  <c r="DP110" i="33"/>
  <c r="DU109" i="33"/>
  <c r="BG108" i="33"/>
  <c r="AX108" i="33" s="1"/>
  <c r="DG101" i="33"/>
  <c r="DM95" i="33"/>
  <c r="CX93" i="33"/>
  <c r="CZ93" i="33"/>
  <c r="DD42" i="33"/>
  <c r="DE42" i="33"/>
  <c r="DP137" i="33"/>
  <c r="CY117" i="33"/>
  <c r="BF115" i="33"/>
  <c r="BG115" i="33"/>
  <c r="BH115" i="33" s="1"/>
  <c r="CV108" i="33"/>
  <c r="CT108" i="33"/>
  <c r="DQ90" i="33"/>
  <c r="DY89" i="33"/>
  <c r="DV89" i="33"/>
  <c r="DW89" i="33"/>
  <c r="DX89" i="33"/>
  <c r="DJ75" i="33"/>
  <c r="DL75" i="33"/>
  <c r="DM75" i="33"/>
  <c r="CW72" i="33"/>
  <c r="CT72" i="33"/>
  <c r="CV72" i="33"/>
  <c r="DH68" i="33"/>
  <c r="DI68" i="33"/>
  <c r="DE62" i="33"/>
  <c r="DB62" i="33"/>
  <c r="DC62" i="33"/>
  <c r="DD62" i="33"/>
  <c r="DT61" i="33"/>
  <c r="DR61" i="33"/>
  <c r="DS61" i="33"/>
  <c r="DB35" i="33"/>
  <c r="DC35" i="33"/>
  <c r="DL131" i="33"/>
  <c r="DW121" i="33"/>
  <c r="DM119" i="33"/>
  <c r="DJ119" i="33"/>
  <c r="DI115" i="33"/>
  <c r="DJ115" i="33"/>
  <c r="DL115" i="33"/>
  <c r="DN112" i="33"/>
  <c r="DO112" i="33"/>
  <c r="DP112" i="33"/>
  <c r="DL109" i="33"/>
  <c r="DM109" i="33"/>
  <c r="DO90" i="33"/>
  <c r="CW85" i="33"/>
  <c r="CU85" i="33"/>
  <c r="CV85" i="33"/>
  <c r="DF82" i="33"/>
  <c r="DG82" i="33"/>
  <c r="DH82" i="33"/>
  <c r="DI82" i="33"/>
  <c r="CU72" i="33"/>
  <c r="CX70" i="33"/>
  <c r="CY70" i="33"/>
  <c r="DF70" i="33"/>
  <c r="DG70" i="33"/>
  <c r="DP55" i="33"/>
  <c r="DN55" i="33"/>
  <c r="DO55" i="33"/>
  <c r="DQ55" i="33"/>
  <c r="DI42" i="33"/>
  <c r="DF42" i="33"/>
  <c r="DG42" i="33"/>
  <c r="DH42" i="33"/>
  <c r="DB36" i="33"/>
  <c r="DC36" i="33"/>
  <c r="DD36" i="33"/>
  <c r="DE36" i="33"/>
  <c r="DM121" i="33"/>
  <c r="DJ121" i="33"/>
  <c r="DE117" i="33"/>
  <c r="DD117" i="33"/>
  <c r="DH114" i="33"/>
  <c r="DI114" i="33"/>
  <c r="DE102" i="33"/>
  <c r="DC102" i="33"/>
  <c r="DD102" i="33"/>
  <c r="DX98" i="33"/>
  <c r="DV98" i="33"/>
  <c r="DP96" i="33"/>
  <c r="DQ96" i="33"/>
  <c r="DR94" i="33"/>
  <c r="DS94" i="33"/>
  <c r="DT94" i="33"/>
  <c r="BG94" i="33"/>
  <c r="BB94" i="33" s="1"/>
  <c r="DD73" i="33"/>
  <c r="DE73" i="33"/>
  <c r="DV49" i="33"/>
  <c r="DX49" i="33"/>
  <c r="DU116" i="33"/>
  <c r="DG115" i="33"/>
  <c r="CU108" i="33"/>
  <c r="DT103" i="33"/>
  <c r="DB102" i="33"/>
  <c r="DY98" i="33"/>
  <c r="DM93" i="33"/>
  <c r="DJ93" i="33"/>
  <c r="DK93" i="33"/>
  <c r="DL93" i="33"/>
  <c r="DS91" i="33"/>
  <c r="DR91" i="33"/>
  <c r="DT91" i="33"/>
  <c r="DU91" i="33"/>
  <c r="DA81" i="33"/>
  <c r="CX81" i="33"/>
  <c r="CY81" i="33"/>
  <c r="CZ81" i="33"/>
  <c r="BF78" i="33"/>
  <c r="BG78" i="33"/>
  <c r="BB78" i="33" s="1"/>
  <c r="BH78" i="33"/>
  <c r="DR74" i="33"/>
  <c r="DS74" i="33"/>
  <c r="CT67" i="33"/>
  <c r="CU67" i="33"/>
  <c r="CV67" i="33"/>
  <c r="CW67" i="33"/>
  <c r="CZ63" i="33"/>
  <c r="CW56" i="33"/>
  <c r="CT56" i="33"/>
  <c r="DT49" i="33"/>
  <c r="DU49" i="33"/>
  <c r="CX43" i="33"/>
  <c r="CY43" i="33"/>
  <c r="CZ43" i="33"/>
  <c r="DA43" i="33"/>
  <c r="DC111" i="33"/>
  <c r="DB111" i="33"/>
  <c r="CV96" i="33"/>
  <c r="CW96" i="33"/>
  <c r="DN95" i="33"/>
  <c r="DQ95" i="33"/>
  <c r="DE88" i="33"/>
  <c r="DB88" i="33"/>
  <c r="DC88" i="33"/>
  <c r="DD88" i="33"/>
  <c r="DN87" i="33"/>
  <c r="DO87" i="33"/>
  <c r="DP87" i="33"/>
  <c r="DQ87" i="33"/>
  <c r="DU85" i="33"/>
  <c r="DR85" i="33"/>
  <c r="DS85" i="33"/>
  <c r="DT85" i="33"/>
  <c r="DO74" i="33"/>
  <c r="DP74" i="33"/>
  <c r="DB67" i="33"/>
  <c r="DC67" i="33"/>
  <c r="DD67" i="33"/>
  <c r="DE67" i="33"/>
  <c r="DV57" i="33"/>
  <c r="DW57" i="33"/>
  <c r="DF54" i="33"/>
  <c r="DH54" i="33"/>
  <c r="DI54" i="33"/>
  <c r="CT39" i="33"/>
  <c r="CU39" i="33"/>
  <c r="CV39" i="33"/>
  <c r="DA107" i="33"/>
  <c r="BG104" i="33"/>
  <c r="BG101" i="33"/>
  <c r="AX101" i="33" s="1"/>
  <c r="DQ99" i="33"/>
  <c r="DT97" i="33"/>
  <c r="DE91" i="33"/>
  <c r="BG89" i="33"/>
  <c r="BH89" i="33" s="1"/>
  <c r="DK88" i="33"/>
  <c r="DW85" i="33"/>
  <c r="DX83" i="33"/>
  <c r="CT78" i="33"/>
  <c r="CW78" i="33"/>
  <c r="BG77" i="33"/>
  <c r="AX77" i="33" s="1"/>
  <c r="DR72" i="33"/>
  <c r="DT72" i="33"/>
  <c r="DU72" i="33"/>
  <c r="DR57" i="33"/>
  <c r="DS57" i="33"/>
  <c r="DT57" i="33"/>
  <c r="DU57" i="33"/>
  <c r="DB47" i="33"/>
  <c r="DE47" i="33"/>
  <c r="DX40" i="33"/>
  <c r="DE118" i="33"/>
  <c r="DL104" i="33"/>
  <c r="DS97" i="33"/>
  <c r="BG93" i="33"/>
  <c r="AX93" i="33" s="1"/>
  <c r="DM92" i="33"/>
  <c r="DD91" i="33"/>
  <c r="BG88" i="33"/>
  <c r="AX88" i="33" s="1"/>
  <c r="DF87" i="33"/>
  <c r="CV83" i="33"/>
  <c r="DW81" i="33"/>
  <c r="DA73" i="33"/>
  <c r="CX73" i="33"/>
  <c r="DA60" i="33"/>
  <c r="CX60" i="33"/>
  <c r="BF54" i="33"/>
  <c r="BG54" i="33" s="1"/>
  <c r="BH54" i="33" s="1"/>
  <c r="DQ46" i="33"/>
  <c r="CV46" i="33"/>
  <c r="CW46" i="33"/>
  <c r="BG92" i="33"/>
  <c r="BH92" i="33" s="1"/>
  <c r="DB91" i="33"/>
  <c r="DP79" i="33"/>
  <c r="DE78" i="33"/>
  <c r="BF75" i="33"/>
  <c r="BG75" i="33" s="1"/>
  <c r="BH75" i="33" s="1"/>
  <c r="CW69" i="33"/>
  <c r="CT69" i="33"/>
  <c r="CU69" i="33"/>
  <c r="DI58" i="33"/>
  <c r="DF58" i="33"/>
  <c r="DG58" i="33"/>
  <c r="DH58" i="33"/>
  <c r="DJ57" i="33"/>
  <c r="DK57" i="33"/>
  <c r="DL57" i="33"/>
  <c r="DJ54" i="33"/>
  <c r="DK54" i="33"/>
  <c r="DL54" i="33"/>
  <c r="DH52" i="33"/>
  <c r="DF52" i="33"/>
  <c r="DG52" i="33"/>
  <c r="DE49" i="33"/>
  <c r="DB49" i="33"/>
  <c r="DO37" i="33"/>
  <c r="DP37" i="33"/>
  <c r="DJ62" i="33"/>
  <c r="DM62" i="33"/>
  <c r="DE56" i="33"/>
  <c r="DD56" i="33"/>
  <c r="CZ55" i="33"/>
  <c r="DA55" i="33"/>
  <c r="CX54" i="33"/>
  <c r="CY54" i="33"/>
  <c r="CZ54" i="33"/>
  <c r="DB52" i="33"/>
  <c r="DD52" i="33"/>
  <c r="DE52" i="33"/>
  <c r="DY47" i="33"/>
  <c r="DV47" i="33"/>
  <c r="DW47" i="33"/>
  <c r="DX47" i="33"/>
  <c r="DJ44" i="33"/>
  <c r="DK44" i="33"/>
  <c r="DT83" i="33"/>
  <c r="DU83" i="33"/>
  <c r="DN82" i="33"/>
  <c r="DP82" i="33"/>
  <c r="CT75" i="33"/>
  <c r="CW75" i="33"/>
  <c r="DV74" i="33"/>
  <c r="DY74" i="33"/>
  <c r="DT70" i="33"/>
  <c r="BG67" i="33"/>
  <c r="BH67" i="33"/>
  <c r="CX58" i="33"/>
  <c r="CY58" i="33"/>
  <c r="DB57" i="33"/>
  <c r="DC57" i="33"/>
  <c r="DD57" i="33"/>
  <c r="CX50" i="33"/>
  <c r="CY50" i="33"/>
  <c r="CZ50" i="33"/>
  <c r="DA50" i="33"/>
  <c r="CU49" i="33"/>
  <c r="CV49" i="33"/>
  <c r="CW49" i="33"/>
  <c r="DV46" i="33"/>
  <c r="DX46" i="33"/>
  <c r="DY46" i="33"/>
  <c r="DN46" i="33"/>
  <c r="DO46" i="33"/>
  <c r="DN43" i="33"/>
  <c r="DO43" i="33"/>
  <c r="DP43" i="33"/>
  <c r="DQ43" i="33"/>
  <c r="DY40" i="33"/>
  <c r="DV40" i="33"/>
  <c r="DP58" i="33"/>
  <c r="DK52" i="33"/>
  <c r="DX43" i="33"/>
  <c r="BG41" i="33"/>
  <c r="AX41" i="33" s="1"/>
  <c r="DQ38" i="33"/>
  <c r="DU36" i="33"/>
  <c r="DH65" i="33"/>
  <c r="DS62" i="33"/>
  <c r="BH60" i="33"/>
  <c r="DO58" i="33"/>
  <c r="DW43" i="33"/>
  <c r="DQ40" i="33"/>
  <c r="DM39" i="33"/>
  <c r="BG63" i="33"/>
  <c r="AX63" i="33" s="1"/>
  <c r="DY53" i="33"/>
  <c r="DF65" i="33"/>
  <c r="DP62" i="33"/>
  <c r="DB44" i="33"/>
  <c r="DK39" i="33"/>
  <c r="DF241" i="33"/>
  <c r="DG241" i="33"/>
  <c r="DH241" i="33"/>
  <c r="DI241" i="33"/>
  <c r="DN248" i="33"/>
  <c r="DQ248" i="33"/>
  <c r="DO248" i="33"/>
  <c r="DP248" i="33"/>
  <c r="DH249" i="33"/>
  <c r="DI249" i="33"/>
  <c r="DF249" i="33"/>
  <c r="DG249" i="33"/>
  <c r="DR247" i="33"/>
  <c r="DS247" i="33"/>
  <c r="DT247" i="33"/>
  <c r="DU247" i="33"/>
  <c r="DC246" i="33"/>
  <c r="DB246" i="33"/>
  <c r="DD246" i="33"/>
  <c r="DE246" i="33"/>
  <c r="DN239" i="33"/>
  <c r="DP239" i="33"/>
  <c r="DQ239" i="33"/>
  <c r="DO239" i="33"/>
  <c r="BH236" i="33"/>
  <c r="AX236" i="33"/>
  <c r="BB236" i="33"/>
  <c r="CU250" i="33"/>
  <c r="CV250" i="33"/>
  <c r="CT250" i="33"/>
  <c r="CW250" i="33"/>
  <c r="DE248" i="33"/>
  <c r="DD248" i="33"/>
  <c r="DC248" i="33"/>
  <c r="DB248" i="33"/>
  <c r="DG250" i="33"/>
  <c r="DF250" i="33"/>
  <c r="DH250" i="33"/>
  <c r="DI250" i="33"/>
  <c r="DX245" i="33"/>
  <c r="DV245" i="33"/>
  <c r="DW245" i="33"/>
  <c r="DY245" i="33"/>
  <c r="DC238" i="33"/>
  <c r="DE238" i="33"/>
  <c r="DB238" i="33"/>
  <c r="DD238" i="33"/>
  <c r="DS250" i="33"/>
  <c r="DT250" i="33"/>
  <c r="DR250" i="33"/>
  <c r="DU250" i="33"/>
  <c r="CT249" i="33"/>
  <c r="CU249" i="33"/>
  <c r="CV249" i="33"/>
  <c r="CW249" i="33"/>
  <c r="CX248" i="33"/>
  <c r="CY248" i="33"/>
  <c r="CZ248" i="33"/>
  <c r="DA248" i="33"/>
  <c r="CU240" i="33"/>
  <c r="CV240" i="33"/>
  <c r="CW240" i="33"/>
  <c r="CT240" i="33"/>
  <c r="DX250" i="33"/>
  <c r="DY250" i="33"/>
  <c r="DW250" i="33"/>
  <c r="DV250" i="33"/>
  <c r="CW248" i="33"/>
  <c r="CU248" i="33"/>
  <c r="CT248" i="33"/>
  <c r="CV248" i="33"/>
  <c r="DX249" i="33"/>
  <c r="DY249" i="33"/>
  <c r="BH244" i="33"/>
  <c r="BB244" i="33"/>
  <c r="DN233" i="33"/>
  <c r="DO233" i="33"/>
  <c r="DP233" i="33"/>
  <c r="DQ233" i="33"/>
  <c r="DJ230" i="33"/>
  <c r="DK230" i="33"/>
  <c r="DL230" i="33"/>
  <c r="DM230" i="33"/>
  <c r="CT228" i="33"/>
  <c r="CU228" i="33"/>
  <c r="CV228" i="33"/>
  <c r="CT227" i="33"/>
  <c r="CU227" i="33"/>
  <c r="CV227" i="33"/>
  <c r="DE224" i="33"/>
  <c r="DB224" i="33"/>
  <c r="CY222" i="33"/>
  <c r="CX222" i="33"/>
  <c r="CZ222" i="33"/>
  <c r="DA222" i="33"/>
  <c r="DD221" i="33"/>
  <c r="DE221" i="33"/>
  <c r="DB221" i="33"/>
  <c r="DR155" i="33"/>
  <c r="DT155" i="33"/>
  <c r="DU155" i="33"/>
  <c r="DS155" i="33"/>
  <c r="BF250" i="33"/>
  <c r="BG250" i="33" s="1"/>
  <c r="DU249" i="33"/>
  <c r="DK249" i="33"/>
  <c r="DO247" i="33"/>
  <c r="DV246" i="33"/>
  <c r="DW246" i="33"/>
  <c r="DX246" i="33"/>
  <c r="DJ243" i="33"/>
  <c r="DL243" i="33"/>
  <c r="DM243" i="33"/>
  <c r="DB235" i="33"/>
  <c r="DC235" i="33"/>
  <c r="DD235" i="33"/>
  <c r="DE235" i="33"/>
  <c r="DG234" i="33"/>
  <c r="DH234" i="33"/>
  <c r="DI234" i="33"/>
  <c r="DK233" i="33"/>
  <c r="DG230" i="33"/>
  <c r="DF230" i="33"/>
  <c r="DF229" i="33"/>
  <c r="DG229" i="33"/>
  <c r="DQ226" i="33"/>
  <c r="DN226" i="33"/>
  <c r="BF226" i="33"/>
  <c r="BG226" i="33" s="1"/>
  <c r="BH226" i="33"/>
  <c r="DB225" i="33"/>
  <c r="DC225" i="33"/>
  <c r="DD224" i="33"/>
  <c r="CX224" i="33"/>
  <c r="CY224" i="33"/>
  <c r="CZ224" i="33"/>
  <c r="DA224" i="33"/>
  <c r="CX221" i="33"/>
  <c r="CY221" i="33"/>
  <c r="CZ221" i="33"/>
  <c r="DA221" i="33"/>
  <c r="DT220" i="33"/>
  <c r="DU220" i="33"/>
  <c r="DR220" i="33"/>
  <c r="CU219" i="33"/>
  <c r="CT219" i="33"/>
  <c r="CV219" i="33"/>
  <c r="CW219" i="33"/>
  <c r="DT217" i="33"/>
  <c r="DU217" i="33"/>
  <c r="DR217" i="33"/>
  <c r="DS217" i="33"/>
  <c r="CY250" i="33"/>
  <c r="DT249" i="33"/>
  <c r="DJ249" i="33"/>
  <c r="BG249" i="33"/>
  <c r="DX248" i="33"/>
  <c r="DL248" i="33"/>
  <c r="DY247" i="33"/>
  <c r="CZ247" i="33"/>
  <c r="DT246" i="33"/>
  <c r="DI245" i="33"/>
  <c r="DE244" i="33"/>
  <c r="DB244" i="33"/>
  <c r="DQ243" i="33"/>
  <c r="CY242" i="33"/>
  <c r="DA242" i="33"/>
  <c r="DK241" i="33"/>
  <c r="CT241" i="33"/>
  <c r="DS240" i="33"/>
  <c r="DT240" i="33"/>
  <c r="DU240" i="33"/>
  <c r="BF240" i="33"/>
  <c r="BG240" i="33"/>
  <c r="DX237" i="33"/>
  <c r="DY237" i="33"/>
  <c r="DV236" i="33"/>
  <c r="DW236" i="33"/>
  <c r="DX236" i="33"/>
  <c r="DY236" i="33"/>
  <c r="CX235" i="33"/>
  <c r="CY235" i="33"/>
  <c r="DF234" i="33"/>
  <c r="DH233" i="33"/>
  <c r="DF233" i="33"/>
  <c r="DG233" i="33"/>
  <c r="DI233" i="33"/>
  <c r="DU232" i="33"/>
  <c r="DT232" i="33"/>
  <c r="DB231" i="33"/>
  <c r="DC231" i="33"/>
  <c r="DD231" i="33"/>
  <c r="DE231" i="33"/>
  <c r="DI230" i="33"/>
  <c r="DR228" i="33"/>
  <c r="DS228" i="33"/>
  <c r="DT228" i="33"/>
  <c r="DU228" i="33"/>
  <c r="CW227" i="33"/>
  <c r="DR227" i="33"/>
  <c r="DS227" i="33"/>
  <c r="DT227" i="33"/>
  <c r="DU227" i="33"/>
  <c r="DH226" i="33"/>
  <c r="DI226" i="33"/>
  <c r="DE225" i="33"/>
  <c r="DC224" i="33"/>
  <c r="DR223" i="33"/>
  <c r="DS223" i="33"/>
  <c r="DT223" i="33"/>
  <c r="BH223" i="33"/>
  <c r="AX223" i="33"/>
  <c r="DS220" i="33"/>
  <c r="BG220" i="33"/>
  <c r="DV217" i="33"/>
  <c r="DX217" i="33"/>
  <c r="DW217" i="33"/>
  <c r="CW212" i="33"/>
  <c r="CT212" i="33"/>
  <c r="CU212" i="33"/>
  <c r="CV212" i="33"/>
  <c r="DF212" i="33"/>
  <c r="DG212" i="33"/>
  <c r="DH212" i="33"/>
  <c r="DI212" i="33"/>
  <c r="AX202" i="33"/>
  <c r="BB202" i="33"/>
  <c r="BH202" i="33"/>
  <c r="DC245" i="33"/>
  <c r="DD245" i="33"/>
  <c r="DE245" i="33"/>
  <c r="DF239" i="33"/>
  <c r="DH239" i="33"/>
  <c r="DI239" i="33"/>
  <c r="DJ231" i="33"/>
  <c r="DK231" i="33"/>
  <c r="DL231" i="33"/>
  <c r="DM231" i="33"/>
  <c r="DH225" i="33"/>
  <c r="DF225" i="33"/>
  <c r="DG225" i="33"/>
  <c r="DI225" i="33"/>
  <c r="DY155" i="33"/>
  <c r="DV155" i="33"/>
  <c r="DW155" i="33"/>
  <c r="DX155" i="33"/>
  <c r="AX125" i="33"/>
  <c r="BB125" i="33"/>
  <c r="BH125" i="33"/>
  <c r="DK250" i="33"/>
  <c r="DL250" i="33"/>
  <c r="DO244" i="33"/>
  <c r="DP244" i="33"/>
  <c r="DQ244" i="33"/>
  <c r="CX243" i="33"/>
  <c r="CY243" i="33"/>
  <c r="DB242" i="33"/>
  <c r="DC242" i="33"/>
  <c r="DD242" i="33"/>
  <c r="DB239" i="33"/>
  <c r="DC239" i="33"/>
  <c r="CT237" i="33"/>
  <c r="CU237" i="33"/>
  <c r="CV237" i="33"/>
  <c r="CW237" i="33"/>
  <c r="CW236" i="33"/>
  <c r="CT236" i="33"/>
  <c r="DL233" i="33"/>
  <c r="DM233" i="33"/>
  <c r="DS249" i="33"/>
  <c r="CZ249" i="33"/>
  <c r="DA249" i="33"/>
  <c r="DW248" i="33"/>
  <c r="DK248" i="33"/>
  <c r="DX247" i="33"/>
  <c r="DB247" i="33"/>
  <c r="DC247" i="33"/>
  <c r="DF246" i="33"/>
  <c r="DG246" i="33"/>
  <c r="DH246" i="33"/>
  <c r="DG245" i="33"/>
  <c r="CY244" i="33"/>
  <c r="CZ244" i="33"/>
  <c r="DA244" i="33"/>
  <c r="DB243" i="33"/>
  <c r="DD243" i="33"/>
  <c r="DE243" i="33"/>
  <c r="DV241" i="33"/>
  <c r="DW241" i="33"/>
  <c r="DX241" i="33"/>
  <c r="DY241" i="33"/>
  <c r="DQ240" i="33"/>
  <c r="DN240" i="33"/>
  <c r="CX239" i="33"/>
  <c r="CZ239" i="33"/>
  <c r="DA239" i="33"/>
  <c r="DV238" i="33"/>
  <c r="DW238" i="33"/>
  <c r="DX238" i="33"/>
  <c r="DB234" i="33"/>
  <c r="DC234" i="33"/>
  <c r="DD234" i="33"/>
  <c r="DN232" i="33"/>
  <c r="DO232" i="33"/>
  <c r="DP232" i="33"/>
  <c r="DQ232" i="33"/>
  <c r="DM232" i="33"/>
  <c r="DK232" i="33"/>
  <c r="DL232" i="33"/>
  <c r="DA231" i="33"/>
  <c r="CX231" i="33"/>
  <c r="DH230" i="33"/>
  <c r="DB230" i="33"/>
  <c r="DC230" i="33"/>
  <c r="DD230" i="33"/>
  <c r="DE230" i="33"/>
  <c r="DA229" i="33"/>
  <c r="CX229" i="33"/>
  <c r="CW228" i="33"/>
  <c r="DQ228" i="33"/>
  <c r="DN228" i="33"/>
  <c r="AX228" i="33"/>
  <c r="BB228" i="33"/>
  <c r="DN227" i="33"/>
  <c r="DO227" i="33"/>
  <c r="AX227" i="33"/>
  <c r="DC226" i="33"/>
  <c r="DB226" i="33"/>
  <c r="DD226" i="33"/>
  <c r="DE226" i="33"/>
  <c r="DD225" i="33"/>
  <c r="DX224" i="33"/>
  <c r="DY224" i="33"/>
  <c r="DN223" i="33"/>
  <c r="DO223" i="33"/>
  <c r="DP223" i="33"/>
  <c r="DQ223" i="33"/>
  <c r="DR222" i="33"/>
  <c r="DT222" i="33"/>
  <c r="DS222" i="33"/>
  <c r="BH222" i="33"/>
  <c r="AX222" i="33"/>
  <c r="BB222" i="33"/>
  <c r="CX220" i="33"/>
  <c r="DA220" i="33"/>
  <c r="CY220" i="33"/>
  <c r="CZ220" i="33"/>
  <c r="DJ220" i="33"/>
  <c r="DK220" i="33"/>
  <c r="DL220" i="33"/>
  <c r="DM220" i="33"/>
  <c r="DS219" i="33"/>
  <c r="DR219" i="33"/>
  <c r="DT219" i="33"/>
  <c r="DU219" i="33"/>
  <c r="DA206" i="33"/>
  <c r="CY206" i="33"/>
  <c r="CZ206" i="33"/>
  <c r="DL229" i="33"/>
  <c r="DJ229" i="33"/>
  <c r="DK229" i="33"/>
  <c r="DM229" i="33"/>
  <c r="CW225" i="33"/>
  <c r="CT225" i="33"/>
  <c r="DQ250" i="33"/>
  <c r="DC250" i="33"/>
  <c r="DD250" i="33"/>
  <c r="DN246" i="33"/>
  <c r="DO246" i="33"/>
  <c r="DP246" i="33"/>
  <c r="DF245" i="33"/>
  <c r="DN244" i="33"/>
  <c r="DK243" i="33"/>
  <c r="DR242" i="33"/>
  <c r="DS242" i="33"/>
  <c r="DT242" i="33"/>
  <c r="DW242" i="33"/>
  <c r="DY242" i="33"/>
  <c r="DK240" i="33"/>
  <c r="DL240" i="33"/>
  <c r="DM240" i="33"/>
  <c r="CT239" i="33"/>
  <c r="CU239" i="33"/>
  <c r="DS238" i="33"/>
  <c r="DU238" i="33"/>
  <c r="BF238" i="33"/>
  <c r="BG238" i="33" s="1"/>
  <c r="DP237" i="33"/>
  <c r="DQ237" i="33"/>
  <c r="DN236" i="33"/>
  <c r="DO236" i="33"/>
  <c r="DP236" i="33"/>
  <c r="DQ236" i="33"/>
  <c r="CY234" i="33"/>
  <c r="CZ234" i="33"/>
  <c r="DA234" i="33"/>
  <c r="CY231" i="33"/>
  <c r="CY230" i="33"/>
  <c r="DA230" i="33"/>
  <c r="CY229" i="33"/>
  <c r="DI228" i="33"/>
  <c r="DH228" i="33"/>
  <c r="DJ228" i="33"/>
  <c r="DK228" i="33"/>
  <c r="DL228" i="33"/>
  <c r="DM228" i="33"/>
  <c r="DF227" i="33"/>
  <c r="DI227" i="33"/>
  <c r="CV225" i="33"/>
  <c r="DX225" i="33"/>
  <c r="DY225" i="33"/>
  <c r="DW223" i="33"/>
  <c r="DX223" i="33"/>
  <c r="DY223" i="33"/>
  <c r="DJ223" i="33"/>
  <c r="DK223" i="33"/>
  <c r="DT221" i="33"/>
  <c r="DR221" i="33"/>
  <c r="DU221" i="33"/>
  <c r="DS221" i="33"/>
  <c r="DF220" i="33"/>
  <c r="DI220" i="33"/>
  <c r="DG220" i="33"/>
  <c r="CT216" i="33"/>
  <c r="CU216" i="33"/>
  <c r="CV216" i="33"/>
  <c r="CW216" i="33"/>
  <c r="DR211" i="33"/>
  <c r="DS211" i="33"/>
  <c r="DT211" i="33"/>
  <c r="DU211" i="33"/>
  <c r="DJ211" i="33"/>
  <c r="DK211" i="33"/>
  <c r="DL211" i="33"/>
  <c r="DM211" i="33"/>
  <c r="CX206" i="33"/>
  <c r="BF204" i="33"/>
  <c r="BG204" i="33" s="1"/>
  <c r="BH204" i="33" s="1"/>
  <c r="DN243" i="33"/>
  <c r="DO243" i="33"/>
  <c r="DV232" i="33"/>
  <c r="DW232" i="33"/>
  <c r="DX232" i="33"/>
  <c r="DY232" i="33"/>
  <c r="DQ246" i="33"/>
  <c r="DP250" i="33"/>
  <c r="DO249" i="33"/>
  <c r="DI248" i="33"/>
  <c r="DB245" i="33"/>
  <c r="DK245" i="33"/>
  <c r="DL245" i="33"/>
  <c r="DM245" i="33"/>
  <c r="AX244" i="33"/>
  <c r="DX242" i="33"/>
  <c r="DH242" i="33"/>
  <c r="DS241" i="33"/>
  <c r="DI240" i="33"/>
  <c r="DF240" i="33"/>
  <c r="DY238" i="33"/>
  <c r="DN238" i="33"/>
  <c r="DO238" i="33"/>
  <c r="DP238" i="33"/>
  <c r="DN237" i="33"/>
  <c r="DJ237" i="33"/>
  <c r="DK237" i="33"/>
  <c r="DL237" i="33"/>
  <c r="DM237" i="33"/>
  <c r="DE236" i="33"/>
  <c r="DB236" i="33"/>
  <c r="DM236" i="33"/>
  <c r="DJ236" i="33"/>
  <c r="DV235" i="33"/>
  <c r="DW235" i="33"/>
  <c r="BH235" i="33"/>
  <c r="AX235" i="33"/>
  <c r="CT233" i="33"/>
  <c r="CU233" i="33"/>
  <c r="CV233" i="33"/>
  <c r="CW233" i="33"/>
  <c r="DE232" i="33"/>
  <c r="DB232" i="33"/>
  <c r="DC232" i="33"/>
  <c r="DD232" i="33"/>
  <c r="DV231" i="33"/>
  <c r="DW231" i="33"/>
  <c r="DX231" i="33"/>
  <c r="DY231" i="33"/>
  <c r="CX230" i="33"/>
  <c r="DV229" i="33"/>
  <c r="DW229" i="33"/>
  <c r="DX229" i="33"/>
  <c r="DY229" i="33"/>
  <c r="DB228" i="33"/>
  <c r="DC228" i="33"/>
  <c r="DD228" i="33"/>
  <c r="DE228" i="33"/>
  <c r="DB227" i="33"/>
  <c r="DC227" i="33"/>
  <c r="DD227" i="33"/>
  <c r="DE227" i="33"/>
  <c r="DW225" i="33"/>
  <c r="CU225" i="33"/>
  <c r="DO224" i="33"/>
  <c r="DP224" i="33"/>
  <c r="DQ224" i="33"/>
  <c r="DL223" i="33"/>
  <c r="DM222" i="33"/>
  <c r="DJ222" i="33"/>
  <c r="DN219" i="33"/>
  <c r="DO219" i="33"/>
  <c r="DP219" i="33"/>
  <c r="DQ219" i="33"/>
  <c r="DP218" i="33"/>
  <c r="DN218" i="33"/>
  <c r="DO218" i="33"/>
  <c r="DQ218" i="33"/>
  <c r="DX218" i="33"/>
  <c r="DY218" i="33"/>
  <c r="DV218" i="33"/>
  <c r="DM244" i="33"/>
  <c r="DJ244" i="33"/>
  <c r="DJ234" i="33"/>
  <c r="DK234" i="33"/>
  <c r="DL234" i="33"/>
  <c r="DO250" i="33"/>
  <c r="DE250" i="33"/>
  <c r="CT247" i="33"/>
  <c r="CU247" i="33"/>
  <c r="DQ245" i="33"/>
  <c r="DK244" i="33"/>
  <c r="CW244" i="33"/>
  <c r="CT244" i="33"/>
  <c r="DV243" i="33"/>
  <c r="DW243" i="33"/>
  <c r="DV242" i="33"/>
  <c r="DJ242" i="33"/>
  <c r="DK242" i="33"/>
  <c r="DL242" i="33"/>
  <c r="DR241" i="33"/>
  <c r="CX241" i="33"/>
  <c r="CY241" i="33"/>
  <c r="CZ241" i="33"/>
  <c r="DA241" i="33"/>
  <c r="BG241" i="33"/>
  <c r="DP240" i="33"/>
  <c r="DR239" i="33"/>
  <c r="DS239" i="33"/>
  <c r="DT238" i="33"/>
  <c r="DH237" i="33"/>
  <c r="DI237" i="33"/>
  <c r="CX236" i="33"/>
  <c r="CY236" i="33"/>
  <c r="CZ236" i="33"/>
  <c r="DA236" i="33"/>
  <c r="DR235" i="33"/>
  <c r="DS235" i="33"/>
  <c r="DT235" i="33"/>
  <c r="DU235" i="33"/>
  <c r="DN235" i="33"/>
  <c r="DO235" i="33"/>
  <c r="DW234" i="33"/>
  <c r="DX234" i="33"/>
  <c r="DY234" i="33"/>
  <c r="DJ232" i="33"/>
  <c r="DR231" i="33"/>
  <c r="DT231" i="33"/>
  <c r="DU231" i="33"/>
  <c r="DW230" i="33"/>
  <c r="DV230" i="33"/>
  <c r="DX230" i="33"/>
  <c r="DY230" i="33"/>
  <c r="DT229" i="33"/>
  <c r="DS229" i="33"/>
  <c r="DU229" i="33"/>
  <c r="DP228" i="33"/>
  <c r="DP226" i="33"/>
  <c r="CU226" i="33"/>
  <c r="CT226" i="33"/>
  <c r="CV226" i="33"/>
  <c r="DV225" i="33"/>
  <c r="BG225" i="33"/>
  <c r="BH225" i="33" s="1"/>
  <c r="DB223" i="33"/>
  <c r="DE223" i="33"/>
  <c r="DL221" i="33"/>
  <c r="DK221" i="33"/>
  <c r="DJ221" i="33"/>
  <c r="DQ208" i="33"/>
  <c r="DO208" i="33"/>
  <c r="DN208" i="33"/>
  <c r="DP208" i="33"/>
  <c r="CV196" i="33"/>
  <c r="CW196" i="33"/>
  <c r="CT196" i="33"/>
  <c r="CU196" i="33"/>
  <c r="DF196" i="33"/>
  <c r="DG196" i="33"/>
  <c r="DI196" i="33"/>
  <c r="DH196" i="33"/>
  <c r="DV249" i="33"/>
  <c r="DW249" i="33"/>
  <c r="DP249" i="33"/>
  <c r="DQ249" i="33"/>
  <c r="DQ247" i="33"/>
  <c r="CU245" i="33"/>
  <c r="CV245" i="33"/>
  <c r="CW245" i="33"/>
  <c r="DW244" i="33"/>
  <c r="DX244" i="33"/>
  <c r="DY244" i="33"/>
  <c r="DR243" i="33"/>
  <c r="DT243" i="33"/>
  <c r="DU243" i="33"/>
  <c r="BH243" i="33"/>
  <c r="AX243" i="33"/>
  <c r="DU242" i="33"/>
  <c r="DE242" i="33"/>
  <c r="DG242" i="33"/>
  <c r="DI242" i="33"/>
  <c r="DA240" i="33"/>
  <c r="CX240" i="33"/>
  <c r="DG239" i="33"/>
  <c r="AX239" i="33"/>
  <c r="DR238" i="33"/>
  <c r="CU238" i="33"/>
  <c r="CW238" i="33"/>
  <c r="DF238" i="33"/>
  <c r="DG238" i="33"/>
  <c r="DH238" i="33"/>
  <c r="DB237" i="33"/>
  <c r="DC237" i="33"/>
  <c r="DD237" i="33"/>
  <c r="DE237" i="33"/>
  <c r="DJ235" i="33"/>
  <c r="DK235" i="33"/>
  <c r="DL235" i="33"/>
  <c r="DM235" i="33"/>
  <c r="DR234" i="33"/>
  <c r="DS234" i="33"/>
  <c r="DT234" i="33"/>
  <c r="DV233" i="33"/>
  <c r="DW233" i="33"/>
  <c r="DX233" i="33"/>
  <c r="DY233" i="33"/>
  <c r="CW232" i="33"/>
  <c r="CT232" i="33"/>
  <c r="CU232" i="33"/>
  <c r="CV232" i="33"/>
  <c r="DN231" i="33"/>
  <c r="DO231" i="33"/>
  <c r="DP231" i="33"/>
  <c r="DS230" i="33"/>
  <c r="DT230" i="33"/>
  <c r="DU230" i="33"/>
  <c r="DI229" i="33"/>
  <c r="DN229" i="33"/>
  <c r="DO229" i="33"/>
  <c r="DP229" i="33"/>
  <c r="DO228" i="33"/>
  <c r="DA228" i="33"/>
  <c r="CY228" i="33"/>
  <c r="CZ228" i="33"/>
  <c r="DH227" i="33"/>
  <c r="CX227" i="33"/>
  <c r="CZ227" i="33"/>
  <c r="DA227" i="33"/>
  <c r="DO226" i="33"/>
  <c r="DV226" i="33"/>
  <c r="DW226" i="33"/>
  <c r="CZ225" i="33"/>
  <c r="CX225" i="33"/>
  <c r="CY225" i="33"/>
  <c r="DA225" i="33"/>
  <c r="DJ225" i="33"/>
  <c r="DK225" i="33"/>
  <c r="DL225" i="33"/>
  <c r="CW224" i="33"/>
  <c r="CV224" i="33"/>
  <c r="DF224" i="33"/>
  <c r="DG224" i="33"/>
  <c r="DH224" i="33"/>
  <c r="DI224" i="33"/>
  <c r="BB224" i="33"/>
  <c r="CX223" i="33"/>
  <c r="CY223" i="33"/>
  <c r="CZ223" i="33"/>
  <c r="DA223" i="33"/>
  <c r="DD222" i="33"/>
  <c r="DE222" i="33"/>
  <c r="DB222" i="33"/>
  <c r="DC219" i="33"/>
  <c r="DB219" i="33"/>
  <c r="DD219" i="33"/>
  <c r="DE219" i="33"/>
  <c r="CV217" i="33"/>
  <c r="CW217" i="33"/>
  <c r="CT217" i="33"/>
  <c r="CU217" i="33"/>
  <c r="DF215" i="33"/>
  <c r="DG215" i="33"/>
  <c r="DH215" i="33"/>
  <c r="DI215" i="33"/>
  <c r="DN215" i="33"/>
  <c r="DO215" i="33"/>
  <c r="DP215" i="33"/>
  <c r="DQ215" i="33"/>
  <c r="AX212" i="33"/>
  <c r="BB212" i="33"/>
  <c r="DO210" i="33"/>
  <c r="DP210" i="33"/>
  <c r="DQ210" i="33"/>
  <c r="DN210" i="33"/>
  <c r="DN217" i="33"/>
  <c r="DP217" i="33"/>
  <c r="BF214" i="33"/>
  <c r="BG214" i="33"/>
  <c r="BH214" i="33" s="1"/>
  <c r="CX210" i="33"/>
  <c r="CY210" i="33"/>
  <c r="CZ210" i="33"/>
  <c r="DA210" i="33"/>
  <c r="DN207" i="33"/>
  <c r="DO207" i="33"/>
  <c r="DP207" i="33"/>
  <c r="DQ207" i="33"/>
  <c r="CZ246" i="33"/>
  <c r="DU245" i="33"/>
  <c r="BH245" i="33"/>
  <c r="DR244" i="33"/>
  <c r="DG243" i="33"/>
  <c r="CV242" i="33"/>
  <c r="BG242" i="33"/>
  <c r="DQ241" i="33"/>
  <c r="DK239" i="33"/>
  <c r="CZ238" i="33"/>
  <c r="DU237" i="33"/>
  <c r="DR236" i="33"/>
  <c r="DG235" i="33"/>
  <c r="CV234" i="33"/>
  <c r="BG234" i="33"/>
  <c r="CY233" i="33"/>
  <c r="DH232" i="33"/>
  <c r="CY232" i="33"/>
  <c r="BG232" i="33"/>
  <c r="BH232" i="33" s="1"/>
  <c r="CW230" i="33"/>
  <c r="BG230" i="33"/>
  <c r="DX227" i="33"/>
  <c r="DU225" i="33"/>
  <c r="DK224" i="33"/>
  <c r="DP220" i="33"/>
  <c r="CU220" i="33"/>
  <c r="DI219" i="33"/>
  <c r="CY219" i="33"/>
  <c r="DU218" i="33"/>
  <c r="DJ218" i="33"/>
  <c r="CY218" i="33"/>
  <c r="CX217" i="33"/>
  <c r="CZ217" i="33"/>
  <c r="DL217" i="33"/>
  <c r="DM217" i="33"/>
  <c r="DR216" i="33"/>
  <c r="DS216" i="33"/>
  <c r="DT216" i="33"/>
  <c r="DU216" i="33"/>
  <c r="DD215" i="33"/>
  <c r="CX215" i="33"/>
  <c r="CY215" i="33"/>
  <c r="CZ215" i="33"/>
  <c r="DA215" i="33"/>
  <c r="DV214" i="33"/>
  <c r="DW214" i="33"/>
  <c r="DN214" i="33"/>
  <c r="DO214" i="33"/>
  <c r="DX213" i="33"/>
  <c r="DY213" i="33"/>
  <c r="DH211" i="33"/>
  <c r="DB211" i="33"/>
  <c r="DC211" i="33"/>
  <c r="DD211" i="33"/>
  <c r="DE211" i="33"/>
  <c r="DG210" i="33"/>
  <c r="DH210" i="33"/>
  <c r="DI210" i="33"/>
  <c r="DC207" i="33"/>
  <c r="DD207" i="33"/>
  <c r="DE207" i="33"/>
  <c r="DW206" i="33"/>
  <c r="DX206" i="33"/>
  <c r="DY206" i="33"/>
  <c r="DM204" i="33"/>
  <c r="DJ204" i="33"/>
  <c r="CX199" i="33"/>
  <c r="CY199" i="33"/>
  <c r="DA199" i="33"/>
  <c r="DE191" i="33"/>
  <c r="DB191" i="33"/>
  <c r="DD191" i="33"/>
  <c r="DC191" i="33"/>
  <c r="DN191" i="33"/>
  <c r="DO191" i="33"/>
  <c r="DP191" i="33"/>
  <c r="CU166" i="33"/>
  <c r="CV166" i="33"/>
  <c r="CT166" i="33"/>
  <c r="CW166" i="33"/>
  <c r="DF166" i="33"/>
  <c r="DG166" i="33"/>
  <c r="DH166" i="33"/>
  <c r="DI166" i="33"/>
  <c r="DJ160" i="33"/>
  <c r="DK160" i="33"/>
  <c r="DL160" i="33"/>
  <c r="DM160" i="33"/>
  <c r="DT160" i="33"/>
  <c r="DS160" i="33"/>
  <c r="DU160" i="33"/>
  <c r="DR160" i="33"/>
  <c r="DE159" i="33"/>
  <c r="DB159" i="33"/>
  <c r="DD159" i="33"/>
  <c r="DC159" i="33"/>
  <c r="DM159" i="33"/>
  <c r="DL159" i="33"/>
  <c r="DJ159" i="33"/>
  <c r="DK159" i="33"/>
  <c r="BG217" i="33"/>
  <c r="BH217" i="33"/>
  <c r="CT213" i="33"/>
  <c r="CU213" i="33"/>
  <c r="CV213" i="33"/>
  <c r="DJ210" i="33"/>
  <c r="DK210" i="33"/>
  <c r="DF207" i="33"/>
  <c r="DG207" i="33"/>
  <c r="DI207" i="33"/>
  <c r="DH207" i="33"/>
  <c r="BF207" i="33"/>
  <c r="BG207" i="33" s="1"/>
  <c r="BH207" i="33" s="1"/>
  <c r="CU205" i="33"/>
  <c r="CV205" i="33"/>
  <c r="CW205" i="33"/>
  <c r="DE204" i="33"/>
  <c r="DC204" i="33"/>
  <c r="DD204" i="33"/>
  <c r="DB204" i="33"/>
  <c r="BB136" i="33"/>
  <c r="AX136" i="33"/>
  <c r="BH136" i="33"/>
  <c r="DK247" i="33"/>
  <c r="BG245" i="33"/>
  <c r="BG237" i="33"/>
  <c r="BH237" i="33" s="1"/>
  <c r="CX233" i="33"/>
  <c r="DG232" i="33"/>
  <c r="CW231" i="33"/>
  <c r="DN230" i="33"/>
  <c r="CW229" i="33"/>
  <c r="BG229" i="33"/>
  <c r="DV228" i="33"/>
  <c r="DW227" i="33"/>
  <c r="DM226" i="33"/>
  <c r="DT225" i="33"/>
  <c r="DJ224" i="33"/>
  <c r="DI223" i="33"/>
  <c r="DI222" i="33"/>
  <c r="DI221" i="33"/>
  <c r="DH219" i="33"/>
  <c r="DT218" i="33"/>
  <c r="DI218" i="33"/>
  <c r="CX218" i="33"/>
  <c r="DF217" i="33"/>
  <c r="DH217" i="33"/>
  <c r="DH216" i="33"/>
  <c r="DC215" i="33"/>
  <c r="DS214" i="33"/>
  <c r="DT214" i="33"/>
  <c r="DU214" i="33"/>
  <c r="DK214" i="33"/>
  <c r="DL214" i="33"/>
  <c r="DM214" i="33"/>
  <c r="DP213" i="33"/>
  <c r="DQ213" i="33"/>
  <c r="DR213" i="33"/>
  <c r="DS213" i="33"/>
  <c r="DT213" i="33"/>
  <c r="DG211" i="33"/>
  <c r="DE210" i="33"/>
  <c r="DB210" i="33"/>
  <c r="DS209" i="33"/>
  <c r="CX209" i="33"/>
  <c r="CY209" i="33"/>
  <c r="CZ209" i="33"/>
  <c r="DA209" i="33"/>
  <c r="CW207" i="33"/>
  <c r="CT207" i="33"/>
  <c r="CU207" i="33"/>
  <c r="CV207" i="33"/>
  <c r="DP205" i="33"/>
  <c r="DQ205" i="33"/>
  <c r="DS205" i="33"/>
  <c r="DT205" i="33"/>
  <c r="DU205" i="33"/>
  <c r="DA204" i="33"/>
  <c r="CW204" i="33"/>
  <c r="CT204" i="33"/>
  <c r="CU204" i="33"/>
  <c r="CV204" i="33"/>
  <c r="DF204" i="33"/>
  <c r="DG204" i="33"/>
  <c r="DH204" i="33"/>
  <c r="DI204" i="33"/>
  <c r="CZ199" i="33"/>
  <c r="DF194" i="33"/>
  <c r="DG194" i="33"/>
  <c r="DH194" i="33"/>
  <c r="DI194" i="33"/>
  <c r="DU194" i="33"/>
  <c r="DT194" i="33"/>
  <c r="BF177" i="33"/>
  <c r="BG177" i="33" s="1"/>
  <c r="DA175" i="33"/>
  <c r="CX175" i="33"/>
  <c r="CY175" i="33"/>
  <c r="CZ175" i="33"/>
  <c r="CZ168" i="33"/>
  <c r="DA168" i="33"/>
  <c r="CX168" i="33"/>
  <c r="CY168" i="33"/>
  <c r="DC166" i="33"/>
  <c r="DD166" i="33"/>
  <c r="DB166" i="33"/>
  <c r="DE166" i="33"/>
  <c r="DV162" i="33"/>
  <c r="DW162" i="33"/>
  <c r="DX162" i="33"/>
  <c r="DY162" i="33"/>
  <c r="BG233" i="33"/>
  <c r="BH233" i="33" s="1"/>
  <c r="DE229" i="33"/>
  <c r="DS225" i="33"/>
  <c r="DQ222" i="33"/>
  <c r="DG219" i="33"/>
  <c r="DR218" i="33"/>
  <c r="DQ217" i="33"/>
  <c r="DA217" i="33"/>
  <c r="DD217" i="33"/>
  <c r="DE217" i="33"/>
  <c r="DG216" i="33"/>
  <c r="DJ216" i="33"/>
  <c r="DK216" i="33"/>
  <c r="DL216" i="33"/>
  <c r="DM216" i="33"/>
  <c r="CW215" i="33"/>
  <c r="CU214" i="33"/>
  <c r="CV214" i="33"/>
  <c r="CW214" i="33"/>
  <c r="DF214" i="33"/>
  <c r="DG214" i="33"/>
  <c r="DJ213" i="33"/>
  <c r="DK213" i="33"/>
  <c r="DL213" i="33"/>
  <c r="DV212" i="33"/>
  <c r="DW212" i="33"/>
  <c r="DX212" i="33"/>
  <c r="DY212" i="33"/>
  <c r="DA211" i="33"/>
  <c r="CT211" i="33"/>
  <c r="CU211" i="33"/>
  <c r="CV211" i="33"/>
  <c r="CW211" i="33"/>
  <c r="DC210" i="33"/>
  <c r="DY208" i="33"/>
  <c r="DV208" i="33"/>
  <c r="DW208" i="33"/>
  <c r="DB207" i="33"/>
  <c r="DN205" i="33"/>
  <c r="DH205" i="33"/>
  <c r="DI205" i="33"/>
  <c r="DF205" i="33"/>
  <c r="DG205" i="33"/>
  <c r="CZ204" i="33"/>
  <c r="DE202" i="33"/>
  <c r="DB202" i="33"/>
  <c r="DC202" i="33"/>
  <c r="DD202" i="33"/>
  <c r="CU201" i="33"/>
  <c r="CV201" i="33"/>
  <c r="CW201" i="33"/>
  <c r="CT201" i="33"/>
  <c r="DG201" i="33"/>
  <c r="DH201" i="33"/>
  <c r="DI201" i="33"/>
  <c r="DQ198" i="33"/>
  <c r="DN198" i="33"/>
  <c r="DO198" i="33"/>
  <c r="DP198" i="33"/>
  <c r="DR195" i="33"/>
  <c r="DS195" i="33"/>
  <c r="DT195" i="33"/>
  <c r="DU195" i="33"/>
  <c r="DY195" i="33"/>
  <c r="DV195" i="33"/>
  <c r="DX195" i="33"/>
  <c r="DW195" i="33"/>
  <c r="DB192" i="33"/>
  <c r="DC192" i="33"/>
  <c r="DE192" i="33"/>
  <c r="CW191" i="33"/>
  <c r="CT191" i="33"/>
  <c r="CU191" i="33"/>
  <c r="CV191" i="33"/>
  <c r="DF191" i="33"/>
  <c r="DG191" i="33"/>
  <c r="DH191" i="33"/>
  <c r="DI191" i="33"/>
  <c r="DY222" i="33"/>
  <c r="DY221" i="33"/>
  <c r="DN220" i="33"/>
  <c r="DQ220" i="33"/>
  <c r="DV220" i="33"/>
  <c r="DY220" i="33"/>
  <c r="DO217" i="33"/>
  <c r="DX216" i="33"/>
  <c r="DC214" i="33"/>
  <c r="DD214" i="33"/>
  <c r="DE214" i="33"/>
  <c r="DH213" i="33"/>
  <c r="DI213" i="33"/>
  <c r="DY209" i="33"/>
  <c r="DV209" i="33"/>
  <c r="DW209" i="33"/>
  <c r="DX209" i="33"/>
  <c r="DJ208" i="33"/>
  <c r="DK208" i="33"/>
  <c r="DL208" i="33"/>
  <c r="DR208" i="33"/>
  <c r="DS208" i="33"/>
  <c r="DT208" i="33"/>
  <c r="DU208" i="33"/>
  <c r="DI206" i="33"/>
  <c r="CY204" i="33"/>
  <c r="DC201" i="33"/>
  <c r="DD201" i="33"/>
  <c r="DE201" i="33"/>
  <c r="DB201" i="33"/>
  <c r="AX199" i="33"/>
  <c r="BB199" i="33"/>
  <c r="DJ198" i="33"/>
  <c r="DK198" i="33"/>
  <c r="DL198" i="33"/>
  <c r="DM198" i="33"/>
  <c r="BH195" i="33"/>
  <c r="AX195" i="33"/>
  <c r="BB195" i="33"/>
  <c r="BB194" i="33"/>
  <c r="DQ191" i="33"/>
  <c r="CX185" i="33"/>
  <c r="CY185" i="33"/>
  <c r="CZ185" i="33"/>
  <c r="CT184" i="33"/>
  <c r="CU184" i="33"/>
  <c r="CV184" i="33"/>
  <c r="CW184" i="33"/>
  <c r="DV182" i="33"/>
  <c r="DW182" i="33"/>
  <c r="DX182" i="33"/>
  <c r="DY182" i="33"/>
  <c r="DB178" i="33"/>
  <c r="DC178" i="33"/>
  <c r="DD178" i="33"/>
  <c r="DE178" i="33"/>
  <c r="DJ178" i="33"/>
  <c r="DK178" i="33"/>
  <c r="DL178" i="33"/>
  <c r="DM178" i="33"/>
  <c r="CY177" i="33"/>
  <c r="CX177" i="33"/>
  <c r="CZ177" i="33"/>
  <c r="DA177" i="33"/>
  <c r="DJ177" i="33"/>
  <c r="DK177" i="33"/>
  <c r="DL177" i="33"/>
  <c r="DM177" i="33"/>
  <c r="DX222" i="33"/>
  <c r="DX221" i="33"/>
  <c r="BG221" i="33"/>
  <c r="BH220" i="33"/>
  <c r="DW216" i="33"/>
  <c r="DM215" i="33"/>
  <c r="CX214" i="33"/>
  <c r="CY214" i="33"/>
  <c r="DN212" i="33"/>
  <c r="DO212" i="33"/>
  <c r="DP212" i="33"/>
  <c r="DQ212" i="33"/>
  <c r="DQ211" i="33"/>
  <c r="DW210" i="33"/>
  <c r="DX210" i="33"/>
  <c r="DY210" i="33"/>
  <c r="DT209" i="33"/>
  <c r="DU209" i="33"/>
  <c r="DI208" i="33"/>
  <c r="DF208" i="33"/>
  <c r="DG208" i="33"/>
  <c r="DH208" i="33"/>
  <c r="CU206" i="33"/>
  <c r="CV206" i="33"/>
  <c r="DA203" i="33"/>
  <c r="CY203" i="33"/>
  <c r="CZ203" i="33"/>
  <c r="DF198" i="33"/>
  <c r="DH198" i="33"/>
  <c r="DI198" i="33"/>
  <c r="DG198" i="33"/>
  <c r="DJ195" i="33"/>
  <c r="DK195" i="33"/>
  <c r="DL195" i="33"/>
  <c r="DM195" i="33"/>
  <c r="CU193" i="33"/>
  <c r="CV193" i="33"/>
  <c r="CW193" i="33"/>
  <c r="CT193" i="33"/>
  <c r="DF193" i="33"/>
  <c r="DI193" i="33"/>
  <c r="DH193" i="33"/>
  <c r="CT187" i="33"/>
  <c r="CU187" i="33"/>
  <c r="CV187" i="33"/>
  <c r="CW187" i="33"/>
  <c r="DA185" i="33"/>
  <c r="DR182" i="33"/>
  <c r="DS182" i="33"/>
  <c r="DT182" i="33"/>
  <c r="DU182" i="33"/>
  <c r="DO225" i="33"/>
  <c r="BH224" i="33"/>
  <c r="CV223" i="33"/>
  <c r="DV222" i="33"/>
  <c r="DX219" i="33"/>
  <c r="DM219" i="33"/>
  <c r="DJ217" i="33"/>
  <c r="DV216" i="33"/>
  <c r="DL215" i="33"/>
  <c r="DX214" i="33"/>
  <c r="DA214" i="33"/>
  <c r="DV213" i="33"/>
  <c r="DB213" i="33"/>
  <c r="DC213" i="33"/>
  <c r="DD213" i="33"/>
  <c r="DD212" i="33"/>
  <c r="CX212" i="33"/>
  <c r="CY212" i="33"/>
  <c r="CZ212" i="33"/>
  <c r="DA212" i="33"/>
  <c r="BH212" i="33"/>
  <c r="DP211" i="33"/>
  <c r="CT210" i="33"/>
  <c r="BF210" i="33"/>
  <c r="BG210" i="33" s="1"/>
  <c r="BH210" i="33" s="1"/>
  <c r="DG206" i="33"/>
  <c r="DC206" i="33"/>
  <c r="DD206" i="33"/>
  <c r="DB206" i="33"/>
  <c r="DE206" i="33"/>
  <c r="CX196" i="33"/>
  <c r="CY196" i="33"/>
  <c r="CZ196" i="33"/>
  <c r="DA196" i="33"/>
  <c r="DL196" i="33"/>
  <c r="DM196" i="33"/>
  <c r="DJ196" i="33"/>
  <c r="DE216" i="33"/>
  <c r="BG213" i="33"/>
  <c r="CY208" i="33"/>
  <c r="DB208" i="33"/>
  <c r="DE208" i="33"/>
  <c r="DU207" i="33"/>
  <c r="DM205" i="33"/>
  <c r="CT203" i="33"/>
  <c r="CU203" i="33"/>
  <c r="DV202" i="33"/>
  <c r="DW202" i="33"/>
  <c r="DX202" i="33"/>
  <c r="DY201" i="33"/>
  <c r="DR200" i="33"/>
  <c r="DS200" i="33"/>
  <c r="DT200" i="33"/>
  <c r="CT199" i="33"/>
  <c r="DB198" i="33"/>
  <c r="DC198" i="33"/>
  <c r="DD198" i="33"/>
  <c r="DJ197" i="33"/>
  <c r="DL197" i="33"/>
  <c r="DM197" i="33"/>
  <c r="DW197" i="33"/>
  <c r="DX197" i="33"/>
  <c r="DY197" i="33"/>
  <c r="DD196" i="33"/>
  <c r="DE196" i="33"/>
  <c r="DI195" i="33"/>
  <c r="DF195" i="33"/>
  <c r="DH195" i="33"/>
  <c r="DN194" i="33"/>
  <c r="DO194" i="33"/>
  <c r="DP194" i="33"/>
  <c r="DQ194" i="33"/>
  <c r="BB189" i="33"/>
  <c r="BH189" i="33"/>
  <c r="AX189" i="33"/>
  <c r="DT188" i="33"/>
  <c r="DU188" i="33"/>
  <c r="DR188" i="33"/>
  <c r="DQ187" i="33"/>
  <c r="DN187" i="33"/>
  <c r="DO187" i="33"/>
  <c r="CX178" i="33"/>
  <c r="CY178" i="33"/>
  <c r="CZ178" i="33"/>
  <c r="DA178" i="33"/>
  <c r="DH160" i="33"/>
  <c r="DI160" i="33"/>
  <c r="DF160" i="33"/>
  <c r="DG160" i="33"/>
  <c r="BB157" i="33"/>
  <c r="BH157" i="33"/>
  <c r="AX157" i="33"/>
  <c r="DL209" i="33"/>
  <c r="DM209" i="33"/>
  <c r="BG209" i="33"/>
  <c r="BH209" i="33" s="1"/>
  <c r="CX207" i="33"/>
  <c r="CY207" i="33"/>
  <c r="DS206" i="33"/>
  <c r="DT206" i="33"/>
  <c r="CZ205" i="33"/>
  <c r="DA205" i="33"/>
  <c r="DR203" i="33"/>
  <c r="DS203" i="33"/>
  <c r="DY203" i="33"/>
  <c r="DX203" i="33"/>
  <c r="DF202" i="33"/>
  <c r="DG202" i="33"/>
  <c r="DH202" i="33"/>
  <c r="DI202" i="33"/>
  <c r="DS202" i="33"/>
  <c r="DT202" i="33"/>
  <c r="DH200" i="33"/>
  <c r="DI200" i="33"/>
  <c r="DF200" i="33"/>
  <c r="DP200" i="33"/>
  <c r="DQ200" i="33"/>
  <c r="BB200" i="33"/>
  <c r="DV199" i="33"/>
  <c r="DW199" i="33"/>
  <c r="DG197" i="33"/>
  <c r="DH197" i="33"/>
  <c r="DI197" i="33"/>
  <c r="CX194" i="33"/>
  <c r="CY194" i="33"/>
  <c r="CZ194" i="33"/>
  <c r="DA194" i="33"/>
  <c r="DK194" i="33"/>
  <c r="DL194" i="33"/>
  <c r="DJ190" i="33"/>
  <c r="DK190" i="33"/>
  <c r="DL190" i="33"/>
  <c r="DM190" i="33"/>
  <c r="AX183" i="33"/>
  <c r="BB183" i="33"/>
  <c r="DE169" i="33"/>
  <c r="DB169" i="33"/>
  <c r="DC169" i="33"/>
  <c r="CX164" i="33"/>
  <c r="CY164" i="33"/>
  <c r="CZ164" i="33"/>
  <c r="DA164" i="33"/>
  <c r="DM164" i="33"/>
  <c r="DJ164" i="33"/>
  <c r="DK164" i="33"/>
  <c r="DL164" i="33"/>
  <c r="DW163" i="33"/>
  <c r="DX163" i="33"/>
  <c r="DY163" i="33"/>
  <c r="DV163" i="33"/>
  <c r="DC216" i="33"/>
  <c r="DX215" i="33"/>
  <c r="BG211" i="33"/>
  <c r="BH211" i="33" s="1"/>
  <c r="DK209" i="33"/>
  <c r="BF206" i="33"/>
  <c r="BG206" i="33"/>
  <c r="BH206" i="33" s="1"/>
  <c r="DJ205" i="33"/>
  <c r="DW203" i="33"/>
  <c r="DQ203" i="33"/>
  <c r="DN203" i="33"/>
  <c r="DN202" i="33"/>
  <c r="DO202" i="33"/>
  <c r="DP202" i="33"/>
  <c r="DB200" i="33"/>
  <c r="DE200" i="33"/>
  <c r="DT197" i="33"/>
  <c r="BF197" i="33"/>
  <c r="BG197" i="33" s="1"/>
  <c r="CU194" i="33"/>
  <c r="CV194" i="33"/>
  <c r="CY189" i="33"/>
  <c r="CZ189" i="33"/>
  <c r="DA189" i="33"/>
  <c r="DJ189" i="33"/>
  <c r="DM189" i="33"/>
  <c r="CX188" i="33"/>
  <c r="CY188" i="33"/>
  <c r="CZ188" i="33"/>
  <c r="DL188" i="33"/>
  <c r="DM188" i="33"/>
  <c r="DJ188" i="33"/>
  <c r="DK188" i="33"/>
  <c r="DE183" i="33"/>
  <c r="DB183" i="33"/>
  <c r="DC183" i="33"/>
  <c r="DN183" i="33"/>
  <c r="DO183" i="33"/>
  <c r="DP183" i="33"/>
  <c r="DQ183" i="33"/>
  <c r="BH183" i="33"/>
  <c r="DE174" i="33"/>
  <c r="DB174" i="33"/>
  <c r="CY169" i="33"/>
  <c r="CX169" i="33"/>
  <c r="CZ169" i="33"/>
  <c r="DA169" i="33"/>
  <c r="DW215" i="33"/>
  <c r="DJ209" i="33"/>
  <c r="CV209" i="33"/>
  <c r="CW209" i="33"/>
  <c r="DV207" i="33"/>
  <c r="DW207" i="33"/>
  <c r="DK206" i="33"/>
  <c r="DL206" i="33"/>
  <c r="DM206" i="33"/>
  <c r="DV203" i="33"/>
  <c r="DJ203" i="33"/>
  <c r="DK203" i="33"/>
  <c r="DM203" i="33"/>
  <c r="DU202" i="33"/>
  <c r="CX202" i="33"/>
  <c r="CY202" i="33"/>
  <c r="CZ202" i="33"/>
  <c r="DS201" i="33"/>
  <c r="DT201" i="33"/>
  <c r="DU201" i="33"/>
  <c r="BF201" i="33"/>
  <c r="BG201" i="33" s="1"/>
  <c r="DO200" i="33"/>
  <c r="CZ200" i="33"/>
  <c r="DA200" i="33"/>
  <c r="DR199" i="33"/>
  <c r="DF199" i="33"/>
  <c r="DG199" i="33"/>
  <c r="DV198" i="33"/>
  <c r="DW198" i="33"/>
  <c r="DS197" i="33"/>
  <c r="DV196" i="33"/>
  <c r="DW196" i="33"/>
  <c r="DX196" i="33"/>
  <c r="DS193" i="33"/>
  <c r="DT193" i="33"/>
  <c r="DU193" i="33"/>
  <c r="BF193" i="33"/>
  <c r="BG193" i="33" s="1"/>
  <c r="DJ192" i="33"/>
  <c r="DK192" i="33"/>
  <c r="DL192" i="33"/>
  <c r="DR192" i="33"/>
  <c r="DS192" i="33"/>
  <c r="DU192" i="33"/>
  <c r="DB190" i="33"/>
  <c r="DC190" i="33"/>
  <c r="DD190" i="33"/>
  <c r="DE190" i="33"/>
  <c r="CX189" i="33"/>
  <c r="CV188" i="33"/>
  <c r="CW188" i="33"/>
  <c r="CT188" i="33"/>
  <c r="CU188" i="33"/>
  <c r="DF188" i="33"/>
  <c r="DG188" i="33"/>
  <c r="DI188" i="33"/>
  <c r="CX183" i="33"/>
  <c r="CY183" i="33"/>
  <c r="CZ183" i="33"/>
  <c r="DA183" i="33"/>
  <c r="DM183" i="33"/>
  <c r="DJ183" i="33"/>
  <c r="DL183" i="33"/>
  <c r="BG180" i="33"/>
  <c r="BH180" i="33"/>
  <c r="CX174" i="33"/>
  <c r="CY174" i="33"/>
  <c r="CZ174" i="33"/>
  <c r="DA174" i="33"/>
  <c r="DD209" i="33"/>
  <c r="DE209" i="33"/>
  <c r="DC209" i="33"/>
  <c r="CT208" i="33"/>
  <c r="CU208" i="33"/>
  <c r="DN204" i="33"/>
  <c r="DO204" i="33"/>
  <c r="DP204" i="33"/>
  <c r="DU203" i="33"/>
  <c r="DR202" i="33"/>
  <c r="CT202" i="33"/>
  <c r="CU202" i="33"/>
  <c r="DN200" i="33"/>
  <c r="DE199" i="33"/>
  <c r="DB199" i="33"/>
  <c r="DR197" i="33"/>
  <c r="BF196" i="33"/>
  <c r="BG196" i="33" s="1"/>
  <c r="DN193" i="33"/>
  <c r="DO193" i="33"/>
  <c r="DP193" i="33"/>
  <c r="DP192" i="33"/>
  <c r="DQ192" i="33"/>
  <c r="DO192" i="33"/>
  <c r="DA190" i="33"/>
  <c r="CX190" i="33"/>
  <c r="DC185" i="33"/>
  <c r="DD185" i="33"/>
  <c r="DE185" i="33"/>
  <c r="DD183" i="33"/>
  <c r="DD174" i="33"/>
  <c r="DX205" i="33"/>
  <c r="DY205" i="33"/>
  <c r="DN199" i="33"/>
  <c r="DO199" i="33"/>
  <c r="DO197" i="33"/>
  <c r="DP197" i="33"/>
  <c r="DQ197" i="33"/>
  <c r="CZ193" i="33"/>
  <c r="DC193" i="33"/>
  <c r="DD193" i="33"/>
  <c r="DE193" i="33"/>
  <c r="CT192" i="33"/>
  <c r="CU192" i="33"/>
  <c r="AX192" i="33"/>
  <c r="DK191" i="33"/>
  <c r="CT190" i="33"/>
  <c r="CU190" i="33"/>
  <c r="CV190" i="33"/>
  <c r="CW190" i="33"/>
  <c r="DD188" i="33"/>
  <c r="DE188" i="33"/>
  <c r="DP184" i="33"/>
  <c r="DQ184" i="33"/>
  <c r="DX184" i="33"/>
  <c r="DY184" i="33"/>
  <c r="DF183" i="33"/>
  <c r="DG183" i="33"/>
  <c r="DH183" i="33"/>
  <c r="DI183" i="33"/>
  <c r="DJ181" i="33"/>
  <c r="DK181" i="33"/>
  <c r="DL181" i="33"/>
  <c r="DW181" i="33"/>
  <c r="DX181" i="33"/>
  <c r="DY181" i="33"/>
  <c r="CX180" i="33"/>
  <c r="CY180" i="33"/>
  <c r="CZ180" i="33"/>
  <c r="DA180" i="33"/>
  <c r="DL180" i="33"/>
  <c r="DM180" i="33"/>
  <c r="CW177" i="33"/>
  <c r="CT177" i="33"/>
  <c r="DG177" i="33"/>
  <c r="DF177" i="33"/>
  <c r="DH177" i="33"/>
  <c r="DI177" i="33"/>
  <c r="BG176" i="33"/>
  <c r="BH176" i="33" s="1"/>
  <c r="BF176" i="33"/>
  <c r="CU174" i="33"/>
  <c r="DX171" i="33"/>
  <c r="DK165" i="33"/>
  <c r="DJ165" i="33"/>
  <c r="DL165" i="33"/>
  <c r="DM165" i="33"/>
  <c r="DS165" i="33"/>
  <c r="DR165" i="33"/>
  <c r="DT165" i="33"/>
  <c r="DU165" i="33"/>
  <c r="DB157" i="33"/>
  <c r="DC157" i="33"/>
  <c r="DD157" i="33"/>
  <c r="DO157" i="33"/>
  <c r="DP157" i="33"/>
  <c r="DN157" i="33"/>
  <c r="DQ157" i="33"/>
  <c r="AX154" i="33"/>
  <c r="BB154" i="33"/>
  <c r="BH154" i="33"/>
  <c r="DA147" i="33"/>
  <c r="CY147" i="33"/>
  <c r="CZ147" i="33"/>
  <c r="CX147" i="33"/>
  <c r="DO120" i="33"/>
  <c r="DP120" i="33"/>
  <c r="DQ120" i="33"/>
  <c r="DN120" i="33"/>
  <c r="CT111" i="33"/>
  <c r="CU111" i="33"/>
  <c r="CV111" i="33"/>
  <c r="CW111" i="33"/>
  <c r="DG111" i="33"/>
  <c r="DH111" i="33"/>
  <c r="DI111" i="33"/>
  <c r="DF111" i="33"/>
  <c r="DB109" i="33"/>
  <c r="DC109" i="33"/>
  <c r="DD109" i="33"/>
  <c r="DE109" i="33"/>
  <c r="DY84" i="33"/>
  <c r="DW84" i="33"/>
  <c r="DX84" i="33"/>
  <c r="DV84" i="33"/>
  <c r="CT84" i="33"/>
  <c r="CV84" i="33"/>
  <c r="CU84" i="33"/>
  <c r="CW84" i="33"/>
  <c r="DG83" i="33"/>
  <c r="DI83" i="33"/>
  <c r="DF83" i="33"/>
  <c r="DH83" i="33"/>
  <c r="DO83" i="33"/>
  <c r="DQ83" i="33"/>
  <c r="DN83" i="33"/>
  <c r="DP83" i="33"/>
  <c r="DB203" i="33"/>
  <c r="DC203" i="33"/>
  <c r="DK201" i="33"/>
  <c r="DL201" i="33"/>
  <c r="DM201" i="33"/>
  <c r="DX200" i="33"/>
  <c r="DY200" i="33"/>
  <c r="BH199" i="33"/>
  <c r="CT198" i="33"/>
  <c r="CU198" i="33"/>
  <c r="CV198" i="33"/>
  <c r="CY197" i="33"/>
  <c r="CZ197" i="33"/>
  <c r="DA197" i="33"/>
  <c r="CT195" i="33"/>
  <c r="CU195" i="33"/>
  <c r="CV195" i="33"/>
  <c r="DX192" i="33"/>
  <c r="DY192" i="33"/>
  <c r="DJ191" i="33"/>
  <c r="DU189" i="33"/>
  <c r="DE189" i="33"/>
  <c r="DW189" i="33"/>
  <c r="DX189" i="33"/>
  <c r="DY189" i="33"/>
  <c r="DF186" i="33"/>
  <c r="DG186" i="33"/>
  <c r="DH186" i="33"/>
  <c r="DI186" i="33"/>
  <c r="DR186" i="33"/>
  <c r="DS186" i="33"/>
  <c r="DV185" i="33"/>
  <c r="DW185" i="33"/>
  <c r="DX185" i="33"/>
  <c r="DJ184" i="33"/>
  <c r="DK184" i="33"/>
  <c r="DL184" i="33"/>
  <c r="DM184" i="33"/>
  <c r="DR184" i="33"/>
  <c r="DS184" i="33"/>
  <c r="DT184" i="33"/>
  <c r="DU184" i="33"/>
  <c r="DG181" i="33"/>
  <c r="DH181" i="33"/>
  <c r="DI181" i="33"/>
  <c r="DR181" i="33"/>
  <c r="DS181" i="33"/>
  <c r="DT181" i="33"/>
  <c r="CV180" i="33"/>
  <c r="CW180" i="33"/>
  <c r="DF180" i="33"/>
  <c r="DG180" i="33"/>
  <c r="DH180" i="33"/>
  <c r="DI180" i="33"/>
  <c r="DB177" i="33"/>
  <c r="DC177" i="33"/>
  <c r="DF172" i="33"/>
  <c r="DH172" i="33"/>
  <c r="DG172" i="33"/>
  <c r="DI172" i="33"/>
  <c r="DR172" i="33"/>
  <c r="DS172" i="33"/>
  <c r="DG167" i="33"/>
  <c r="DI167" i="33"/>
  <c r="DF167" i="33"/>
  <c r="DH167" i="33"/>
  <c r="DR167" i="33"/>
  <c r="DS167" i="33"/>
  <c r="DH165" i="33"/>
  <c r="DI165" i="33"/>
  <c r="DF165" i="33"/>
  <c r="DG165" i="33"/>
  <c r="DP165" i="33"/>
  <c r="DQ165" i="33"/>
  <c r="CY157" i="33"/>
  <c r="CZ157" i="33"/>
  <c r="DA157" i="33"/>
  <c r="DL157" i="33"/>
  <c r="DM157" i="33"/>
  <c r="DJ157" i="33"/>
  <c r="DK157" i="33"/>
  <c r="DD154" i="33"/>
  <c r="DB154" i="33"/>
  <c r="DC154" i="33"/>
  <c r="DE154" i="33"/>
  <c r="DN154" i="33"/>
  <c r="DO154" i="33"/>
  <c r="DP154" i="33"/>
  <c r="DQ154" i="33"/>
  <c r="DJ136" i="33"/>
  <c r="DK136" i="33"/>
  <c r="DL136" i="33"/>
  <c r="DM136" i="33"/>
  <c r="BG127" i="33"/>
  <c r="BF127" i="33"/>
  <c r="DR112" i="33"/>
  <c r="DS112" i="33"/>
  <c r="DT112" i="33"/>
  <c r="DU112" i="33"/>
  <c r="DV191" i="33"/>
  <c r="DW191" i="33"/>
  <c r="DX191" i="33"/>
  <c r="DR190" i="33"/>
  <c r="DS190" i="33"/>
  <c r="DT190" i="33"/>
  <c r="DU190" i="33"/>
  <c r="DG189" i="33"/>
  <c r="DH189" i="33"/>
  <c r="DI189" i="33"/>
  <c r="DB186" i="33"/>
  <c r="DC186" i="33"/>
  <c r="DN186" i="33"/>
  <c r="DO186" i="33"/>
  <c r="DP186" i="33"/>
  <c r="DQ186" i="33"/>
  <c r="BF185" i="33"/>
  <c r="BG185" i="33"/>
  <c r="BH185" i="33" s="1"/>
  <c r="DO181" i="33"/>
  <c r="DP181" i="33"/>
  <c r="DQ181" i="33"/>
  <c r="DD180" i="33"/>
  <c r="DE180" i="33"/>
  <c r="DE179" i="33"/>
  <c r="DB179" i="33"/>
  <c r="DC179" i="33"/>
  <c r="DD179" i="33"/>
  <c r="DQ179" i="33"/>
  <c r="DN179" i="33"/>
  <c r="BG179" i="33"/>
  <c r="BH179" i="33" s="1"/>
  <c r="CX176" i="33"/>
  <c r="CY176" i="33"/>
  <c r="CZ176" i="33"/>
  <c r="DA176" i="33"/>
  <c r="DL176" i="33"/>
  <c r="DJ176" i="33"/>
  <c r="DK176" i="33"/>
  <c r="DM176" i="33"/>
  <c r="BF175" i="33"/>
  <c r="BG175" i="33"/>
  <c r="BH175" i="33" s="1"/>
  <c r="BF173" i="33"/>
  <c r="BG173" i="33"/>
  <c r="BH173" i="33" s="1"/>
  <c r="DB172" i="33"/>
  <c r="DC172" i="33"/>
  <c r="DD172" i="33"/>
  <c r="DE172" i="33"/>
  <c r="DN172" i="33"/>
  <c r="DP172" i="33"/>
  <c r="DO172" i="33"/>
  <c r="DQ172" i="33"/>
  <c r="DY170" i="33"/>
  <c r="DT167" i="33"/>
  <c r="DB167" i="33"/>
  <c r="DC167" i="33"/>
  <c r="DD167" i="33"/>
  <c r="DE167" i="33"/>
  <c r="DO167" i="33"/>
  <c r="DQ167" i="33"/>
  <c r="DN167" i="33"/>
  <c r="DP167" i="33"/>
  <c r="DO165" i="33"/>
  <c r="DC115" i="33"/>
  <c r="DD115" i="33"/>
  <c r="DE115" i="33"/>
  <c r="DB115" i="33"/>
  <c r="DR198" i="33"/>
  <c r="DS198" i="33"/>
  <c r="DT198" i="33"/>
  <c r="DT196" i="33"/>
  <c r="DU196" i="33"/>
  <c r="DH192" i="33"/>
  <c r="DI192" i="33"/>
  <c r="DS189" i="33"/>
  <c r="DO189" i="33"/>
  <c r="DP189" i="33"/>
  <c r="DQ189" i="33"/>
  <c r="DV188" i="33"/>
  <c r="DW188" i="33"/>
  <c r="DA187" i="33"/>
  <c r="CX187" i="33"/>
  <c r="DE186" i="33"/>
  <c r="DJ186" i="33"/>
  <c r="DK186" i="33"/>
  <c r="DB182" i="33"/>
  <c r="DC182" i="33"/>
  <c r="DD182" i="33"/>
  <c r="DE182" i="33"/>
  <c r="CU180" i="33"/>
  <c r="CY179" i="33"/>
  <c r="CZ179" i="33"/>
  <c r="DA179" i="33"/>
  <c r="DM179" i="33"/>
  <c r="DJ179" i="33"/>
  <c r="DK179" i="33"/>
  <c r="DL179" i="33"/>
  <c r="CV176" i="33"/>
  <c r="CT176" i="33"/>
  <c r="DG176" i="33"/>
  <c r="DH176" i="33"/>
  <c r="DI176" i="33"/>
  <c r="DQ173" i="33"/>
  <c r="DN173" i="33"/>
  <c r="DO173" i="33"/>
  <c r="DP173" i="33"/>
  <c r="DR168" i="33"/>
  <c r="DT168" i="33"/>
  <c r="DL167" i="33"/>
  <c r="DM167" i="33"/>
  <c r="BH166" i="33"/>
  <c r="DN165" i="33"/>
  <c r="DJ163" i="33"/>
  <c r="DK163" i="33"/>
  <c r="DL163" i="33"/>
  <c r="DM163" i="33"/>
  <c r="DG163" i="33"/>
  <c r="DH163" i="33"/>
  <c r="DI163" i="33"/>
  <c r="CV156" i="33"/>
  <c r="CW156" i="33"/>
  <c r="CT156" i="33"/>
  <c r="CU156" i="33"/>
  <c r="DF156" i="33"/>
  <c r="DH156" i="33"/>
  <c r="DI156" i="33"/>
  <c r="BB149" i="33"/>
  <c r="BH149" i="33"/>
  <c r="AX149" i="33"/>
  <c r="DE143" i="33"/>
  <c r="DB143" i="33"/>
  <c r="DC143" i="33"/>
  <c r="CX182" i="33"/>
  <c r="CY182" i="33"/>
  <c r="BH178" i="33"/>
  <c r="AX178" i="33"/>
  <c r="BB178" i="33"/>
  <c r="DC173" i="33"/>
  <c r="DB173" i="33"/>
  <c r="DD173" i="33"/>
  <c r="DE173" i="33"/>
  <c r="DS171" i="33"/>
  <c r="DU171" i="33"/>
  <c r="DR171" i="33"/>
  <c r="DT171" i="33"/>
  <c r="DY171" i="33"/>
  <c r="DV171" i="33"/>
  <c r="DX170" i="33"/>
  <c r="DV170" i="33"/>
  <c r="CT170" i="33"/>
  <c r="CU170" i="33"/>
  <c r="CV170" i="33"/>
  <c r="CW170" i="33"/>
  <c r="DB163" i="33"/>
  <c r="DC163" i="33"/>
  <c r="DD163" i="33"/>
  <c r="DE163" i="33"/>
  <c r="DD156" i="33"/>
  <c r="DE156" i="33"/>
  <c r="DB156" i="33"/>
  <c r="DC156" i="33"/>
  <c r="DB150" i="33"/>
  <c r="DC150" i="33"/>
  <c r="DD150" i="33"/>
  <c r="DE150" i="33"/>
  <c r="CX191" i="33"/>
  <c r="CY191" i="33"/>
  <c r="CZ191" i="33"/>
  <c r="BG188" i="33"/>
  <c r="BH188" i="33" s="1"/>
  <c r="DR187" i="33"/>
  <c r="DS187" i="33"/>
  <c r="DT187" i="33"/>
  <c r="DU187" i="33"/>
  <c r="DY187" i="33"/>
  <c r="DV187" i="33"/>
  <c r="CU185" i="33"/>
  <c r="CV185" i="33"/>
  <c r="CW185" i="33"/>
  <c r="DF185" i="33"/>
  <c r="DG185" i="33"/>
  <c r="DH185" i="33"/>
  <c r="CZ182" i="33"/>
  <c r="CT182" i="33"/>
  <c r="CU182" i="33"/>
  <c r="CV182" i="33"/>
  <c r="CW182" i="33"/>
  <c r="DP178" i="33"/>
  <c r="DQ178" i="33"/>
  <c r="CV175" i="33"/>
  <c r="CW175" i="33"/>
  <c r="DI175" i="33"/>
  <c r="DF175" i="33"/>
  <c r="DG175" i="33"/>
  <c r="DH175" i="33"/>
  <c r="CV174" i="33"/>
  <c r="CW174" i="33"/>
  <c r="DF174" i="33"/>
  <c r="DG174" i="33"/>
  <c r="DH174" i="33"/>
  <c r="DI174" i="33"/>
  <c r="CU173" i="33"/>
  <c r="CT173" i="33"/>
  <c r="CV173" i="33"/>
  <c r="DI173" i="33"/>
  <c r="DF173" i="33"/>
  <c r="DO171" i="33"/>
  <c r="DP171" i="33"/>
  <c r="DQ171" i="33"/>
  <c r="DP170" i="33"/>
  <c r="DO170" i="33"/>
  <c r="DQ170" i="33"/>
  <c r="DF168" i="33"/>
  <c r="DG168" i="33"/>
  <c r="DJ168" i="33"/>
  <c r="DL168" i="33"/>
  <c r="DK168" i="33"/>
  <c r="DM168" i="33"/>
  <c r="DE164" i="33"/>
  <c r="DB164" i="33"/>
  <c r="DN164" i="33"/>
  <c r="DO164" i="33"/>
  <c r="DP164" i="33"/>
  <c r="DQ164" i="33"/>
  <c r="BG164" i="33"/>
  <c r="AX162" i="33"/>
  <c r="BB162" i="33"/>
  <c r="DN159" i="33"/>
  <c r="DQ159" i="33"/>
  <c r="DO159" i="33"/>
  <c r="DP159" i="33"/>
  <c r="BG159" i="33"/>
  <c r="DG156" i="33"/>
  <c r="AX138" i="33"/>
  <c r="BB138" i="33"/>
  <c r="BH155" i="33"/>
  <c r="BB155" i="33"/>
  <c r="CX154" i="33"/>
  <c r="CY154" i="33"/>
  <c r="CU153" i="33"/>
  <c r="CV153" i="33"/>
  <c r="CW153" i="33"/>
  <c r="DP152" i="33"/>
  <c r="DQ152" i="33"/>
  <c r="DN152" i="33"/>
  <c r="DO152" i="33"/>
  <c r="DE149" i="33"/>
  <c r="DC149" i="33"/>
  <c r="DD149" i="33"/>
  <c r="DO149" i="33"/>
  <c r="DP149" i="33"/>
  <c r="DQ149" i="33"/>
  <c r="CX145" i="33"/>
  <c r="CY145" i="33"/>
  <c r="CZ145" i="33"/>
  <c r="CT141" i="33"/>
  <c r="CU141" i="33"/>
  <c r="CV141" i="33"/>
  <c r="DF141" i="33"/>
  <c r="DG141" i="33"/>
  <c r="DH141" i="33"/>
  <c r="DL135" i="33"/>
  <c r="DM135" i="33"/>
  <c r="DJ135" i="33"/>
  <c r="DK135" i="33"/>
  <c r="DX132" i="33"/>
  <c r="DY132" i="33"/>
  <c r="DN127" i="33"/>
  <c r="DP127" i="33"/>
  <c r="DQ127" i="33"/>
  <c r="DJ120" i="33"/>
  <c r="DK120" i="33"/>
  <c r="DL120" i="33"/>
  <c r="DX118" i="33"/>
  <c r="DY118" i="33"/>
  <c r="DV118" i="33"/>
  <c r="DQ117" i="33"/>
  <c r="DN117" i="33"/>
  <c r="DO117" i="33"/>
  <c r="DP117" i="33"/>
  <c r="DR117" i="33"/>
  <c r="DS117" i="33"/>
  <c r="CX105" i="33"/>
  <c r="CY105" i="33"/>
  <c r="CZ105" i="33"/>
  <c r="DA105" i="33"/>
  <c r="DX102" i="33"/>
  <c r="DW102" i="33"/>
  <c r="DY102" i="33"/>
  <c r="DV102" i="33"/>
  <c r="DR100" i="33"/>
  <c r="DS100" i="33"/>
  <c r="DT100" i="33"/>
  <c r="DU100" i="33"/>
  <c r="DL90" i="33"/>
  <c r="DM90" i="33"/>
  <c r="DK90" i="33"/>
  <c r="DJ90" i="33"/>
  <c r="CX88" i="33"/>
  <c r="CY88" i="33"/>
  <c r="DA88" i="33"/>
  <c r="CZ88" i="33"/>
  <c r="CZ86" i="33"/>
  <c r="DA86" i="33"/>
  <c r="CX86" i="33"/>
  <c r="CY86" i="33"/>
  <c r="DJ86" i="33"/>
  <c r="DK86" i="33"/>
  <c r="DL86" i="33"/>
  <c r="DM86" i="33"/>
  <c r="DF187" i="33"/>
  <c r="CX172" i="33"/>
  <c r="CZ172" i="33"/>
  <c r="DK171" i="33"/>
  <c r="DM171" i="33"/>
  <c r="BF171" i="33"/>
  <c r="BG171" i="33" s="1"/>
  <c r="BH171" i="33" s="1"/>
  <c r="DB168" i="33"/>
  <c r="DD168" i="33"/>
  <c r="CY167" i="33"/>
  <c r="DA167" i="33"/>
  <c r="DF164" i="33"/>
  <c r="DG164" i="33"/>
  <c r="DH164" i="33"/>
  <c r="CZ156" i="33"/>
  <c r="DA156" i="33"/>
  <c r="DI155" i="33"/>
  <c r="DG155" i="33"/>
  <c r="DH155" i="33"/>
  <c r="DV153" i="33"/>
  <c r="DX153" i="33"/>
  <c r="DY153" i="33"/>
  <c r="DR146" i="33"/>
  <c r="DS146" i="33"/>
  <c r="DT146" i="33"/>
  <c r="CU145" i="33"/>
  <c r="CV145" i="33"/>
  <c r="CW145" i="33"/>
  <c r="CT145" i="33"/>
  <c r="CV144" i="33"/>
  <c r="CW144" i="33"/>
  <c r="CU144" i="33"/>
  <c r="DB141" i="33"/>
  <c r="DC141" i="33"/>
  <c r="DD141" i="33"/>
  <c r="CV135" i="33"/>
  <c r="CW135" i="33"/>
  <c r="CT135" i="33"/>
  <c r="CU135" i="33"/>
  <c r="DF135" i="33"/>
  <c r="DG135" i="33"/>
  <c r="DH135" i="33"/>
  <c r="CX127" i="33"/>
  <c r="CY127" i="33"/>
  <c r="CZ127" i="33"/>
  <c r="DA127" i="33"/>
  <c r="DL127" i="33"/>
  <c r="DM127" i="33"/>
  <c r="DJ127" i="33"/>
  <c r="CX125" i="33"/>
  <c r="CY125" i="33"/>
  <c r="CZ125" i="33"/>
  <c r="DJ125" i="33"/>
  <c r="DK125" i="33"/>
  <c r="DL125" i="33"/>
  <c r="DM125" i="33"/>
  <c r="DJ123" i="33"/>
  <c r="DK123" i="33"/>
  <c r="DL123" i="33"/>
  <c r="DM123" i="33"/>
  <c r="DR123" i="33"/>
  <c r="DS123" i="33"/>
  <c r="DT123" i="33"/>
  <c r="DU123" i="33"/>
  <c r="CX120" i="33"/>
  <c r="CY120" i="33"/>
  <c r="CZ120" i="33"/>
  <c r="DA120" i="33"/>
  <c r="DW118" i="33"/>
  <c r="DM117" i="33"/>
  <c r="DJ117" i="33"/>
  <c r="DK117" i="33"/>
  <c r="DL117" i="33"/>
  <c r="CU116" i="33"/>
  <c r="CV116" i="33"/>
  <c r="CW116" i="33"/>
  <c r="CY115" i="33"/>
  <c r="CU115" i="33"/>
  <c r="CT115" i="33"/>
  <c r="CV115" i="33"/>
  <c r="CW115" i="33"/>
  <c r="DV110" i="33"/>
  <c r="DX110" i="33"/>
  <c r="DY110" i="33"/>
  <c r="DW110" i="33"/>
  <c r="DA109" i="33"/>
  <c r="CZ109" i="33"/>
  <c r="CW105" i="33"/>
  <c r="CT105" i="33"/>
  <c r="CU105" i="33"/>
  <c r="CV105" i="33"/>
  <c r="DF105" i="33"/>
  <c r="DG105" i="33"/>
  <c r="DH105" i="33"/>
  <c r="DI105" i="33"/>
  <c r="BF103" i="33"/>
  <c r="BG103" i="33" s="1"/>
  <c r="BH103" i="33" s="1"/>
  <c r="DJ100" i="33"/>
  <c r="DK100" i="33"/>
  <c r="DL100" i="33"/>
  <c r="DM100" i="33"/>
  <c r="DQ100" i="33"/>
  <c r="DN100" i="33"/>
  <c r="DO100" i="33"/>
  <c r="DP100" i="33"/>
  <c r="CT86" i="33"/>
  <c r="CU86" i="33"/>
  <c r="CV86" i="33"/>
  <c r="CW86" i="33"/>
  <c r="DH86" i="33"/>
  <c r="DI86" i="33"/>
  <c r="DF86" i="33"/>
  <c r="DG86" i="33"/>
  <c r="DP44" i="33"/>
  <c r="DQ44" i="33"/>
  <c r="DO44" i="33"/>
  <c r="DN44" i="33"/>
  <c r="DX44" i="33"/>
  <c r="DY44" i="33"/>
  <c r="DV44" i="33"/>
  <c r="DW44" i="33"/>
  <c r="DA42" i="33"/>
  <c r="CX42" i="33"/>
  <c r="CY42" i="33"/>
  <c r="CZ42" i="33"/>
  <c r="DF41" i="33"/>
  <c r="DG41" i="33"/>
  <c r="DH41" i="33"/>
  <c r="DI41" i="33"/>
  <c r="DR41" i="33"/>
  <c r="DS41" i="33"/>
  <c r="DT41" i="33"/>
  <c r="DU41" i="33"/>
  <c r="DG37" i="33"/>
  <c r="DH37" i="33"/>
  <c r="DI37" i="33"/>
  <c r="DF37" i="33"/>
  <c r="DC181" i="33"/>
  <c r="DX180" i="33"/>
  <c r="CT179" i="33"/>
  <c r="DB176" i="33"/>
  <c r="DS175" i="33"/>
  <c r="DC171" i="33"/>
  <c r="DE171" i="33"/>
  <c r="DU170" i="33"/>
  <c r="DK170" i="33"/>
  <c r="DX169" i="33"/>
  <c r="CY163" i="33"/>
  <c r="CT163" i="33"/>
  <c r="CU163" i="33"/>
  <c r="CV163" i="33"/>
  <c r="CW163" i="33"/>
  <c r="DU162" i="33"/>
  <c r="DN162" i="33"/>
  <c r="DO162" i="33"/>
  <c r="DP162" i="33"/>
  <c r="DQ162" i="33"/>
  <c r="DF162" i="33"/>
  <c r="DG162" i="33"/>
  <c r="DH162" i="33"/>
  <c r="CU161" i="33"/>
  <c r="CV161" i="33"/>
  <c r="DA159" i="33"/>
  <c r="DO158" i="33"/>
  <c r="DN158" i="33"/>
  <c r="DP158" i="33"/>
  <c r="DQ158" i="33"/>
  <c r="DS153" i="33"/>
  <c r="DT153" i="33"/>
  <c r="DR153" i="33"/>
  <c r="DH152" i="33"/>
  <c r="DI152" i="33"/>
  <c r="DG152" i="33"/>
  <c r="BF151" i="33"/>
  <c r="BG151" i="33" s="1"/>
  <c r="DD148" i="33"/>
  <c r="DE148" i="33"/>
  <c r="DB148" i="33"/>
  <c r="DC148" i="33"/>
  <c r="BH147" i="33"/>
  <c r="AX147" i="33"/>
  <c r="BB147" i="33"/>
  <c r="DF146" i="33"/>
  <c r="DG146" i="33"/>
  <c r="DH146" i="33"/>
  <c r="DP144" i="33"/>
  <c r="DQ144" i="33"/>
  <c r="DN144" i="33"/>
  <c r="DO144" i="33"/>
  <c r="DX144" i="33"/>
  <c r="DY144" i="33"/>
  <c r="DV144" i="33"/>
  <c r="DW142" i="33"/>
  <c r="DX142" i="33"/>
  <c r="DY142" i="33"/>
  <c r="DV142" i="33"/>
  <c r="DI141" i="33"/>
  <c r="DA135" i="33"/>
  <c r="DD135" i="33"/>
  <c r="DE135" i="33"/>
  <c r="DB135" i="33"/>
  <c r="DC135" i="33"/>
  <c r="BB134" i="33"/>
  <c r="BH134" i="33"/>
  <c r="AX134" i="33"/>
  <c r="DS132" i="33"/>
  <c r="DT132" i="33"/>
  <c r="DU132" i="33"/>
  <c r="DR132" i="33"/>
  <c r="CX130" i="33"/>
  <c r="CY130" i="33"/>
  <c r="CZ130" i="33"/>
  <c r="DA130" i="33"/>
  <c r="DQ129" i="33"/>
  <c r="DP129" i="33"/>
  <c r="DO127" i="33"/>
  <c r="CV127" i="33"/>
  <c r="CW127" i="33"/>
  <c r="CT127" i="33"/>
  <c r="CU127" i="33"/>
  <c r="DF127" i="33"/>
  <c r="DG127" i="33"/>
  <c r="DH127" i="33"/>
  <c r="DI127" i="33"/>
  <c r="DA125" i="33"/>
  <c r="CX121" i="33"/>
  <c r="CY121" i="33"/>
  <c r="CZ121" i="33"/>
  <c r="CT116" i="33"/>
  <c r="DX114" i="33"/>
  <c r="DV114" i="33"/>
  <c r="DW114" i="33"/>
  <c r="DY114" i="33"/>
  <c r="DL105" i="33"/>
  <c r="DV88" i="33"/>
  <c r="DW88" i="33"/>
  <c r="DX88" i="33"/>
  <c r="DY88" i="33"/>
  <c r="DS45" i="33"/>
  <c r="DT45" i="33"/>
  <c r="DR45" i="33"/>
  <c r="DU45" i="33"/>
  <c r="CT42" i="33"/>
  <c r="CU42" i="33"/>
  <c r="CV42" i="33"/>
  <c r="CW42" i="33"/>
  <c r="BB39" i="33"/>
  <c r="BH39" i="33"/>
  <c r="AX39" i="33"/>
  <c r="DL187" i="33"/>
  <c r="DA186" i="33"/>
  <c r="DC184" i="33"/>
  <c r="DX183" i="33"/>
  <c r="DM182" i="33"/>
  <c r="DW180" i="33"/>
  <c r="CU172" i="33"/>
  <c r="CU171" i="33"/>
  <c r="CW171" i="33"/>
  <c r="DT170" i="33"/>
  <c r="DI170" i="33"/>
  <c r="DV169" i="33"/>
  <c r="DE168" i="33"/>
  <c r="CT168" i="33"/>
  <c r="CV168" i="33"/>
  <c r="CU167" i="33"/>
  <c r="CW165" i="33"/>
  <c r="CV164" i="33"/>
  <c r="DT162" i="33"/>
  <c r="DD162" i="33"/>
  <c r="DE162" i="33"/>
  <c r="DC161" i="33"/>
  <c r="DD161" i="33"/>
  <c r="DB161" i="33"/>
  <c r="DE161" i="33"/>
  <c r="CZ159" i="33"/>
  <c r="DF158" i="33"/>
  <c r="DG158" i="33"/>
  <c r="DM154" i="33"/>
  <c r="DN153" i="33"/>
  <c r="DO153" i="33"/>
  <c r="DE151" i="33"/>
  <c r="DC151" i="33"/>
  <c r="DD151" i="33"/>
  <c r="DN151" i="33"/>
  <c r="DO151" i="33"/>
  <c r="CY148" i="33"/>
  <c r="CZ148" i="33"/>
  <c r="DA148" i="33"/>
  <c r="DI146" i="33"/>
  <c r="DC146" i="33"/>
  <c r="DD146" i="33"/>
  <c r="DE146" i="33"/>
  <c r="DN146" i="33"/>
  <c r="DO146" i="33"/>
  <c r="DP146" i="33"/>
  <c r="DQ146" i="33"/>
  <c r="AX146" i="33"/>
  <c r="BB146" i="33"/>
  <c r="DA145" i="33"/>
  <c r="DS145" i="33"/>
  <c r="DT145" i="33"/>
  <c r="DR145" i="33"/>
  <c r="DU145" i="33"/>
  <c r="DJ144" i="33"/>
  <c r="DK144" i="33"/>
  <c r="BB144" i="33"/>
  <c r="BH144" i="33"/>
  <c r="AX144" i="33"/>
  <c r="DE141" i="33"/>
  <c r="CT139" i="33"/>
  <c r="CV139" i="33"/>
  <c r="CW139" i="33"/>
  <c r="DF137" i="33"/>
  <c r="DG137" i="33"/>
  <c r="DW136" i="33"/>
  <c r="DX136" i="33"/>
  <c r="DY136" i="33"/>
  <c r="DV136" i="33"/>
  <c r="CZ135" i="33"/>
  <c r="DJ134" i="33"/>
  <c r="DK134" i="33"/>
  <c r="DL134" i="33"/>
  <c r="DM134" i="33"/>
  <c r="DQ134" i="33"/>
  <c r="DN134" i="33"/>
  <c r="DO134" i="33"/>
  <c r="DP134" i="33"/>
  <c r="BB131" i="33"/>
  <c r="BH131" i="33"/>
  <c r="AX131" i="33"/>
  <c r="DK127" i="33"/>
  <c r="DR126" i="33"/>
  <c r="DS126" i="33"/>
  <c r="DT126" i="33"/>
  <c r="DU126" i="33"/>
  <c r="DY126" i="33"/>
  <c r="DW126" i="33"/>
  <c r="DX126" i="33"/>
  <c r="DV126" i="33"/>
  <c r="DA124" i="33"/>
  <c r="CY124" i="33"/>
  <c r="CZ124" i="33"/>
  <c r="CW121" i="33"/>
  <c r="CT121" i="33"/>
  <c r="DT118" i="33"/>
  <c r="DR118" i="33"/>
  <c r="DS118" i="33"/>
  <c r="DU118" i="33"/>
  <c r="DV116" i="33"/>
  <c r="DW116" i="33"/>
  <c r="DX116" i="33"/>
  <c r="DY116" i="33"/>
  <c r="DK105" i="33"/>
  <c r="DR88" i="33"/>
  <c r="DS88" i="33"/>
  <c r="DU88" i="33"/>
  <c r="DT88" i="33"/>
  <c r="BH88" i="33"/>
  <c r="BB88" i="33"/>
  <c r="BG198" i="33"/>
  <c r="DC195" i="33"/>
  <c r="DX194" i="33"/>
  <c r="DM193" i="33"/>
  <c r="BG190" i="33"/>
  <c r="DK187" i="33"/>
  <c r="DC187" i="33"/>
  <c r="DX186" i="33"/>
  <c r="CZ186" i="33"/>
  <c r="DU185" i="33"/>
  <c r="DM185" i="33"/>
  <c r="DW183" i="33"/>
  <c r="DL182" i="33"/>
  <c r="BG182" i="33"/>
  <c r="DA181" i="33"/>
  <c r="DS178" i="33"/>
  <c r="DI178" i="33"/>
  <c r="DR176" i="33"/>
  <c r="DP175" i="33"/>
  <c r="DQ174" i="33"/>
  <c r="DG171" i="33"/>
  <c r="CV171" i="33"/>
  <c r="DS170" i="33"/>
  <c r="DG170" i="33"/>
  <c r="DT169" i="33"/>
  <c r="DJ169" i="33"/>
  <c r="DX168" i="33"/>
  <c r="DC168" i="33"/>
  <c r="DQ166" i="33"/>
  <c r="DS166" i="33"/>
  <c r="DT166" i="33"/>
  <c r="CV165" i="33"/>
  <c r="CZ165" i="33"/>
  <c r="DA165" i="33"/>
  <c r="CU164" i="33"/>
  <c r="DS162" i="33"/>
  <c r="DB162" i="33"/>
  <c r="CX162" i="33"/>
  <c r="CY162" i="33"/>
  <c r="CW161" i="33"/>
  <c r="CZ161" i="33"/>
  <c r="DA161" i="33"/>
  <c r="CY159" i="33"/>
  <c r="CW159" i="33"/>
  <c r="CT159" i="33"/>
  <c r="CU159" i="33"/>
  <c r="CV159" i="33"/>
  <c r="CZ158" i="33"/>
  <c r="DB158" i="33"/>
  <c r="DC158" i="33"/>
  <c r="DE158" i="33"/>
  <c r="DD158" i="33"/>
  <c r="DP155" i="33"/>
  <c r="DL154" i="33"/>
  <c r="DW153" i="33"/>
  <c r="CV152" i="33"/>
  <c r="CX151" i="33"/>
  <c r="DA151" i="33"/>
  <c r="DM151" i="33"/>
  <c r="DK151" i="33"/>
  <c r="DN150" i="33"/>
  <c r="DO150" i="33"/>
  <c r="DP150" i="33"/>
  <c r="DN149" i="33"/>
  <c r="CV148" i="33"/>
  <c r="CW148" i="33"/>
  <c r="DB146" i="33"/>
  <c r="CX146" i="33"/>
  <c r="CY146" i="33"/>
  <c r="CZ146" i="33"/>
  <c r="DM146" i="33"/>
  <c r="DK146" i="33"/>
  <c r="DL146" i="33"/>
  <c r="DJ142" i="33"/>
  <c r="DK142" i="33"/>
  <c r="DM142" i="33"/>
  <c r="DN142" i="33"/>
  <c r="DO142" i="33"/>
  <c r="DP142" i="33"/>
  <c r="DQ142" i="33"/>
  <c r="DP139" i="33"/>
  <c r="DQ139" i="33"/>
  <c r="DN139" i="33"/>
  <c r="DO139" i="33"/>
  <c r="DX139" i="33"/>
  <c r="DY139" i="33"/>
  <c r="DW139" i="33"/>
  <c r="DV138" i="33"/>
  <c r="DW138" i="33"/>
  <c r="DX138" i="33"/>
  <c r="DY138" i="33"/>
  <c r="DG136" i="33"/>
  <c r="DH136" i="33"/>
  <c r="DI136" i="33"/>
  <c r="DF136" i="33"/>
  <c r="DS136" i="33"/>
  <c r="DT136" i="33"/>
  <c r="DU136" i="33"/>
  <c r="DR136" i="33"/>
  <c r="CY135" i="33"/>
  <c r="DI134" i="33"/>
  <c r="DG134" i="33"/>
  <c r="DH134" i="33"/>
  <c r="DQ126" i="33"/>
  <c r="DN126" i="33"/>
  <c r="DO126" i="33"/>
  <c r="CX124" i="33"/>
  <c r="CU124" i="33"/>
  <c r="CV124" i="33"/>
  <c r="CW124" i="33"/>
  <c r="DA121" i="33"/>
  <c r="DM120" i="33"/>
  <c r="CU107" i="33"/>
  <c r="CV107" i="33"/>
  <c r="CW107" i="33"/>
  <c r="CT107" i="33"/>
  <c r="DF107" i="33"/>
  <c r="DG107" i="33"/>
  <c r="DH107" i="33"/>
  <c r="DI107" i="33"/>
  <c r="CT106" i="33"/>
  <c r="CV106" i="33"/>
  <c r="CW106" i="33"/>
  <c r="DJ105" i="33"/>
  <c r="DW194" i="33"/>
  <c r="DL193" i="33"/>
  <c r="DA192" i="33"/>
  <c r="DW186" i="33"/>
  <c r="CY186" i="33"/>
  <c r="DT185" i="33"/>
  <c r="DL185" i="33"/>
  <c r="DI184" i="33"/>
  <c r="DA184" i="33"/>
  <c r="DK182" i="33"/>
  <c r="CZ181" i="33"/>
  <c r="DU180" i="33"/>
  <c r="DI179" i="33"/>
  <c r="DQ177" i="33"/>
  <c r="DX175" i="33"/>
  <c r="DO175" i="33"/>
  <c r="DY174" i="33"/>
  <c r="DP174" i="33"/>
  <c r="DV173" i="33"/>
  <c r="CZ173" i="33"/>
  <c r="DM172" i="33"/>
  <c r="DV172" i="33"/>
  <c r="DX172" i="33"/>
  <c r="CT171" i="33"/>
  <c r="DF170" i="33"/>
  <c r="DS169" i="33"/>
  <c r="DI169" i="33"/>
  <c r="BH169" i="33"/>
  <c r="DW168" i="33"/>
  <c r="BF166" i="33"/>
  <c r="BG166" i="33"/>
  <c r="CT165" i="33"/>
  <c r="CT164" i="33"/>
  <c r="DR163" i="33"/>
  <c r="DS163" i="33"/>
  <c r="DT163" i="33"/>
  <c r="DU163" i="33"/>
  <c r="CU162" i="33"/>
  <c r="CV162" i="33"/>
  <c r="CW162" i="33"/>
  <c r="CT161" i="33"/>
  <c r="CU160" i="33"/>
  <c r="CV160" i="33"/>
  <c r="CW160" i="33"/>
  <c r="CY158" i="33"/>
  <c r="DO155" i="33"/>
  <c r="DK154" i="33"/>
  <c r="DU153" i="33"/>
  <c r="CU152" i="33"/>
  <c r="DB151" i="33"/>
  <c r="CW151" i="33"/>
  <c r="CT151" i="33"/>
  <c r="CU151" i="33"/>
  <c r="DF151" i="33"/>
  <c r="DG151" i="33"/>
  <c r="DH151" i="33"/>
  <c r="DI151" i="33"/>
  <c r="DF150" i="33"/>
  <c r="DG150" i="33"/>
  <c r="DH150" i="33"/>
  <c r="DI150" i="33"/>
  <c r="CT148" i="33"/>
  <c r="DA146" i="33"/>
  <c r="CX143" i="33"/>
  <c r="CZ143" i="33"/>
  <c r="DA143" i="33"/>
  <c r="DM143" i="33"/>
  <c r="DJ143" i="33"/>
  <c r="DK143" i="33"/>
  <c r="DL143" i="33"/>
  <c r="CW141" i="33"/>
  <c r="BB139" i="33"/>
  <c r="BH139" i="33"/>
  <c r="AX139" i="33"/>
  <c r="DU138" i="33"/>
  <c r="DS138" i="33"/>
  <c r="DT138" i="33"/>
  <c r="DE136" i="33"/>
  <c r="DB136" i="33"/>
  <c r="DO136" i="33"/>
  <c r="DP136" i="33"/>
  <c r="DQ136" i="33"/>
  <c r="DN136" i="33"/>
  <c r="CT124" i="33"/>
  <c r="BB122" i="33"/>
  <c r="AX122" i="33"/>
  <c r="CV121" i="33"/>
  <c r="DU117" i="33"/>
  <c r="DV108" i="33"/>
  <c r="DW108" i="33"/>
  <c r="DX108" i="33"/>
  <c r="DY108" i="33"/>
  <c r="DP106" i="33"/>
  <c r="DQ106" i="33"/>
  <c r="DX106" i="33"/>
  <c r="DY106" i="33"/>
  <c r="DV106" i="33"/>
  <c r="DW106" i="33"/>
  <c r="DV80" i="33"/>
  <c r="DW80" i="33"/>
  <c r="DX80" i="33"/>
  <c r="DY80" i="33"/>
  <c r="DT80" i="33"/>
  <c r="DU80" i="33"/>
  <c r="DR80" i="33"/>
  <c r="DS80" i="33"/>
  <c r="DY177" i="33"/>
  <c r="DW175" i="33"/>
  <c r="DN175" i="33"/>
  <c r="DX174" i="33"/>
  <c r="DO174" i="33"/>
  <c r="BG174" i="33"/>
  <c r="DU173" i="33"/>
  <c r="CY173" i="33"/>
  <c r="DD171" i="33"/>
  <c r="DE170" i="33"/>
  <c r="DR169" i="33"/>
  <c r="DW167" i="33"/>
  <c r="DY167" i="33"/>
  <c r="DA166" i="33"/>
  <c r="DK166" i="33"/>
  <c r="DL166" i="33"/>
  <c r="DE165" i="33"/>
  <c r="DX165" i="33"/>
  <c r="DY165" i="33"/>
  <c r="DI164" i="33"/>
  <c r="DV164" i="33"/>
  <c r="DW164" i="33"/>
  <c r="DX164" i="33"/>
  <c r="DP160" i="33"/>
  <c r="DQ160" i="33"/>
  <c r="DX160" i="33"/>
  <c r="DY160" i="33"/>
  <c r="DV160" i="33"/>
  <c r="DW160" i="33"/>
  <c r="DN155" i="33"/>
  <c r="CT155" i="33"/>
  <c r="CV155" i="33"/>
  <c r="CW155" i="33"/>
  <c r="DQ153" i="33"/>
  <c r="DF152" i="33"/>
  <c r="CT152" i="33"/>
  <c r="DV148" i="33"/>
  <c r="DW148" i="33"/>
  <c r="DX148" i="33"/>
  <c r="DY148" i="33"/>
  <c r="DG145" i="33"/>
  <c r="DH145" i="33"/>
  <c r="DI145" i="33"/>
  <c r="CW143" i="33"/>
  <c r="CT143" i="33"/>
  <c r="CU143" i="33"/>
  <c r="DF143" i="33"/>
  <c r="DH143" i="33"/>
  <c r="DI143" i="33"/>
  <c r="CY136" i="33"/>
  <c r="CZ136" i="33"/>
  <c r="DA136" i="33"/>
  <c r="CX136" i="33"/>
  <c r="DC133" i="33"/>
  <c r="DD133" i="33"/>
  <c r="DE133" i="33"/>
  <c r="DR120" i="33"/>
  <c r="DS120" i="33"/>
  <c r="DT120" i="33"/>
  <c r="DU120" i="33"/>
  <c r="BH120" i="33"/>
  <c r="AX120" i="33"/>
  <c r="DT117" i="33"/>
  <c r="CY111" i="33"/>
  <c r="CZ111" i="33"/>
  <c r="DA111" i="33"/>
  <c r="CX111" i="33"/>
  <c r="DM111" i="33"/>
  <c r="DK111" i="33"/>
  <c r="DL111" i="33"/>
  <c r="DF108" i="33"/>
  <c r="DG108" i="33"/>
  <c r="DH108" i="33"/>
  <c r="DI108" i="33"/>
  <c r="DU108" i="33"/>
  <c r="DR108" i="33"/>
  <c r="DN106" i="33"/>
  <c r="BH163" i="33"/>
  <c r="BH162" i="33"/>
  <c r="DJ155" i="33"/>
  <c r="DL155" i="33"/>
  <c r="DU154" i="33"/>
  <c r="DX152" i="33"/>
  <c r="DY152" i="33"/>
  <c r="DH148" i="33"/>
  <c r="DO145" i="33"/>
  <c r="DB142" i="33"/>
  <c r="DC142" i="33"/>
  <c r="DD142" i="33"/>
  <c r="DE142" i="33"/>
  <c r="DP140" i="33"/>
  <c r="DV140" i="33"/>
  <c r="DW140" i="33"/>
  <c r="DX140" i="33"/>
  <c r="DY140" i="33"/>
  <c r="DN138" i="33"/>
  <c r="DO138" i="33"/>
  <c r="CY137" i="33"/>
  <c r="DB137" i="33"/>
  <c r="DC137" i="33"/>
  <c r="DD137" i="33"/>
  <c r="DE137" i="33"/>
  <c r="DM133" i="33"/>
  <c r="CY132" i="33"/>
  <c r="CZ132" i="33"/>
  <c r="DA132" i="33"/>
  <c r="DB131" i="33"/>
  <c r="DC131" i="33"/>
  <c r="DD131" i="33"/>
  <c r="DE131" i="33"/>
  <c r="DJ129" i="33"/>
  <c r="DK129" i="33"/>
  <c r="DL129" i="33"/>
  <c r="DJ128" i="33"/>
  <c r="DK128" i="33"/>
  <c r="DL128" i="33"/>
  <c r="DM128" i="33"/>
  <c r="DW128" i="33"/>
  <c r="DX128" i="33"/>
  <c r="DY128" i="33"/>
  <c r="DV128" i="33"/>
  <c r="DH123" i="33"/>
  <c r="DI123" i="33"/>
  <c r="DF123" i="33"/>
  <c r="DG123" i="33"/>
  <c r="DP123" i="33"/>
  <c r="DQ123" i="33"/>
  <c r="CY119" i="33"/>
  <c r="CX119" i="33"/>
  <c r="DA119" i="33"/>
  <c r="CV118" i="33"/>
  <c r="CW118" i="33"/>
  <c r="DK114" i="33"/>
  <c r="DL114" i="33"/>
  <c r="DM114" i="33"/>
  <c r="DT114" i="33"/>
  <c r="DU114" i="33"/>
  <c r="DR114" i="33"/>
  <c r="DS114" i="33"/>
  <c r="DT110" i="33"/>
  <c r="DU110" i="33"/>
  <c r="DR110" i="33"/>
  <c r="DS110" i="33"/>
  <c r="DJ106" i="33"/>
  <c r="DK106" i="33"/>
  <c r="DL106" i="33"/>
  <c r="DM106" i="33"/>
  <c r="DR106" i="33"/>
  <c r="DU106" i="33"/>
  <c r="DS106" i="33"/>
  <c r="DT106" i="33"/>
  <c r="DB76" i="33"/>
  <c r="DC76" i="33"/>
  <c r="DD76" i="33"/>
  <c r="DE76" i="33"/>
  <c r="DV69" i="33"/>
  <c r="DW69" i="33"/>
  <c r="DX69" i="33"/>
  <c r="DY69" i="33"/>
  <c r="CV66" i="33"/>
  <c r="CW66" i="33"/>
  <c r="CT66" i="33"/>
  <c r="CU66" i="33"/>
  <c r="DF66" i="33"/>
  <c r="DH66" i="33"/>
  <c r="DI66" i="33"/>
  <c r="DK60" i="33"/>
  <c r="DL60" i="33"/>
  <c r="DM60" i="33"/>
  <c r="DJ60" i="33"/>
  <c r="DV54" i="33"/>
  <c r="DW54" i="33"/>
  <c r="DX54" i="33"/>
  <c r="DY54" i="33"/>
  <c r="CT54" i="33"/>
  <c r="CU54" i="33"/>
  <c r="CV54" i="33"/>
  <c r="CW54" i="33"/>
  <c r="BG163" i="33"/>
  <c r="DS161" i="33"/>
  <c r="DT161" i="33"/>
  <c r="CZ160" i="33"/>
  <c r="DA160" i="33"/>
  <c r="CX160" i="33"/>
  <c r="BG160" i="33"/>
  <c r="DR158" i="33"/>
  <c r="DS158" i="33"/>
  <c r="DW157" i="33"/>
  <c r="DX157" i="33"/>
  <c r="DT156" i="33"/>
  <c r="DU156" i="33"/>
  <c r="DA155" i="33"/>
  <c r="CZ155" i="33"/>
  <c r="DV154" i="33"/>
  <c r="DW154" i="33"/>
  <c r="DW149" i="33"/>
  <c r="DX149" i="33"/>
  <c r="DB147" i="33"/>
  <c r="DC147" i="33"/>
  <c r="DD147" i="33"/>
  <c r="DJ147" i="33"/>
  <c r="DK147" i="33"/>
  <c r="DL147" i="33"/>
  <c r="DM147" i="33"/>
  <c r="DS140" i="33"/>
  <c r="DT140" i="33"/>
  <c r="DU140" i="33"/>
  <c r="BF140" i="33"/>
  <c r="BG140" i="33" s="1"/>
  <c r="CX138" i="33"/>
  <c r="CY138" i="33"/>
  <c r="CZ138" i="33"/>
  <c r="DM138" i="33"/>
  <c r="DJ138" i="33"/>
  <c r="DK138" i="33"/>
  <c r="BH138" i="33"/>
  <c r="DN133" i="33"/>
  <c r="DO133" i="33"/>
  <c r="DP133" i="33"/>
  <c r="DQ133" i="33"/>
  <c r="CU132" i="33"/>
  <c r="CV132" i="33"/>
  <c r="CW132" i="33"/>
  <c r="CZ131" i="33"/>
  <c r="DA131" i="33"/>
  <c r="DV130" i="33"/>
  <c r="DW130" i="33"/>
  <c r="DX130" i="33"/>
  <c r="DY130" i="33"/>
  <c r="AX130" i="33"/>
  <c r="BB130" i="33"/>
  <c r="DF129" i="33"/>
  <c r="DG129" i="33"/>
  <c r="DH129" i="33"/>
  <c r="DI129" i="33"/>
  <c r="DG128" i="33"/>
  <c r="DH128" i="33"/>
  <c r="DI128" i="33"/>
  <c r="DV125" i="33"/>
  <c r="DW125" i="33"/>
  <c r="DX125" i="33"/>
  <c r="DY125" i="33"/>
  <c r="DB123" i="33"/>
  <c r="DE123" i="33"/>
  <c r="DF122" i="33"/>
  <c r="DG122" i="33"/>
  <c r="DH106" i="33"/>
  <c r="DI106" i="33"/>
  <c r="DG106" i="33"/>
  <c r="DB97" i="33"/>
  <c r="DD97" i="33"/>
  <c r="DE97" i="33"/>
  <c r="DC97" i="33"/>
  <c r="AX96" i="33"/>
  <c r="BH96" i="33"/>
  <c r="BB96" i="33"/>
  <c r="CW93" i="33"/>
  <c r="CT93" i="33"/>
  <c r="CU93" i="33"/>
  <c r="CV93" i="33"/>
  <c r="DF93" i="33"/>
  <c r="DG93" i="33"/>
  <c r="DI93" i="33"/>
  <c r="DH93" i="33"/>
  <c r="DD82" i="33"/>
  <c r="DB82" i="33"/>
  <c r="DE82" i="33"/>
  <c r="CU81" i="33"/>
  <c r="CT81" i="33"/>
  <c r="CW81" i="33"/>
  <c r="CV81" i="33"/>
  <c r="DI81" i="33"/>
  <c r="DF81" i="33"/>
  <c r="DG81" i="33"/>
  <c r="DA76" i="33"/>
  <c r="CZ76" i="33"/>
  <c r="DX71" i="33"/>
  <c r="DY71" i="33"/>
  <c r="DV71" i="33"/>
  <c r="CT70" i="33"/>
  <c r="CU70" i="33"/>
  <c r="CV70" i="33"/>
  <c r="DG66" i="33"/>
  <c r="BG64" i="33"/>
  <c r="BH64" i="33"/>
  <c r="BF161" i="33"/>
  <c r="BG161" i="33" s="1"/>
  <c r="DC153" i="33"/>
  <c r="DD153" i="33"/>
  <c r="BF152" i="33"/>
  <c r="BG152" i="33" s="1"/>
  <c r="BH152" i="33" s="1"/>
  <c r="DR150" i="33"/>
  <c r="DS150" i="33"/>
  <c r="DV149" i="33"/>
  <c r="DF148" i="33"/>
  <c r="BF141" i="33"/>
  <c r="BG141" i="33" s="1"/>
  <c r="CT137" i="33"/>
  <c r="CU137" i="33"/>
  <c r="CV137" i="33"/>
  <c r="DR134" i="33"/>
  <c r="DS134" i="33"/>
  <c r="DU134" i="33"/>
  <c r="DY134" i="33"/>
  <c r="DV134" i="33"/>
  <c r="DW134" i="33"/>
  <c r="DX134" i="33"/>
  <c r="CX133" i="33"/>
  <c r="CY133" i="33"/>
  <c r="CZ133" i="33"/>
  <c r="CT132" i="33"/>
  <c r="CX131" i="33"/>
  <c r="DB129" i="33"/>
  <c r="DC129" i="33"/>
  <c r="DD129" i="33"/>
  <c r="DA126" i="33"/>
  <c r="CX126" i="33"/>
  <c r="CY126" i="33"/>
  <c r="CZ126" i="33"/>
  <c r="DF125" i="33"/>
  <c r="DG125" i="33"/>
  <c r="DH125" i="33"/>
  <c r="DI125" i="33"/>
  <c r="DS125" i="33"/>
  <c r="DT125" i="33"/>
  <c r="DU125" i="33"/>
  <c r="DF124" i="33"/>
  <c r="DG124" i="33"/>
  <c r="DD123" i="33"/>
  <c r="CZ123" i="33"/>
  <c r="DA123" i="33"/>
  <c r="DE122" i="33"/>
  <c r="DB122" i="33"/>
  <c r="DC122" i="33"/>
  <c r="DD122" i="33"/>
  <c r="DG121" i="33"/>
  <c r="DH121" i="33"/>
  <c r="DI121" i="33"/>
  <c r="DF121" i="33"/>
  <c r="CU117" i="33"/>
  <c r="CV117" i="33"/>
  <c r="CW117" i="33"/>
  <c r="BF111" i="33"/>
  <c r="BG111" i="33" s="1"/>
  <c r="DQ107" i="33"/>
  <c r="DO107" i="33"/>
  <c r="DP107" i="33"/>
  <c r="CX104" i="33"/>
  <c r="CY104" i="33"/>
  <c r="CZ104" i="33"/>
  <c r="DA104" i="33"/>
  <c r="DF95" i="33"/>
  <c r="DH95" i="33"/>
  <c r="DI95" i="33"/>
  <c r="DG95" i="33"/>
  <c r="DB92" i="33"/>
  <c r="DC92" i="33"/>
  <c r="DD92" i="33"/>
  <c r="DE92" i="33"/>
  <c r="CX82" i="33"/>
  <c r="DA82" i="33"/>
  <c r="CY82" i="33"/>
  <c r="CZ82" i="33"/>
  <c r="CT73" i="33"/>
  <c r="CU73" i="33"/>
  <c r="CW73" i="33"/>
  <c r="CW70" i="33"/>
  <c r="DK161" i="33"/>
  <c r="DL161" i="33"/>
  <c r="DV159" i="33"/>
  <c r="DX159" i="33"/>
  <c r="DJ158" i="33"/>
  <c r="DK158" i="33"/>
  <c r="DY157" i="33"/>
  <c r="DG157" i="33"/>
  <c r="DH157" i="33"/>
  <c r="DF157" i="33"/>
  <c r="DL156" i="33"/>
  <c r="DM156" i="33"/>
  <c r="DJ156" i="33"/>
  <c r="DF154" i="33"/>
  <c r="DG154" i="33"/>
  <c r="DH154" i="33"/>
  <c r="CX153" i="33"/>
  <c r="CZ153" i="33"/>
  <c r="DM152" i="33"/>
  <c r="DJ150" i="33"/>
  <c r="DK150" i="33"/>
  <c r="DG149" i="33"/>
  <c r="DH149" i="33"/>
  <c r="DF149" i="33"/>
  <c r="DI149" i="33"/>
  <c r="DR149" i="33"/>
  <c r="DS149" i="33"/>
  <c r="BF143" i="33"/>
  <c r="BG143" i="33"/>
  <c r="DK140" i="33"/>
  <c r="DL140" i="33"/>
  <c r="DM140" i="33"/>
  <c r="DJ140" i="33"/>
  <c r="CT133" i="33"/>
  <c r="CU133" i="33"/>
  <c r="DF133" i="33"/>
  <c r="DG133" i="33"/>
  <c r="DH133" i="33"/>
  <c r="DI133" i="33"/>
  <c r="BF132" i="33"/>
  <c r="BG132" i="33" s="1"/>
  <c r="DT130" i="33"/>
  <c r="DT128" i="33"/>
  <c r="DT127" i="33"/>
  <c r="DU127" i="33"/>
  <c r="DR127" i="33"/>
  <c r="DS127" i="33"/>
  <c r="CT126" i="33"/>
  <c r="CU126" i="33"/>
  <c r="DN125" i="33"/>
  <c r="DO125" i="33"/>
  <c r="DP125" i="33"/>
  <c r="DC124" i="33"/>
  <c r="DD124" i="33"/>
  <c r="DE124" i="33"/>
  <c r="DB124" i="33"/>
  <c r="DC123" i="33"/>
  <c r="CV122" i="33"/>
  <c r="DE121" i="33"/>
  <c r="DC121" i="33"/>
  <c r="DD121" i="33"/>
  <c r="DW119" i="33"/>
  <c r="DX119" i="33"/>
  <c r="DY119" i="33"/>
  <c r="DV119" i="33"/>
  <c r="BF119" i="33"/>
  <c r="BG119" i="33" s="1"/>
  <c r="DY117" i="33"/>
  <c r="DV117" i="33"/>
  <c r="DW117" i="33"/>
  <c r="DX117" i="33"/>
  <c r="DV112" i="33"/>
  <c r="DW112" i="33"/>
  <c r="DX112" i="33"/>
  <c r="DY112" i="33"/>
  <c r="DK107" i="33"/>
  <c r="DL107" i="33"/>
  <c r="DM107" i="33"/>
  <c r="DE105" i="33"/>
  <c r="DC105" i="33"/>
  <c r="DD105" i="33"/>
  <c r="DN105" i="33"/>
  <c r="DO105" i="33"/>
  <c r="DQ105" i="33"/>
  <c r="DP105" i="33"/>
  <c r="BG105" i="33"/>
  <c r="BH105" i="33" s="1"/>
  <c r="DC95" i="33"/>
  <c r="DD95" i="33"/>
  <c r="DB95" i="33"/>
  <c r="DB94" i="33"/>
  <c r="DC94" i="33"/>
  <c r="DE94" i="33"/>
  <c r="DD94" i="33"/>
  <c r="DP94" i="33"/>
  <c r="DQ94" i="33"/>
  <c r="DO94" i="33"/>
  <c r="DN94" i="33"/>
  <c r="DC82" i="33"/>
  <c r="CV82" i="33"/>
  <c r="CW82" i="33"/>
  <c r="CT82" i="33"/>
  <c r="DH81" i="33"/>
  <c r="DV76" i="33"/>
  <c r="DW76" i="33"/>
  <c r="DY76" i="33"/>
  <c r="DY73" i="33"/>
  <c r="DV73" i="33"/>
  <c r="DW73" i="33"/>
  <c r="DX73" i="33"/>
  <c r="DW71" i="33"/>
  <c r="DT148" i="33"/>
  <c r="DU148" i="33"/>
  <c r="DK145" i="33"/>
  <c r="DL145" i="33"/>
  <c r="BF145" i="33"/>
  <c r="BG145" i="33" s="1"/>
  <c r="DH144" i="33"/>
  <c r="DI144" i="33"/>
  <c r="DV141" i="33"/>
  <c r="DW141" i="33"/>
  <c r="DX141" i="33"/>
  <c r="CU140" i="33"/>
  <c r="CV140" i="33"/>
  <c r="CW140" i="33"/>
  <c r="DF138" i="33"/>
  <c r="DG138" i="33"/>
  <c r="DS135" i="33"/>
  <c r="CY134" i="33"/>
  <c r="DB134" i="33"/>
  <c r="DC134" i="33"/>
  <c r="DN130" i="33"/>
  <c r="DO130" i="33"/>
  <c r="DO128" i="33"/>
  <c r="DP128" i="33"/>
  <c r="DQ128" i="33"/>
  <c r="BG128" i="33"/>
  <c r="DD127" i="33"/>
  <c r="DE127" i="33"/>
  <c r="DJ126" i="33"/>
  <c r="DK126" i="33"/>
  <c r="CW123" i="33"/>
  <c r="DV122" i="33"/>
  <c r="DW122" i="33"/>
  <c r="DC118" i="33"/>
  <c r="DO118" i="33"/>
  <c r="DP118" i="33"/>
  <c r="DQ118" i="33"/>
  <c r="DI117" i="33"/>
  <c r="DF117" i="33"/>
  <c r="DN116" i="33"/>
  <c r="DO116" i="33"/>
  <c r="DP116" i="33"/>
  <c r="DV115" i="33"/>
  <c r="DW115" i="33"/>
  <c r="DX115" i="33"/>
  <c r="DY115" i="33"/>
  <c r="DP114" i="33"/>
  <c r="DN114" i="33"/>
  <c r="DF113" i="33"/>
  <c r="DG113" i="33"/>
  <c r="AX112" i="33"/>
  <c r="BB112" i="33"/>
  <c r="DC107" i="33"/>
  <c r="DD107" i="33"/>
  <c r="DE107" i="33"/>
  <c r="DV104" i="33"/>
  <c r="DX104" i="33"/>
  <c r="DY104" i="33"/>
  <c r="DP102" i="33"/>
  <c r="DN102" i="33"/>
  <c r="DO102" i="33"/>
  <c r="DQ102" i="33"/>
  <c r="BF102" i="33"/>
  <c r="BG102" i="33"/>
  <c r="BH102" i="33"/>
  <c r="DU101" i="33"/>
  <c r="DT101" i="33"/>
  <c r="DN98" i="33"/>
  <c r="DO98" i="33"/>
  <c r="DP98" i="33"/>
  <c r="DQ98" i="33"/>
  <c r="DV96" i="33"/>
  <c r="DW96" i="33"/>
  <c r="DX96" i="33"/>
  <c r="CZ94" i="33"/>
  <c r="DA94" i="33"/>
  <c r="CY94" i="33"/>
  <c r="CX94" i="33"/>
  <c r="DK94" i="33"/>
  <c r="DL94" i="33"/>
  <c r="DM94" i="33"/>
  <c r="DW91" i="33"/>
  <c r="DX91" i="33"/>
  <c r="DY91" i="33"/>
  <c r="DV91" i="33"/>
  <c r="DE85" i="33"/>
  <c r="DB85" i="33"/>
  <c r="DC85" i="33"/>
  <c r="DD85" i="33"/>
  <c r="DN85" i="33"/>
  <c r="DO85" i="33"/>
  <c r="DP85" i="33"/>
  <c r="BG85" i="33"/>
  <c r="DR84" i="33"/>
  <c r="DT84" i="33"/>
  <c r="DU84" i="33"/>
  <c r="DB83" i="33"/>
  <c r="DC83" i="33"/>
  <c r="DD83" i="33"/>
  <c r="DF80" i="33"/>
  <c r="DG80" i="33"/>
  <c r="DH80" i="33"/>
  <c r="DI80" i="33"/>
  <c r="BF80" i="33"/>
  <c r="BG80" i="33" s="1"/>
  <c r="DP78" i="33"/>
  <c r="DQ78" i="33"/>
  <c r="DO78" i="33"/>
  <c r="DN78" i="33"/>
  <c r="DX78" i="33"/>
  <c r="DY78" i="33"/>
  <c r="DW78" i="33"/>
  <c r="DV78" i="33"/>
  <c r="CV74" i="33"/>
  <c r="CW74" i="33"/>
  <c r="CU74" i="33"/>
  <c r="DR73" i="33"/>
  <c r="DS73" i="33"/>
  <c r="DT73" i="33"/>
  <c r="DU73" i="33"/>
  <c r="BH73" i="33"/>
  <c r="DS71" i="33"/>
  <c r="DT71" i="33"/>
  <c r="DU71" i="33"/>
  <c r="DR71" i="33"/>
  <c r="DA65" i="33"/>
  <c r="CY65" i="33"/>
  <c r="CZ65" i="33"/>
  <c r="CX65" i="33"/>
  <c r="DF55" i="33"/>
  <c r="DG55" i="33"/>
  <c r="DH55" i="33"/>
  <c r="DI55" i="33"/>
  <c r="DU54" i="33"/>
  <c r="DT54" i="33"/>
  <c r="DR54" i="33"/>
  <c r="DS54" i="33"/>
  <c r="DK153" i="33"/>
  <c r="DL153" i="33"/>
  <c r="BF153" i="33"/>
  <c r="BG153" i="33"/>
  <c r="CW149" i="33"/>
  <c r="CY149" i="33"/>
  <c r="CZ149" i="33"/>
  <c r="CU146" i="33"/>
  <c r="DT144" i="33"/>
  <c r="DX143" i="33"/>
  <c r="CT142" i="33"/>
  <c r="CU142" i="33"/>
  <c r="DC140" i="33"/>
  <c r="DD140" i="33"/>
  <c r="DE140" i="33"/>
  <c r="DC139" i="33"/>
  <c r="DH139" i="33"/>
  <c r="DI139" i="33"/>
  <c r="CV138" i="33"/>
  <c r="DQ137" i="33"/>
  <c r="DR137" i="33"/>
  <c r="DS137" i="33"/>
  <c r="DT137" i="33"/>
  <c r="CV136" i="33"/>
  <c r="CX134" i="33"/>
  <c r="DK132" i="33"/>
  <c r="DL132" i="33"/>
  <c r="DM132" i="33"/>
  <c r="DS131" i="33"/>
  <c r="DP131" i="33"/>
  <c r="DQ131" i="33"/>
  <c r="DX131" i="33"/>
  <c r="DY131" i="33"/>
  <c r="BH130" i="33"/>
  <c r="CT129" i="33"/>
  <c r="CU129" i="33"/>
  <c r="CV129" i="33"/>
  <c r="CY128" i="33"/>
  <c r="CZ128" i="33"/>
  <c r="DA128" i="33"/>
  <c r="DQ124" i="33"/>
  <c r="DS124" i="33"/>
  <c r="DT124" i="33"/>
  <c r="DU124" i="33"/>
  <c r="BF124" i="33"/>
  <c r="BG124" i="33"/>
  <c r="BH124" i="33"/>
  <c r="CV123" i="33"/>
  <c r="BF121" i="33"/>
  <c r="BG121" i="33" s="1"/>
  <c r="DB118" i="33"/>
  <c r="DF118" i="33"/>
  <c r="DG118" i="33"/>
  <c r="DH118" i="33"/>
  <c r="DQ116" i="33"/>
  <c r="DF116" i="33"/>
  <c r="DG116" i="33"/>
  <c r="DA114" i="33"/>
  <c r="DB114" i="33"/>
  <c r="DC114" i="33"/>
  <c r="DD114" i="33"/>
  <c r="DE114" i="33"/>
  <c r="DH113" i="33"/>
  <c r="DE113" i="33"/>
  <c r="DB113" i="33"/>
  <c r="DC113" i="33"/>
  <c r="DD113" i="33"/>
  <c r="DJ112" i="33"/>
  <c r="DK112" i="33"/>
  <c r="DL112" i="33"/>
  <c r="DM112" i="33"/>
  <c r="CX110" i="33"/>
  <c r="CY110" i="33"/>
  <c r="CZ110" i="33"/>
  <c r="DA110" i="33"/>
  <c r="BH109" i="33"/>
  <c r="AX109" i="33"/>
  <c r="DC103" i="33"/>
  <c r="DE103" i="33"/>
  <c r="DJ102" i="33"/>
  <c r="DK102" i="33"/>
  <c r="DL102" i="33"/>
  <c r="DN101" i="33"/>
  <c r="DO101" i="33"/>
  <c r="DP101" i="33"/>
  <c r="DW99" i="33"/>
  <c r="DX99" i="33"/>
  <c r="DV99" i="33"/>
  <c r="BG99" i="33"/>
  <c r="DL98" i="33"/>
  <c r="DM98" i="33"/>
  <c r="DJ98" i="33"/>
  <c r="DK98" i="33"/>
  <c r="BG98" i="33"/>
  <c r="BH98" i="33" s="1"/>
  <c r="DQ97" i="33"/>
  <c r="DN97" i="33"/>
  <c r="DO97" i="33"/>
  <c r="DP97" i="33"/>
  <c r="DY97" i="33"/>
  <c r="DX97" i="33"/>
  <c r="DW97" i="33"/>
  <c r="DY96" i="33"/>
  <c r="DF96" i="33"/>
  <c r="DG96" i="33"/>
  <c r="DH96" i="33"/>
  <c r="DI96" i="33"/>
  <c r="CU94" i="33"/>
  <c r="CV94" i="33"/>
  <c r="CW94" i="33"/>
  <c r="DH94" i="33"/>
  <c r="DI94" i="33"/>
  <c r="CT92" i="33"/>
  <c r="CU92" i="33"/>
  <c r="CV92" i="33"/>
  <c r="CW92" i="33"/>
  <c r="BF91" i="33"/>
  <c r="BG91" i="33"/>
  <c r="BH91" i="33" s="1"/>
  <c r="DM85" i="33"/>
  <c r="DL85" i="33"/>
  <c r="DJ85" i="33"/>
  <c r="CU79" i="33"/>
  <c r="CV79" i="33"/>
  <c r="CW79" i="33"/>
  <c r="CT79" i="33"/>
  <c r="DH79" i="33"/>
  <c r="DI79" i="33"/>
  <c r="DF79" i="33"/>
  <c r="DG79" i="33"/>
  <c r="DU77" i="33"/>
  <c r="DS77" i="33"/>
  <c r="DT77" i="33"/>
  <c r="DR77" i="33"/>
  <c r="DJ73" i="33"/>
  <c r="DK73" i="33"/>
  <c r="DL73" i="33"/>
  <c r="DQ73" i="33"/>
  <c r="DO73" i="33"/>
  <c r="DP73" i="33"/>
  <c r="CU60" i="33"/>
  <c r="CT60" i="33"/>
  <c r="CV60" i="33"/>
  <c r="CW60" i="33"/>
  <c r="DI60" i="33"/>
  <c r="DF60" i="33"/>
  <c r="DG60" i="33"/>
  <c r="DB55" i="33"/>
  <c r="DC55" i="33"/>
  <c r="DD55" i="33"/>
  <c r="DE55" i="33"/>
  <c r="CT150" i="33"/>
  <c r="CU150" i="33"/>
  <c r="DL148" i="33"/>
  <c r="DM148" i="33"/>
  <c r="BG148" i="33"/>
  <c r="BH148" i="33"/>
  <c r="DS144" i="33"/>
  <c r="DG144" i="33"/>
  <c r="CZ144" i="33"/>
  <c r="DA144" i="33"/>
  <c r="DW143" i="33"/>
  <c r="DR142" i="33"/>
  <c r="DS142" i="33"/>
  <c r="DN141" i="33"/>
  <c r="DO141" i="33"/>
  <c r="DP141" i="33"/>
  <c r="DI140" i="33"/>
  <c r="DT135" i="33"/>
  <c r="DU135" i="33"/>
  <c r="DV133" i="33"/>
  <c r="DW133" i="33"/>
  <c r="DX133" i="33"/>
  <c r="DF130" i="33"/>
  <c r="DG130" i="33"/>
  <c r="DB126" i="33"/>
  <c r="DC126" i="33"/>
  <c r="DN122" i="33"/>
  <c r="DO122" i="33"/>
  <c r="DU121" i="33"/>
  <c r="DR121" i="33"/>
  <c r="DP121" i="33"/>
  <c r="DQ121" i="33"/>
  <c r="CT120" i="33"/>
  <c r="CW120" i="33"/>
  <c r="CV119" i="33"/>
  <c r="CW119" i="33"/>
  <c r="DG119" i="33"/>
  <c r="DF119" i="33"/>
  <c r="DH119" i="33"/>
  <c r="DD116" i="33"/>
  <c r="DE116" i="33"/>
  <c r="DN115" i="33"/>
  <c r="DO115" i="33"/>
  <c r="DP115" i="33"/>
  <c r="CX113" i="33"/>
  <c r="CY113" i="33"/>
  <c r="DA113" i="33"/>
  <c r="CV110" i="33"/>
  <c r="CW110" i="33"/>
  <c r="CU103" i="33"/>
  <c r="CT103" i="33"/>
  <c r="CV103" i="33"/>
  <c r="DG103" i="33"/>
  <c r="DH103" i="33"/>
  <c r="DI103" i="33"/>
  <c r="DF103" i="33"/>
  <c r="DE101" i="33"/>
  <c r="DD101" i="33"/>
  <c r="DM101" i="33"/>
  <c r="DJ101" i="33"/>
  <c r="DK101" i="33"/>
  <c r="BH101" i="33"/>
  <c r="DX100" i="33"/>
  <c r="DY100" i="33"/>
  <c r="CY99" i="33"/>
  <c r="CZ99" i="33"/>
  <c r="CX99" i="33"/>
  <c r="DA99" i="33"/>
  <c r="DJ99" i="33"/>
  <c r="DK99" i="33"/>
  <c r="DL99" i="33"/>
  <c r="CX98" i="33"/>
  <c r="CY98" i="33"/>
  <c r="DJ97" i="33"/>
  <c r="DK97" i="33"/>
  <c r="DL97" i="33"/>
  <c r="DM97" i="33"/>
  <c r="DC96" i="33"/>
  <c r="DV92" i="33"/>
  <c r="DW92" i="33"/>
  <c r="DX92" i="33"/>
  <c r="DY92" i="33"/>
  <c r="DA90" i="33"/>
  <c r="CX90" i="33"/>
  <c r="DV87" i="33"/>
  <c r="DW87" i="33"/>
  <c r="DY87" i="33"/>
  <c r="BF86" i="33"/>
  <c r="BG86" i="33" s="1"/>
  <c r="CZ85" i="33"/>
  <c r="DC79" i="33"/>
  <c r="DD79" i="33"/>
  <c r="DE79" i="33"/>
  <c r="DB79" i="33"/>
  <c r="BH68" i="33"/>
  <c r="AX68" i="33"/>
  <c r="BB68" i="33"/>
  <c r="DA63" i="33"/>
  <c r="CY63" i="33"/>
  <c r="CX61" i="33"/>
  <c r="CY61" i="33"/>
  <c r="DA61" i="33"/>
  <c r="DL61" i="33"/>
  <c r="DM61" i="33"/>
  <c r="DJ61" i="33"/>
  <c r="DK61" i="33"/>
  <c r="DV53" i="33"/>
  <c r="DW53" i="33"/>
  <c r="DV48" i="33"/>
  <c r="DW48" i="33"/>
  <c r="DX48" i="33"/>
  <c r="DY48" i="33"/>
  <c r="CT158" i="33"/>
  <c r="CU158" i="33"/>
  <c r="BG156" i="33"/>
  <c r="BH156" i="33"/>
  <c r="CZ152" i="33"/>
  <c r="DA152" i="33"/>
  <c r="DW151" i="33"/>
  <c r="DS148" i="33"/>
  <c r="DU147" i="33"/>
  <c r="DV146" i="33"/>
  <c r="DW146" i="33"/>
  <c r="DC145" i="33"/>
  <c r="DD145" i="33"/>
  <c r="DF144" i="33"/>
  <c r="DT143" i="33"/>
  <c r="CX141" i="33"/>
  <c r="CY141" i="33"/>
  <c r="CZ141" i="33"/>
  <c r="CT140" i="33"/>
  <c r="DL139" i="33"/>
  <c r="CZ139" i="33"/>
  <c r="DA139" i="33"/>
  <c r="DH138" i="33"/>
  <c r="CT138" i="33"/>
  <c r="DJ137" i="33"/>
  <c r="DK137" i="33"/>
  <c r="DL137" i="33"/>
  <c r="BG135" i="33"/>
  <c r="BH135" i="33" s="1"/>
  <c r="CT134" i="33"/>
  <c r="CU134" i="33"/>
  <c r="DJ132" i="33"/>
  <c r="DC132" i="33"/>
  <c r="DD132" i="33"/>
  <c r="DE132" i="33"/>
  <c r="DN131" i="33"/>
  <c r="DH131" i="33"/>
  <c r="DI131" i="33"/>
  <c r="DJ130" i="33"/>
  <c r="CV130" i="33"/>
  <c r="DR129" i="33"/>
  <c r="DS129" i="33"/>
  <c r="DT129" i="33"/>
  <c r="DL126" i="33"/>
  <c r="DK124" i="33"/>
  <c r="DL124" i="33"/>
  <c r="DM124" i="33"/>
  <c r="DX123" i="33"/>
  <c r="DY123" i="33"/>
  <c r="CX122" i="33"/>
  <c r="CY122" i="33"/>
  <c r="BH122" i="33"/>
  <c r="DS121" i="33"/>
  <c r="DX120" i="33"/>
  <c r="DY120" i="33"/>
  <c r="DM118" i="33"/>
  <c r="CX118" i="33"/>
  <c r="CY118" i="33"/>
  <c r="DU115" i="33"/>
  <c r="DK115" i="33"/>
  <c r="DM115" i="33"/>
  <c r="DQ114" i="33"/>
  <c r="CX114" i="33"/>
  <c r="CV113" i="33"/>
  <c r="DQ112" i="33"/>
  <c r="CU110" i="33"/>
  <c r="DI109" i="33"/>
  <c r="DF109" i="33"/>
  <c r="DG109" i="33"/>
  <c r="BB109" i="33"/>
  <c r="DB104" i="33"/>
  <c r="DC104" i="33"/>
  <c r="DD104" i="33"/>
  <c r="CX101" i="33"/>
  <c r="CY101" i="33"/>
  <c r="CZ101" i="33"/>
  <c r="DA101" i="33"/>
  <c r="DY99" i="33"/>
  <c r="DI97" i="33"/>
  <c r="DF97" i="33"/>
  <c r="DH97" i="33"/>
  <c r="CU95" i="33"/>
  <c r="CV95" i="33"/>
  <c r="CT95" i="33"/>
  <c r="CW95" i="33"/>
  <c r="DJ94" i="33"/>
  <c r="CV90" i="33"/>
  <c r="CW90" i="33"/>
  <c r="CU90" i="33"/>
  <c r="CT90" i="33"/>
  <c r="DG90" i="33"/>
  <c r="DI90" i="33"/>
  <c r="DS87" i="33"/>
  <c r="DT87" i="33"/>
  <c r="DU87" i="33"/>
  <c r="CY85" i="33"/>
  <c r="DC81" i="33"/>
  <c r="DB81" i="33"/>
  <c r="DD81" i="33"/>
  <c r="DE81" i="33"/>
  <c r="DQ68" i="33"/>
  <c r="DN68" i="33"/>
  <c r="DO68" i="33"/>
  <c r="DP68" i="33"/>
  <c r="CY62" i="33"/>
  <c r="CX62" i="33"/>
  <c r="CZ62" i="33"/>
  <c r="DV113" i="33"/>
  <c r="DW113" i="33"/>
  <c r="BG110" i="33"/>
  <c r="CT109" i="33"/>
  <c r="CU109" i="33"/>
  <c r="DN108" i="33"/>
  <c r="DO108" i="33"/>
  <c r="DP108" i="33"/>
  <c r="CV102" i="33"/>
  <c r="CW102" i="33"/>
  <c r="DH102" i="33"/>
  <c r="DF102" i="33"/>
  <c r="DG102" i="33"/>
  <c r="DG99" i="33"/>
  <c r="DH99" i="33"/>
  <c r="CV98" i="33"/>
  <c r="CW98" i="33"/>
  <c r="CT98" i="33"/>
  <c r="CX96" i="33"/>
  <c r="CY96" i="33"/>
  <c r="CZ96" i="33"/>
  <c r="DR92" i="33"/>
  <c r="DS92" i="33"/>
  <c r="DT92" i="33"/>
  <c r="DJ91" i="33"/>
  <c r="DK91" i="33"/>
  <c r="DM91" i="33"/>
  <c r="DJ89" i="33"/>
  <c r="DM89" i="33"/>
  <c r="DR89" i="33"/>
  <c r="DS89" i="33"/>
  <c r="DN88" i="33"/>
  <c r="DO88" i="33"/>
  <c r="DQ88" i="33"/>
  <c r="CU87" i="33"/>
  <c r="CV87" i="33"/>
  <c r="BB84" i="33"/>
  <c r="BH84" i="33"/>
  <c r="DL74" i="33"/>
  <c r="DM74" i="33"/>
  <c r="DK74" i="33"/>
  <c r="DN71" i="33"/>
  <c r="DO71" i="33"/>
  <c r="DP71" i="33"/>
  <c r="DU69" i="33"/>
  <c r="DS69" i="33"/>
  <c r="DF68" i="33"/>
  <c r="DG68" i="33"/>
  <c r="DK67" i="33"/>
  <c r="DL67" i="33"/>
  <c r="DJ67" i="33"/>
  <c r="DM67" i="33"/>
  <c r="DW67" i="33"/>
  <c r="DX67" i="33"/>
  <c r="DY67" i="33"/>
  <c r="DV67" i="33"/>
  <c r="DV66" i="33"/>
  <c r="DW66" i="33"/>
  <c r="DX66" i="33"/>
  <c r="CX64" i="33"/>
  <c r="CY64" i="33"/>
  <c r="CZ64" i="33"/>
  <c r="DJ64" i="33"/>
  <c r="DK64" i="33"/>
  <c r="DM64" i="33"/>
  <c r="DW62" i="33"/>
  <c r="DX62" i="33"/>
  <c r="DY62" i="33"/>
  <c r="DV62" i="33"/>
  <c r="CV61" i="33"/>
  <c r="CT61" i="33"/>
  <c r="CU61" i="33"/>
  <c r="CW61" i="33"/>
  <c r="DF61" i="33"/>
  <c r="DG61" i="33"/>
  <c r="DH61" i="33"/>
  <c r="CV47" i="33"/>
  <c r="CW47" i="33"/>
  <c r="CT47" i="33"/>
  <c r="CU47" i="33"/>
  <c r="DI47" i="33"/>
  <c r="DH47" i="33"/>
  <c r="DP45" i="33"/>
  <c r="DQ45" i="33"/>
  <c r="DN45" i="33"/>
  <c r="DO45" i="33"/>
  <c r="BF45" i="33"/>
  <c r="BG45" i="33"/>
  <c r="BG137" i="33"/>
  <c r="BG129" i="33"/>
  <c r="BG117" i="33"/>
  <c r="BG116" i="33"/>
  <c r="BG113" i="33"/>
  <c r="BH113" i="33" s="1"/>
  <c r="DB112" i="33"/>
  <c r="DC112" i="33"/>
  <c r="DD112" i="33"/>
  <c r="DD111" i="33"/>
  <c r="DW111" i="33"/>
  <c r="DX111" i="33"/>
  <c r="DY111" i="33"/>
  <c r="DO110" i="33"/>
  <c r="DL110" i="33"/>
  <c r="DM110" i="33"/>
  <c r="DR109" i="33"/>
  <c r="DS109" i="33"/>
  <c r="CX108" i="33"/>
  <c r="CY108" i="33"/>
  <c r="CZ108" i="33"/>
  <c r="CZ106" i="33"/>
  <c r="DA106" i="33"/>
  <c r="DN104" i="33"/>
  <c r="DQ104" i="33"/>
  <c r="CX103" i="33"/>
  <c r="CY103" i="33"/>
  <c r="CZ103" i="33"/>
  <c r="DD98" i="33"/>
  <c r="DE98" i="33"/>
  <c r="DB98" i="33"/>
  <c r="DC98" i="33"/>
  <c r="DV95" i="33"/>
  <c r="DW95" i="33"/>
  <c r="DX95" i="33"/>
  <c r="DU93" i="33"/>
  <c r="DS93" i="33"/>
  <c r="DP92" i="33"/>
  <c r="DQ92" i="33"/>
  <c r="DI89" i="33"/>
  <c r="DG89" i="33"/>
  <c r="DQ89" i="33"/>
  <c r="DN89" i="33"/>
  <c r="DO89" i="33"/>
  <c r="AX89" i="33"/>
  <c r="DC87" i="33"/>
  <c r="DD87" i="33"/>
  <c r="DE87" i="33"/>
  <c r="DJ84" i="33"/>
  <c r="DL84" i="33"/>
  <c r="DM84" i="33"/>
  <c r="DV82" i="33"/>
  <c r="DW82" i="33"/>
  <c r="DX82" i="33"/>
  <c r="DC80" i="33"/>
  <c r="DG75" i="33"/>
  <c r="DH75" i="33"/>
  <c r="DI75" i="33"/>
  <c r="DF75" i="33"/>
  <c r="DT75" i="33"/>
  <c r="DU75" i="33"/>
  <c r="DR75" i="33"/>
  <c r="DS75" i="33"/>
  <c r="DA74" i="33"/>
  <c r="DF74" i="33"/>
  <c r="DG74" i="33"/>
  <c r="DH74" i="33"/>
  <c r="DI74" i="33"/>
  <c r="AX72" i="33"/>
  <c r="BB72" i="33"/>
  <c r="DK71" i="33"/>
  <c r="DL71" i="33"/>
  <c r="DM71" i="33"/>
  <c r="DJ71" i="33"/>
  <c r="DP70" i="33"/>
  <c r="DQ70" i="33"/>
  <c r="DN70" i="33"/>
  <c r="DO70" i="33"/>
  <c r="BB70" i="33"/>
  <c r="BH70" i="33"/>
  <c r="DE69" i="33"/>
  <c r="DC69" i="33"/>
  <c r="DN69" i="33"/>
  <c r="DO69" i="33"/>
  <c r="DP69" i="33"/>
  <c r="DQ69" i="33"/>
  <c r="DG67" i="33"/>
  <c r="DH67" i="33"/>
  <c r="DI67" i="33"/>
  <c r="DF67" i="33"/>
  <c r="DY66" i="33"/>
  <c r="DT66" i="33"/>
  <c r="DU66" i="33"/>
  <c r="DS66" i="33"/>
  <c r="CT64" i="33"/>
  <c r="CU64" i="33"/>
  <c r="CW64" i="33"/>
  <c r="DF64" i="33"/>
  <c r="DG64" i="33"/>
  <c r="DH64" i="33"/>
  <c r="DI64" i="33"/>
  <c r="DD61" i="33"/>
  <c r="DB61" i="33"/>
  <c r="DC61" i="33"/>
  <c r="DE61" i="33"/>
  <c r="DS53" i="33"/>
  <c r="DU53" i="33"/>
  <c r="DR53" i="33"/>
  <c r="DT53" i="33"/>
  <c r="DR50" i="33"/>
  <c r="DT50" i="33"/>
  <c r="DT48" i="33"/>
  <c r="DS48" i="33"/>
  <c r="DU48" i="33"/>
  <c r="DR48" i="33"/>
  <c r="DF47" i="33"/>
  <c r="DN113" i="33"/>
  <c r="DO113" i="33"/>
  <c r="DI112" i="33"/>
  <c r="DK110" i="33"/>
  <c r="DK108" i="33"/>
  <c r="DV105" i="33"/>
  <c r="DW105" i="33"/>
  <c r="DO104" i="33"/>
  <c r="BH104" i="33"/>
  <c r="CU102" i="33"/>
  <c r="CW101" i="33"/>
  <c r="CT101" i="33"/>
  <c r="CU101" i="33"/>
  <c r="CV101" i="33"/>
  <c r="CX100" i="33"/>
  <c r="CY100" i="33"/>
  <c r="CW99" i="33"/>
  <c r="CU98" i="33"/>
  <c r="DY95" i="33"/>
  <c r="DS95" i="33"/>
  <c r="DT95" i="33"/>
  <c r="DN93" i="33"/>
  <c r="DO93" i="33"/>
  <c r="DP93" i="33"/>
  <c r="DQ93" i="33"/>
  <c r="DG91" i="33"/>
  <c r="DH91" i="33"/>
  <c r="DI91" i="33"/>
  <c r="DW90" i="33"/>
  <c r="DX90" i="33"/>
  <c r="DY90" i="33"/>
  <c r="DF89" i="33"/>
  <c r="DB89" i="33"/>
  <c r="DC89" i="33"/>
  <c r="DD89" i="33"/>
  <c r="DE89" i="33"/>
  <c r="DP88" i="33"/>
  <c r="CY87" i="33"/>
  <c r="CZ87" i="33"/>
  <c r="DA87" i="33"/>
  <c r="CY83" i="33"/>
  <c r="DA83" i="33"/>
  <c r="DV79" i="33"/>
  <c r="DW79" i="33"/>
  <c r="DX79" i="33"/>
  <c r="DY79" i="33"/>
  <c r="DE77" i="33"/>
  <c r="DB77" i="33"/>
  <c r="DC77" i="33"/>
  <c r="DD77" i="33"/>
  <c r="CZ74" i="33"/>
  <c r="DD74" i="33"/>
  <c r="DE74" i="33"/>
  <c r="DC74" i="33"/>
  <c r="DB74" i="33"/>
  <c r="DC72" i="33"/>
  <c r="DD72" i="33"/>
  <c r="DB72" i="33"/>
  <c r="DN72" i="33"/>
  <c r="DO72" i="33"/>
  <c r="DP72" i="33"/>
  <c r="DQ72" i="33"/>
  <c r="DR66" i="33"/>
  <c r="DN66" i="33"/>
  <c r="DO66" i="33"/>
  <c r="DP66" i="33"/>
  <c r="DQ66" i="33"/>
  <c r="BG66" i="33"/>
  <c r="BH66" i="33"/>
  <c r="BH65" i="33"/>
  <c r="DL64" i="33"/>
  <c r="DE64" i="33"/>
  <c r="DD64" i="33"/>
  <c r="CU63" i="33"/>
  <c r="CV63" i="33"/>
  <c r="CW63" i="33"/>
  <c r="CT63" i="33"/>
  <c r="DH63" i="33"/>
  <c r="DI63" i="33"/>
  <c r="DI61" i="33"/>
  <c r="CU58" i="33"/>
  <c r="CV58" i="33"/>
  <c r="CW58" i="33"/>
  <c r="CT58" i="33"/>
  <c r="DN53" i="33"/>
  <c r="DO53" i="33"/>
  <c r="DP53" i="33"/>
  <c r="DQ53" i="33"/>
  <c r="BB49" i="33"/>
  <c r="DP48" i="33"/>
  <c r="DQ48" i="33"/>
  <c r="BG118" i="33"/>
  <c r="BH118" i="33" s="1"/>
  <c r="CT112" i="33"/>
  <c r="CU112" i="33"/>
  <c r="CV112" i="33"/>
  <c r="DO111" i="33"/>
  <c r="DP111" i="33"/>
  <c r="DQ111" i="33"/>
  <c r="DD110" i="33"/>
  <c r="DE110" i="33"/>
  <c r="DO109" i="33"/>
  <c r="DJ109" i="33"/>
  <c r="DK109" i="33"/>
  <c r="DS107" i="33"/>
  <c r="DT107" i="33"/>
  <c r="DU107" i="33"/>
  <c r="BF107" i="33"/>
  <c r="BG107" i="33"/>
  <c r="BH107" i="33" s="1"/>
  <c r="DM104" i="33"/>
  <c r="DF104" i="33"/>
  <c r="DH104" i="33"/>
  <c r="DI104" i="33"/>
  <c r="DS103" i="33"/>
  <c r="DR103" i="33"/>
  <c r="DI102" i="33"/>
  <c r="CT102" i="33"/>
  <c r="DW101" i="33"/>
  <c r="DX101" i="33"/>
  <c r="DY101" i="33"/>
  <c r="CT100" i="33"/>
  <c r="CU100" i="33"/>
  <c r="CW100" i="33"/>
  <c r="DI98" i="33"/>
  <c r="DR96" i="33"/>
  <c r="DS96" i="33"/>
  <c r="DT96" i="33"/>
  <c r="DU95" i="33"/>
  <c r="DE93" i="33"/>
  <c r="DC93" i="33"/>
  <c r="DD93" i="33"/>
  <c r="DU92" i="33"/>
  <c r="DF92" i="33"/>
  <c r="DG92" i="33"/>
  <c r="DH92" i="33"/>
  <c r="DV90" i="33"/>
  <c r="BF90" i="33"/>
  <c r="BG90" i="33" s="1"/>
  <c r="CW87" i="33"/>
  <c r="DP86" i="33"/>
  <c r="DQ86" i="33"/>
  <c r="DN86" i="33"/>
  <c r="AX81" i="33"/>
  <c r="BH81" i="33"/>
  <c r="DF76" i="33"/>
  <c r="DG76" i="33"/>
  <c r="DH76" i="33"/>
  <c r="CY74" i="33"/>
  <c r="CY71" i="33"/>
  <c r="CZ71" i="33"/>
  <c r="CX71" i="33"/>
  <c r="DD69" i="33"/>
  <c r="DU67" i="33"/>
  <c r="DJ65" i="33"/>
  <c r="DK65" i="33"/>
  <c r="DM65" i="33"/>
  <c r="DL65" i="33"/>
  <c r="DQ65" i="33"/>
  <c r="DN65" i="33"/>
  <c r="DP65" i="33"/>
  <c r="DC64" i="33"/>
  <c r="DF63" i="33"/>
  <c r="DG49" i="33"/>
  <c r="DI49" i="33"/>
  <c r="DF49" i="33"/>
  <c r="DH49" i="33"/>
  <c r="DO49" i="33"/>
  <c r="DQ49" i="33"/>
  <c r="DP49" i="33"/>
  <c r="DN49" i="33"/>
  <c r="BH93" i="33"/>
  <c r="DJ92" i="33"/>
  <c r="DK92" i="33"/>
  <c r="DD90" i="33"/>
  <c r="DE90" i="33"/>
  <c r="DF88" i="33"/>
  <c r="DG88" i="33"/>
  <c r="DP84" i="33"/>
  <c r="DQ84" i="33"/>
  <c r="DV77" i="33"/>
  <c r="DW77" i="33"/>
  <c r="CT76" i="33"/>
  <c r="CU76" i="33"/>
  <c r="CV76" i="33"/>
  <c r="DW75" i="33"/>
  <c r="DX75" i="33"/>
  <c r="DY75" i="33"/>
  <c r="DX70" i="33"/>
  <c r="DY70" i="33"/>
  <c r="CX69" i="33"/>
  <c r="CY69" i="33"/>
  <c r="CZ69" i="33"/>
  <c r="DM69" i="33"/>
  <c r="DJ69" i="33"/>
  <c r="DK69" i="33"/>
  <c r="DJ68" i="33"/>
  <c r="DK68" i="33"/>
  <c r="DL68" i="33"/>
  <c r="DO67" i="33"/>
  <c r="DP67" i="33"/>
  <c r="DQ67" i="33"/>
  <c r="DL66" i="33"/>
  <c r="DM66" i="33"/>
  <c r="DC63" i="33"/>
  <c r="DD63" i="33"/>
  <c r="DE63" i="33"/>
  <c r="DB63" i="33"/>
  <c r="DL59" i="33"/>
  <c r="BG59" i="33"/>
  <c r="BH59" i="33"/>
  <c r="DN56" i="33"/>
  <c r="DO56" i="33"/>
  <c r="DP56" i="33"/>
  <c r="BG56" i="33"/>
  <c r="BH56" i="33" s="1"/>
  <c r="DN54" i="33"/>
  <c r="DO54" i="33"/>
  <c r="DP54" i="33"/>
  <c r="DQ54" i="33"/>
  <c r="DE51" i="33"/>
  <c r="DB51" i="33"/>
  <c r="DC51" i="33"/>
  <c r="DO51" i="33"/>
  <c r="DN51" i="33"/>
  <c r="DP51" i="33"/>
  <c r="DQ51" i="33"/>
  <c r="BG51" i="33"/>
  <c r="DY50" i="33"/>
  <c r="DX50" i="33"/>
  <c r="DV50" i="33"/>
  <c r="DW50" i="33"/>
  <c r="DH39" i="33"/>
  <c r="DI39" i="33"/>
  <c r="DF39" i="33"/>
  <c r="DG39" i="33"/>
  <c r="DP39" i="33"/>
  <c r="DQ39" i="33"/>
  <c r="DO39" i="33"/>
  <c r="DN39" i="33"/>
  <c r="DA34" i="33"/>
  <c r="CY34" i="33"/>
  <c r="CZ34" i="33"/>
  <c r="DT62" i="33"/>
  <c r="DU62" i="33"/>
  <c r="CX59" i="33"/>
  <c r="CY59" i="33"/>
  <c r="CZ59" i="33"/>
  <c r="DA59" i="33"/>
  <c r="DW58" i="33"/>
  <c r="DX58" i="33"/>
  <c r="DY58" i="33"/>
  <c r="DV58" i="33"/>
  <c r="BF58" i="33"/>
  <c r="BG58" i="33" s="1"/>
  <c r="CX56" i="33"/>
  <c r="CY56" i="33"/>
  <c r="CZ56" i="33"/>
  <c r="DM56" i="33"/>
  <c r="DJ56" i="33"/>
  <c r="DK56" i="33"/>
  <c r="DL56" i="33"/>
  <c r="CT55" i="33"/>
  <c r="CU55" i="33"/>
  <c r="CV55" i="33"/>
  <c r="DP52" i="33"/>
  <c r="DN52" i="33"/>
  <c r="DO52" i="33"/>
  <c r="CY51" i="33"/>
  <c r="DA51" i="33"/>
  <c r="CX51" i="33"/>
  <c r="CZ51" i="33"/>
  <c r="DM51" i="33"/>
  <c r="DK51" i="33"/>
  <c r="DL51" i="33"/>
  <c r="DJ51" i="33"/>
  <c r="DO50" i="33"/>
  <c r="DP50" i="33"/>
  <c r="DQ50" i="33"/>
  <c r="DT35" i="33"/>
  <c r="DU35" i="33"/>
  <c r="DS35" i="33"/>
  <c r="DR35" i="33"/>
  <c r="CT34" i="33"/>
  <c r="CU34" i="33"/>
  <c r="DN96" i="33"/>
  <c r="DO96" i="33"/>
  <c r="DC90" i="33"/>
  <c r="CU89" i="33"/>
  <c r="DI88" i="33"/>
  <c r="DX86" i="33"/>
  <c r="DY86" i="33"/>
  <c r="CT85" i="33"/>
  <c r="DO84" i="33"/>
  <c r="DF84" i="33"/>
  <c r="DG84" i="33"/>
  <c r="BG82" i="33"/>
  <c r="BH82" i="33" s="1"/>
  <c r="CV80" i="33"/>
  <c r="DS79" i="33"/>
  <c r="DT79" i="33"/>
  <c r="DU79" i="33"/>
  <c r="BF79" i="33"/>
  <c r="BG79" i="33" s="1"/>
  <c r="DJ78" i="33"/>
  <c r="DL78" i="33"/>
  <c r="DM78" i="33"/>
  <c r="DY77" i="33"/>
  <c r="DN77" i="33"/>
  <c r="DO77" i="33"/>
  <c r="DR76" i="33"/>
  <c r="DS76" i="33"/>
  <c r="DT76" i="33"/>
  <c r="DV75" i="33"/>
  <c r="DO75" i="33"/>
  <c r="DP75" i="33"/>
  <c r="DQ75" i="33"/>
  <c r="DI73" i="33"/>
  <c r="DH73" i="33"/>
  <c r="CX72" i="33"/>
  <c r="CY72" i="33"/>
  <c r="CZ72" i="33"/>
  <c r="BH72" i="33"/>
  <c r="CU71" i="33"/>
  <c r="CV71" i="33"/>
  <c r="CW71" i="33"/>
  <c r="DV70" i="33"/>
  <c r="DA69" i="33"/>
  <c r="DB68" i="33"/>
  <c r="DC68" i="33"/>
  <c r="DD68" i="33"/>
  <c r="DA66" i="33"/>
  <c r="DD66" i="33"/>
  <c r="DE66" i="33"/>
  <c r="CT65" i="33"/>
  <c r="CU65" i="33"/>
  <c r="DV64" i="33"/>
  <c r="DW64" i="33"/>
  <c r="DX64" i="33"/>
  <c r="DY63" i="33"/>
  <c r="DJ59" i="33"/>
  <c r="DF59" i="33"/>
  <c r="DG59" i="33"/>
  <c r="DH59" i="33"/>
  <c r="DC56" i="33"/>
  <c r="CU53" i="33"/>
  <c r="CW53" i="33"/>
  <c r="CW51" i="33"/>
  <c r="CU51" i="33"/>
  <c r="CV51" i="33"/>
  <c r="CT51" i="33"/>
  <c r="DJ50" i="33"/>
  <c r="DL50" i="33"/>
  <c r="DK50" i="33"/>
  <c r="DM50" i="33"/>
  <c r="DC40" i="33"/>
  <c r="DD40" i="33"/>
  <c r="DE40" i="33"/>
  <c r="DB40" i="33"/>
  <c r="DN35" i="33"/>
  <c r="DP35" i="33"/>
  <c r="DQ35" i="33"/>
  <c r="DO35" i="33"/>
  <c r="BG35" i="33"/>
  <c r="BH35" i="33" s="1"/>
  <c r="DB100" i="33"/>
  <c r="DC100" i="33"/>
  <c r="DA95" i="33"/>
  <c r="DX94" i="33"/>
  <c r="DY94" i="33"/>
  <c r="DO91" i="33"/>
  <c r="DP91" i="33"/>
  <c r="DB90" i="33"/>
  <c r="DT90" i="33"/>
  <c r="DU90" i="33"/>
  <c r="DH88" i="33"/>
  <c r="DK87" i="33"/>
  <c r="DL87" i="33"/>
  <c r="BF87" i="33"/>
  <c r="BG87" i="33"/>
  <c r="DN84" i="33"/>
  <c r="DR83" i="33"/>
  <c r="DS83" i="33"/>
  <c r="DW83" i="33"/>
  <c r="DY83" i="33"/>
  <c r="DL82" i="33"/>
  <c r="DK82" i="33"/>
  <c r="DM82" i="33"/>
  <c r="DK81" i="33"/>
  <c r="DM81" i="33"/>
  <c r="CU80" i="33"/>
  <c r="DS78" i="33"/>
  <c r="DH78" i="33"/>
  <c r="DI78" i="33"/>
  <c r="DX77" i="33"/>
  <c r="CX77" i="33"/>
  <c r="CY77" i="33"/>
  <c r="BH77" i="33"/>
  <c r="DC75" i="33"/>
  <c r="CY75" i="33"/>
  <c r="CZ75" i="33"/>
  <c r="DA75" i="33"/>
  <c r="BF74" i="33"/>
  <c r="BG74" i="33" s="1"/>
  <c r="DB73" i="33"/>
  <c r="DC73" i="33"/>
  <c r="DA72" i="33"/>
  <c r="DF72" i="33"/>
  <c r="DG72" i="33"/>
  <c r="DH72" i="33"/>
  <c r="CT71" i="33"/>
  <c r="DB70" i="33"/>
  <c r="DC70" i="33"/>
  <c r="DD70" i="33"/>
  <c r="CZ66" i="33"/>
  <c r="DR65" i="33"/>
  <c r="DS65" i="33"/>
  <c r="DY65" i="33"/>
  <c r="DX65" i="33"/>
  <c r="DS64" i="33"/>
  <c r="DT64" i="33"/>
  <c r="CV62" i="33"/>
  <c r="CW62" i="33"/>
  <c r="CT62" i="33"/>
  <c r="DG62" i="33"/>
  <c r="DF62" i="33"/>
  <c r="DH62" i="33"/>
  <c r="DI62" i="33"/>
  <c r="BG61" i="33"/>
  <c r="BF61" i="33"/>
  <c r="DY60" i="33"/>
  <c r="DX60" i="33"/>
  <c r="DV60" i="33"/>
  <c r="DI59" i="33"/>
  <c r="CT57" i="33"/>
  <c r="CW57" i="33"/>
  <c r="DB56" i="33"/>
  <c r="DR49" i="33"/>
  <c r="DS49" i="33"/>
  <c r="DW49" i="33"/>
  <c r="DY49" i="33"/>
  <c r="DF46" i="33"/>
  <c r="DI46" i="33"/>
  <c r="DG46" i="33"/>
  <c r="DH46" i="33"/>
  <c r="DR46" i="33"/>
  <c r="DS46" i="33"/>
  <c r="DT46" i="33"/>
  <c r="DU46" i="33"/>
  <c r="CZ40" i="33"/>
  <c r="DA40" i="33"/>
  <c r="CX40" i="33"/>
  <c r="CY40" i="33"/>
  <c r="DO99" i="33"/>
  <c r="DP99" i="33"/>
  <c r="DT98" i="33"/>
  <c r="DU98" i="33"/>
  <c r="DK95" i="33"/>
  <c r="DL95" i="33"/>
  <c r="BF95" i="33"/>
  <c r="BG95" i="33" s="1"/>
  <c r="CY91" i="33"/>
  <c r="CZ91" i="33"/>
  <c r="DX85" i="33"/>
  <c r="DJ82" i="33"/>
  <c r="DR81" i="33"/>
  <c r="DQ81" i="33"/>
  <c r="DN81" i="33"/>
  <c r="DR79" i="33"/>
  <c r="DK79" i="33"/>
  <c r="DL79" i="33"/>
  <c r="DM79" i="33"/>
  <c r="CW77" i="33"/>
  <c r="CT77" i="33"/>
  <c r="CU77" i="33"/>
  <c r="DF77" i="33"/>
  <c r="DG77" i="33"/>
  <c r="DH77" i="33"/>
  <c r="DI77" i="33"/>
  <c r="DU76" i="33"/>
  <c r="CU75" i="33"/>
  <c r="CV75" i="33"/>
  <c r="DN74" i="33"/>
  <c r="DQ74" i="33"/>
  <c r="BF71" i="33"/>
  <c r="BG71" i="33"/>
  <c r="BH71" i="33" s="1"/>
  <c r="CZ70" i="33"/>
  <c r="DA70" i="33"/>
  <c r="DL69" i="33"/>
  <c r="DM68" i="33"/>
  <c r="CT68" i="33"/>
  <c r="CU68" i="33"/>
  <c r="CV68" i="33"/>
  <c r="CY66" i="33"/>
  <c r="DW65" i="33"/>
  <c r="DY64" i="33"/>
  <c r="DN64" i="33"/>
  <c r="DO64" i="33"/>
  <c r="DP64" i="33"/>
  <c r="DS63" i="33"/>
  <c r="DT63" i="33"/>
  <c r="DU63" i="33"/>
  <c r="DQ60" i="33"/>
  <c r="DN60" i="33"/>
  <c r="DO60" i="33"/>
  <c r="DP60" i="33"/>
  <c r="DS60" i="33"/>
  <c r="DU60" i="33"/>
  <c r="DK58" i="33"/>
  <c r="DL58" i="33"/>
  <c r="DM58" i="33"/>
  <c r="DJ58" i="33"/>
  <c r="DP57" i="33"/>
  <c r="DQ57" i="33"/>
  <c r="DN57" i="33"/>
  <c r="DO57" i="33"/>
  <c r="DX57" i="33"/>
  <c r="DY57" i="33"/>
  <c r="DA56" i="33"/>
  <c r="DH51" i="33"/>
  <c r="DK49" i="33"/>
  <c r="DL49" i="33"/>
  <c r="DM49" i="33"/>
  <c r="DJ49" i="33"/>
  <c r="BF47" i="33"/>
  <c r="BG47" i="33" s="1"/>
  <c r="DB46" i="33"/>
  <c r="DE46" i="33"/>
  <c r="DC46" i="33"/>
  <c r="DD46" i="33"/>
  <c r="AX46" i="33"/>
  <c r="BB46" i="33"/>
  <c r="DB84" i="33"/>
  <c r="DD84" i="33"/>
  <c r="DN80" i="33"/>
  <c r="DO80" i="33"/>
  <c r="DP80" i="33"/>
  <c r="DV72" i="33"/>
  <c r="DW72" i="33"/>
  <c r="DX72" i="33"/>
  <c r="DF69" i="33"/>
  <c r="DG69" i="33"/>
  <c r="CY67" i="33"/>
  <c r="CZ67" i="33"/>
  <c r="DA67" i="33"/>
  <c r="DN61" i="33"/>
  <c r="DO61" i="33"/>
  <c r="DP61" i="33"/>
  <c r="AX60" i="33"/>
  <c r="DB59" i="33"/>
  <c r="DC59" i="33"/>
  <c r="DD59" i="33"/>
  <c r="DS58" i="33"/>
  <c r="DT58" i="33"/>
  <c r="DU58" i="33"/>
  <c r="CZ57" i="33"/>
  <c r="DA57" i="33"/>
  <c r="CY57" i="33"/>
  <c r="DV56" i="33"/>
  <c r="DW56" i="33"/>
  <c r="DX56" i="33"/>
  <c r="DY56" i="33"/>
  <c r="AX54" i="33"/>
  <c r="BB54" i="33"/>
  <c r="CT52" i="33"/>
  <c r="CW52" i="33"/>
  <c r="DF50" i="33"/>
  <c r="DG50" i="33"/>
  <c r="DI50" i="33"/>
  <c r="BG50" i="33"/>
  <c r="CY49" i="33"/>
  <c r="DA49" i="33"/>
  <c r="CX49" i="33"/>
  <c r="DL48" i="33"/>
  <c r="DJ48" i="33"/>
  <c r="DM48" i="33"/>
  <c r="DK48" i="33"/>
  <c r="DK45" i="33"/>
  <c r="DL45" i="33"/>
  <c r="DJ45" i="33"/>
  <c r="DM45" i="33"/>
  <c r="DS40" i="33"/>
  <c r="DT40" i="33"/>
  <c r="DU40" i="33"/>
  <c r="DR40" i="33"/>
  <c r="DE38" i="33"/>
  <c r="DB38" i="33"/>
  <c r="DC38" i="33"/>
  <c r="DN37" i="33"/>
  <c r="DQ37" i="33"/>
  <c r="CX80" i="33"/>
  <c r="CY80" i="33"/>
  <c r="CZ80" i="33"/>
  <c r="CZ78" i="33"/>
  <c r="DA78" i="33"/>
  <c r="DJ76" i="33"/>
  <c r="DK76" i="33"/>
  <c r="DL76" i="33"/>
  <c r="DT74" i="33"/>
  <c r="DU74" i="33"/>
  <c r="DC71" i="33"/>
  <c r="DD71" i="33"/>
  <c r="DE71" i="33"/>
  <c r="DH70" i="33"/>
  <c r="DI70" i="33"/>
  <c r="CV69" i="33"/>
  <c r="DR68" i="33"/>
  <c r="DS68" i="33"/>
  <c r="DT68" i="33"/>
  <c r="DB65" i="33"/>
  <c r="DC65" i="33"/>
  <c r="DK63" i="33"/>
  <c r="DL63" i="33"/>
  <c r="DM63" i="33"/>
  <c r="BF62" i="33"/>
  <c r="BG62" i="33" s="1"/>
  <c r="BH62" i="33" s="1"/>
  <c r="DU61" i="33"/>
  <c r="DC60" i="33"/>
  <c r="DD60" i="33"/>
  <c r="DE60" i="33"/>
  <c r="DU56" i="33"/>
  <c r="DT56" i="33"/>
  <c r="DC54" i="33"/>
  <c r="DD54" i="33"/>
  <c r="DE54" i="33"/>
  <c r="DX52" i="33"/>
  <c r="DV52" i="33"/>
  <c r="DW51" i="33"/>
  <c r="DV51" i="33"/>
  <c r="DX51" i="33"/>
  <c r="DY51" i="33"/>
  <c r="DH48" i="33"/>
  <c r="DI48" i="33"/>
  <c r="DF45" i="33"/>
  <c r="DG45" i="33"/>
  <c r="DH45" i="33"/>
  <c r="DD38" i="33"/>
  <c r="DJ37" i="33"/>
  <c r="DK37" i="33"/>
  <c r="DL37" i="33"/>
  <c r="DM37" i="33"/>
  <c r="DQ62" i="33"/>
  <c r="DV59" i="33"/>
  <c r="DW59" i="33"/>
  <c r="DX59" i="33"/>
  <c r="DF56" i="33"/>
  <c r="DG56" i="33"/>
  <c r="DR55" i="33"/>
  <c r="DS55" i="33"/>
  <c r="DT55" i="33"/>
  <c r="CX46" i="33"/>
  <c r="CZ46" i="33"/>
  <c r="DA46" i="33"/>
  <c r="DJ46" i="33"/>
  <c r="DK46" i="33"/>
  <c r="DD41" i="33"/>
  <c r="DE41" i="33"/>
  <c r="DB41" i="33"/>
  <c r="DN41" i="33"/>
  <c r="DO41" i="33"/>
  <c r="DP41" i="33"/>
  <c r="DQ41" i="33"/>
  <c r="DB37" i="33"/>
  <c r="DC37" i="33"/>
  <c r="DD37" i="33"/>
  <c r="CX35" i="33"/>
  <c r="CY35" i="33"/>
  <c r="CZ35" i="33"/>
  <c r="DA35" i="33"/>
  <c r="DL35" i="33"/>
  <c r="DM35" i="33"/>
  <c r="DJ35" i="33"/>
  <c r="DR34" i="33"/>
  <c r="DS34" i="33"/>
  <c r="DY34" i="33"/>
  <c r="DX34" i="33"/>
  <c r="DV34" i="33"/>
  <c r="DW34" i="33"/>
  <c r="DC58" i="33"/>
  <c r="DD58" i="33"/>
  <c r="DE58" i="33"/>
  <c r="DH57" i="33"/>
  <c r="DI57" i="33"/>
  <c r="CV56" i="33"/>
  <c r="DC53" i="33"/>
  <c r="DE53" i="33"/>
  <c r="CZ52" i="33"/>
  <c r="CX52" i="33"/>
  <c r="CY52" i="33"/>
  <c r="DA52" i="33"/>
  <c r="DA48" i="33"/>
  <c r="CX48" i="33"/>
  <c r="CY48" i="33"/>
  <c r="CZ48" i="33"/>
  <c r="CT46" i="33"/>
  <c r="CU46" i="33"/>
  <c r="DT43" i="33"/>
  <c r="DU43" i="33"/>
  <c r="DR43" i="33"/>
  <c r="DS43" i="33"/>
  <c r="CX41" i="33"/>
  <c r="CY41" i="33"/>
  <c r="CZ41" i="33"/>
  <c r="DA41" i="33"/>
  <c r="DV38" i="33"/>
  <c r="DW38" i="33"/>
  <c r="DY38" i="33"/>
  <c r="DK35" i="33"/>
  <c r="CV35" i="33"/>
  <c r="CW35" i="33"/>
  <c r="CT35" i="33"/>
  <c r="CU35" i="33"/>
  <c r="DF35" i="33"/>
  <c r="DH35" i="33"/>
  <c r="DI35" i="33"/>
  <c r="DN62" i="33"/>
  <c r="DX61" i="33"/>
  <c r="DN59" i="33"/>
  <c r="DO59" i="33"/>
  <c r="DP59" i="33"/>
  <c r="DM57" i="33"/>
  <c r="DI56" i="33"/>
  <c r="CU56" i="33"/>
  <c r="DJ55" i="33"/>
  <c r="DK55" i="33"/>
  <c r="DL55" i="33"/>
  <c r="CX53" i="33"/>
  <c r="CY53" i="33"/>
  <c r="CZ53" i="33"/>
  <c r="CY46" i="33"/>
  <c r="CU44" i="33"/>
  <c r="CV44" i="33"/>
  <c r="CW44" i="33"/>
  <c r="BG43" i="33"/>
  <c r="DQ42" i="33"/>
  <c r="DN42" i="33"/>
  <c r="DO42" i="33"/>
  <c r="DX38" i="33"/>
  <c r="DG35" i="33"/>
  <c r="DK53" i="33"/>
  <c r="DM53" i="33"/>
  <c r="BF53" i="33"/>
  <c r="BG53" i="33" s="1"/>
  <c r="BH53" i="33" s="1"/>
  <c r="DB50" i="33"/>
  <c r="DD50" i="33"/>
  <c r="DR47" i="33"/>
  <c r="DS47" i="33"/>
  <c r="DT47" i="33"/>
  <c r="DR44" i="33"/>
  <c r="DS44" i="33"/>
  <c r="DL43" i="33"/>
  <c r="DM43" i="33"/>
  <c r="DR42" i="33"/>
  <c r="DS42" i="33"/>
  <c r="DY42" i="33"/>
  <c r="DW42" i="33"/>
  <c r="DX42" i="33"/>
  <c r="CT41" i="33"/>
  <c r="CU41" i="33"/>
  <c r="CU40" i="33"/>
  <c r="CV40" i="33"/>
  <c r="CW40" i="33"/>
  <c r="DB39" i="33"/>
  <c r="DD39" i="33"/>
  <c r="DE39" i="33"/>
  <c r="CX38" i="33"/>
  <c r="CY38" i="33"/>
  <c r="CZ38" i="33"/>
  <c r="DA38" i="33"/>
  <c r="DK36" i="33"/>
  <c r="DL36" i="33"/>
  <c r="DM36" i="33"/>
  <c r="DW36" i="33"/>
  <c r="DX36" i="33"/>
  <c r="DY36" i="33"/>
  <c r="DV36" i="33"/>
  <c r="DQ34" i="33"/>
  <c r="DN34" i="33"/>
  <c r="DO34" i="33"/>
  <c r="BG48" i="33"/>
  <c r="CU45" i="33"/>
  <c r="CV45" i="33"/>
  <c r="CT45" i="33"/>
  <c r="CW45" i="33"/>
  <c r="DD44" i="33"/>
  <c r="DH44" i="33"/>
  <c r="DI44" i="33"/>
  <c r="DF44" i="33"/>
  <c r="DG44" i="33"/>
  <c r="CV43" i="33"/>
  <c r="CW43" i="33"/>
  <c r="CT43" i="33"/>
  <c r="CU43" i="33"/>
  <c r="DF43" i="33"/>
  <c r="DG43" i="33"/>
  <c r="DH43" i="33"/>
  <c r="DI43" i="33"/>
  <c r="BH42" i="33"/>
  <c r="CT40" i="33"/>
  <c r="DC39" i="33"/>
  <c r="CZ39" i="33"/>
  <c r="DA39" i="33"/>
  <c r="DG36" i="33"/>
  <c r="DH36" i="33"/>
  <c r="DI36" i="33"/>
  <c r="BH36" i="33"/>
  <c r="DT52" i="33"/>
  <c r="DI52" i="33"/>
  <c r="CT50" i="33"/>
  <c r="CV50" i="33"/>
  <c r="CV48" i="33"/>
  <c r="CT48" i="33"/>
  <c r="DA47" i="33"/>
  <c r="CY47" i="33"/>
  <c r="CZ47" i="33"/>
  <c r="DJ47" i="33"/>
  <c r="DK47" i="33"/>
  <c r="DU44" i="33"/>
  <c r="DD43" i="33"/>
  <c r="DE43" i="33"/>
  <c r="DJ42" i="33"/>
  <c r="DK42" i="33"/>
  <c r="DL42" i="33"/>
  <c r="DM42" i="33"/>
  <c r="CW41" i="33"/>
  <c r="BF40" i="33"/>
  <c r="BG40" i="33"/>
  <c r="BH40" i="33"/>
  <c r="DR37" i="33"/>
  <c r="DS37" i="33"/>
  <c r="DT37" i="33"/>
  <c r="DU37" i="33"/>
  <c r="DV35" i="33"/>
  <c r="DW35" i="33"/>
  <c r="DX35" i="33"/>
  <c r="CZ44" i="33"/>
  <c r="DA44" i="33"/>
  <c r="DN38" i="33"/>
  <c r="DO38" i="33"/>
  <c r="DO36" i="33"/>
  <c r="DP36" i="33"/>
  <c r="DQ36" i="33"/>
  <c r="DD35" i="33"/>
  <c r="DE35" i="33"/>
  <c r="DJ34" i="33"/>
  <c r="DK34" i="33"/>
  <c r="DC45" i="33"/>
  <c r="DD45" i="33"/>
  <c r="DB42" i="33"/>
  <c r="DC42" i="33"/>
  <c r="DO40" i="33"/>
  <c r="DK40" i="33"/>
  <c r="DL40" i="33"/>
  <c r="DM40" i="33"/>
  <c r="DX39" i="33"/>
  <c r="DY39" i="33"/>
  <c r="BH38" i="33"/>
  <c r="CT37" i="33"/>
  <c r="CU37" i="33"/>
  <c r="CV37" i="33"/>
  <c r="CY36" i="33"/>
  <c r="CZ36" i="33"/>
  <c r="DA36" i="33"/>
  <c r="DV41" i="33"/>
  <c r="DW41" i="33"/>
  <c r="DX41" i="33"/>
  <c r="DF38" i="33"/>
  <c r="DG38" i="33"/>
  <c r="DM34" i="33"/>
  <c r="DB34" i="33"/>
  <c r="DC34" i="33"/>
  <c r="BG37" i="33"/>
  <c r="CP4" i="33"/>
  <c r="CQ4" i="33"/>
  <c r="CR4" i="33"/>
  <c r="CP5" i="33"/>
  <c r="CQ5" i="33"/>
  <c r="CR5" i="33"/>
  <c r="CP6" i="33"/>
  <c r="CQ6" i="33"/>
  <c r="CR6" i="33"/>
  <c r="CP7" i="33"/>
  <c r="CQ7" i="33"/>
  <c r="CR7" i="33"/>
  <c r="CJ6" i="34" l="1"/>
  <c r="BB23" i="35"/>
  <c r="AX23" i="35"/>
  <c r="BH23" i="35"/>
  <c r="BB150" i="35"/>
  <c r="AX150" i="35"/>
  <c r="BB95" i="35"/>
  <c r="AX95" i="35"/>
  <c r="BB35" i="35"/>
  <c r="AX35" i="35"/>
  <c r="CY17" i="35"/>
  <c r="CX17" i="35"/>
  <c r="DA17" i="35"/>
  <c r="CZ17" i="35"/>
  <c r="DY38" i="35"/>
  <c r="DX38" i="35"/>
  <c r="DW38" i="35"/>
  <c r="DV38" i="35"/>
  <c r="DG33" i="35"/>
  <c r="DF33" i="35"/>
  <c r="DI33" i="35"/>
  <c r="DH33" i="35"/>
  <c r="DA38" i="35"/>
  <c r="CZ38" i="35"/>
  <c r="CY38" i="35"/>
  <c r="CX38" i="35"/>
  <c r="DI27" i="35"/>
  <c r="DH27" i="35"/>
  <c r="DG27" i="35"/>
  <c r="DF27" i="35"/>
  <c r="DU17" i="35"/>
  <c r="DT17" i="35"/>
  <c r="DS17" i="35"/>
  <c r="DR17" i="35"/>
  <c r="DJ67" i="35"/>
  <c r="DM67" i="35"/>
  <c r="DL67" i="35"/>
  <c r="DK67" i="35"/>
  <c r="CW32" i="35"/>
  <c r="CV32" i="35"/>
  <c r="CU32" i="35"/>
  <c r="CT32" i="35"/>
  <c r="CW17" i="35"/>
  <c r="CV17" i="35"/>
  <c r="CU17" i="35"/>
  <c r="CT17" i="35"/>
  <c r="DN48" i="35"/>
  <c r="DQ48" i="35"/>
  <c r="DP48" i="35"/>
  <c r="DO48" i="35"/>
  <c r="DQ67" i="35"/>
  <c r="DP67" i="35"/>
  <c r="DO67" i="35"/>
  <c r="DN67" i="35"/>
  <c r="DQ47" i="35"/>
  <c r="DP47" i="35"/>
  <c r="DO47" i="35"/>
  <c r="DN47" i="35"/>
  <c r="DY79" i="35"/>
  <c r="DX79" i="35"/>
  <c r="DV79" i="35"/>
  <c r="DW79" i="35"/>
  <c r="DR78" i="35"/>
  <c r="DU78" i="35"/>
  <c r="DT78" i="35"/>
  <c r="DS78" i="35"/>
  <c r="DP85" i="35"/>
  <c r="DO85" i="35"/>
  <c r="DN85" i="35"/>
  <c r="DQ85" i="35"/>
  <c r="DN87" i="35"/>
  <c r="DQ87" i="35"/>
  <c r="DP87" i="35"/>
  <c r="DO87" i="35"/>
  <c r="DU84" i="35"/>
  <c r="DT84" i="35"/>
  <c r="DS84" i="35"/>
  <c r="DR84" i="35"/>
  <c r="DJ115" i="35"/>
  <c r="DM115" i="35"/>
  <c r="DL115" i="35"/>
  <c r="DK115" i="35"/>
  <c r="DE94" i="35"/>
  <c r="DC94" i="35"/>
  <c r="DB94" i="35"/>
  <c r="DD94" i="35"/>
  <c r="CT101" i="35"/>
  <c r="CW101" i="35"/>
  <c r="CV101" i="35"/>
  <c r="CU101" i="35"/>
  <c r="DQ113" i="35"/>
  <c r="DO113" i="35"/>
  <c r="DP113" i="35"/>
  <c r="DN113" i="35"/>
  <c r="CX119" i="35"/>
  <c r="DA119" i="35"/>
  <c r="CZ119" i="35"/>
  <c r="CY119" i="35"/>
  <c r="CY146" i="35"/>
  <c r="CX146" i="35"/>
  <c r="DA146" i="35"/>
  <c r="CZ146" i="35"/>
  <c r="DI124" i="35"/>
  <c r="DH124" i="35"/>
  <c r="DG124" i="35"/>
  <c r="DF124" i="35"/>
  <c r="DU119" i="35"/>
  <c r="DT119" i="35"/>
  <c r="DS119" i="35"/>
  <c r="DR119" i="35"/>
  <c r="DO133" i="35"/>
  <c r="DN133" i="35"/>
  <c r="DP133" i="35"/>
  <c r="DQ133" i="35"/>
  <c r="DM165" i="35"/>
  <c r="DL165" i="35"/>
  <c r="DJ165" i="35"/>
  <c r="DK165" i="35"/>
  <c r="DQ140" i="35"/>
  <c r="DP140" i="35"/>
  <c r="DO140" i="35"/>
  <c r="DN140" i="35"/>
  <c r="DM162" i="35"/>
  <c r="DL162" i="35"/>
  <c r="DK162" i="35"/>
  <c r="DJ162" i="35"/>
  <c r="DY149" i="35"/>
  <c r="DX149" i="35"/>
  <c r="DV149" i="35"/>
  <c r="DW149" i="35"/>
  <c r="DJ164" i="35"/>
  <c r="DM164" i="35"/>
  <c r="DL164" i="35"/>
  <c r="DK164" i="35"/>
  <c r="DG170" i="35"/>
  <c r="DI170" i="35"/>
  <c r="DH170" i="35"/>
  <c r="DF170" i="35"/>
  <c r="DX179" i="35"/>
  <c r="DW179" i="35"/>
  <c r="DV179" i="35"/>
  <c r="DY179" i="35"/>
  <c r="DU178" i="35"/>
  <c r="DT178" i="35"/>
  <c r="DS178" i="35"/>
  <c r="DR178" i="35"/>
  <c r="DH179" i="35"/>
  <c r="DG179" i="35"/>
  <c r="DF179" i="35"/>
  <c r="DI179" i="35"/>
  <c r="DY183" i="35"/>
  <c r="DV183" i="35"/>
  <c r="DX183" i="35"/>
  <c r="DW183" i="35"/>
  <c r="CW195" i="35"/>
  <c r="CV195" i="35"/>
  <c r="CT195" i="35"/>
  <c r="CU195" i="35"/>
  <c r="DE203" i="35"/>
  <c r="DD203" i="35"/>
  <c r="DC203" i="35"/>
  <c r="DB203" i="35"/>
  <c r="DM218" i="35"/>
  <c r="DL218" i="35"/>
  <c r="DK218" i="35"/>
  <c r="DJ218" i="35"/>
  <c r="DI202" i="35"/>
  <c r="DH202" i="35"/>
  <c r="DG202" i="35"/>
  <c r="DF202" i="35"/>
  <c r="DV216" i="35"/>
  <c r="DY216" i="35"/>
  <c r="DX216" i="35"/>
  <c r="DW216" i="35"/>
  <c r="CY236" i="35"/>
  <c r="DA236" i="35"/>
  <c r="CZ236" i="35"/>
  <c r="CX236" i="35"/>
  <c r="DA233" i="35"/>
  <c r="CZ233" i="35"/>
  <c r="CY233" i="35"/>
  <c r="CX233" i="35"/>
  <c r="DO244" i="35"/>
  <c r="DN244" i="35"/>
  <c r="DP244" i="35"/>
  <c r="DQ244" i="35"/>
  <c r="CW250" i="35"/>
  <c r="CT250" i="35"/>
  <c r="CV250" i="35"/>
  <c r="CU250" i="35"/>
  <c r="DR46" i="35"/>
  <c r="DU46" i="35"/>
  <c r="DT46" i="35"/>
  <c r="DS46" i="35"/>
  <c r="BB228" i="35"/>
  <c r="AX228" i="35"/>
  <c r="BB192" i="35"/>
  <c r="AX192" i="35"/>
  <c r="BB223" i="35"/>
  <c r="AX223" i="35"/>
  <c r="AX224" i="35"/>
  <c r="BB224" i="35"/>
  <c r="AX176" i="35"/>
  <c r="BB176" i="35"/>
  <c r="AX151" i="35"/>
  <c r="BB151" i="35"/>
  <c r="AX98" i="35"/>
  <c r="BB98" i="35"/>
  <c r="AX82" i="35"/>
  <c r="BB82" i="35"/>
  <c r="BB72" i="35"/>
  <c r="AX72" i="35"/>
  <c r="BB75" i="35"/>
  <c r="AX75" i="35"/>
  <c r="BF30" i="35"/>
  <c r="BG30" i="35" s="1"/>
  <c r="BF33" i="35"/>
  <c r="BG33" i="35" s="1"/>
  <c r="BF20" i="35"/>
  <c r="BG20" i="35" s="1"/>
  <c r="DN11" i="35"/>
  <c r="DQ11" i="35"/>
  <c r="DP11" i="35"/>
  <c r="DO11" i="35"/>
  <c r="BF31" i="35"/>
  <c r="BG31" i="35" s="1"/>
  <c r="DI12" i="35"/>
  <c r="DH12" i="35"/>
  <c r="DG12" i="35"/>
  <c r="DF12" i="35"/>
  <c r="CX11" i="35"/>
  <c r="DA11" i="35"/>
  <c r="CZ11" i="35"/>
  <c r="CY11" i="35"/>
  <c r="DE17" i="35"/>
  <c r="DD17" i="35"/>
  <c r="DC17" i="35"/>
  <c r="DB17" i="35"/>
  <c r="CX34" i="35"/>
  <c r="DA34" i="35"/>
  <c r="CZ34" i="35"/>
  <c r="CY34" i="35"/>
  <c r="CX39" i="35"/>
  <c r="DA39" i="35"/>
  <c r="CZ39" i="35"/>
  <c r="CY39" i="35"/>
  <c r="DU45" i="35"/>
  <c r="DT45" i="35"/>
  <c r="DS45" i="35"/>
  <c r="DR45" i="35"/>
  <c r="CU54" i="35"/>
  <c r="CT54" i="35"/>
  <c r="CW54" i="35"/>
  <c r="CV54" i="35"/>
  <c r="DE11" i="35"/>
  <c r="DC11" i="35"/>
  <c r="DB11" i="35"/>
  <c r="DD11" i="35"/>
  <c r="DE34" i="35"/>
  <c r="DD34" i="35"/>
  <c r="DC34" i="35"/>
  <c r="DB34" i="35"/>
  <c r="CV38" i="35"/>
  <c r="CU38" i="35"/>
  <c r="CT38" i="35"/>
  <c r="CW38" i="35"/>
  <c r="DE43" i="35"/>
  <c r="DD43" i="35"/>
  <c r="DC43" i="35"/>
  <c r="DB43" i="35"/>
  <c r="DA10" i="35"/>
  <c r="CZ10" i="35"/>
  <c r="CY10" i="35"/>
  <c r="CX10" i="35"/>
  <c r="DA16" i="35"/>
  <c r="CZ16" i="35"/>
  <c r="CY16" i="35"/>
  <c r="CX16" i="35"/>
  <c r="DM33" i="35"/>
  <c r="DL33" i="35"/>
  <c r="DK33" i="35"/>
  <c r="DJ33" i="35"/>
  <c r="DS54" i="35"/>
  <c r="DR54" i="35"/>
  <c r="DU54" i="35"/>
  <c r="DT54" i="35"/>
  <c r="DD10" i="35"/>
  <c r="DC10" i="35"/>
  <c r="DE10" i="35"/>
  <c r="DB10" i="35"/>
  <c r="DD16" i="35"/>
  <c r="DC16" i="35"/>
  <c r="DB16" i="35"/>
  <c r="DE16" i="35"/>
  <c r="DD28" i="35"/>
  <c r="DC28" i="35"/>
  <c r="DB28" i="35"/>
  <c r="DE28" i="35"/>
  <c r="DO33" i="35"/>
  <c r="DN33" i="35"/>
  <c r="DQ33" i="35"/>
  <c r="DP33" i="35"/>
  <c r="DM39" i="35"/>
  <c r="DL39" i="35"/>
  <c r="DK39" i="35"/>
  <c r="DJ39" i="35"/>
  <c r="CT50" i="35"/>
  <c r="CW50" i="35"/>
  <c r="CV50" i="35"/>
  <c r="CU50" i="35"/>
  <c r="CW12" i="35"/>
  <c r="CV12" i="35"/>
  <c r="CU12" i="35"/>
  <c r="CT12" i="35"/>
  <c r="DA18" i="35"/>
  <c r="CZ18" i="35"/>
  <c r="CY18" i="35"/>
  <c r="CX18" i="35"/>
  <c r="DA30" i="35"/>
  <c r="CZ30" i="35"/>
  <c r="CY30" i="35"/>
  <c r="CX30" i="35"/>
  <c r="DI36" i="35"/>
  <c r="DH36" i="35"/>
  <c r="DG36" i="35"/>
  <c r="DF36" i="35"/>
  <c r="DN43" i="35"/>
  <c r="DQ43" i="35"/>
  <c r="DP43" i="35"/>
  <c r="DO43" i="35"/>
  <c r="DB9" i="35"/>
  <c r="DE9" i="35"/>
  <c r="CJ6" i="35"/>
  <c r="CJ5" i="35"/>
  <c r="DC9" i="35"/>
  <c r="CJ4" i="35"/>
  <c r="FO27" i="35" s="1"/>
  <c r="CJ7" i="35"/>
  <c r="DD9" i="35"/>
  <c r="DA15" i="35"/>
  <c r="CZ15" i="35"/>
  <c r="CY15" i="35"/>
  <c r="CX15" i="35"/>
  <c r="DQ27" i="35"/>
  <c r="DP27" i="35"/>
  <c r="DO27" i="35"/>
  <c r="DN27" i="35"/>
  <c r="CW40" i="35"/>
  <c r="CV40" i="35"/>
  <c r="CU40" i="35"/>
  <c r="CT40" i="35"/>
  <c r="DJ46" i="35"/>
  <c r="DL46" i="35"/>
  <c r="DK46" i="35"/>
  <c r="DM46" i="35"/>
  <c r="DE59" i="35"/>
  <c r="DD59" i="35"/>
  <c r="DC59" i="35"/>
  <c r="DB59" i="35"/>
  <c r="DI30" i="35"/>
  <c r="DH30" i="35"/>
  <c r="DG30" i="35"/>
  <c r="DF30" i="35"/>
  <c r="DU35" i="35"/>
  <c r="DT35" i="35"/>
  <c r="DS35" i="35"/>
  <c r="DR35" i="35"/>
  <c r="DQ42" i="35"/>
  <c r="DP42" i="35"/>
  <c r="DO42" i="35"/>
  <c r="DN42" i="35"/>
  <c r="DN50" i="35"/>
  <c r="DP50" i="35"/>
  <c r="DO50" i="35"/>
  <c r="DQ50" i="35"/>
  <c r="DT71" i="35"/>
  <c r="DS71" i="35"/>
  <c r="DR71" i="35"/>
  <c r="DU71" i="35"/>
  <c r="DX49" i="35"/>
  <c r="DV49" i="35"/>
  <c r="DY49" i="35"/>
  <c r="DW49" i="35"/>
  <c r="DH55" i="35"/>
  <c r="DF55" i="35"/>
  <c r="DI55" i="35"/>
  <c r="DG55" i="35"/>
  <c r="CX62" i="35"/>
  <c r="DA62" i="35"/>
  <c r="CZ62" i="35"/>
  <c r="CY62" i="35"/>
  <c r="CY68" i="35"/>
  <c r="DA68" i="35"/>
  <c r="CZ68" i="35"/>
  <c r="CX68" i="35"/>
  <c r="DJ78" i="35"/>
  <c r="DM78" i="35"/>
  <c r="DL78" i="35"/>
  <c r="DK78" i="35"/>
  <c r="CV57" i="35"/>
  <c r="CT57" i="35"/>
  <c r="CW57" i="35"/>
  <c r="CU57" i="35"/>
  <c r="DD62" i="35"/>
  <c r="DC62" i="35"/>
  <c r="DB62" i="35"/>
  <c r="DE62" i="35"/>
  <c r="DE68" i="35"/>
  <c r="DD68" i="35"/>
  <c r="DC68" i="35"/>
  <c r="DB68" i="35"/>
  <c r="DE85" i="35"/>
  <c r="DD85" i="35"/>
  <c r="DC85" i="35"/>
  <c r="DB85" i="35"/>
  <c r="DV48" i="35"/>
  <c r="DY48" i="35"/>
  <c r="DX48" i="35"/>
  <c r="DW48" i="35"/>
  <c r="DF54" i="35"/>
  <c r="DI54" i="35"/>
  <c r="DH54" i="35"/>
  <c r="DG54" i="35"/>
  <c r="DA61" i="35"/>
  <c r="CZ61" i="35"/>
  <c r="CY61" i="35"/>
  <c r="CX61" i="35"/>
  <c r="DY67" i="35"/>
  <c r="DX67" i="35"/>
  <c r="DW67" i="35"/>
  <c r="DV67" i="35"/>
  <c r="CT56" i="35"/>
  <c r="CW56" i="35"/>
  <c r="CV56" i="35"/>
  <c r="CU56" i="35"/>
  <c r="DD61" i="35"/>
  <c r="DB61" i="35"/>
  <c r="DE61" i="35"/>
  <c r="DC61" i="35"/>
  <c r="DO66" i="35"/>
  <c r="DN66" i="35"/>
  <c r="DQ66" i="35"/>
  <c r="DP66" i="35"/>
  <c r="CX82" i="35"/>
  <c r="DA82" i="35"/>
  <c r="CZ82" i="35"/>
  <c r="CY82" i="35"/>
  <c r="DA67" i="35"/>
  <c r="CZ67" i="35"/>
  <c r="CY67" i="35"/>
  <c r="CX67" i="35"/>
  <c r="DE80" i="35"/>
  <c r="DD80" i="35"/>
  <c r="DC80" i="35"/>
  <c r="DB80" i="35"/>
  <c r="CV71" i="35"/>
  <c r="CU71" i="35"/>
  <c r="CT71" i="35"/>
  <c r="CW71" i="35"/>
  <c r="DT89" i="35"/>
  <c r="DS89" i="35"/>
  <c r="DR89" i="35"/>
  <c r="DU89" i="35"/>
  <c r="DV62" i="35"/>
  <c r="DY62" i="35"/>
  <c r="DX62" i="35"/>
  <c r="DW62" i="35"/>
  <c r="DY68" i="35"/>
  <c r="DW68" i="35"/>
  <c r="DX68" i="35"/>
  <c r="DV68" i="35"/>
  <c r="DY73" i="35"/>
  <c r="DX73" i="35"/>
  <c r="DW73" i="35"/>
  <c r="DV73" i="35"/>
  <c r="DA79" i="35"/>
  <c r="CZ79" i="35"/>
  <c r="CY79" i="35"/>
  <c r="CX79" i="35"/>
  <c r="DF74" i="35"/>
  <c r="DI74" i="35"/>
  <c r="DH74" i="35"/>
  <c r="DG74" i="35"/>
  <c r="DP80" i="35"/>
  <c r="DO80" i="35"/>
  <c r="DN80" i="35"/>
  <c r="DQ80" i="35"/>
  <c r="DY86" i="35"/>
  <c r="DX86" i="35"/>
  <c r="DW86" i="35"/>
  <c r="DV86" i="35"/>
  <c r="DW92" i="35"/>
  <c r="DY92" i="35"/>
  <c r="DX92" i="35"/>
  <c r="DV92" i="35"/>
  <c r="DH112" i="35"/>
  <c r="DI112" i="35"/>
  <c r="DG112" i="35"/>
  <c r="DF112" i="35"/>
  <c r="DM74" i="35"/>
  <c r="DL74" i="35"/>
  <c r="DK74" i="35"/>
  <c r="DJ74" i="35"/>
  <c r="DU80" i="35"/>
  <c r="DT80" i="35"/>
  <c r="DS80" i="35"/>
  <c r="DR80" i="35"/>
  <c r="CU86" i="35"/>
  <c r="CT86" i="35"/>
  <c r="CW86" i="35"/>
  <c r="CV86" i="35"/>
  <c r="DY113" i="35"/>
  <c r="DW113" i="35"/>
  <c r="DX113" i="35"/>
  <c r="DV113" i="35"/>
  <c r="DI76" i="35"/>
  <c r="DH76" i="35"/>
  <c r="DG76" i="35"/>
  <c r="DF76" i="35"/>
  <c r="DN82" i="35"/>
  <c r="DQ82" i="35"/>
  <c r="DP82" i="35"/>
  <c r="DO82" i="35"/>
  <c r="DY88" i="35"/>
  <c r="DX88" i="35"/>
  <c r="DW88" i="35"/>
  <c r="DV88" i="35"/>
  <c r="DW100" i="35"/>
  <c r="DY100" i="35"/>
  <c r="DX100" i="35"/>
  <c r="DV100" i="35"/>
  <c r="DL76" i="35"/>
  <c r="DK76" i="35"/>
  <c r="DJ76" i="35"/>
  <c r="DM76" i="35"/>
  <c r="DU82" i="35"/>
  <c r="DT82" i="35"/>
  <c r="DS82" i="35"/>
  <c r="DR82" i="35"/>
  <c r="CW88" i="35"/>
  <c r="CV88" i="35"/>
  <c r="CU88" i="35"/>
  <c r="CT88" i="35"/>
  <c r="DE75" i="35"/>
  <c r="DD75" i="35"/>
  <c r="DC75" i="35"/>
  <c r="DB75" i="35"/>
  <c r="DI86" i="35"/>
  <c r="DH86" i="35"/>
  <c r="DG86" i="35"/>
  <c r="DF86" i="35"/>
  <c r="DE95" i="35"/>
  <c r="DD95" i="35"/>
  <c r="DC95" i="35"/>
  <c r="DB95" i="35"/>
  <c r="CZ85" i="35"/>
  <c r="CY85" i="35"/>
  <c r="CX85" i="35"/>
  <c r="DA85" i="35"/>
  <c r="DH103" i="35"/>
  <c r="DF103" i="35"/>
  <c r="DI103" i="35"/>
  <c r="DG103" i="35"/>
  <c r="DQ109" i="35"/>
  <c r="DP109" i="35"/>
  <c r="DO109" i="35"/>
  <c r="DN109" i="35"/>
  <c r="DT121" i="35"/>
  <c r="DS121" i="35"/>
  <c r="DR121" i="35"/>
  <c r="DU121" i="35"/>
  <c r="DG100" i="35"/>
  <c r="DI100" i="35"/>
  <c r="DH100" i="35"/>
  <c r="DF100" i="35"/>
  <c r="DQ106" i="35"/>
  <c r="DO106" i="35"/>
  <c r="DN106" i="35"/>
  <c r="DP106" i="35"/>
  <c r="DQ115" i="35"/>
  <c r="DP115" i="35"/>
  <c r="DO115" i="35"/>
  <c r="DN115" i="35"/>
  <c r="DM100" i="35"/>
  <c r="DL100" i="35"/>
  <c r="DK100" i="35"/>
  <c r="DJ100" i="35"/>
  <c r="DU106" i="35"/>
  <c r="DT106" i="35"/>
  <c r="DS106" i="35"/>
  <c r="DR106" i="35"/>
  <c r="DY115" i="35"/>
  <c r="DX115" i="35"/>
  <c r="DW115" i="35"/>
  <c r="DV115" i="35"/>
  <c r="DA96" i="35"/>
  <c r="CZ96" i="35"/>
  <c r="CY96" i="35"/>
  <c r="CX96" i="35"/>
  <c r="CY114" i="35"/>
  <c r="CX114" i="35"/>
  <c r="CZ114" i="35"/>
  <c r="DA114" i="35"/>
  <c r="CZ93" i="35"/>
  <c r="CY93" i="35"/>
  <c r="CX93" i="35"/>
  <c r="DA93" i="35"/>
  <c r="DN110" i="35"/>
  <c r="DO110" i="35"/>
  <c r="DQ110" i="35"/>
  <c r="DP110" i="35"/>
  <c r="DM114" i="35"/>
  <c r="DL114" i="35"/>
  <c r="DJ114" i="35"/>
  <c r="DK114" i="35"/>
  <c r="DK96" i="35"/>
  <c r="DM96" i="35"/>
  <c r="DL96" i="35"/>
  <c r="DJ96" i="35"/>
  <c r="DU102" i="35"/>
  <c r="DS102" i="35"/>
  <c r="DR102" i="35"/>
  <c r="DT102" i="35"/>
  <c r="CW108" i="35"/>
  <c r="CV108" i="35"/>
  <c r="CU108" i="35"/>
  <c r="CT108" i="35"/>
  <c r="CY122" i="35"/>
  <c r="CX122" i="35"/>
  <c r="DA122" i="35"/>
  <c r="CZ122" i="35"/>
  <c r="DH125" i="35"/>
  <c r="DG125" i="35"/>
  <c r="DF125" i="35"/>
  <c r="DI125" i="35"/>
  <c r="DE133" i="35"/>
  <c r="DD133" i="35"/>
  <c r="DB133" i="35"/>
  <c r="DC133" i="35"/>
  <c r="DE111" i="35"/>
  <c r="DD111" i="35"/>
  <c r="DC111" i="35"/>
  <c r="DB111" i="35"/>
  <c r="DG122" i="35"/>
  <c r="DF122" i="35"/>
  <c r="DI122" i="35"/>
  <c r="DH122" i="35"/>
  <c r="DQ128" i="35"/>
  <c r="DP128" i="35"/>
  <c r="DO128" i="35"/>
  <c r="DN128" i="35"/>
  <c r="CU118" i="35"/>
  <c r="CT118" i="35"/>
  <c r="CW118" i="35"/>
  <c r="CV118" i="35"/>
  <c r="DE124" i="35"/>
  <c r="DD124" i="35"/>
  <c r="DC124" i="35"/>
  <c r="DB124" i="35"/>
  <c r="DT131" i="35"/>
  <c r="DU131" i="35"/>
  <c r="DS131" i="35"/>
  <c r="DR131" i="35"/>
  <c r="DM119" i="35"/>
  <c r="DL119" i="35"/>
  <c r="DK119" i="35"/>
  <c r="DJ119" i="35"/>
  <c r="DU125" i="35"/>
  <c r="DT125" i="35"/>
  <c r="DS125" i="35"/>
  <c r="DR125" i="35"/>
  <c r="DQ136" i="35"/>
  <c r="DP136" i="35"/>
  <c r="DO136" i="35"/>
  <c r="DN136" i="35"/>
  <c r="DC118" i="35"/>
  <c r="DB118" i="35"/>
  <c r="DE118" i="35"/>
  <c r="DD118" i="35"/>
  <c r="DA132" i="35"/>
  <c r="CY132" i="35"/>
  <c r="CZ132" i="35"/>
  <c r="CX132" i="35"/>
  <c r="DW114" i="35"/>
  <c r="DV114" i="35"/>
  <c r="DY114" i="35"/>
  <c r="DX114" i="35"/>
  <c r="DA120" i="35"/>
  <c r="CZ120" i="35"/>
  <c r="CY120" i="35"/>
  <c r="CX120" i="35"/>
  <c r="CW143" i="35"/>
  <c r="CV143" i="35"/>
  <c r="CU143" i="35"/>
  <c r="CT143" i="35"/>
  <c r="DI123" i="35"/>
  <c r="DH123" i="35"/>
  <c r="DG123" i="35"/>
  <c r="DF123" i="35"/>
  <c r="CX130" i="35"/>
  <c r="DA130" i="35"/>
  <c r="CY130" i="35"/>
  <c r="CZ130" i="35"/>
  <c r="DE130" i="35"/>
  <c r="DD130" i="35"/>
  <c r="DC130" i="35"/>
  <c r="DB130" i="35"/>
  <c r="DH141" i="35"/>
  <c r="DG141" i="35"/>
  <c r="DF141" i="35"/>
  <c r="DI141" i="35"/>
  <c r="DG138" i="35"/>
  <c r="DF138" i="35"/>
  <c r="DI138" i="35"/>
  <c r="DH138" i="35"/>
  <c r="DQ144" i="35"/>
  <c r="DP144" i="35"/>
  <c r="DO144" i="35"/>
  <c r="DN144" i="35"/>
  <c r="DY161" i="35"/>
  <c r="DX161" i="35"/>
  <c r="DW161" i="35"/>
  <c r="DV161" i="35"/>
  <c r="CU134" i="35"/>
  <c r="CT134" i="35"/>
  <c r="CW134" i="35"/>
  <c r="CV134" i="35"/>
  <c r="DE140" i="35"/>
  <c r="DD140" i="35"/>
  <c r="DC140" i="35"/>
  <c r="DB140" i="35"/>
  <c r="DM135" i="35"/>
  <c r="DL135" i="35"/>
  <c r="DK135" i="35"/>
  <c r="DJ135" i="35"/>
  <c r="DU141" i="35"/>
  <c r="DT141" i="35"/>
  <c r="DS141" i="35"/>
  <c r="DR141" i="35"/>
  <c r="DC147" i="35"/>
  <c r="DB147" i="35"/>
  <c r="DE147" i="35"/>
  <c r="DD147" i="35"/>
  <c r="DI129" i="35"/>
  <c r="DH129" i="35"/>
  <c r="DF129" i="35"/>
  <c r="DG129" i="35"/>
  <c r="DN135" i="35"/>
  <c r="DP135" i="35"/>
  <c r="DQ135" i="35"/>
  <c r="DO135" i="35"/>
  <c r="DX141" i="35"/>
  <c r="DW141" i="35"/>
  <c r="DV141" i="35"/>
  <c r="DY141" i="35"/>
  <c r="DP147" i="35"/>
  <c r="DO147" i="35"/>
  <c r="DN147" i="35"/>
  <c r="DQ147" i="35"/>
  <c r="DE162" i="35"/>
  <c r="DD162" i="35"/>
  <c r="DC162" i="35"/>
  <c r="DB162" i="35"/>
  <c r="DU135" i="35"/>
  <c r="DT135" i="35"/>
  <c r="DS135" i="35"/>
  <c r="DR135" i="35"/>
  <c r="CW141" i="35"/>
  <c r="CV141" i="35"/>
  <c r="CU141" i="35"/>
  <c r="CT141" i="35"/>
  <c r="DS147" i="35"/>
  <c r="DR147" i="35"/>
  <c r="DU147" i="35"/>
  <c r="DT147" i="35"/>
  <c r="DI139" i="35"/>
  <c r="DH139" i="35"/>
  <c r="DG139" i="35"/>
  <c r="DF139" i="35"/>
  <c r="DQ145" i="35"/>
  <c r="DP145" i="35"/>
  <c r="DO145" i="35"/>
  <c r="DN145" i="35"/>
  <c r="DX154" i="35"/>
  <c r="DW154" i="35"/>
  <c r="DY154" i="35"/>
  <c r="DV154" i="35"/>
  <c r="DQ152" i="35"/>
  <c r="DO152" i="35"/>
  <c r="DN152" i="35"/>
  <c r="DP152" i="35"/>
  <c r="DY158" i="35"/>
  <c r="DX158" i="35"/>
  <c r="DW158" i="35"/>
  <c r="DV158" i="35"/>
  <c r="CV175" i="35"/>
  <c r="CU175" i="35"/>
  <c r="CT175" i="35"/>
  <c r="CW175" i="35"/>
  <c r="DA150" i="35"/>
  <c r="CZ150" i="35"/>
  <c r="CX150" i="35"/>
  <c r="CY150" i="35"/>
  <c r="DT175" i="35"/>
  <c r="DS175" i="35"/>
  <c r="DR175" i="35"/>
  <c r="DU175" i="35"/>
  <c r="DD150" i="35"/>
  <c r="DC150" i="35"/>
  <c r="DE150" i="35"/>
  <c r="DB150" i="35"/>
  <c r="DI161" i="35"/>
  <c r="DH161" i="35"/>
  <c r="DG161" i="35"/>
  <c r="DF161" i="35"/>
  <c r="DA176" i="35"/>
  <c r="CY176" i="35"/>
  <c r="CX176" i="35"/>
  <c r="CZ176" i="35"/>
  <c r="DI158" i="35"/>
  <c r="DH158" i="35"/>
  <c r="DG158" i="35"/>
  <c r="DF158" i="35"/>
  <c r="CW165" i="35"/>
  <c r="CV165" i="35"/>
  <c r="CT165" i="35"/>
  <c r="CU165" i="35"/>
  <c r="DG181" i="35"/>
  <c r="DI181" i="35"/>
  <c r="DF181" i="35"/>
  <c r="DH181" i="35"/>
  <c r="DB152" i="35"/>
  <c r="DD152" i="35"/>
  <c r="DE152" i="35"/>
  <c r="DC152" i="35"/>
  <c r="DL163" i="35"/>
  <c r="DK163" i="35"/>
  <c r="DJ163" i="35"/>
  <c r="DM163" i="35"/>
  <c r="DC182" i="35"/>
  <c r="DB182" i="35"/>
  <c r="DE182" i="35"/>
  <c r="DD182" i="35"/>
  <c r="DO163" i="35"/>
  <c r="DN163" i="35"/>
  <c r="DQ163" i="35"/>
  <c r="DP163" i="35"/>
  <c r="DG193" i="35"/>
  <c r="DI193" i="35"/>
  <c r="DH193" i="35"/>
  <c r="DF193" i="35"/>
  <c r="DM176" i="35"/>
  <c r="DL176" i="35"/>
  <c r="DK176" i="35"/>
  <c r="DJ176" i="35"/>
  <c r="DY200" i="35"/>
  <c r="DX200" i="35"/>
  <c r="DW200" i="35"/>
  <c r="DV200" i="35"/>
  <c r="DR171" i="35"/>
  <c r="DU171" i="35"/>
  <c r="DT171" i="35"/>
  <c r="DS171" i="35"/>
  <c r="CV177" i="35"/>
  <c r="CT177" i="35"/>
  <c r="CW177" i="35"/>
  <c r="CU177" i="35"/>
  <c r="DQ205" i="35"/>
  <c r="DP205" i="35"/>
  <c r="DO205" i="35"/>
  <c r="DN205" i="35"/>
  <c r="DU168" i="35"/>
  <c r="DT168" i="35"/>
  <c r="DS168" i="35"/>
  <c r="DR168" i="35"/>
  <c r="CU174" i="35"/>
  <c r="CW174" i="35"/>
  <c r="CV174" i="35"/>
  <c r="CT174" i="35"/>
  <c r="DE180" i="35"/>
  <c r="DC180" i="35"/>
  <c r="DB180" i="35"/>
  <c r="DD180" i="35"/>
  <c r="CW163" i="35"/>
  <c r="CV163" i="35"/>
  <c r="CU163" i="35"/>
  <c r="CT163" i="35"/>
  <c r="DD169" i="35"/>
  <c r="DB169" i="35"/>
  <c r="DE169" i="35"/>
  <c r="DC169" i="35"/>
  <c r="DI180" i="35"/>
  <c r="DH180" i="35"/>
  <c r="DG180" i="35"/>
  <c r="DF180" i="35"/>
  <c r="DQ167" i="35"/>
  <c r="DP167" i="35"/>
  <c r="DO167" i="35"/>
  <c r="DN167" i="35"/>
  <c r="DX173" i="35"/>
  <c r="DV173" i="35"/>
  <c r="DY173" i="35"/>
  <c r="DW173" i="35"/>
  <c r="CZ179" i="35"/>
  <c r="CY179" i="35"/>
  <c r="CX179" i="35"/>
  <c r="DA179" i="35"/>
  <c r="DJ194" i="35"/>
  <c r="DM194" i="35"/>
  <c r="DL194" i="35"/>
  <c r="DK194" i="35"/>
  <c r="DK174" i="35"/>
  <c r="DM174" i="35"/>
  <c r="DL174" i="35"/>
  <c r="DJ174" i="35"/>
  <c r="DU180" i="35"/>
  <c r="DS180" i="35"/>
  <c r="DR180" i="35"/>
  <c r="DT180" i="35"/>
  <c r="DX189" i="35"/>
  <c r="DW189" i="35"/>
  <c r="DV189" i="35"/>
  <c r="DY189" i="35"/>
  <c r="DR183" i="35"/>
  <c r="DU183" i="35"/>
  <c r="DT183" i="35"/>
  <c r="DS183" i="35"/>
  <c r="CV189" i="35"/>
  <c r="CU189" i="35"/>
  <c r="CT189" i="35"/>
  <c r="CW189" i="35"/>
  <c r="DE184" i="35"/>
  <c r="DD184" i="35"/>
  <c r="DC184" i="35"/>
  <c r="DB184" i="35"/>
  <c r="DE196" i="35"/>
  <c r="DD196" i="35"/>
  <c r="DC196" i="35"/>
  <c r="DB196" i="35"/>
  <c r="DQ212" i="35"/>
  <c r="DO212" i="35"/>
  <c r="DN212" i="35"/>
  <c r="DP212" i="35"/>
  <c r="DH196" i="35"/>
  <c r="DG196" i="35"/>
  <c r="DI196" i="35"/>
  <c r="DF196" i="35"/>
  <c r="DL189" i="35"/>
  <c r="DK189" i="35"/>
  <c r="DJ189" i="35"/>
  <c r="DM189" i="35"/>
  <c r="DX196" i="35"/>
  <c r="DW196" i="35"/>
  <c r="DY196" i="35"/>
  <c r="DV196" i="35"/>
  <c r="DI207" i="35"/>
  <c r="DH207" i="35"/>
  <c r="DG207" i="35"/>
  <c r="DF207" i="35"/>
  <c r="DI191" i="35"/>
  <c r="DH191" i="35"/>
  <c r="DG191" i="35"/>
  <c r="DF191" i="35"/>
  <c r="CV200" i="35"/>
  <c r="CU200" i="35"/>
  <c r="CW200" i="35"/>
  <c r="CT200" i="35"/>
  <c r="DE206" i="35"/>
  <c r="DD206" i="35"/>
  <c r="DC206" i="35"/>
  <c r="DB206" i="35"/>
  <c r="DM209" i="35"/>
  <c r="DK209" i="35"/>
  <c r="DJ209" i="35"/>
  <c r="DL209" i="35"/>
  <c r="DI217" i="35"/>
  <c r="DH217" i="35"/>
  <c r="DG217" i="35"/>
  <c r="DF217" i="35"/>
  <c r="DI203" i="35"/>
  <c r="DH203" i="35"/>
  <c r="DG203" i="35"/>
  <c r="DF203" i="35"/>
  <c r="DJ225" i="35"/>
  <c r="DM225" i="35"/>
  <c r="DL225" i="35"/>
  <c r="DK225" i="35"/>
  <c r="DJ208" i="35"/>
  <c r="DM208" i="35"/>
  <c r="DL208" i="35"/>
  <c r="DK208" i="35"/>
  <c r="DQ195" i="35"/>
  <c r="DP195" i="35"/>
  <c r="DO195" i="35"/>
  <c r="DN195" i="35"/>
  <c r="DW201" i="35"/>
  <c r="DV201" i="35"/>
  <c r="DY201" i="35"/>
  <c r="DX201" i="35"/>
  <c r="DA207" i="35"/>
  <c r="CZ207" i="35"/>
  <c r="CY207" i="35"/>
  <c r="CX207" i="35"/>
  <c r="DU219" i="35"/>
  <c r="DT219" i="35"/>
  <c r="DS219" i="35"/>
  <c r="DR219" i="35"/>
  <c r="DK197" i="35"/>
  <c r="DJ197" i="35"/>
  <c r="DM197" i="35"/>
  <c r="DL197" i="35"/>
  <c r="DU203" i="35"/>
  <c r="DT203" i="35"/>
  <c r="DS203" i="35"/>
  <c r="DR203" i="35"/>
  <c r="CW209" i="35"/>
  <c r="CV209" i="35"/>
  <c r="CU209" i="35"/>
  <c r="CT209" i="35"/>
  <c r="DA220" i="35"/>
  <c r="CZ220" i="35"/>
  <c r="CY220" i="35"/>
  <c r="CX220" i="35"/>
  <c r="DM214" i="35"/>
  <c r="DL214" i="35"/>
  <c r="DK214" i="35"/>
  <c r="DJ214" i="35"/>
  <c r="CW221" i="35"/>
  <c r="CT221" i="35"/>
  <c r="CU221" i="35"/>
  <c r="CV221" i="35"/>
  <c r="DK211" i="35"/>
  <c r="DM211" i="35"/>
  <c r="DL211" i="35"/>
  <c r="DJ211" i="35"/>
  <c r="DR217" i="35"/>
  <c r="DT217" i="35"/>
  <c r="DS217" i="35"/>
  <c r="DU217" i="35"/>
  <c r="CY224" i="35"/>
  <c r="CX224" i="35"/>
  <c r="DA224" i="35"/>
  <c r="CZ224" i="35"/>
  <c r="DM216" i="35"/>
  <c r="DK216" i="35"/>
  <c r="DJ216" i="35"/>
  <c r="DL216" i="35"/>
  <c r="DG224" i="35"/>
  <c r="DF224" i="35"/>
  <c r="DI224" i="35"/>
  <c r="DH224" i="35"/>
  <c r="DM221" i="35"/>
  <c r="DJ221" i="35"/>
  <c r="DL221" i="35"/>
  <c r="DK221" i="35"/>
  <c r="CW214" i="35"/>
  <c r="CV214" i="35"/>
  <c r="CU214" i="35"/>
  <c r="CT214" i="35"/>
  <c r="DM219" i="35"/>
  <c r="DL219" i="35"/>
  <c r="DK219" i="35"/>
  <c r="DJ219" i="35"/>
  <c r="DB217" i="35"/>
  <c r="DE217" i="35"/>
  <c r="DD217" i="35"/>
  <c r="DC217" i="35"/>
  <c r="DA225" i="35"/>
  <c r="CY225" i="35"/>
  <c r="CX225" i="35"/>
  <c r="CZ225" i="35"/>
  <c r="DH227" i="35"/>
  <c r="DI227" i="35"/>
  <c r="DG227" i="35"/>
  <c r="DF227" i="35"/>
  <c r="DA223" i="35"/>
  <c r="CZ223" i="35"/>
  <c r="CY223" i="35"/>
  <c r="CX223" i="35"/>
  <c r="CY229" i="35"/>
  <c r="CX229" i="35"/>
  <c r="DA229" i="35"/>
  <c r="CZ229" i="35"/>
  <c r="DD223" i="35"/>
  <c r="DC223" i="35"/>
  <c r="DE223" i="35"/>
  <c r="DB223" i="35"/>
  <c r="DB229" i="35"/>
  <c r="DE229" i="35"/>
  <c r="DD229" i="35"/>
  <c r="DC229" i="35"/>
  <c r="DY234" i="35"/>
  <c r="DW234" i="35"/>
  <c r="DV234" i="35"/>
  <c r="DX234" i="35"/>
  <c r="DW224" i="35"/>
  <c r="DV224" i="35"/>
  <c r="DY224" i="35"/>
  <c r="DX224" i="35"/>
  <c r="DY230" i="35"/>
  <c r="DX230" i="35"/>
  <c r="DW230" i="35"/>
  <c r="DV230" i="35"/>
  <c r="DI225" i="35"/>
  <c r="DG225" i="35"/>
  <c r="DF225" i="35"/>
  <c r="DH225" i="35"/>
  <c r="DW232" i="35"/>
  <c r="DY232" i="35"/>
  <c r="DX232" i="35"/>
  <c r="DV232" i="35"/>
  <c r="DP231" i="35"/>
  <c r="DN231" i="35"/>
  <c r="DQ231" i="35"/>
  <c r="DO231" i="35"/>
  <c r="CX237" i="35"/>
  <c r="DA237" i="35"/>
  <c r="CZ237" i="35"/>
  <c r="CY237" i="35"/>
  <c r="DM230" i="35"/>
  <c r="DK230" i="35"/>
  <c r="DJ230" i="35"/>
  <c r="DL230" i="35"/>
  <c r="DK237" i="35"/>
  <c r="DJ237" i="35"/>
  <c r="DM237" i="35"/>
  <c r="DL237" i="35"/>
  <c r="CU228" i="35"/>
  <c r="CW228" i="35"/>
  <c r="CV228" i="35"/>
  <c r="CT228" i="35"/>
  <c r="CY244" i="35"/>
  <c r="CX244" i="35"/>
  <c r="CZ244" i="35"/>
  <c r="DA244" i="35"/>
  <c r="DS245" i="35"/>
  <c r="DR245" i="35"/>
  <c r="DU245" i="35"/>
  <c r="DT245" i="35"/>
  <c r="DG244" i="35"/>
  <c r="DF244" i="35"/>
  <c r="DI244" i="35"/>
  <c r="DH244" i="35"/>
  <c r="DF237" i="35"/>
  <c r="DG237" i="35"/>
  <c r="DI237" i="35"/>
  <c r="DH237" i="35"/>
  <c r="DK245" i="35"/>
  <c r="DJ245" i="35"/>
  <c r="DM245" i="35"/>
  <c r="DL245" i="35"/>
  <c r="DK236" i="35"/>
  <c r="DM236" i="35"/>
  <c r="DL236" i="35"/>
  <c r="DJ236" i="35"/>
  <c r="CY249" i="35"/>
  <c r="CX249" i="35"/>
  <c r="DA249" i="35"/>
  <c r="CZ249" i="35"/>
  <c r="CX245" i="35"/>
  <c r="DA245" i="35"/>
  <c r="CZ245" i="35"/>
  <c r="CY245" i="35"/>
  <c r="DB245" i="35"/>
  <c r="DC245" i="35"/>
  <c r="DE245" i="35"/>
  <c r="DD245" i="35"/>
  <c r="CU244" i="35"/>
  <c r="CW244" i="35"/>
  <c r="CV244" i="35"/>
  <c r="CT244" i="35"/>
  <c r="DE250" i="35"/>
  <c r="DB250" i="35"/>
  <c r="DD250" i="35"/>
  <c r="DC250" i="35"/>
  <c r="DI250" i="35"/>
  <c r="DH250" i="35"/>
  <c r="DG250" i="35"/>
  <c r="DF250" i="35"/>
  <c r="AX48" i="35"/>
  <c r="BB48" i="35"/>
  <c r="CW22" i="35"/>
  <c r="CV22" i="35"/>
  <c r="CU22" i="35"/>
  <c r="CT22" i="35"/>
  <c r="DT61" i="35"/>
  <c r="DR61" i="35"/>
  <c r="DU61" i="35"/>
  <c r="DS61" i="35"/>
  <c r="DY35" i="35"/>
  <c r="DX35" i="35"/>
  <c r="DW35" i="35"/>
  <c r="DV35" i="35"/>
  <c r="DJ41" i="35"/>
  <c r="DM41" i="35"/>
  <c r="DL41" i="35"/>
  <c r="DK41" i="35"/>
  <c r="DY19" i="35"/>
  <c r="DX19" i="35"/>
  <c r="DW19" i="35"/>
  <c r="DV19" i="35"/>
  <c r="AX168" i="35"/>
  <c r="BB168" i="35"/>
  <c r="BB196" i="35"/>
  <c r="AX196" i="35"/>
  <c r="AX106" i="35"/>
  <c r="BB106" i="35"/>
  <c r="BF24" i="35"/>
  <c r="BG24" i="35" s="1"/>
  <c r="DT42" i="35"/>
  <c r="DS42" i="35"/>
  <c r="DR42" i="35"/>
  <c r="DU42" i="35"/>
  <c r="CX22" i="35"/>
  <c r="DA22" i="35"/>
  <c r="CZ22" i="35"/>
  <c r="CY22" i="35"/>
  <c r="DE22" i="35"/>
  <c r="DD22" i="35"/>
  <c r="DC22" i="35"/>
  <c r="DB22" i="35"/>
  <c r="DJ52" i="35"/>
  <c r="DL52" i="35"/>
  <c r="DM52" i="35"/>
  <c r="DK52" i="35"/>
  <c r="CW49" i="35"/>
  <c r="CV49" i="35"/>
  <c r="CU49" i="35"/>
  <c r="CT49" i="35"/>
  <c r="DB50" i="35"/>
  <c r="DC50" i="35"/>
  <c r="DE50" i="35"/>
  <c r="DD50" i="35"/>
  <c r="DU39" i="35"/>
  <c r="DT39" i="35"/>
  <c r="DS39" i="35"/>
  <c r="DR39" i="35"/>
  <c r="DI41" i="35"/>
  <c r="DH41" i="35"/>
  <c r="DG41" i="35"/>
  <c r="DF41" i="35"/>
  <c r="DR56" i="35"/>
  <c r="DU56" i="35"/>
  <c r="DT56" i="35"/>
  <c r="DS56" i="35"/>
  <c r="CW82" i="35"/>
  <c r="CV82" i="35"/>
  <c r="CU82" i="35"/>
  <c r="CT82" i="35"/>
  <c r="DB64" i="35"/>
  <c r="DE64" i="35"/>
  <c r="DD64" i="35"/>
  <c r="DC64" i="35"/>
  <c r="DQ86" i="35"/>
  <c r="DP86" i="35"/>
  <c r="DO86" i="35"/>
  <c r="DN86" i="35"/>
  <c r="DX91" i="35"/>
  <c r="DW91" i="35"/>
  <c r="DY91" i="35"/>
  <c r="DV91" i="35"/>
  <c r="DM87" i="35"/>
  <c r="DL87" i="35"/>
  <c r="DK87" i="35"/>
  <c r="DJ87" i="35"/>
  <c r="DV74" i="35"/>
  <c r="DY74" i="35"/>
  <c r="DX74" i="35"/>
  <c r="DW74" i="35"/>
  <c r="CX97" i="35"/>
  <c r="DA97" i="35"/>
  <c r="CZ97" i="35"/>
  <c r="CY97" i="35"/>
  <c r="DD107" i="35"/>
  <c r="DB107" i="35"/>
  <c r="DE107" i="35"/>
  <c r="DC107" i="35"/>
  <c r="DI131" i="35"/>
  <c r="DH131" i="35"/>
  <c r="DG131" i="35"/>
  <c r="DF131" i="35"/>
  <c r="DR129" i="35"/>
  <c r="DU129" i="35"/>
  <c r="DT129" i="35"/>
  <c r="DS129" i="35"/>
  <c r="DK113" i="35"/>
  <c r="DM113" i="35"/>
  <c r="DL113" i="35"/>
  <c r="DJ113" i="35"/>
  <c r="DP146" i="35"/>
  <c r="DQ146" i="35"/>
  <c r="DO146" i="35"/>
  <c r="DN146" i="35"/>
  <c r="DX146" i="35"/>
  <c r="DW146" i="35"/>
  <c r="DY146" i="35"/>
  <c r="DV146" i="35"/>
  <c r="DE173" i="35"/>
  <c r="DD173" i="35"/>
  <c r="DC173" i="35"/>
  <c r="DB173" i="35"/>
  <c r="DB179" i="35"/>
  <c r="DE179" i="35"/>
  <c r="DD179" i="35"/>
  <c r="DC179" i="35"/>
  <c r="DT185" i="35"/>
  <c r="DS185" i="35"/>
  <c r="DU185" i="35"/>
  <c r="DR185" i="35"/>
  <c r="DW168" i="35"/>
  <c r="DV168" i="35"/>
  <c r="DY168" i="35"/>
  <c r="DX168" i="35"/>
  <c r="CU211" i="35"/>
  <c r="CW211" i="35"/>
  <c r="CV211" i="35"/>
  <c r="CT211" i="35"/>
  <c r="DU206" i="35"/>
  <c r="DT206" i="35"/>
  <c r="DS206" i="35"/>
  <c r="DR206" i="35"/>
  <c r="DC220" i="35"/>
  <c r="DE220" i="35"/>
  <c r="DD220" i="35"/>
  <c r="DB220" i="35"/>
  <c r="DL223" i="35"/>
  <c r="DK223" i="35"/>
  <c r="DM223" i="35"/>
  <c r="DJ223" i="35"/>
  <c r="DA232" i="35"/>
  <c r="CZ232" i="35"/>
  <c r="CY232" i="35"/>
  <c r="CX232" i="35"/>
  <c r="DW249" i="35"/>
  <c r="DV249" i="35"/>
  <c r="DY249" i="35"/>
  <c r="DX249" i="35"/>
  <c r="AX244" i="35"/>
  <c r="BB244" i="35"/>
  <c r="BB217" i="35"/>
  <c r="AX217" i="35"/>
  <c r="BB185" i="35"/>
  <c r="AX185" i="35"/>
  <c r="BB174" i="35"/>
  <c r="AX174" i="35"/>
  <c r="AX130" i="35"/>
  <c r="BB130" i="35"/>
  <c r="BB120" i="35"/>
  <c r="AX120" i="35"/>
  <c r="AX74" i="35"/>
  <c r="BB74" i="35"/>
  <c r="BF26" i="35"/>
  <c r="BG26" i="35" s="1"/>
  <c r="BF11" i="35"/>
  <c r="BG11" i="35" s="1"/>
  <c r="DJ56" i="35"/>
  <c r="DM56" i="35"/>
  <c r="DL56" i="35"/>
  <c r="DK56" i="35"/>
  <c r="DJ9" i="35"/>
  <c r="CL6" i="35"/>
  <c r="CL7" i="35"/>
  <c r="DM9" i="35"/>
  <c r="DL9" i="35"/>
  <c r="DK9" i="35"/>
  <c r="CL4" i="35"/>
  <c r="FO29" i="35" s="1"/>
  <c r="CL5" i="35"/>
  <c r="BG13" i="35"/>
  <c r="BF13" i="35"/>
  <c r="BH13" i="35"/>
  <c r="DT13" i="35"/>
  <c r="DS13" i="35"/>
  <c r="DR13" i="35"/>
  <c r="DU13" i="35"/>
  <c r="CW11" i="35"/>
  <c r="CU11" i="35"/>
  <c r="CT11" i="35"/>
  <c r="CV11" i="35"/>
  <c r="DM23" i="35"/>
  <c r="DL23" i="35"/>
  <c r="DK23" i="35"/>
  <c r="DJ23" i="35"/>
  <c r="DY28" i="35"/>
  <c r="DX28" i="35"/>
  <c r="DW28" i="35"/>
  <c r="DV28" i="35"/>
  <c r="DX46" i="35"/>
  <c r="DV46" i="35"/>
  <c r="DY46" i="35"/>
  <c r="DW46" i="35"/>
  <c r="DG17" i="35"/>
  <c r="DF17" i="35"/>
  <c r="DI17" i="35"/>
  <c r="DH17" i="35"/>
  <c r="DQ23" i="35"/>
  <c r="DP23" i="35"/>
  <c r="DO23" i="35"/>
  <c r="DN23" i="35"/>
  <c r="CV28" i="35"/>
  <c r="CU28" i="35"/>
  <c r="CT28" i="35"/>
  <c r="CW28" i="35"/>
  <c r="DT51" i="35"/>
  <c r="DR51" i="35"/>
  <c r="DU51" i="35"/>
  <c r="DS51" i="35"/>
  <c r="DF22" i="35"/>
  <c r="DI22" i="35"/>
  <c r="DH22" i="35"/>
  <c r="DG22" i="35"/>
  <c r="DA28" i="35"/>
  <c r="CZ28" i="35"/>
  <c r="CY28" i="35"/>
  <c r="CX28" i="35"/>
  <c r="DF34" i="35"/>
  <c r="DI34" i="35"/>
  <c r="DH34" i="35"/>
  <c r="DG34" i="35"/>
  <c r="DF39" i="35"/>
  <c r="DI39" i="35"/>
  <c r="DH39" i="35"/>
  <c r="DG39" i="35"/>
  <c r="DM22" i="35"/>
  <c r="DL22" i="35"/>
  <c r="DK22" i="35"/>
  <c r="DJ22" i="35"/>
  <c r="DM34" i="35"/>
  <c r="DL34" i="35"/>
  <c r="DK34" i="35"/>
  <c r="DJ34" i="35"/>
  <c r="DU40" i="35"/>
  <c r="DT40" i="35"/>
  <c r="DS40" i="35"/>
  <c r="DR40" i="35"/>
  <c r="CW45" i="35"/>
  <c r="CV45" i="35"/>
  <c r="CU45" i="35"/>
  <c r="CT45" i="35"/>
  <c r="DI24" i="35"/>
  <c r="DH24" i="35"/>
  <c r="DG24" i="35"/>
  <c r="DF24" i="35"/>
  <c r="DN37" i="35"/>
  <c r="DQ37" i="35"/>
  <c r="DP37" i="35"/>
  <c r="DO37" i="35"/>
  <c r="CX44" i="35"/>
  <c r="CZ44" i="35"/>
  <c r="CY44" i="35"/>
  <c r="DA44" i="35"/>
  <c r="DI21" i="35"/>
  <c r="DH21" i="35"/>
  <c r="DG21" i="35"/>
  <c r="DF21" i="35"/>
  <c r="DL28" i="35"/>
  <c r="DK28" i="35"/>
  <c r="DJ28" i="35"/>
  <c r="DM28" i="35"/>
  <c r="DW33" i="35"/>
  <c r="DV33" i="35"/>
  <c r="DY33" i="35"/>
  <c r="DX33" i="35"/>
  <c r="DD47" i="35"/>
  <c r="DB47" i="35"/>
  <c r="DE47" i="35"/>
  <c r="DC47" i="35"/>
  <c r="DQ13" i="35"/>
  <c r="DP13" i="35"/>
  <c r="DO13" i="35"/>
  <c r="DN13" i="35"/>
  <c r="DI18" i="35"/>
  <c r="DH18" i="35"/>
  <c r="DG18" i="35"/>
  <c r="DF18" i="35"/>
  <c r="DQ24" i="35"/>
  <c r="DP24" i="35"/>
  <c r="DO24" i="35"/>
  <c r="DN24" i="35"/>
  <c r="DE31" i="35"/>
  <c r="DD31" i="35"/>
  <c r="DC31" i="35"/>
  <c r="DB31" i="35"/>
  <c r="DQ36" i="35"/>
  <c r="DP36" i="35"/>
  <c r="DO36" i="35"/>
  <c r="DN36" i="35"/>
  <c r="DV43" i="35"/>
  <c r="DY43" i="35"/>
  <c r="DX43" i="35"/>
  <c r="DW43" i="35"/>
  <c r="CV51" i="35"/>
  <c r="CT51" i="35"/>
  <c r="CW51" i="35"/>
  <c r="CU51" i="35"/>
  <c r="DI88" i="35"/>
  <c r="DH88" i="35"/>
  <c r="DG88" i="35"/>
  <c r="DF88" i="35"/>
  <c r="CX50" i="35"/>
  <c r="CZ50" i="35"/>
  <c r="DA50" i="35"/>
  <c r="CY50" i="35"/>
  <c r="DP56" i="35"/>
  <c r="DO56" i="35"/>
  <c r="DN56" i="35"/>
  <c r="DQ56" i="35"/>
  <c r="CY90" i="35"/>
  <c r="CX90" i="35"/>
  <c r="DA90" i="35"/>
  <c r="CZ90" i="35"/>
  <c r="CZ49" i="35"/>
  <c r="CX49" i="35"/>
  <c r="DA49" i="35"/>
  <c r="CY49" i="35"/>
  <c r="DP55" i="35"/>
  <c r="DQ55" i="35"/>
  <c r="DO55" i="35"/>
  <c r="DN55" i="35"/>
  <c r="DG68" i="35"/>
  <c r="DI68" i="35"/>
  <c r="DH68" i="35"/>
  <c r="DF68" i="35"/>
  <c r="CY92" i="35"/>
  <c r="DA92" i="35"/>
  <c r="CZ92" i="35"/>
  <c r="CX92" i="35"/>
  <c r="CT67" i="35"/>
  <c r="CW67" i="35"/>
  <c r="CV67" i="35"/>
  <c r="CU67" i="35"/>
  <c r="DY84" i="35"/>
  <c r="DX84" i="35"/>
  <c r="DW84" i="35"/>
  <c r="DV84" i="35"/>
  <c r="DI61" i="35"/>
  <c r="DH61" i="35"/>
  <c r="DG61" i="35"/>
  <c r="DF61" i="35"/>
  <c r="DL65" i="35"/>
  <c r="DK65" i="35"/>
  <c r="DJ65" i="35"/>
  <c r="DM65" i="35"/>
  <c r="DH72" i="35"/>
  <c r="DG72" i="35"/>
  <c r="DF72" i="35"/>
  <c r="DI72" i="35"/>
  <c r="DP91" i="35"/>
  <c r="DO91" i="35"/>
  <c r="DQ91" i="35"/>
  <c r="DN91" i="35"/>
  <c r="DH56" i="35"/>
  <c r="DG56" i="35"/>
  <c r="DF56" i="35"/>
  <c r="DI56" i="35"/>
  <c r="CZ63" i="35"/>
  <c r="CY63" i="35"/>
  <c r="CX63" i="35"/>
  <c r="DA63" i="35"/>
  <c r="DD69" i="35"/>
  <c r="DB69" i="35"/>
  <c r="DC69" i="35"/>
  <c r="DE69" i="35"/>
  <c r="CW68" i="35"/>
  <c r="CV68" i="35"/>
  <c r="CU68" i="35"/>
  <c r="CT68" i="35"/>
  <c r="DE74" i="35"/>
  <c r="DD74" i="35"/>
  <c r="DC74" i="35"/>
  <c r="DB74" i="35"/>
  <c r="DH85" i="35"/>
  <c r="DG85" i="35"/>
  <c r="DF85" i="35"/>
  <c r="DI85" i="35"/>
  <c r="DR91" i="35"/>
  <c r="DU91" i="35"/>
  <c r="DT91" i="35"/>
  <c r="DS91" i="35"/>
  <c r="DU75" i="35"/>
  <c r="DT75" i="35"/>
  <c r="DS75" i="35"/>
  <c r="DR75" i="35"/>
  <c r="CU81" i="35"/>
  <c r="CT81" i="35"/>
  <c r="CW81" i="35"/>
  <c r="CV81" i="35"/>
  <c r="DE87" i="35"/>
  <c r="DD87" i="35"/>
  <c r="DC87" i="35"/>
  <c r="DB87" i="35"/>
  <c r="DB93" i="35"/>
  <c r="DE93" i="35"/>
  <c r="DD93" i="35"/>
  <c r="DC93" i="35"/>
  <c r="DN69" i="35"/>
  <c r="DP69" i="35"/>
  <c r="DO69" i="35"/>
  <c r="DQ69" i="35"/>
  <c r="DY75" i="35"/>
  <c r="DX75" i="35"/>
  <c r="DW75" i="35"/>
  <c r="DV75" i="35"/>
  <c r="DA81" i="35"/>
  <c r="CZ81" i="35"/>
  <c r="CY81" i="35"/>
  <c r="CX81" i="35"/>
  <c r="DJ93" i="35"/>
  <c r="DM93" i="35"/>
  <c r="DK93" i="35"/>
  <c r="DL93" i="35"/>
  <c r="DL71" i="35"/>
  <c r="DK71" i="35"/>
  <c r="DJ71" i="35"/>
  <c r="DM71" i="35"/>
  <c r="DU77" i="35"/>
  <c r="DT77" i="35"/>
  <c r="DS77" i="35"/>
  <c r="DR77" i="35"/>
  <c r="CT83" i="35"/>
  <c r="CW83" i="35"/>
  <c r="CV83" i="35"/>
  <c r="CU83" i="35"/>
  <c r="DD89" i="35"/>
  <c r="DC89" i="35"/>
  <c r="DB89" i="35"/>
  <c r="DE89" i="35"/>
  <c r="DP71" i="35"/>
  <c r="DQ71" i="35"/>
  <c r="DO71" i="35"/>
  <c r="DN71" i="35"/>
  <c r="DW77" i="35"/>
  <c r="DV77" i="35"/>
  <c r="DY77" i="35"/>
  <c r="DX77" i="35"/>
  <c r="DA83" i="35"/>
  <c r="CZ83" i="35"/>
  <c r="CY83" i="35"/>
  <c r="CX83" i="35"/>
  <c r="DK81" i="35"/>
  <c r="DJ81" i="35"/>
  <c r="DM81" i="35"/>
  <c r="DL81" i="35"/>
  <c r="DU87" i="35"/>
  <c r="DT87" i="35"/>
  <c r="DS87" i="35"/>
  <c r="DR87" i="35"/>
  <c r="CV97" i="35"/>
  <c r="CU97" i="35"/>
  <c r="CT97" i="35"/>
  <c r="CW97" i="35"/>
  <c r="DJ91" i="35"/>
  <c r="DM91" i="35"/>
  <c r="DL91" i="35"/>
  <c r="DK91" i="35"/>
  <c r="DQ118" i="35"/>
  <c r="DP118" i="35"/>
  <c r="DO118" i="35"/>
  <c r="DN118" i="35"/>
  <c r="DM98" i="35"/>
  <c r="DL98" i="35"/>
  <c r="DK98" i="35"/>
  <c r="DJ98" i="35"/>
  <c r="DS104" i="35"/>
  <c r="DU104" i="35"/>
  <c r="DR104" i="35"/>
  <c r="DT104" i="35"/>
  <c r="CT110" i="35"/>
  <c r="CW110" i="35"/>
  <c r="CV110" i="35"/>
  <c r="CU110" i="35"/>
  <c r="DY124" i="35"/>
  <c r="DX124" i="35"/>
  <c r="DW124" i="35"/>
  <c r="DV124" i="35"/>
  <c r="DM95" i="35"/>
  <c r="DL95" i="35"/>
  <c r="DK95" i="35"/>
  <c r="DJ95" i="35"/>
  <c r="DR101" i="35"/>
  <c r="DU101" i="35"/>
  <c r="DT101" i="35"/>
  <c r="DS101" i="35"/>
  <c r="CV107" i="35"/>
  <c r="CT107" i="35"/>
  <c r="CW107" i="35"/>
  <c r="CU107" i="35"/>
  <c r="DE116" i="35"/>
  <c r="DD116" i="35"/>
  <c r="DC116" i="35"/>
  <c r="DB116" i="35"/>
  <c r="DP95" i="35"/>
  <c r="DN95" i="35"/>
  <c r="DO95" i="35"/>
  <c r="DQ95" i="35"/>
  <c r="DX101" i="35"/>
  <c r="DW101" i="35"/>
  <c r="DV101" i="35"/>
  <c r="DY101" i="35"/>
  <c r="DA107" i="35"/>
  <c r="CZ107" i="35"/>
  <c r="CY107" i="35"/>
  <c r="CX107" i="35"/>
  <c r="DX116" i="35"/>
  <c r="DW116" i="35"/>
  <c r="DY116" i="35"/>
  <c r="DV116" i="35"/>
  <c r="DI102" i="35"/>
  <c r="DH102" i="35"/>
  <c r="DG102" i="35"/>
  <c r="DF102" i="35"/>
  <c r="DO108" i="35"/>
  <c r="DQ108" i="35"/>
  <c r="DP108" i="35"/>
  <c r="DN108" i="35"/>
  <c r="DI99" i="35"/>
  <c r="DH99" i="35"/>
  <c r="DG99" i="35"/>
  <c r="DF99" i="35"/>
  <c r="DN105" i="35"/>
  <c r="DQ105" i="35"/>
  <c r="DP105" i="35"/>
  <c r="DO105" i="35"/>
  <c r="DY111" i="35"/>
  <c r="DX111" i="35"/>
  <c r="DW111" i="35"/>
  <c r="DV111" i="35"/>
  <c r="DV97" i="35"/>
  <c r="DY97" i="35"/>
  <c r="DX97" i="35"/>
  <c r="DW97" i="35"/>
  <c r="CZ103" i="35"/>
  <c r="CX103" i="35"/>
  <c r="DA103" i="35"/>
  <c r="CY103" i="35"/>
  <c r="DI128" i="35"/>
  <c r="DH128" i="35"/>
  <c r="DG128" i="35"/>
  <c r="DF128" i="35"/>
  <c r="DM120" i="35"/>
  <c r="DL120" i="35"/>
  <c r="DK120" i="35"/>
  <c r="DJ120" i="35"/>
  <c r="DS126" i="35"/>
  <c r="DR126" i="35"/>
  <c r="DU126" i="35"/>
  <c r="DT126" i="35"/>
  <c r="DE135" i="35"/>
  <c r="DD135" i="35"/>
  <c r="DC135" i="35"/>
  <c r="DB135" i="35"/>
  <c r="DM117" i="35"/>
  <c r="DK117" i="35"/>
  <c r="DJ117" i="35"/>
  <c r="DL117" i="35"/>
  <c r="DR123" i="35"/>
  <c r="DU123" i="35"/>
  <c r="DT123" i="35"/>
  <c r="DS123" i="35"/>
  <c r="DQ129" i="35"/>
  <c r="DP129" i="35"/>
  <c r="DN129" i="35"/>
  <c r="DO129" i="35"/>
  <c r="DO114" i="35"/>
  <c r="DN114" i="35"/>
  <c r="DQ114" i="35"/>
  <c r="DP114" i="35"/>
  <c r="DY120" i="35"/>
  <c r="DX120" i="35"/>
  <c r="DW120" i="35"/>
  <c r="DV120" i="35"/>
  <c r="DA126" i="35"/>
  <c r="CZ126" i="35"/>
  <c r="CY126" i="35"/>
  <c r="CX126" i="35"/>
  <c r="DE141" i="35"/>
  <c r="DD141" i="35"/>
  <c r="DC141" i="35"/>
  <c r="DB141" i="35"/>
  <c r="DM124" i="35"/>
  <c r="DL124" i="35"/>
  <c r="DK124" i="35"/>
  <c r="DJ124" i="35"/>
  <c r="DY134" i="35"/>
  <c r="DX134" i="35"/>
  <c r="DW134" i="35"/>
  <c r="DV134" i="35"/>
  <c r="DB115" i="35"/>
  <c r="DE115" i="35"/>
  <c r="DD115" i="35"/>
  <c r="DC115" i="35"/>
  <c r="DI126" i="35"/>
  <c r="DH126" i="35"/>
  <c r="DG126" i="35"/>
  <c r="DF126" i="35"/>
  <c r="DK118" i="35"/>
  <c r="DJ118" i="35"/>
  <c r="DM118" i="35"/>
  <c r="DL118" i="35"/>
  <c r="DU124" i="35"/>
  <c r="DT124" i="35"/>
  <c r="DS124" i="35"/>
  <c r="DR124" i="35"/>
  <c r="DY132" i="35"/>
  <c r="DW132" i="35"/>
  <c r="DX132" i="35"/>
  <c r="DV132" i="35"/>
  <c r="DM136" i="35"/>
  <c r="DK136" i="35"/>
  <c r="DL136" i="35"/>
  <c r="DJ136" i="35"/>
  <c r="DS142" i="35"/>
  <c r="DR142" i="35"/>
  <c r="DU142" i="35"/>
  <c r="DT142" i="35"/>
  <c r="DA152" i="35"/>
  <c r="CY152" i="35"/>
  <c r="CX152" i="35"/>
  <c r="CZ152" i="35"/>
  <c r="DR139" i="35"/>
  <c r="DU139" i="35"/>
  <c r="DT139" i="35"/>
  <c r="DS139" i="35"/>
  <c r="CV145" i="35"/>
  <c r="CU145" i="35"/>
  <c r="CT145" i="35"/>
  <c r="CW145" i="35"/>
  <c r="DA129" i="35"/>
  <c r="CZ129" i="35"/>
  <c r="CX129" i="35"/>
  <c r="CY129" i="35"/>
  <c r="DM146" i="35"/>
  <c r="DL146" i="35"/>
  <c r="DK146" i="35"/>
  <c r="DJ146" i="35"/>
  <c r="DN130" i="35"/>
  <c r="DQ130" i="35"/>
  <c r="DP130" i="35"/>
  <c r="DO130" i="35"/>
  <c r="DY136" i="35"/>
  <c r="DX136" i="35"/>
  <c r="DW136" i="35"/>
  <c r="DV136" i="35"/>
  <c r="DA142" i="35"/>
  <c r="CZ142" i="35"/>
  <c r="CY142" i="35"/>
  <c r="CX142" i="35"/>
  <c r="CX148" i="35"/>
  <c r="CY148" i="35"/>
  <c r="DA148" i="35"/>
  <c r="CZ148" i="35"/>
  <c r="DU130" i="35"/>
  <c r="DT130" i="35"/>
  <c r="DS130" i="35"/>
  <c r="DR130" i="35"/>
  <c r="CW136" i="35"/>
  <c r="CU136" i="35"/>
  <c r="CT136" i="35"/>
  <c r="CV136" i="35"/>
  <c r="DC142" i="35"/>
  <c r="DB142" i="35"/>
  <c r="DE142" i="35"/>
  <c r="DD142" i="35"/>
  <c r="DE148" i="35"/>
  <c r="DC148" i="35"/>
  <c r="DB148" i="35"/>
  <c r="DD148" i="35"/>
  <c r="DV130" i="35"/>
  <c r="DY130" i="35"/>
  <c r="DX130" i="35"/>
  <c r="DW130" i="35"/>
  <c r="DA136" i="35"/>
  <c r="CZ136" i="35"/>
  <c r="CY136" i="35"/>
  <c r="CX136" i="35"/>
  <c r="DN148" i="35"/>
  <c r="DO148" i="35"/>
  <c r="DQ148" i="35"/>
  <c r="DP148" i="35"/>
  <c r="DM166" i="35"/>
  <c r="DJ166" i="35"/>
  <c r="DL166" i="35"/>
  <c r="DK166" i="35"/>
  <c r="DU140" i="35"/>
  <c r="DT140" i="35"/>
  <c r="DS140" i="35"/>
  <c r="DR140" i="35"/>
  <c r="CW146" i="35"/>
  <c r="CV146" i="35"/>
  <c r="CU146" i="35"/>
  <c r="CT146" i="35"/>
  <c r="DC155" i="35"/>
  <c r="DB155" i="35"/>
  <c r="DE155" i="35"/>
  <c r="DD155" i="35"/>
  <c r="CW153" i="35"/>
  <c r="CV153" i="35"/>
  <c r="CT153" i="35"/>
  <c r="CU153" i="35"/>
  <c r="DE159" i="35"/>
  <c r="DD159" i="35"/>
  <c r="DC159" i="35"/>
  <c r="DB159" i="35"/>
  <c r="CV158" i="35"/>
  <c r="CU158" i="35"/>
  <c r="CT158" i="35"/>
  <c r="CW158" i="35"/>
  <c r="DT177" i="35"/>
  <c r="DR177" i="35"/>
  <c r="DU177" i="35"/>
  <c r="DS177" i="35"/>
  <c r="DF156" i="35"/>
  <c r="DH156" i="35"/>
  <c r="DI156" i="35"/>
  <c r="DG156" i="35"/>
  <c r="DP162" i="35"/>
  <c r="DO162" i="35"/>
  <c r="DN162" i="35"/>
  <c r="DQ162" i="35"/>
  <c r="CY178" i="35"/>
  <c r="DA178" i="35"/>
  <c r="CZ178" i="35"/>
  <c r="CX178" i="35"/>
  <c r="DM156" i="35"/>
  <c r="DK156" i="35"/>
  <c r="DJ156" i="35"/>
  <c r="DL156" i="35"/>
  <c r="DU162" i="35"/>
  <c r="DT162" i="35"/>
  <c r="DS162" i="35"/>
  <c r="DR162" i="35"/>
  <c r="DW178" i="35"/>
  <c r="DY178" i="35"/>
  <c r="DX178" i="35"/>
  <c r="DV178" i="35"/>
  <c r="DU159" i="35"/>
  <c r="DT159" i="35"/>
  <c r="DS159" i="35"/>
  <c r="DR159" i="35"/>
  <c r="DT169" i="35"/>
  <c r="DR169" i="35"/>
  <c r="DU169" i="35"/>
  <c r="DS169" i="35"/>
  <c r="DJ183" i="35"/>
  <c r="DM183" i="35"/>
  <c r="DL183" i="35"/>
  <c r="DK183" i="35"/>
  <c r="DL158" i="35"/>
  <c r="DK158" i="35"/>
  <c r="DJ158" i="35"/>
  <c r="DM158" i="35"/>
  <c r="DQ164" i="35"/>
  <c r="DO164" i="35"/>
  <c r="DP164" i="35"/>
  <c r="DN164" i="35"/>
  <c r="DD185" i="35"/>
  <c r="DC185" i="35"/>
  <c r="DE185" i="35"/>
  <c r="DB185" i="35"/>
  <c r="DI152" i="35"/>
  <c r="DG152" i="35"/>
  <c r="DF152" i="35"/>
  <c r="DH152" i="35"/>
  <c r="DQ158" i="35"/>
  <c r="DP158" i="35"/>
  <c r="DO158" i="35"/>
  <c r="DN158" i="35"/>
  <c r="DR164" i="35"/>
  <c r="DS164" i="35"/>
  <c r="DU164" i="35"/>
  <c r="DT164" i="35"/>
  <c r="DF165" i="35"/>
  <c r="DI165" i="35"/>
  <c r="DH165" i="35"/>
  <c r="DG165" i="35"/>
  <c r="DP171" i="35"/>
  <c r="DO171" i="35"/>
  <c r="DN171" i="35"/>
  <c r="DQ171" i="35"/>
  <c r="DY177" i="35"/>
  <c r="DX177" i="35"/>
  <c r="DW177" i="35"/>
  <c r="DV177" i="35"/>
  <c r="DQ183" i="35"/>
  <c r="DN183" i="35"/>
  <c r="DP183" i="35"/>
  <c r="DO183" i="35"/>
  <c r="DD201" i="35"/>
  <c r="DC201" i="35"/>
  <c r="DB201" i="35"/>
  <c r="DE201" i="35"/>
  <c r="DA172" i="35"/>
  <c r="CZ172" i="35"/>
  <c r="CY172" i="35"/>
  <c r="CX172" i="35"/>
  <c r="DW163" i="35"/>
  <c r="DV163" i="35"/>
  <c r="DX163" i="35"/>
  <c r="DY163" i="35"/>
  <c r="DA169" i="35"/>
  <c r="CZ169" i="35"/>
  <c r="CY169" i="35"/>
  <c r="CX169" i="35"/>
  <c r="DL175" i="35"/>
  <c r="DK175" i="35"/>
  <c r="DJ175" i="35"/>
  <c r="DM175" i="35"/>
  <c r="CW168" i="35"/>
  <c r="CV168" i="35"/>
  <c r="CU168" i="35"/>
  <c r="CT168" i="35"/>
  <c r="DC174" i="35"/>
  <c r="DE174" i="35"/>
  <c r="DD174" i="35"/>
  <c r="DB174" i="35"/>
  <c r="DQ169" i="35"/>
  <c r="DP169" i="35"/>
  <c r="DO169" i="35"/>
  <c r="DN169" i="35"/>
  <c r="DV175" i="35"/>
  <c r="DY175" i="35"/>
  <c r="DX175" i="35"/>
  <c r="DW175" i="35"/>
  <c r="DC181" i="35"/>
  <c r="DE181" i="35"/>
  <c r="DD181" i="35"/>
  <c r="DB181" i="35"/>
  <c r="DE190" i="35"/>
  <c r="DC190" i="35"/>
  <c r="DB190" i="35"/>
  <c r="DD190" i="35"/>
  <c r="DT201" i="35"/>
  <c r="DS201" i="35"/>
  <c r="DR201" i="35"/>
  <c r="DU201" i="35"/>
  <c r="DA184" i="35"/>
  <c r="CZ184" i="35"/>
  <c r="CY184" i="35"/>
  <c r="CX184" i="35"/>
  <c r="DM190" i="35"/>
  <c r="DK190" i="35"/>
  <c r="DJ190" i="35"/>
  <c r="DL190" i="35"/>
  <c r="CW198" i="35"/>
  <c r="CU198" i="35"/>
  <c r="CT198" i="35"/>
  <c r="CV198" i="35"/>
  <c r="DL213" i="35"/>
  <c r="DJ213" i="35"/>
  <c r="DM213" i="35"/>
  <c r="DK213" i="35"/>
  <c r="DC197" i="35"/>
  <c r="DB197" i="35"/>
  <c r="DE197" i="35"/>
  <c r="DD197" i="35"/>
  <c r="CW188" i="35"/>
  <c r="CV188" i="35"/>
  <c r="CU188" i="35"/>
  <c r="CT188" i="35"/>
  <c r="DH204" i="35"/>
  <c r="DG204" i="35"/>
  <c r="DF204" i="35"/>
  <c r="DI204" i="35"/>
  <c r="DQ184" i="35"/>
  <c r="DP184" i="35"/>
  <c r="DO184" i="35"/>
  <c r="DN184" i="35"/>
  <c r="DW190" i="35"/>
  <c r="DV190" i="35"/>
  <c r="DY190" i="35"/>
  <c r="DX190" i="35"/>
  <c r="DS197" i="35"/>
  <c r="DR197" i="35"/>
  <c r="DU197" i="35"/>
  <c r="DT197" i="35"/>
  <c r="DK186" i="35"/>
  <c r="DJ186" i="35"/>
  <c r="DM186" i="35"/>
  <c r="DL186" i="35"/>
  <c r="DU192" i="35"/>
  <c r="DT192" i="35"/>
  <c r="DS192" i="35"/>
  <c r="DR192" i="35"/>
  <c r="DT200" i="35"/>
  <c r="DS200" i="35"/>
  <c r="DU200" i="35"/>
  <c r="DR200" i="35"/>
  <c r="DT213" i="35"/>
  <c r="DR213" i="35"/>
  <c r="DU213" i="35"/>
  <c r="DS213" i="35"/>
  <c r="DF198" i="35"/>
  <c r="DI198" i="35"/>
  <c r="DG198" i="35"/>
  <c r="DH198" i="35"/>
  <c r="DP204" i="35"/>
  <c r="DO204" i="35"/>
  <c r="DN204" i="35"/>
  <c r="DQ204" i="35"/>
  <c r="DX210" i="35"/>
  <c r="DW210" i="35"/>
  <c r="DV210" i="35"/>
  <c r="DY210" i="35"/>
  <c r="DI218" i="35"/>
  <c r="DH218" i="35"/>
  <c r="DG218" i="35"/>
  <c r="DF218" i="35"/>
  <c r="DM198" i="35"/>
  <c r="DK198" i="35"/>
  <c r="DJ198" i="35"/>
  <c r="DL198" i="35"/>
  <c r="DU204" i="35"/>
  <c r="DT204" i="35"/>
  <c r="DS204" i="35"/>
  <c r="DR204" i="35"/>
  <c r="DC211" i="35"/>
  <c r="DE211" i="35"/>
  <c r="DD211" i="35"/>
  <c r="DB211" i="35"/>
  <c r="DM203" i="35"/>
  <c r="DL203" i="35"/>
  <c r="DK203" i="35"/>
  <c r="DJ203" i="35"/>
  <c r="DY209" i="35"/>
  <c r="DX209" i="35"/>
  <c r="DW209" i="35"/>
  <c r="DV209" i="35"/>
  <c r="CW196" i="35"/>
  <c r="CV196" i="35"/>
  <c r="CU196" i="35"/>
  <c r="CT196" i="35"/>
  <c r="DB202" i="35"/>
  <c r="DE202" i="35"/>
  <c r="DD202" i="35"/>
  <c r="DC202" i="35"/>
  <c r="CU220" i="35"/>
  <c r="CW220" i="35"/>
  <c r="CV220" i="35"/>
  <c r="CT220" i="35"/>
  <c r="DV198" i="35"/>
  <c r="DY198" i="35"/>
  <c r="DX198" i="35"/>
  <c r="DW198" i="35"/>
  <c r="CZ204" i="35"/>
  <c r="CY204" i="35"/>
  <c r="CX204" i="35"/>
  <c r="DA204" i="35"/>
  <c r="DX215" i="35"/>
  <c r="DW215" i="35"/>
  <c r="DV215" i="35"/>
  <c r="DY215" i="35"/>
  <c r="CW222" i="35"/>
  <c r="CV222" i="35"/>
  <c r="CU222" i="35"/>
  <c r="CT222" i="35"/>
  <c r="DY212" i="35"/>
  <c r="DW212" i="35"/>
  <c r="DV212" i="35"/>
  <c r="DX212" i="35"/>
  <c r="DW218" i="35"/>
  <c r="DV218" i="35"/>
  <c r="DY218" i="35"/>
  <c r="DX218" i="35"/>
  <c r="DY226" i="35"/>
  <c r="DX226" i="35"/>
  <c r="DW226" i="35"/>
  <c r="DV226" i="35"/>
  <c r="DY217" i="35"/>
  <c r="DX217" i="35"/>
  <c r="DW217" i="35"/>
  <c r="DV217" i="35"/>
  <c r="DQ222" i="35"/>
  <c r="DP222" i="35"/>
  <c r="DN222" i="35"/>
  <c r="DO222" i="35"/>
  <c r="DV220" i="35"/>
  <c r="DY220" i="35"/>
  <c r="DX220" i="35"/>
  <c r="DW220" i="35"/>
  <c r="DX227" i="35"/>
  <c r="DY227" i="35"/>
  <c r="DW227" i="35"/>
  <c r="DV227" i="35"/>
  <c r="DW228" i="35"/>
  <c r="DV228" i="35"/>
  <c r="DY228" i="35"/>
  <c r="DX228" i="35"/>
  <c r="DL227" i="35"/>
  <c r="DK227" i="35"/>
  <c r="DM227" i="35"/>
  <c r="DJ227" i="35"/>
  <c r="CW230" i="35"/>
  <c r="CU230" i="35"/>
  <c r="CT230" i="35"/>
  <c r="CV230" i="35"/>
  <c r="DA230" i="35"/>
  <c r="CY230" i="35"/>
  <c r="CX230" i="35"/>
  <c r="CZ230" i="35"/>
  <c r="DT248" i="35"/>
  <c r="DS248" i="35"/>
  <c r="DR248" i="35"/>
  <c r="DU248" i="35"/>
  <c r="DB225" i="35"/>
  <c r="DE225" i="35"/>
  <c r="DD225" i="35"/>
  <c r="DC225" i="35"/>
  <c r="DK220" i="35"/>
  <c r="DJ220" i="35"/>
  <c r="DL220" i="35"/>
  <c r="DM220" i="35"/>
  <c r="DU226" i="35"/>
  <c r="DT226" i="35"/>
  <c r="DR226" i="35"/>
  <c r="DS226" i="35"/>
  <c r="DJ233" i="35"/>
  <c r="DM233" i="35"/>
  <c r="DK233" i="35"/>
  <c r="DL233" i="35"/>
  <c r="CU232" i="35"/>
  <c r="CW232" i="35"/>
  <c r="CV232" i="35"/>
  <c r="CT232" i="35"/>
  <c r="DV233" i="35"/>
  <c r="DY233" i="35"/>
  <c r="DX233" i="35"/>
  <c r="DW233" i="35"/>
  <c r="DX231" i="35"/>
  <c r="DV231" i="35"/>
  <c r="DY231" i="35"/>
  <c r="DW231" i="35"/>
  <c r="DA238" i="35"/>
  <c r="CX238" i="35"/>
  <c r="CZ238" i="35"/>
  <c r="CY238" i="35"/>
  <c r="DM234" i="35"/>
  <c r="DL234" i="35"/>
  <c r="DK234" i="35"/>
  <c r="DJ234" i="35"/>
  <c r="DB249" i="35"/>
  <c r="DE249" i="35"/>
  <c r="DD249" i="35"/>
  <c r="DC249" i="35"/>
  <c r="DI247" i="35"/>
  <c r="DH247" i="35"/>
  <c r="DG247" i="35"/>
  <c r="DF247" i="35"/>
  <c r="CT245" i="35"/>
  <c r="CV245" i="35"/>
  <c r="CU245" i="35"/>
  <c r="CW245" i="35"/>
  <c r="DU238" i="35"/>
  <c r="DS238" i="35"/>
  <c r="DT238" i="35"/>
  <c r="DR238" i="35"/>
  <c r="DT247" i="35"/>
  <c r="DU247" i="35"/>
  <c r="DS247" i="35"/>
  <c r="DR247" i="35"/>
  <c r="DV237" i="35"/>
  <c r="DY237" i="35"/>
  <c r="DX237" i="35"/>
  <c r="DW237" i="35"/>
  <c r="DC240" i="35"/>
  <c r="DB240" i="35"/>
  <c r="DE240" i="35"/>
  <c r="DD240" i="35"/>
  <c r="CZ239" i="35"/>
  <c r="CY239" i="35"/>
  <c r="DA239" i="35"/>
  <c r="CX239" i="35"/>
  <c r="DF241" i="35"/>
  <c r="DH241" i="35"/>
  <c r="DI241" i="35"/>
  <c r="DG241" i="35"/>
  <c r="DQ247" i="35"/>
  <c r="DP247" i="35"/>
  <c r="DO247" i="35"/>
  <c r="DN247" i="35"/>
  <c r="DT47" i="35"/>
  <c r="DR47" i="35"/>
  <c r="DU47" i="35"/>
  <c r="DS47" i="35"/>
  <c r="DP49" i="35"/>
  <c r="DN49" i="35"/>
  <c r="DQ49" i="35"/>
  <c r="DO49" i="35"/>
  <c r="DT53" i="35"/>
  <c r="DU53" i="35"/>
  <c r="DS53" i="35"/>
  <c r="DR53" i="35"/>
  <c r="DQ21" i="35"/>
  <c r="DP21" i="35"/>
  <c r="DO21" i="35"/>
  <c r="DN21" i="35"/>
  <c r="CW34" i="35"/>
  <c r="CV34" i="35"/>
  <c r="CU34" i="35"/>
  <c r="CT34" i="35"/>
  <c r="DE40" i="35"/>
  <c r="DD40" i="35"/>
  <c r="DC40" i="35"/>
  <c r="DB40" i="35"/>
  <c r="AX246" i="35"/>
  <c r="BB246" i="35"/>
  <c r="BE6" i="35"/>
  <c r="BE4" i="35"/>
  <c r="BF9" i="35"/>
  <c r="BE5" i="35"/>
  <c r="BE7" i="35"/>
  <c r="BF10" i="35"/>
  <c r="BG10" i="35" s="1"/>
  <c r="DY10" i="35"/>
  <c r="DX10" i="35"/>
  <c r="DW10" i="35"/>
  <c r="DV10" i="35"/>
  <c r="CX52" i="35"/>
  <c r="CY52" i="35"/>
  <c r="DA52" i="35"/>
  <c r="CZ52" i="35"/>
  <c r="DY9" i="35"/>
  <c r="CO7" i="35"/>
  <c r="DW9" i="35"/>
  <c r="DV9" i="35"/>
  <c r="CO6" i="35"/>
  <c r="CO5" i="35"/>
  <c r="CO4" i="35"/>
  <c r="FO32" i="35" s="1"/>
  <c r="DX9" i="35"/>
  <c r="DY15" i="35"/>
  <c r="DX15" i="35"/>
  <c r="DW15" i="35"/>
  <c r="DV15" i="35"/>
  <c r="CV62" i="35"/>
  <c r="CU62" i="35"/>
  <c r="CT62" i="35"/>
  <c r="CW62" i="35"/>
  <c r="DW14" i="35"/>
  <c r="DV14" i="35"/>
  <c r="DY14" i="35"/>
  <c r="DX14" i="35"/>
  <c r="DE12" i="35"/>
  <c r="DD12" i="35"/>
  <c r="DC12" i="35"/>
  <c r="DB12" i="35"/>
  <c r="DL61" i="35"/>
  <c r="DJ61" i="35"/>
  <c r="DK61" i="35"/>
  <c r="DM61" i="35"/>
  <c r="DR67" i="35"/>
  <c r="DU67" i="35"/>
  <c r="DT67" i="35"/>
  <c r="DS67" i="35"/>
  <c r="DA70" i="35"/>
  <c r="CY70" i="35"/>
  <c r="CZ70" i="35"/>
  <c r="CX70" i="35"/>
  <c r="CW84" i="35"/>
  <c r="CV84" i="35"/>
  <c r="CU84" i="35"/>
  <c r="CT84" i="35"/>
  <c r="DI79" i="35"/>
  <c r="DH79" i="35"/>
  <c r="DG79" i="35"/>
  <c r="DF79" i="35"/>
  <c r="DE70" i="35"/>
  <c r="DC70" i="35"/>
  <c r="DB70" i="35"/>
  <c r="DD70" i="35"/>
  <c r="DY94" i="35"/>
  <c r="DX94" i="35"/>
  <c r="DW94" i="35"/>
  <c r="DV94" i="35"/>
  <c r="DF105" i="35"/>
  <c r="DI105" i="35"/>
  <c r="DH105" i="35"/>
  <c r="DG105" i="35"/>
  <c r="CW98" i="35"/>
  <c r="CV98" i="35"/>
  <c r="CU98" i="35"/>
  <c r="CT98" i="35"/>
  <c r="DQ107" i="35"/>
  <c r="DP107" i="35"/>
  <c r="DO107" i="35"/>
  <c r="DN107" i="35"/>
  <c r="DX117" i="35"/>
  <c r="DW117" i="35"/>
  <c r="DV117" i="35"/>
  <c r="DY117" i="35"/>
  <c r="CZ117" i="35"/>
  <c r="CY117" i="35"/>
  <c r="CX117" i="35"/>
  <c r="DA117" i="35"/>
  <c r="DI140" i="35"/>
  <c r="DH140" i="35"/>
  <c r="DG140" i="35"/>
  <c r="DF140" i="35"/>
  <c r="DE161" i="35"/>
  <c r="DD161" i="35"/>
  <c r="DC161" i="35"/>
  <c r="DB161" i="35"/>
  <c r="DJ179" i="35"/>
  <c r="DM179" i="35"/>
  <c r="DL179" i="35"/>
  <c r="DK179" i="35"/>
  <c r="DY192" i="35"/>
  <c r="DX192" i="35"/>
  <c r="DW192" i="35"/>
  <c r="DV192" i="35"/>
  <c r="DQ188" i="35"/>
  <c r="DP188" i="35"/>
  <c r="DO188" i="35"/>
  <c r="DN188" i="35"/>
  <c r="DQ202" i="35"/>
  <c r="DP202" i="35"/>
  <c r="DO202" i="35"/>
  <c r="DN202" i="35"/>
  <c r="DQ199" i="35"/>
  <c r="DP199" i="35"/>
  <c r="DN199" i="35"/>
  <c r="DO199" i="35"/>
  <c r="CV223" i="35"/>
  <c r="CU223" i="35"/>
  <c r="CW223" i="35"/>
  <c r="CT223" i="35"/>
  <c r="DA226" i="35"/>
  <c r="CZ226" i="35"/>
  <c r="CY226" i="35"/>
  <c r="CX226" i="35"/>
  <c r="DO229" i="35"/>
  <c r="DN229" i="35"/>
  <c r="DQ229" i="35"/>
  <c r="DP229" i="35"/>
  <c r="CW238" i="35"/>
  <c r="CT238" i="35"/>
  <c r="CV238" i="35"/>
  <c r="CU238" i="35"/>
  <c r="DT243" i="35"/>
  <c r="DS243" i="35"/>
  <c r="DR243" i="35"/>
  <c r="DU243" i="35"/>
  <c r="DW244" i="35"/>
  <c r="DV244" i="35"/>
  <c r="DY244" i="35"/>
  <c r="DX244" i="35"/>
  <c r="DY27" i="35"/>
  <c r="DX27" i="35"/>
  <c r="DW27" i="35"/>
  <c r="DV27" i="35"/>
  <c r="BB207" i="35"/>
  <c r="AX207" i="35"/>
  <c r="BB218" i="35"/>
  <c r="AX218" i="35"/>
  <c r="BB184" i="35"/>
  <c r="AX184" i="35"/>
  <c r="BB179" i="35"/>
  <c r="AX179" i="35"/>
  <c r="BB162" i="35"/>
  <c r="AX162" i="35"/>
  <c r="AX146" i="35"/>
  <c r="BB146" i="35"/>
  <c r="AX127" i="35"/>
  <c r="BB127" i="35"/>
  <c r="BB104" i="35"/>
  <c r="AX104" i="35"/>
  <c r="BB67" i="35"/>
  <c r="AX67" i="35"/>
  <c r="BF18" i="35"/>
  <c r="BG18" i="35" s="1"/>
  <c r="BF29" i="35"/>
  <c r="BG29" i="35"/>
  <c r="BF22" i="35"/>
  <c r="BG22" i="35" s="1"/>
  <c r="DL48" i="35"/>
  <c r="DJ48" i="35"/>
  <c r="DM48" i="35"/>
  <c r="DK48" i="35"/>
  <c r="BF16" i="35"/>
  <c r="BG16" i="35" s="1"/>
  <c r="DE63" i="35"/>
  <c r="DD63" i="35"/>
  <c r="DC63" i="35"/>
  <c r="DB63" i="35"/>
  <c r="DT10" i="35"/>
  <c r="DS10" i="35"/>
  <c r="DR10" i="35"/>
  <c r="DU10" i="35"/>
  <c r="DM12" i="35"/>
  <c r="DL12" i="35"/>
  <c r="DK12" i="35"/>
  <c r="DJ12" i="35"/>
  <c r="DQ18" i="35"/>
  <c r="DP18" i="35"/>
  <c r="DO18" i="35"/>
  <c r="DN18" i="35"/>
  <c r="DY24" i="35"/>
  <c r="DX24" i="35"/>
  <c r="DW24" i="35"/>
  <c r="DV24" i="35"/>
  <c r="DS29" i="35"/>
  <c r="DR29" i="35"/>
  <c r="DU29" i="35"/>
  <c r="DT29" i="35"/>
  <c r="CW35" i="35"/>
  <c r="CV35" i="35"/>
  <c r="CU35" i="35"/>
  <c r="CT35" i="35"/>
  <c r="DH40" i="35"/>
  <c r="DG40" i="35"/>
  <c r="DF40" i="35"/>
  <c r="DI40" i="35"/>
  <c r="DV47" i="35"/>
  <c r="DY47" i="35"/>
  <c r="DX47" i="35"/>
  <c r="DW47" i="35"/>
  <c r="CV58" i="35"/>
  <c r="CU58" i="35"/>
  <c r="CT58" i="35"/>
  <c r="CW58" i="35"/>
  <c r="DQ12" i="35"/>
  <c r="DP12" i="35"/>
  <c r="DO12" i="35"/>
  <c r="DN12" i="35"/>
  <c r="DR18" i="35"/>
  <c r="DU18" i="35"/>
  <c r="DT18" i="35"/>
  <c r="DS18" i="35"/>
  <c r="CV24" i="35"/>
  <c r="CU24" i="35"/>
  <c r="CT24" i="35"/>
  <c r="CW24" i="35"/>
  <c r="DA35" i="35"/>
  <c r="CZ35" i="35"/>
  <c r="CY35" i="35"/>
  <c r="CX35" i="35"/>
  <c r="DE39" i="35"/>
  <c r="DD39" i="35"/>
  <c r="DC39" i="35"/>
  <c r="DB39" i="35"/>
  <c r="DB52" i="35"/>
  <c r="DD52" i="35"/>
  <c r="DE52" i="35"/>
  <c r="DC52" i="35"/>
  <c r="DF11" i="35"/>
  <c r="DI11" i="35"/>
  <c r="DH11" i="35"/>
  <c r="DG11" i="35"/>
  <c r="DM17" i="35"/>
  <c r="DL17" i="35"/>
  <c r="DK17" i="35"/>
  <c r="DJ17" i="35"/>
  <c r="DU23" i="35"/>
  <c r="DT23" i="35"/>
  <c r="DS23" i="35"/>
  <c r="DR23" i="35"/>
  <c r="DE35" i="35"/>
  <c r="DD35" i="35"/>
  <c r="DC35" i="35"/>
  <c r="DB35" i="35"/>
  <c r="DP40" i="35"/>
  <c r="DO40" i="35"/>
  <c r="DN40" i="35"/>
  <c r="DQ40" i="35"/>
  <c r="DJ60" i="35"/>
  <c r="DM60" i="35"/>
  <c r="DL60" i="35"/>
  <c r="DK60" i="35"/>
  <c r="DM11" i="35"/>
  <c r="DK11" i="35"/>
  <c r="DJ11" i="35"/>
  <c r="DL11" i="35"/>
  <c r="DO17" i="35"/>
  <c r="DN17" i="35"/>
  <c r="DQ17" i="35"/>
  <c r="DP17" i="35"/>
  <c r="DY23" i="35"/>
  <c r="DX23" i="35"/>
  <c r="DW23" i="35"/>
  <c r="DV23" i="35"/>
  <c r="DA29" i="35"/>
  <c r="CZ29" i="35"/>
  <c r="CY29" i="35"/>
  <c r="CX29" i="35"/>
  <c r="DI35" i="35"/>
  <c r="DH35" i="35"/>
  <c r="DG35" i="35"/>
  <c r="DF35" i="35"/>
  <c r="CT41" i="35"/>
  <c r="CW41" i="35"/>
  <c r="CV41" i="35"/>
  <c r="CU41" i="35"/>
  <c r="CT46" i="35"/>
  <c r="CW46" i="35"/>
  <c r="CV46" i="35"/>
  <c r="CU46" i="35"/>
  <c r="DR52" i="35"/>
  <c r="DT52" i="35"/>
  <c r="DU52" i="35"/>
  <c r="DS52" i="35"/>
  <c r="DI13" i="35"/>
  <c r="DH13" i="35"/>
  <c r="DG13" i="35"/>
  <c r="DF13" i="35"/>
  <c r="DM19" i="35"/>
  <c r="DL19" i="35"/>
  <c r="DK19" i="35"/>
  <c r="DJ19" i="35"/>
  <c r="DU25" i="35"/>
  <c r="DT25" i="35"/>
  <c r="DS25" i="35"/>
  <c r="DR25" i="35"/>
  <c r="CW31" i="35"/>
  <c r="CV31" i="35"/>
  <c r="CU31" i="35"/>
  <c r="CT31" i="35"/>
  <c r="DI38" i="35"/>
  <c r="DH38" i="35"/>
  <c r="DG38" i="35"/>
  <c r="DF38" i="35"/>
  <c r="DE45" i="35"/>
  <c r="DD45" i="35"/>
  <c r="DC45" i="35"/>
  <c r="DB45" i="35"/>
  <c r="DE55" i="35"/>
  <c r="DD55" i="35"/>
  <c r="DC55" i="35"/>
  <c r="DB55" i="35"/>
  <c r="DL10" i="35"/>
  <c r="DK10" i="35"/>
  <c r="DM10" i="35"/>
  <c r="DJ10" i="35"/>
  <c r="DL16" i="35"/>
  <c r="DK16" i="35"/>
  <c r="DJ16" i="35"/>
  <c r="DM16" i="35"/>
  <c r="DU22" i="35"/>
  <c r="DT22" i="35"/>
  <c r="DS22" i="35"/>
  <c r="DR22" i="35"/>
  <c r="DI29" i="35"/>
  <c r="DH29" i="35"/>
  <c r="DG29" i="35"/>
  <c r="DF29" i="35"/>
  <c r="DU34" i="35"/>
  <c r="DT34" i="35"/>
  <c r="DS34" i="35"/>
  <c r="DR34" i="35"/>
  <c r="DB41" i="35"/>
  <c r="DE41" i="35"/>
  <c r="DD41" i="35"/>
  <c r="DC41" i="35"/>
  <c r="DD48" i="35"/>
  <c r="DE48" i="35"/>
  <c r="DC48" i="35"/>
  <c r="DB48" i="35"/>
  <c r="CW14" i="35"/>
  <c r="CV14" i="35"/>
  <c r="CU14" i="35"/>
  <c r="CT14" i="35"/>
  <c r="DU19" i="35"/>
  <c r="DT19" i="35"/>
  <c r="DS19" i="35"/>
  <c r="DR19" i="35"/>
  <c r="CW25" i="35"/>
  <c r="CV25" i="35"/>
  <c r="CU25" i="35"/>
  <c r="CT25" i="35"/>
  <c r="DV37" i="35"/>
  <c r="DY37" i="35"/>
  <c r="DX37" i="35"/>
  <c r="DW37" i="35"/>
  <c r="DF44" i="35"/>
  <c r="DI44" i="35"/>
  <c r="DH44" i="35"/>
  <c r="DG44" i="35"/>
  <c r="DN44" i="35"/>
  <c r="DQ44" i="35"/>
  <c r="DP44" i="35"/>
  <c r="DO44" i="35"/>
  <c r="DY57" i="35"/>
  <c r="DX57" i="35"/>
  <c r="DW57" i="35"/>
  <c r="DV57" i="35"/>
  <c r="DH63" i="35"/>
  <c r="DG63" i="35"/>
  <c r="DF63" i="35"/>
  <c r="DI63" i="35"/>
  <c r="DT69" i="35"/>
  <c r="DR69" i="35"/>
  <c r="DU69" i="35"/>
  <c r="DS69" i="35"/>
  <c r="CV53" i="35"/>
  <c r="CW53" i="35"/>
  <c r="CU53" i="35"/>
  <c r="CT53" i="35"/>
  <c r="DD58" i="35"/>
  <c r="DC58" i="35"/>
  <c r="DB58" i="35"/>
  <c r="DE58" i="35"/>
  <c r="DM63" i="35"/>
  <c r="DL63" i="35"/>
  <c r="DK63" i="35"/>
  <c r="DJ63" i="35"/>
  <c r="DY70" i="35"/>
  <c r="DW70" i="35"/>
  <c r="DX70" i="35"/>
  <c r="DV70" i="35"/>
  <c r="DI96" i="35"/>
  <c r="DH96" i="35"/>
  <c r="DG96" i="35"/>
  <c r="DF96" i="35"/>
  <c r="DX56" i="35"/>
  <c r="DW56" i="35"/>
  <c r="DV56" i="35"/>
  <c r="DY56" i="35"/>
  <c r="DF62" i="35"/>
  <c r="DI62" i="35"/>
  <c r="DH62" i="35"/>
  <c r="DG62" i="35"/>
  <c r="DD57" i="35"/>
  <c r="DB57" i="35"/>
  <c r="DE57" i="35"/>
  <c r="DC57" i="35"/>
  <c r="DL62" i="35"/>
  <c r="DK62" i="35"/>
  <c r="DJ62" i="35"/>
  <c r="DM62" i="35"/>
  <c r="CZ56" i="35"/>
  <c r="CY56" i="35"/>
  <c r="CX56" i="35"/>
  <c r="DA56" i="35"/>
  <c r="DN62" i="35"/>
  <c r="DQ62" i="35"/>
  <c r="DP62" i="35"/>
  <c r="DO62" i="35"/>
  <c r="DO68" i="35"/>
  <c r="DQ68" i="35"/>
  <c r="DP68" i="35"/>
  <c r="DN68" i="35"/>
  <c r="CW87" i="35"/>
  <c r="CV87" i="35"/>
  <c r="CU87" i="35"/>
  <c r="CT87" i="35"/>
  <c r="DW66" i="35"/>
  <c r="DV66" i="35"/>
  <c r="DY66" i="35"/>
  <c r="DX66" i="35"/>
  <c r="DE77" i="35"/>
  <c r="DD77" i="35"/>
  <c r="DC77" i="35"/>
  <c r="DB77" i="35"/>
  <c r="CZ51" i="35"/>
  <c r="DA51" i="35"/>
  <c r="CY51" i="35"/>
  <c r="CX51" i="35"/>
  <c r="DQ57" i="35"/>
  <c r="DP57" i="35"/>
  <c r="DO57" i="35"/>
  <c r="DN57" i="35"/>
  <c r="DI70" i="35"/>
  <c r="DG70" i="35"/>
  <c r="DH70" i="35"/>
  <c r="DF70" i="35"/>
  <c r="DM80" i="35"/>
  <c r="DL80" i="35"/>
  <c r="DK80" i="35"/>
  <c r="DJ80" i="35"/>
  <c r="DS86" i="35"/>
  <c r="DR86" i="35"/>
  <c r="DU86" i="35"/>
  <c r="DT86" i="35"/>
  <c r="DE92" i="35"/>
  <c r="DD92" i="35"/>
  <c r="DC92" i="35"/>
  <c r="DB92" i="35"/>
  <c r="DA76" i="35"/>
  <c r="CZ76" i="35"/>
  <c r="CY76" i="35"/>
  <c r="CX76" i="35"/>
  <c r="CW70" i="35"/>
  <c r="CV70" i="35"/>
  <c r="CU70" i="35"/>
  <c r="CT70" i="35"/>
  <c r="DD76" i="35"/>
  <c r="DC76" i="35"/>
  <c r="DB76" i="35"/>
  <c r="DE76" i="35"/>
  <c r="DF87" i="35"/>
  <c r="DI87" i="35"/>
  <c r="DH87" i="35"/>
  <c r="DG87" i="35"/>
  <c r="CY100" i="35"/>
  <c r="DA100" i="35"/>
  <c r="CZ100" i="35"/>
  <c r="CX100" i="35"/>
  <c r="DX72" i="35"/>
  <c r="DW72" i="35"/>
  <c r="DV72" i="35"/>
  <c r="DY72" i="35"/>
  <c r="DA78" i="35"/>
  <c r="CZ78" i="35"/>
  <c r="CY78" i="35"/>
  <c r="CX78" i="35"/>
  <c r="CW72" i="35"/>
  <c r="CU72" i="35"/>
  <c r="CV72" i="35"/>
  <c r="CT72" i="35"/>
  <c r="DB78" i="35"/>
  <c r="DE78" i="35"/>
  <c r="DC78" i="35"/>
  <c r="DD78" i="35"/>
  <c r="DI89" i="35"/>
  <c r="DH89" i="35"/>
  <c r="DG89" i="35"/>
  <c r="DF89" i="35"/>
  <c r="DI104" i="35"/>
  <c r="DH104" i="35"/>
  <c r="DG104" i="35"/>
  <c r="DF104" i="35"/>
  <c r="DQ76" i="35"/>
  <c r="DP76" i="35"/>
  <c r="DO76" i="35"/>
  <c r="DN76" i="35"/>
  <c r="DV82" i="35"/>
  <c r="DY82" i="35"/>
  <c r="DW82" i="35"/>
  <c r="DX82" i="35"/>
  <c r="DA88" i="35"/>
  <c r="CZ88" i="35"/>
  <c r="CY88" i="35"/>
  <c r="CX88" i="35"/>
  <c r="DL99" i="35"/>
  <c r="DJ99" i="35"/>
  <c r="DM99" i="35"/>
  <c r="DK99" i="35"/>
  <c r="DK86" i="35"/>
  <c r="DJ86" i="35"/>
  <c r="DM86" i="35"/>
  <c r="DL86" i="35"/>
  <c r="DY99" i="35"/>
  <c r="DX99" i="35"/>
  <c r="DW99" i="35"/>
  <c r="DV99" i="35"/>
  <c r="CX105" i="35"/>
  <c r="DA105" i="35"/>
  <c r="CZ105" i="35"/>
  <c r="CY105" i="35"/>
  <c r="CY133" i="35"/>
  <c r="CX133" i="35"/>
  <c r="DA133" i="35"/>
  <c r="CZ133" i="35"/>
  <c r="DY96" i="35"/>
  <c r="DX96" i="35"/>
  <c r="DW96" i="35"/>
  <c r="DV96" i="35"/>
  <c r="DA102" i="35"/>
  <c r="CZ102" i="35"/>
  <c r="CY102" i="35"/>
  <c r="CX102" i="35"/>
  <c r="CW119" i="35"/>
  <c r="CV119" i="35"/>
  <c r="CU119" i="35"/>
  <c r="CT119" i="35"/>
  <c r="CU96" i="35"/>
  <c r="CW96" i="35"/>
  <c r="CV96" i="35"/>
  <c r="CT96" i="35"/>
  <c r="DE102" i="35"/>
  <c r="DC102" i="35"/>
  <c r="DB102" i="35"/>
  <c r="DD102" i="35"/>
  <c r="DL97" i="35"/>
  <c r="DK97" i="35"/>
  <c r="DJ97" i="35"/>
  <c r="DM97" i="35"/>
  <c r="DU103" i="35"/>
  <c r="DT103" i="35"/>
  <c r="DS103" i="35"/>
  <c r="DR103" i="35"/>
  <c r="CT109" i="35"/>
  <c r="CW109" i="35"/>
  <c r="CV109" i="35"/>
  <c r="CU109" i="35"/>
  <c r="DE117" i="35"/>
  <c r="DC117" i="35"/>
  <c r="DB117" i="35"/>
  <c r="DD117" i="35"/>
  <c r="DM94" i="35"/>
  <c r="DK94" i="35"/>
  <c r="DJ94" i="35"/>
  <c r="DL94" i="35"/>
  <c r="DU100" i="35"/>
  <c r="DT100" i="35"/>
  <c r="DS100" i="35"/>
  <c r="DR100" i="35"/>
  <c r="CW106" i="35"/>
  <c r="CV106" i="35"/>
  <c r="CU106" i="35"/>
  <c r="CT106" i="35"/>
  <c r="CT129" i="35"/>
  <c r="CW129" i="35"/>
  <c r="CV129" i="35"/>
  <c r="CU129" i="35"/>
  <c r="CW92" i="35"/>
  <c r="CV92" i="35"/>
  <c r="CU92" i="35"/>
  <c r="CT92" i="35"/>
  <c r="DE98" i="35"/>
  <c r="DD98" i="35"/>
  <c r="DC98" i="35"/>
  <c r="DB98" i="35"/>
  <c r="DI109" i="35"/>
  <c r="DH109" i="35"/>
  <c r="DG109" i="35"/>
  <c r="DF109" i="35"/>
  <c r="DY121" i="35"/>
  <c r="DX121" i="35"/>
  <c r="DW121" i="35"/>
  <c r="DV121" i="35"/>
  <c r="CX127" i="35"/>
  <c r="DA127" i="35"/>
  <c r="CZ127" i="35"/>
  <c r="CY127" i="35"/>
  <c r="DQ142" i="35"/>
  <c r="DP142" i="35"/>
  <c r="DO142" i="35"/>
  <c r="DN142" i="35"/>
  <c r="DP112" i="35"/>
  <c r="DQ112" i="35"/>
  <c r="DO112" i="35"/>
  <c r="DN112" i="35"/>
  <c r="DY118" i="35"/>
  <c r="DX118" i="35"/>
  <c r="DW118" i="35"/>
  <c r="DV118" i="35"/>
  <c r="DA124" i="35"/>
  <c r="CZ124" i="35"/>
  <c r="CY124" i="35"/>
  <c r="CX124" i="35"/>
  <c r="DF119" i="35"/>
  <c r="DI119" i="35"/>
  <c r="DH119" i="35"/>
  <c r="DG119" i="35"/>
  <c r="DP125" i="35"/>
  <c r="DO125" i="35"/>
  <c r="DN125" i="35"/>
  <c r="DQ125" i="35"/>
  <c r="DK134" i="35"/>
  <c r="DJ134" i="35"/>
  <c r="DM134" i="35"/>
  <c r="DL134" i="35"/>
  <c r="CT115" i="35"/>
  <c r="CW115" i="35"/>
  <c r="CU115" i="35"/>
  <c r="CV115" i="35"/>
  <c r="DD121" i="35"/>
  <c r="DC121" i="35"/>
  <c r="DB121" i="35"/>
  <c r="DE121" i="35"/>
  <c r="DN119" i="35"/>
  <c r="DQ119" i="35"/>
  <c r="DP119" i="35"/>
  <c r="DO119" i="35"/>
  <c r="DX125" i="35"/>
  <c r="DW125" i="35"/>
  <c r="DV125" i="35"/>
  <c r="DY125" i="35"/>
  <c r="DL121" i="35"/>
  <c r="DK121" i="35"/>
  <c r="DJ121" i="35"/>
  <c r="DM121" i="35"/>
  <c r="DU127" i="35"/>
  <c r="DT127" i="35"/>
  <c r="DS127" i="35"/>
  <c r="DR127" i="35"/>
  <c r="DV119" i="35"/>
  <c r="DY119" i="35"/>
  <c r="DX119" i="35"/>
  <c r="DW119" i="35"/>
  <c r="CZ125" i="35"/>
  <c r="CY125" i="35"/>
  <c r="CX125" i="35"/>
  <c r="DA125" i="35"/>
  <c r="DT137" i="35"/>
  <c r="DS137" i="35"/>
  <c r="DR137" i="35"/>
  <c r="DU137" i="35"/>
  <c r="DQ131" i="35"/>
  <c r="DP131" i="35"/>
  <c r="DO131" i="35"/>
  <c r="DN131" i="35"/>
  <c r="DY137" i="35"/>
  <c r="DX137" i="35"/>
  <c r="DW137" i="35"/>
  <c r="DV137" i="35"/>
  <c r="CX143" i="35"/>
  <c r="DA143" i="35"/>
  <c r="CZ143" i="35"/>
  <c r="CY143" i="35"/>
  <c r="DX155" i="35"/>
  <c r="DW155" i="35"/>
  <c r="DY155" i="35"/>
  <c r="DV155" i="35"/>
  <c r="DA140" i="35"/>
  <c r="CZ140" i="35"/>
  <c r="CY140" i="35"/>
  <c r="CX140" i="35"/>
  <c r="DF135" i="35"/>
  <c r="DH135" i="35"/>
  <c r="DI135" i="35"/>
  <c r="DG135" i="35"/>
  <c r="DP141" i="35"/>
  <c r="DO141" i="35"/>
  <c r="DN141" i="35"/>
  <c r="DQ141" i="35"/>
  <c r="CW148" i="35"/>
  <c r="CU148" i="35"/>
  <c r="CT148" i="35"/>
  <c r="CV148" i="35"/>
  <c r="CV131" i="35"/>
  <c r="CT131" i="35"/>
  <c r="CW131" i="35"/>
  <c r="CU131" i="35"/>
  <c r="DD137" i="35"/>
  <c r="DC137" i="35"/>
  <c r="DB137" i="35"/>
  <c r="DE137" i="35"/>
  <c r="CW149" i="35"/>
  <c r="CV149" i="35"/>
  <c r="CU149" i="35"/>
  <c r="CT149" i="35"/>
  <c r="DA131" i="35"/>
  <c r="CZ131" i="35"/>
  <c r="CY131" i="35"/>
  <c r="CX131" i="35"/>
  <c r="DI149" i="35"/>
  <c r="DH149" i="35"/>
  <c r="DF149" i="35"/>
  <c r="DG149" i="35"/>
  <c r="DD131" i="35"/>
  <c r="DE131" i="35"/>
  <c r="DC131" i="35"/>
  <c r="DB131" i="35"/>
  <c r="DI142" i="35"/>
  <c r="DH142" i="35"/>
  <c r="DG142" i="35"/>
  <c r="DF142" i="35"/>
  <c r="DM149" i="35"/>
  <c r="DL149" i="35"/>
  <c r="DK149" i="35"/>
  <c r="DJ149" i="35"/>
  <c r="DV135" i="35"/>
  <c r="DX135" i="35"/>
  <c r="DY135" i="35"/>
  <c r="DW135" i="35"/>
  <c r="CZ141" i="35"/>
  <c r="CY141" i="35"/>
  <c r="CX141" i="35"/>
  <c r="DA141" i="35"/>
  <c r="CW156" i="35"/>
  <c r="CU156" i="35"/>
  <c r="CT156" i="35"/>
  <c r="CV156" i="35"/>
  <c r="DQ166" i="35"/>
  <c r="DP166" i="35"/>
  <c r="DO166" i="35"/>
  <c r="DN166" i="35"/>
  <c r="DQ180" i="35"/>
  <c r="DP180" i="35"/>
  <c r="DO180" i="35"/>
  <c r="DN180" i="35"/>
  <c r="DL151" i="35"/>
  <c r="DK151" i="35"/>
  <c r="DM151" i="35"/>
  <c r="DJ151" i="35"/>
  <c r="DU157" i="35"/>
  <c r="DS157" i="35"/>
  <c r="DT157" i="35"/>
  <c r="DR157" i="35"/>
  <c r="CY163" i="35"/>
  <c r="CX163" i="35"/>
  <c r="DA163" i="35"/>
  <c r="CZ163" i="35"/>
  <c r="DY180" i="35"/>
  <c r="DX180" i="35"/>
  <c r="DW180" i="35"/>
  <c r="DV180" i="35"/>
  <c r="DO151" i="35"/>
  <c r="DN151" i="35"/>
  <c r="DQ151" i="35"/>
  <c r="DP151" i="35"/>
  <c r="DY157" i="35"/>
  <c r="DX157" i="35"/>
  <c r="DW157" i="35"/>
  <c r="DV157" i="35"/>
  <c r="DB163" i="35"/>
  <c r="DE163" i="35"/>
  <c r="DD163" i="35"/>
  <c r="DC163" i="35"/>
  <c r="CY181" i="35"/>
  <c r="CX181" i="35"/>
  <c r="DA181" i="35"/>
  <c r="CZ181" i="35"/>
  <c r="DA160" i="35"/>
  <c r="CZ160" i="35"/>
  <c r="CY160" i="35"/>
  <c r="CX160" i="35"/>
  <c r="DQ172" i="35"/>
  <c r="DP172" i="35"/>
  <c r="DO172" i="35"/>
  <c r="DN172" i="35"/>
  <c r="DH147" i="35"/>
  <c r="DG147" i="35"/>
  <c r="DI147" i="35"/>
  <c r="DF147" i="35"/>
  <c r="DQ153" i="35"/>
  <c r="DO153" i="35"/>
  <c r="DP153" i="35"/>
  <c r="DN153" i="35"/>
  <c r="DW159" i="35"/>
  <c r="DV159" i="35"/>
  <c r="DY159" i="35"/>
  <c r="DX159" i="35"/>
  <c r="CX165" i="35"/>
  <c r="DA165" i="35"/>
  <c r="CZ165" i="35"/>
  <c r="CY165" i="35"/>
  <c r="DK147" i="35"/>
  <c r="DJ147" i="35"/>
  <c r="DM147" i="35"/>
  <c r="DL147" i="35"/>
  <c r="DU153" i="35"/>
  <c r="DT153" i="35"/>
  <c r="DR153" i="35"/>
  <c r="DS153" i="35"/>
  <c r="CW159" i="35"/>
  <c r="CV159" i="35"/>
  <c r="CU159" i="35"/>
  <c r="CT159" i="35"/>
  <c r="DE165" i="35"/>
  <c r="DD165" i="35"/>
  <c r="DB165" i="35"/>
  <c r="DC165" i="35"/>
  <c r="DU166" i="35"/>
  <c r="DT166" i="35"/>
  <c r="DS166" i="35"/>
  <c r="DR166" i="35"/>
  <c r="CW172" i="35"/>
  <c r="CU172" i="35"/>
  <c r="CT172" i="35"/>
  <c r="CV172" i="35"/>
  <c r="DE178" i="35"/>
  <c r="DD178" i="35"/>
  <c r="DC178" i="35"/>
  <c r="DB178" i="35"/>
  <c r="DY184" i="35"/>
  <c r="DX184" i="35"/>
  <c r="DV184" i="35"/>
  <c r="DW184" i="35"/>
  <c r="DD167" i="35"/>
  <c r="DC167" i="35"/>
  <c r="DB167" i="35"/>
  <c r="DE167" i="35"/>
  <c r="DG178" i="35"/>
  <c r="DI178" i="35"/>
  <c r="DH178" i="35"/>
  <c r="DF178" i="35"/>
  <c r="DB164" i="35"/>
  <c r="DE164" i="35"/>
  <c r="DD164" i="35"/>
  <c r="DC164" i="35"/>
  <c r="DF175" i="35"/>
  <c r="DI175" i="35"/>
  <c r="DH175" i="35"/>
  <c r="DG175" i="35"/>
  <c r="DW181" i="35"/>
  <c r="DY181" i="35"/>
  <c r="DX181" i="35"/>
  <c r="DV181" i="35"/>
  <c r="DI164" i="35"/>
  <c r="DG164" i="35"/>
  <c r="DH164" i="35"/>
  <c r="DF164" i="35"/>
  <c r="DO170" i="35"/>
  <c r="DQ170" i="35"/>
  <c r="DN170" i="35"/>
  <c r="DP170" i="35"/>
  <c r="DY176" i="35"/>
  <c r="DW176" i="35"/>
  <c r="DV176" i="35"/>
  <c r="DX176" i="35"/>
  <c r="DM180" i="35"/>
  <c r="DK180" i="35"/>
  <c r="DJ180" i="35"/>
  <c r="DL180" i="35"/>
  <c r="CW170" i="35"/>
  <c r="CV170" i="35"/>
  <c r="CU170" i="35"/>
  <c r="CT170" i="35"/>
  <c r="DE176" i="35"/>
  <c r="DD176" i="35"/>
  <c r="DC176" i="35"/>
  <c r="DB176" i="35"/>
  <c r="DO182" i="35"/>
  <c r="DN182" i="35"/>
  <c r="DQ182" i="35"/>
  <c r="DP182" i="35"/>
  <c r="DS205" i="35"/>
  <c r="DR205" i="35"/>
  <c r="DU205" i="35"/>
  <c r="DT205" i="35"/>
  <c r="DG190" i="35"/>
  <c r="DF190" i="35"/>
  <c r="DI190" i="35"/>
  <c r="DH190" i="35"/>
  <c r="DP185" i="35"/>
  <c r="DO185" i="35"/>
  <c r="DQ185" i="35"/>
  <c r="DN185" i="35"/>
  <c r="DY191" i="35"/>
  <c r="DX191" i="35"/>
  <c r="DW191" i="35"/>
  <c r="DV191" i="35"/>
  <c r="CT191" i="35"/>
  <c r="CW191" i="35"/>
  <c r="CV191" i="35"/>
  <c r="CU191" i="35"/>
  <c r="CX198" i="35"/>
  <c r="DA198" i="35"/>
  <c r="CZ198" i="35"/>
  <c r="CY198" i="35"/>
  <c r="DA195" i="35"/>
  <c r="CZ195" i="35"/>
  <c r="CY195" i="35"/>
  <c r="CX195" i="35"/>
  <c r="CV185" i="35"/>
  <c r="CU185" i="35"/>
  <c r="CT185" i="35"/>
  <c r="CW185" i="35"/>
  <c r="DB191" i="35"/>
  <c r="DE191" i="35"/>
  <c r="DD191" i="35"/>
  <c r="DC191" i="35"/>
  <c r="DE214" i="35"/>
  <c r="DD214" i="35"/>
  <c r="DC214" i="35"/>
  <c r="DB214" i="35"/>
  <c r="DV187" i="35"/>
  <c r="DY187" i="35"/>
  <c r="DX187" i="35"/>
  <c r="DW187" i="35"/>
  <c r="DD193" i="35"/>
  <c r="DE193" i="35"/>
  <c r="DC193" i="35"/>
  <c r="DB193" i="35"/>
  <c r="CY201" i="35"/>
  <c r="CX201" i="35"/>
  <c r="DA201" i="35"/>
  <c r="CZ201" i="35"/>
  <c r="DG201" i="35"/>
  <c r="DF201" i="35"/>
  <c r="DI201" i="35"/>
  <c r="DH201" i="35"/>
  <c r="DQ207" i="35"/>
  <c r="DP207" i="35"/>
  <c r="DO207" i="35"/>
  <c r="DN207" i="35"/>
  <c r="DW214" i="35"/>
  <c r="DX214" i="35"/>
  <c r="DV214" i="35"/>
  <c r="DY214" i="35"/>
  <c r="DU199" i="35"/>
  <c r="DT199" i="35"/>
  <c r="DS199" i="35"/>
  <c r="DR199" i="35"/>
  <c r="CU205" i="35"/>
  <c r="CT205" i="35"/>
  <c r="CW205" i="35"/>
  <c r="CV205" i="35"/>
  <c r="CY211" i="35"/>
  <c r="CX211" i="35"/>
  <c r="DA211" i="35"/>
  <c r="CZ211" i="35"/>
  <c r="DO193" i="35"/>
  <c r="DQ193" i="35"/>
  <c r="DP193" i="35"/>
  <c r="DN193" i="35"/>
  <c r="DY199" i="35"/>
  <c r="DX199" i="35"/>
  <c r="DV199" i="35"/>
  <c r="DW199" i="35"/>
  <c r="DA205" i="35"/>
  <c r="CZ205" i="35"/>
  <c r="CY205" i="35"/>
  <c r="CX205" i="35"/>
  <c r="DX204" i="35"/>
  <c r="DW204" i="35"/>
  <c r="DV204" i="35"/>
  <c r="DY204" i="35"/>
  <c r="CV210" i="35"/>
  <c r="CU210" i="35"/>
  <c r="CT210" i="35"/>
  <c r="CW210" i="35"/>
  <c r="DQ208" i="35"/>
  <c r="DP208" i="35"/>
  <c r="DO208" i="35"/>
  <c r="DN208" i="35"/>
  <c r="CV193" i="35"/>
  <c r="CW193" i="35"/>
  <c r="CU193" i="35"/>
  <c r="CT193" i="35"/>
  <c r="DE199" i="35"/>
  <c r="DD199" i="35"/>
  <c r="DC199" i="35"/>
  <c r="DB199" i="35"/>
  <c r="DH210" i="35"/>
  <c r="DI210" i="35"/>
  <c r="DG210" i="35"/>
  <c r="DF210" i="35"/>
  <c r="DE216" i="35"/>
  <c r="DC216" i="35"/>
  <c r="DB216" i="35"/>
  <c r="DD216" i="35"/>
  <c r="DM226" i="35"/>
  <c r="DL226" i="35"/>
  <c r="DJ226" i="35"/>
  <c r="DK226" i="35"/>
  <c r="DD213" i="35"/>
  <c r="DB213" i="35"/>
  <c r="DE213" i="35"/>
  <c r="DC213" i="35"/>
  <c r="CW219" i="35"/>
  <c r="CV219" i="35"/>
  <c r="CU219" i="35"/>
  <c r="CT219" i="35"/>
  <c r="CW212" i="35"/>
  <c r="CU212" i="35"/>
  <c r="CT212" i="35"/>
  <c r="CV212" i="35"/>
  <c r="CW217" i="35"/>
  <c r="CV217" i="35"/>
  <c r="CT217" i="35"/>
  <c r="CU217" i="35"/>
  <c r="DT223" i="35"/>
  <c r="DS223" i="35"/>
  <c r="DU223" i="35"/>
  <c r="DR223" i="35"/>
  <c r="DH215" i="35"/>
  <c r="DG215" i="35"/>
  <c r="DF215" i="35"/>
  <c r="DI215" i="35"/>
  <c r="DN221" i="35"/>
  <c r="DQ221" i="35"/>
  <c r="DP221" i="35"/>
  <c r="DO221" i="35"/>
  <c r="DE218" i="35"/>
  <c r="DD218" i="35"/>
  <c r="DC218" i="35"/>
  <c r="DB218" i="35"/>
  <c r="DQ233" i="35"/>
  <c r="DO233" i="35"/>
  <c r="DN233" i="35"/>
  <c r="DP233" i="35"/>
  <c r="DL224" i="35"/>
  <c r="DK224" i="35"/>
  <c r="DM224" i="35"/>
  <c r="DJ224" i="35"/>
  <c r="DE231" i="35"/>
  <c r="DD231" i="35"/>
  <c r="DC231" i="35"/>
  <c r="DB231" i="35"/>
  <c r="DO224" i="35"/>
  <c r="DN224" i="35"/>
  <c r="DQ224" i="35"/>
  <c r="DP224" i="35"/>
  <c r="DH231" i="35"/>
  <c r="DF231" i="35"/>
  <c r="DI231" i="35"/>
  <c r="DG231" i="35"/>
  <c r="DC228" i="35"/>
  <c r="DE228" i="35"/>
  <c r="DD228" i="35"/>
  <c r="DB228" i="35"/>
  <c r="DW236" i="35"/>
  <c r="DX236" i="35"/>
  <c r="DV236" i="35"/>
  <c r="DY236" i="35"/>
  <c r="DT232" i="35"/>
  <c r="DR232" i="35"/>
  <c r="DU232" i="35"/>
  <c r="DS232" i="35"/>
  <c r="DV221" i="35"/>
  <c r="DY221" i="35"/>
  <c r="DX221" i="35"/>
  <c r="DW221" i="35"/>
  <c r="CZ227" i="35"/>
  <c r="CY227" i="35"/>
  <c r="CX227" i="35"/>
  <c r="DA227" i="35"/>
  <c r="CX234" i="35"/>
  <c r="DA234" i="35"/>
  <c r="CZ234" i="35"/>
  <c r="CY234" i="35"/>
  <c r="DC232" i="35"/>
  <c r="DE232" i="35"/>
  <c r="DD232" i="35"/>
  <c r="DB232" i="35"/>
  <c r="CW246" i="35"/>
  <c r="CV246" i="35"/>
  <c r="CU246" i="35"/>
  <c r="CT246" i="35"/>
  <c r="DG229" i="35"/>
  <c r="DF229" i="35"/>
  <c r="DH229" i="35"/>
  <c r="DI229" i="35"/>
  <c r="DX235" i="35"/>
  <c r="DV235" i="35"/>
  <c r="DY235" i="35"/>
  <c r="DW235" i="35"/>
  <c r="DQ238" i="35"/>
  <c r="DN238" i="35"/>
  <c r="DP238" i="35"/>
  <c r="DO238" i="35"/>
  <c r="CT239" i="35"/>
  <c r="CW239" i="35"/>
  <c r="CV239" i="35"/>
  <c r="CU239" i="35"/>
  <c r="DJ249" i="35"/>
  <c r="DM249" i="35"/>
  <c r="DL249" i="35"/>
  <c r="DK249" i="35"/>
  <c r="DH239" i="35"/>
  <c r="DG239" i="35"/>
  <c r="DI239" i="35"/>
  <c r="DF239" i="35"/>
  <c r="DN245" i="35"/>
  <c r="DQ245" i="35"/>
  <c r="DP245" i="35"/>
  <c r="DO245" i="35"/>
  <c r="DE238" i="35"/>
  <c r="DD238" i="35"/>
  <c r="DC238" i="35"/>
  <c r="DB238" i="35"/>
  <c r="DM246" i="35"/>
  <c r="DL246" i="35"/>
  <c r="DK246" i="35"/>
  <c r="DJ246" i="35"/>
  <c r="DI240" i="35"/>
  <c r="DG240" i="35"/>
  <c r="DF240" i="35"/>
  <c r="DH240" i="35"/>
  <c r="DQ246" i="35"/>
  <c r="DN246" i="35"/>
  <c r="DP246" i="35"/>
  <c r="DO246" i="35"/>
  <c r="DF245" i="35"/>
  <c r="DI245" i="35"/>
  <c r="DH245" i="35"/>
  <c r="DG245" i="35"/>
  <c r="DY246" i="35"/>
  <c r="DV246" i="35"/>
  <c r="DX246" i="35"/>
  <c r="DW246" i="35"/>
  <c r="DU242" i="35"/>
  <c r="DR242" i="35"/>
  <c r="DT242" i="35"/>
  <c r="DS242" i="35"/>
  <c r="CV248" i="35"/>
  <c r="CU248" i="35"/>
  <c r="CT248" i="35"/>
  <c r="CW248" i="35"/>
  <c r="DP45" i="35"/>
  <c r="DN45" i="35"/>
  <c r="DQ45" i="35"/>
  <c r="DO45" i="35"/>
  <c r="BF12" i="35"/>
  <c r="BG12" i="35" s="1"/>
  <c r="DI15" i="35"/>
  <c r="DH15" i="35"/>
  <c r="DG15" i="35"/>
  <c r="DF15" i="35"/>
  <c r="CY14" i="35"/>
  <c r="CX14" i="35"/>
  <c r="DA14" i="35"/>
  <c r="CZ14" i="35"/>
  <c r="DL44" i="35"/>
  <c r="DJ44" i="35"/>
  <c r="DM44" i="35"/>
  <c r="DK44" i="35"/>
  <c r="DT44" i="35"/>
  <c r="DU44" i="35"/>
  <c r="DS44" i="35"/>
  <c r="DR44" i="35"/>
  <c r="DP32" i="35"/>
  <c r="DO32" i="35"/>
  <c r="DN32" i="35"/>
  <c r="DQ32" i="35"/>
  <c r="DU32" i="35"/>
  <c r="DT32" i="35"/>
  <c r="DS32" i="35"/>
  <c r="DR32" i="35"/>
  <c r="DM35" i="35"/>
  <c r="DL35" i="35"/>
  <c r="DK35" i="35"/>
  <c r="DJ35" i="35"/>
  <c r="DX55" i="35"/>
  <c r="DY55" i="35"/>
  <c r="DW55" i="35"/>
  <c r="DV55" i="35"/>
  <c r="DK49" i="35"/>
  <c r="DJ49" i="35"/>
  <c r="DM49" i="35"/>
  <c r="DL49" i="35"/>
  <c r="DX60" i="35"/>
  <c r="DW60" i="35"/>
  <c r="DV60" i="35"/>
  <c r="DY60" i="35"/>
  <c r="CZ60" i="35"/>
  <c r="CY60" i="35"/>
  <c r="CX60" i="35"/>
  <c r="DA60" i="35"/>
  <c r="DQ61" i="35"/>
  <c r="DP61" i="35"/>
  <c r="DO61" i="35"/>
  <c r="DN61" i="35"/>
  <c r="DJ109" i="35"/>
  <c r="DM109" i="35"/>
  <c r="DL109" i="35"/>
  <c r="DK109" i="35"/>
  <c r="CW90" i="35"/>
  <c r="CV90" i="35"/>
  <c r="CU90" i="35"/>
  <c r="CT90" i="35"/>
  <c r="DU95" i="35"/>
  <c r="DT95" i="35"/>
  <c r="DS95" i="35"/>
  <c r="DR95" i="35"/>
  <c r="DJ123" i="35"/>
  <c r="DM123" i="35"/>
  <c r="DL123" i="35"/>
  <c r="DK123" i="35"/>
  <c r="DV110" i="35"/>
  <c r="DY110" i="35"/>
  <c r="DX110" i="35"/>
  <c r="DW110" i="35"/>
  <c r="DC113" i="35"/>
  <c r="DE113" i="35"/>
  <c r="DD113" i="35"/>
  <c r="DB113" i="35"/>
  <c r="CX135" i="35"/>
  <c r="CZ135" i="35"/>
  <c r="DA135" i="35"/>
  <c r="CY135" i="35"/>
  <c r="DA145" i="35"/>
  <c r="CZ145" i="35"/>
  <c r="CY145" i="35"/>
  <c r="CX145" i="35"/>
  <c r="DU146" i="35"/>
  <c r="DR146" i="35"/>
  <c r="DT146" i="35"/>
  <c r="DS146" i="35"/>
  <c r="DM157" i="35"/>
  <c r="DK157" i="35"/>
  <c r="DL157" i="35"/>
  <c r="DJ157" i="35"/>
  <c r="DU149" i="35"/>
  <c r="DT149" i="35"/>
  <c r="DS149" i="35"/>
  <c r="DR149" i="35"/>
  <c r="DE157" i="35"/>
  <c r="DC157" i="35"/>
  <c r="DD157" i="35"/>
  <c r="DB157" i="35"/>
  <c r="DY195" i="35"/>
  <c r="DX195" i="35"/>
  <c r="DW195" i="35"/>
  <c r="DV195" i="35"/>
  <c r="DA174" i="35"/>
  <c r="CZ174" i="35"/>
  <c r="CY174" i="35"/>
  <c r="CX174" i="35"/>
  <c r="DG182" i="35"/>
  <c r="DF182" i="35"/>
  <c r="DH182" i="35"/>
  <c r="DI182" i="35"/>
  <c r="DB183" i="35"/>
  <c r="DE183" i="35"/>
  <c r="DD183" i="35"/>
  <c r="DC183" i="35"/>
  <c r="CZ185" i="35"/>
  <c r="CY185" i="35"/>
  <c r="DA185" i="35"/>
  <c r="CX185" i="35"/>
  <c r="CX216" i="35"/>
  <c r="DA216" i="35"/>
  <c r="CZ216" i="35"/>
  <c r="CY216" i="35"/>
  <c r="DL200" i="35"/>
  <c r="DK200" i="35"/>
  <c r="DM200" i="35"/>
  <c r="DJ200" i="35"/>
  <c r="DS220" i="35"/>
  <c r="DR220" i="35"/>
  <c r="DU220" i="35"/>
  <c r="DT220" i="35"/>
  <c r="CT233" i="35"/>
  <c r="CU233" i="35"/>
  <c r="CW233" i="35"/>
  <c r="CV233" i="35"/>
  <c r="DC244" i="35"/>
  <c r="DE244" i="35"/>
  <c r="DD244" i="35"/>
  <c r="DB244" i="35"/>
  <c r="DE246" i="35"/>
  <c r="DD246" i="35"/>
  <c r="DC246" i="35"/>
  <c r="DB246" i="35"/>
  <c r="AX241" i="35"/>
  <c r="BB241" i="35"/>
  <c r="BB247" i="35"/>
  <c r="AX247" i="35"/>
  <c r="AX159" i="35"/>
  <c r="BB159" i="35"/>
  <c r="AX138" i="35"/>
  <c r="BB138" i="35"/>
  <c r="BB113" i="35"/>
  <c r="AX113" i="35"/>
  <c r="BB64" i="35"/>
  <c r="AX64" i="35"/>
  <c r="BF21" i="35"/>
  <c r="BG21" i="35" s="1"/>
  <c r="BF25" i="35"/>
  <c r="BG25" i="35" s="1"/>
  <c r="DT38" i="35"/>
  <c r="DS38" i="35"/>
  <c r="DR38" i="35"/>
  <c r="DU38" i="35"/>
  <c r="DJ30" i="35"/>
  <c r="DM30" i="35"/>
  <c r="DL30" i="35"/>
  <c r="DK30" i="35"/>
  <c r="DA9" i="35"/>
  <c r="CY9" i="35"/>
  <c r="CX9" i="35"/>
  <c r="CZ9" i="35"/>
  <c r="CI5" i="35"/>
  <c r="CI4" i="35"/>
  <c r="FO26" i="35" s="1"/>
  <c r="CI7" i="35"/>
  <c r="CI6" i="35"/>
  <c r="DY13" i="35"/>
  <c r="DX13" i="35"/>
  <c r="DW13" i="35"/>
  <c r="DV13" i="35"/>
  <c r="CW19" i="35"/>
  <c r="CV19" i="35"/>
  <c r="CU19" i="35"/>
  <c r="CT19" i="35"/>
  <c r="DE25" i="35"/>
  <c r="DD25" i="35"/>
  <c r="DC25" i="35"/>
  <c r="DB25" i="35"/>
  <c r="DQ30" i="35"/>
  <c r="DP30" i="35"/>
  <c r="DO30" i="35"/>
  <c r="DN30" i="35"/>
  <c r="DQ41" i="35"/>
  <c r="DP41" i="35"/>
  <c r="DO41" i="35"/>
  <c r="DN41" i="35"/>
  <c r="DT48" i="35"/>
  <c r="DU48" i="35"/>
  <c r="DS48" i="35"/>
  <c r="DR48" i="35"/>
  <c r="CV13" i="35"/>
  <c r="CU13" i="35"/>
  <c r="CT13" i="35"/>
  <c r="CW13" i="35"/>
  <c r="DA19" i="35"/>
  <c r="CZ19" i="35"/>
  <c r="CY19" i="35"/>
  <c r="CX19" i="35"/>
  <c r="DY29" i="35"/>
  <c r="DX29" i="35"/>
  <c r="DW29" i="35"/>
  <c r="DV29" i="35"/>
  <c r="DN54" i="35"/>
  <c r="DQ54" i="35"/>
  <c r="DP54" i="35"/>
  <c r="DO54" i="35"/>
  <c r="DU12" i="35"/>
  <c r="DT12" i="35"/>
  <c r="DS12" i="35"/>
  <c r="DR12" i="35"/>
  <c r="DY18" i="35"/>
  <c r="DX18" i="35"/>
  <c r="DW18" i="35"/>
  <c r="DV18" i="35"/>
  <c r="DA24" i="35"/>
  <c r="CZ24" i="35"/>
  <c r="CY24" i="35"/>
  <c r="CX24" i="35"/>
  <c r="CU29" i="35"/>
  <c r="CT29" i="35"/>
  <c r="CW29" i="35"/>
  <c r="CV29" i="35"/>
  <c r="DY41" i="35"/>
  <c r="DX41" i="35"/>
  <c r="DW41" i="35"/>
  <c r="DV41" i="35"/>
  <c r="DT65" i="35"/>
  <c r="DS65" i="35"/>
  <c r="DR65" i="35"/>
  <c r="DU65" i="35"/>
  <c r="DY12" i="35"/>
  <c r="DX12" i="35"/>
  <c r="DW12" i="35"/>
  <c r="DV12" i="35"/>
  <c r="CT18" i="35"/>
  <c r="CW18" i="35"/>
  <c r="CV18" i="35"/>
  <c r="CU18" i="35"/>
  <c r="DD24" i="35"/>
  <c r="DC24" i="35"/>
  <c r="DB24" i="35"/>
  <c r="DE24" i="35"/>
  <c r="DD36" i="35"/>
  <c r="DC36" i="35"/>
  <c r="DB36" i="35"/>
  <c r="DE36" i="35"/>
  <c r="CV47" i="35"/>
  <c r="CT47" i="35"/>
  <c r="CW47" i="35"/>
  <c r="CU47" i="35"/>
  <c r="DU14" i="35"/>
  <c r="DT14" i="35"/>
  <c r="DS14" i="35"/>
  <c r="DR14" i="35"/>
  <c r="DX20" i="35"/>
  <c r="DW20" i="35"/>
  <c r="DV20" i="35"/>
  <c r="DY20" i="35"/>
  <c r="DN26" i="35"/>
  <c r="DQ26" i="35"/>
  <c r="DP26" i="35"/>
  <c r="DO26" i="35"/>
  <c r="DN39" i="35"/>
  <c r="DQ39" i="35"/>
  <c r="DP39" i="35"/>
  <c r="DO39" i="35"/>
  <c r="DB46" i="35"/>
  <c r="DE46" i="35"/>
  <c r="DD46" i="35"/>
  <c r="DC46" i="35"/>
  <c r="DT57" i="35"/>
  <c r="DR57" i="35"/>
  <c r="DU57" i="35"/>
  <c r="DS57" i="35"/>
  <c r="DU11" i="35"/>
  <c r="DS11" i="35"/>
  <c r="DR11" i="35"/>
  <c r="DT11" i="35"/>
  <c r="DW17" i="35"/>
  <c r="DV17" i="35"/>
  <c r="DY17" i="35"/>
  <c r="DX17" i="35"/>
  <c r="DA23" i="35"/>
  <c r="CZ23" i="35"/>
  <c r="CY23" i="35"/>
  <c r="CX23" i="35"/>
  <c r="DB30" i="35"/>
  <c r="DE30" i="35"/>
  <c r="DD30" i="35"/>
  <c r="DC30" i="35"/>
  <c r="DQ35" i="35"/>
  <c r="DP35" i="35"/>
  <c r="DO35" i="35"/>
  <c r="DN35" i="35"/>
  <c r="DH49" i="35"/>
  <c r="DF49" i="35"/>
  <c r="DI49" i="35"/>
  <c r="DG49" i="35"/>
  <c r="CZ20" i="35"/>
  <c r="CY20" i="35"/>
  <c r="CX20" i="35"/>
  <c r="DA20" i="35"/>
  <c r="CZ32" i="35"/>
  <c r="CY32" i="35"/>
  <c r="CX32" i="35"/>
  <c r="DA32" i="35"/>
  <c r="DQ38" i="35"/>
  <c r="DP38" i="35"/>
  <c r="DO38" i="35"/>
  <c r="DN38" i="35"/>
  <c r="DK45" i="35"/>
  <c r="DJ45" i="35"/>
  <c r="DM45" i="35"/>
  <c r="DL45" i="35"/>
  <c r="DL53" i="35"/>
  <c r="DM53" i="35"/>
  <c r="DK53" i="35"/>
  <c r="DJ53" i="35"/>
  <c r="DX45" i="35"/>
  <c r="DV45" i="35"/>
  <c r="DY45" i="35"/>
  <c r="DW45" i="35"/>
  <c r="DH51" i="35"/>
  <c r="DI51" i="35"/>
  <c r="DG51" i="35"/>
  <c r="DF51" i="35"/>
  <c r="CX58" i="35"/>
  <c r="DA58" i="35"/>
  <c r="CZ58" i="35"/>
  <c r="CY58" i="35"/>
  <c r="DQ64" i="35"/>
  <c r="DP64" i="35"/>
  <c r="DO64" i="35"/>
  <c r="DN64" i="35"/>
  <c r="DQ70" i="35"/>
  <c r="DO70" i="35"/>
  <c r="DP70" i="35"/>
  <c r="DN70" i="35"/>
  <c r="DR64" i="35"/>
  <c r="DU64" i="35"/>
  <c r="DT64" i="35"/>
  <c r="DS64" i="35"/>
  <c r="DV44" i="35"/>
  <c r="DY44" i="35"/>
  <c r="DX44" i="35"/>
  <c r="DW44" i="35"/>
  <c r="DF50" i="35"/>
  <c r="DH50" i="35"/>
  <c r="DI50" i="35"/>
  <c r="DG50" i="35"/>
  <c r="DA57" i="35"/>
  <c r="CZ57" i="35"/>
  <c r="CY57" i="35"/>
  <c r="CX57" i="35"/>
  <c r="DP63" i="35"/>
  <c r="DO63" i="35"/>
  <c r="DN63" i="35"/>
  <c r="DQ63" i="35"/>
  <c r="DA98" i="35"/>
  <c r="CY98" i="35"/>
  <c r="CX98" i="35"/>
  <c r="CZ98" i="35"/>
  <c r="DU63" i="35"/>
  <c r="DT63" i="35"/>
  <c r="DS63" i="35"/>
  <c r="DR63" i="35"/>
  <c r="DJ68" i="35"/>
  <c r="DM68" i="35"/>
  <c r="DL68" i="35"/>
  <c r="DK68" i="35"/>
  <c r="DX63" i="35"/>
  <c r="DW63" i="35"/>
  <c r="DV63" i="35"/>
  <c r="DY63" i="35"/>
  <c r="CV69" i="35"/>
  <c r="CT69" i="35"/>
  <c r="CW69" i="35"/>
  <c r="CU69" i="35"/>
  <c r="DB67" i="35"/>
  <c r="DE67" i="35"/>
  <c r="DD67" i="35"/>
  <c r="DC67" i="35"/>
  <c r="DV58" i="35"/>
  <c r="DY58" i="35"/>
  <c r="DX58" i="35"/>
  <c r="DW58" i="35"/>
  <c r="DI64" i="35"/>
  <c r="DH64" i="35"/>
  <c r="DG64" i="35"/>
  <c r="DF64" i="35"/>
  <c r="DD71" i="35"/>
  <c r="DC71" i="35"/>
  <c r="DB71" i="35"/>
  <c r="DE71" i="35"/>
  <c r="DF69" i="35"/>
  <c r="DI69" i="35"/>
  <c r="DH69" i="35"/>
  <c r="DG69" i="35"/>
  <c r="DQ75" i="35"/>
  <c r="DP75" i="35"/>
  <c r="DO75" i="35"/>
  <c r="DN75" i="35"/>
  <c r="DY81" i="35"/>
  <c r="DX81" i="35"/>
  <c r="DW81" i="35"/>
  <c r="DV81" i="35"/>
  <c r="CX87" i="35"/>
  <c r="DA87" i="35"/>
  <c r="CZ87" i="35"/>
  <c r="CY87" i="35"/>
  <c r="DQ96" i="35"/>
  <c r="DP96" i="35"/>
  <c r="DO96" i="35"/>
  <c r="DN96" i="35"/>
  <c r="DF82" i="35"/>
  <c r="DI82" i="35"/>
  <c r="DH82" i="35"/>
  <c r="DG82" i="35"/>
  <c r="DQ88" i="35"/>
  <c r="DP88" i="35"/>
  <c r="DO88" i="35"/>
  <c r="DN88" i="35"/>
  <c r="DQ102" i="35"/>
  <c r="DP102" i="35"/>
  <c r="DO102" i="35"/>
  <c r="DN102" i="35"/>
  <c r="DM82" i="35"/>
  <c r="DL82" i="35"/>
  <c r="DK82" i="35"/>
  <c r="DJ82" i="35"/>
  <c r="DU88" i="35"/>
  <c r="DT88" i="35"/>
  <c r="DS88" i="35"/>
  <c r="DR88" i="35"/>
  <c r="DY102" i="35"/>
  <c r="DX102" i="35"/>
  <c r="DW102" i="35"/>
  <c r="DV102" i="35"/>
  <c r="DC73" i="35"/>
  <c r="DB73" i="35"/>
  <c r="DE73" i="35"/>
  <c r="DD73" i="35"/>
  <c r="DI84" i="35"/>
  <c r="DH84" i="35"/>
  <c r="DG84" i="35"/>
  <c r="DF84" i="35"/>
  <c r="DO90" i="35"/>
  <c r="DN90" i="35"/>
  <c r="DQ90" i="35"/>
  <c r="DP90" i="35"/>
  <c r="DA106" i="35"/>
  <c r="CY106" i="35"/>
  <c r="CX106" i="35"/>
  <c r="CZ106" i="35"/>
  <c r="DM84" i="35"/>
  <c r="DL84" i="35"/>
  <c r="DK84" i="35"/>
  <c r="DJ84" i="35"/>
  <c r="DU90" i="35"/>
  <c r="DT90" i="35"/>
  <c r="DS90" i="35"/>
  <c r="DR90" i="35"/>
  <c r="DI106" i="35"/>
  <c r="DG106" i="35"/>
  <c r="DF106" i="35"/>
  <c r="DH106" i="35"/>
  <c r="CW77" i="35"/>
  <c r="CV77" i="35"/>
  <c r="CU77" i="35"/>
  <c r="CT77" i="35"/>
  <c r="DB83" i="35"/>
  <c r="DE83" i="35"/>
  <c r="DD83" i="35"/>
  <c r="DC83" i="35"/>
  <c r="DB101" i="35"/>
  <c r="DE101" i="35"/>
  <c r="DD101" i="35"/>
  <c r="DC101" i="35"/>
  <c r="DV87" i="35"/>
  <c r="DY87" i="35"/>
  <c r="DX87" i="35"/>
  <c r="DW87" i="35"/>
  <c r="DT97" i="35"/>
  <c r="DS97" i="35"/>
  <c r="DR97" i="35"/>
  <c r="DU97" i="35"/>
  <c r="CW94" i="35"/>
  <c r="CU94" i="35"/>
  <c r="CT94" i="35"/>
  <c r="CV94" i="35"/>
  <c r="DE100" i="35"/>
  <c r="DD100" i="35"/>
  <c r="DC100" i="35"/>
  <c r="DB100" i="35"/>
  <c r="DA111" i="35"/>
  <c r="CZ111" i="35"/>
  <c r="CY111" i="35"/>
  <c r="CX111" i="35"/>
  <c r="CT91" i="35"/>
  <c r="CW91" i="35"/>
  <c r="CV91" i="35"/>
  <c r="CU91" i="35"/>
  <c r="DD97" i="35"/>
  <c r="DC97" i="35"/>
  <c r="DB97" i="35"/>
  <c r="DE97" i="35"/>
  <c r="DG108" i="35"/>
  <c r="DI108" i="35"/>
  <c r="DH108" i="35"/>
  <c r="DF108" i="35"/>
  <c r="DQ126" i="35"/>
  <c r="DP126" i="35"/>
  <c r="DO126" i="35"/>
  <c r="DN126" i="35"/>
  <c r="DM108" i="35"/>
  <c r="DL108" i="35"/>
  <c r="DK108" i="35"/>
  <c r="DJ108" i="35"/>
  <c r="DO92" i="35"/>
  <c r="DP92" i="35"/>
  <c r="DN92" i="35"/>
  <c r="DQ92" i="35"/>
  <c r="DY98" i="35"/>
  <c r="DW98" i="35"/>
  <c r="DV98" i="35"/>
  <c r="DX98" i="35"/>
  <c r="DA104" i="35"/>
  <c r="CZ104" i="35"/>
  <c r="CY104" i="35"/>
  <c r="CX104" i="35"/>
  <c r="DE125" i="35"/>
  <c r="DD125" i="35"/>
  <c r="DC125" i="35"/>
  <c r="DB125" i="35"/>
  <c r="DX95" i="35"/>
  <c r="DV95" i="35"/>
  <c r="DY95" i="35"/>
  <c r="DW95" i="35"/>
  <c r="CZ101" i="35"/>
  <c r="CY101" i="35"/>
  <c r="CX101" i="35"/>
  <c r="DA101" i="35"/>
  <c r="DI113" i="35"/>
  <c r="DG113" i="35"/>
  <c r="DF113" i="35"/>
  <c r="DH113" i="35"/>
  <c r="DF130" i="35"/>
  <c r="DI130" i="35"/>
  <c r="DH130" i="35"/>
  <c r="DG130" i="35"/>
  <c r="DK104" i="35"/>
  <c r="DM104" i="35"/>
  <c r="DL104" i="35"/>
  <c r="DJ104" i="35"/>
  <c r="CW116" i="35"/>
  <c r="CV116" i="35"/>
  <c r="CU116" i="35"/>
  <c r="CT116" i="35"/>
  <c r="DE122" i="35"/>
  <c r="DD122" i="35"/>
  <c r="DC122" i="35"/>
  <c r="DB122" i="35"/>
  <c r="DI144" i="35"/>
  <c r="DH144" i="35"/>
  <c r="DG144" i="35"/>
  <c r="DF144" i="35"/>
  <c r="CU113" i="35"/>
  <c r="CT113" i="35"/>
  <c r="CW113" i="35"/>
  <c r="CV113" i="35"/>
  <c r="DE119" i="35"/>
  <c r="DD119" i="35"/>
  <c r="DC119" i="35"/>
  <c r="DB119" i="35"/>
  <c r="DL131" i="35"/>
  <c r="DM131" i="35"/>
  <c r="DK131" i="35"/>
  <c r="DJ131" i="35"/>
  <c r="DU120" i="35"/>
  <c r="DT120" i="35"/>
  <c r="DS120" i="35"/>
  <c r="DR120" i="35"/>
  <c r="CU126" i="35"/>
  <c r="CT126" i="35"/>
  <c r="CW126" i="35"/>
  <c r="CV126" i="35"/>
  <c r="DM127" i="35"/>
  <c r="DL127" i="35"/>
  <c r="DK127" i="35"/>
  <c r="DJ127" i="35"/>
  <c r="CW120" i="35"/>
  <c r="CV120" i="35"/>
  <c r="CU120" i="35"/>
  <c r="CT120" i="35"/>
  <c r="DC126" i="35"/>
  <c r="DB126" i="35"/>
  <c r="DE126" i="35"/>
  <c r="DD126" i="35"/>
  <c r="DF110" i="35"/>
  <c r="DI110" i="35"/>
  <c r="DH110" i="35"/>
  <c r="DG110" i="35"/>
  <c r="DP116" i="35"/>
  <c r="DO116" i="35"/>
  <c r="DQ116" i="35"/>
  <c r="DN116" i="35"/>
  <c r="DW122" i="35"/>
  <c r="DV122" i="35"/>
  <c r="DY122" i="35"/>
  <c r="DX122" i="35"/>
  <c r="DA128" i="35"/>
  <c r="CZ128" i="35"/>
  <c r="CY128" i="35"/>
  <c r="CX128" i="35"/>
  <c r="CW114" i="35"/>
  <c r="CV114" i="35"/>
  <c r="CT114" i="35"/>
  <c r="CU114" i="35"/>
  <c r="DE120" i="35"/>
  <c r="DD120" i="35"/>
  <c r="DC120" i="35"/>
  <c r="DB120" i="35"/>
  <c r="DJ139" i="35"/>
  <c r="DM139" i="35"/>
  <c r="DL139" i="35"/>
  <c r="DK139" i="35"/>
  <c r="CV132" i="35"/>
  <c r="CU132" i="35"/>
  <c r="CT132" i="35"/>
  <c r="CW132" i="35"/>
  <c r="DE138" i="35"/>
  <c r="DD138" i="35"/>
  <c r="DC138" i="35"/>
  <c r="DB138" i="35"/>
  <c r="DN156" i="35"/>
  <c r="DP156" i="35"/>
  <c r="DQ156" i="35"/>
  <c r="DO156" i="35"/>
  <c r="DH146" i="35"/>
  <c r="DG146" i="35"/>
  <c r="DF146" i="35"/>
  <c r="DI146" i="35"/>
  <c r="DM130" i="35"/>
  <c r="DL130" i="35"/>
  <c r="DK130" i="35"/>
  <c r="DJ130" i="35"/>
  <c r="DU136" i="35"/>
  <c r="DS136" i="35"/>
  <c r="DT136" i="35"/>
  <c r="DR136" i="35"/>
  <c r="CU142" i="35"/>
  <c r="CT142" i="35"/>
  <c r="CW142" i="35"/>
  <c r="CV142" i="35"/>
  <c r="CV150" i="35"/>
  <c r="CU150" i="35"/>
  <c r="CW150" i="35"/>
  <c r="CT150" i="35"/>
  <c r="DM143" i="35"/>
  <c r="DL143" i="35"/>
  <c r="DK143" i="35"/>
  <c r="DJ143" i="35"/>
  <c r="DI150" i="35"/>
  <c r="DH150" i="35"/>
  <c r="DF150" i="35"/>
  <c r="DG150" i="35"/>
  <c r="DI137" i="35"/>
  <c r="DH137" i="35"/>
  <c r="DG137" i="35"/>
  <c r="DF137" i="35"/>
  <c r="DN143" i="35"/>
  <c r="DQ143" i="35"/>
  <c r="DP143" i="35"/>
  <c r="DO143" i="35"/>
  <c r="DT150" i="35"/>
  <c r="DS150" i="35"/>
  <c r="DU150" i="35"/>
  <c r="DR150" i="35"/>
  <c r="DL137" i="35"/>
  <c r="DK137" i="35"/>
  <c r="DJ137" i="35"/>
  <c r="DM137" i="35"/>
  <c r="DU143" i="35"/>
  <c r="DT143" i="35"/>
  <c r="DS143" i="35"/>
  <c r="DR143" i="35"/>
  <c r="DE136" i="35"/>
  <c r="DC136" i="35"/>
  <c r="DD136" i="35"/>
  <c r="DB136" i="35"/>
  <c r="DX147" i="35"/>
  <c r="DW147" i="35"/>
  <c r="DY147" i="35"/>
  <c r="DV147" i="35"/>
  <c r="DY164" i="35"/>
  <c r="DW164" i="35"/>
  <c r="DX164" i="35"/>
  <c r="DV164" i="35"/>
  <c r="DH154" i="35"/>
  <c r="DG154" i="35"/>
  <c r="DI154" i="35"/>
  <c r="DF154" i="35"/>
  <c r="DQ160" i="35"/>
  <c r="DP160" i="35"/>
  <c r="DO160" i="35"/>
  <c r="DN160" i="35"/>
  <c r="DT167" i="35"/>
  <c r="DS167" i="35"/>
  <c r="DR167" i="35"/>
  <c r="DU167" i="35"/>
  <c r="DG159" i="35"/>
  <c r="DF159" i="35"/>
  <c r="DI159" i="35"/>
  <c r="DH159" i="35"/>
  <c r="DY166" i="35"/>
  <c r="DX166" i="35"/>
  <c r="DW166" i="35"/>
  <c r="DV166" i="35"/>
  <c r="DM184" i="35"/>
  <c r="DL184" i="35"/>
  <c r="DJ184" i="35"/>
  <c r="DK184" i="35"/>
  <c r="DY152" i="35"/>
  <c r="DW152" i="35"/>
  <c r="DV152" i="35"/>
  <c r="DX152" i="35"/>
  <c r="DA158" i="35"/>
  <c r="CZ158" i="35"/>
  <c r="CY158" i="35"/>
  <c r="CX158" i="35"/>
  <c r="CT164" i="35"/>
  <c r="CW164" i="35"/>
  <c r="CV164" i="35"/>
  <c r="CU164" i="35"/>
  <c r="DI188" i="35"/>
  <c r="DH188" i="35"/>
  <c r="DG188" i="35"/>
  <c r="DF188" i="35"/>
  <c r="CT152" i="35"/>
  <c r="CV152" i="35"/>
  <c r="CW152" i="35"/>
  <c r="CU152" i="35"/>
  <c r="DD158" i="35"/>
  <c r="DC158" i="35"/>
  <c r="DB158" i="35"/>
  <c r="DE158" i="35"/>
  <c r="DA164" i="35"/>
  <c r="CY164" i="35"/>
  <c r="CZ164" i="35"/>
  <c r="CX164" i="35"/>
  <c r="CT183" i="35"/>
  <c r="CW183" i="35"/>
  <c r="CV183" i="35"/>
  <c r="CU183" i="35"/>
  <c r="DU148" i="35"/>
  <c r="DS148" i="35"/>
  <c r="DR148" i="35"/>
  <c r="DT148" i="35"/>
  <c r="CW154" i="35"/>
  <c r="CV154" i="35"/>
  <c r="CT154" i="35"/>
  <c r="CU154" i="35"/>
  <c r="DB160" i="35"/>
  <c r="DE160" i="35"/>
  <c r="DD160" i="35"/>
  <c r="DC160" i="35"/>
  <c r="CY170" i="35"/>
  <c r="DA170" i="35"/>
  <c r="CZ170" i="35"/>
  <c r="CX170" i="35"/>
  <c r="DV148" i="35"/>
  <c r="DY148" i="35"/>
  <c r="DX148" i="35"/>
  <c r="DW148" i="35"/>
  <c r="CZ154" i="35"/>
  <c r="CY154" i="35"/>
  <c r="DA154" i="35"/>
  <c r="CX154" i="35"/>
  <c r="DI166" i="35"/>
  <c r="DH166" i="35"/>
  <c r="DG166" i="35"/>
  <c r="DF166" i="35"/>
  <c r="DA167" i="35"/>
  <c r="CZ167" i="35"/>
  <c r="CY167" i="35"/>
  <c r="CX167" i="35"/>
  <c r="DX185" i="35"/>
  <c r="DW185" i="35"/>
  <c r="DV185" i="35"/>
  <c r="DY185" i="35"/>
  <c r="DM173" i="35"/>
  <c r="DL173" i="35"/>
  <c r="DK173" i="35"/>
  <c r="DJ173" i="35"/>
  <c r="DR179" i="35"/>
  <c r="DU179" i="35"/>
  <c r="DT179" i="35"/>
  <c r="DS179" i="35"/>
  <c r="DO186" i="35"/>
  <c r="DN186" i="35"/>
  <c r="DQ186" i="35"/>
  <c r="DP186" i="35"/>
  <c r="DM170" i="35"/>
  <c r="DL170" i="35"/>
  <c r="DK170" i="35"/>
  <c r="DJ170" i="35"/>
  <c r="DU176" i="35"/>
  <c r="DT176" i="35"/>
  <c r="DS176" i="35"/>
  <c r="DR176" i="35"/>
  <c r="DU165" i="35"/>
  <c r="DT165" i="35"/>
  <c r="DR165" i="35"/>
  <c r="DS165" i="35"/>
  <c r="CT171" i="35"/>
  <c r="CW171" i="35"/>
  <c r="CV171" i="35"/>
  <c r="CU171" i="35"/>
  <c r="DD177" i="35"/>
  <c r="DB177" i="35"/>
  <c r="DC177" i="35"/>
  <c r="DE177" i="35"/>
  <c r="DN187" i="35"/>
  <c r="DQ187" i="35"/>
  <c r="DO187" i="35"/>
  <c r="DP187" i="35"/>
  <c r="DI169" i="35"/>
  <c r="DH169" i="35"/>
  <c r="DG169" i="35"/>
  <c r="DF169" i="35"/>
  <c r="DN175" i="35"/>
  <c r="DQ175" i="35"/>
  <c r="DP175" i="35"/>
  <c r="DO175" i="35"/>
  <c r="DA183" i="35"/>
  <c r="CX183" i="35"/>
  <c r="CZ183" i="35"/>
  <c r="CY183" i="35"/>
  <c r="DQ191" i="35"/>
  <c r="DP191" i="35"/>
  <c r="DO191" i="35"/>
  <c r="DN191" i="35"/>
  <c r="DY208" i="35"/>
  <c r="DX208" i="35"/>
  <c r="DW208" i="35"/>
  <c r="DV208" i="35"/>
  <c r="DL185" i="35"/>
  <c r="DK185" i="35"/>
  <c r="DJ185" i="35"/>
  <c r="DM185" i="35"/>
  <c r="DR191" i="35"/>
  <c r="DU191" i="35"/>
  <c r="DT191" i="35"/>
  <c r="DS191" i="35"/>
  <c r="DE209" i="35"/>
  <c r="DB209" i="35"/>
  <c r="DC209" i="35"/>
  <c r="DD209" i="35"/>
  <c r="CU186" i="35"/>
  <c r="CT186" i="35"/>
  <c r="CW186" i="35"/>
  <c r="CV186" i="35"/>
  <c r="DE192" i="35"/>
  <c r="DD192" i="35"/>
  <c r="DC192" i="35"/>
  <c r="DB192" i="35"/>
  <c r="DA202" i="35"/>
  <c r="CY202" i="35"/>
  <c r="CX202" i="35"/>
  <c r="CZ202" i="35"/>
  <c r="CW199" i="35"/>
  <c r="CV199" i="35"/>
  <c r="CU199" i="35"/>
  <c r="CT199" i="35"/>
  <c r="DH189" i="35"/>
  <c r="DG189" i="35"/>
  <c r="DF189" i="35"/>
  <c r="DI189" i="35"/>
  <c r="DM196" i="35"/>
  <c r="DL196" i="35"/>
  <c r="DK196" i="35"/>
  <c r="DJ196" i="35"/>
  <c r="DY211" i="35"/>
  <c r="DX211" i="35"/>
  <c r="DW211" i="35"/>
  <c r="DV211" i="35"/>
  <c r="DM199" i="35"/>
  <c r="DL199" i="35"/>
  <c r="DK199" i="35"/>
  <c r="DJ199" i="35"/>
  <c r="CU182" i="35"/>
  <c r="CT182" i="35"/>
  <c r="CV182" i="35"/>
  <c r="CW182" i="35"/>
  <c r="DE188" i="35"/>
  <c r="DD188" i="35"/>
  <c r="DC188" i="35"/>
  <c r="DB188" i="35"/>
  <c r="DB194" i="35"/>
  <c r="DE194" i="35"/>
  <c r="DD194" i="35"/>
  <c r="DC194" i="35"/>
  <c r="DM207" i="35"/>
  <c r="DL207" i="35"/>
  <c r="DK207" i="35"/>
  <c r="DJ207" i="35"/>
  <c r="DR202" i="35"/>
  <c r="DU202" i="35"/>
  <c r="DT202" i="35"/>
  <c r="DS202" i="35"/>
  <c r="CT208" i="35"/>
  <c r="CW208" i="35"/>
  <c r="CV208" i="35"/>
  <c r="CU208" i="35"/>
  <c r="DJ215" i="35"/>
  <c r="DM215" i="35"/>
  <c r="DL215" i="35"/>
  <c r="DK215" i="35"/>
  <c r="DA200" i="35"/>
  <c r="CZ200" i="35"/>
  <c r="CY200" i="35"/>
  <c r="CX200" i="35"/>
  <c r="CT194" i="35"/>
  <c r="CW194" i="35"/>
  <c r="CV194" i="35"/>
  <c r="CU194" i="35"/>
  <c r="DD200" i="35"/>
  <c r="DC200" i="35"/>
  <c r="DB200" i="35"/>
  <c r="DE200" i="35"/>
  <c r="DC205" i="35"/>
  <c r="DB205" i="35"/>
  <c r="DE205" i="35"/>
  <c r="DD205" i="35"/>
  <c r="DH197" i="35"/>
  <c r="DG197" i="35"/>
  <c r="DI197" i="35"/>
  <c r="DF197" i="35"/>
  <c r="DQ203" i="35"/>
  <c r="DP203" i="35"/>
  <c r="DO203" i="35"/>
  <c r="DN203" i="35"/>
  <c r="DK205" i="35"/>
  <c r="DJ205" i="35"/>
  <c r="DM205" i="35"/>
  <c r="DL205" i="35"/>
  <c r="DT211" i="35"/>
  <c r="DS211" i="35"/>
  <c r="DU211" i="35"/>
  <c r="DR211" i="35"/>
  <c r="DP239" i="35"/>
  <c r="DO239" i="35"/>
  <c r="DN239" i="35"/>
  <c r="DQ239" i="35"/>
  <c r="DE219" i="35"/>
  <c r="DD219" i="35"/>
  <c r="DC219" i="35"/>
  <c r="DB219" i="35"/>
  <c r="DT224" i="35"/>
  <c r="DS224" i="35"/>
  <c r="DU224" i="35"/>
  <c r="DR224" i="35"/>
  <c r="DU216" i="35"/>
  <c r="DS216" i="35"/>
  <c r="DR216" i="35"/>
  <c r="DT216" i="35"/>
  <c r="DY222" i="35"/>
  <c r="DX222" i="35"/>
  <c r="DV222" i="35"/>
  <c r="DW222" i="35"/>
  <c r="DP219" i="35"/>
  <c r="DQ219" i="35"/>
  <c r="DO219" i="35"/>
  <c r="DN219" i="35"/>
  <c r="DD224" i="35"/>
  <c r="DC224" i="35"/>
  <c r="DE224" i="35"/>
  <c r="DB224" i="35"/>
  <c r="CW231" i="35"/>
  <c r="CV231" i="35"/>
  <c r="CU231" i="35"/>
  <c r="CT231" i="35"/>
  <c r="DY225" i="35"/>
  <c r="DW225" i="35"/>
  <c r="DV225" i="35"/>
  <c r="DX225" i="35"/>
  <c r="DG234" i="35"/>
  <c r="DF234" i="35"/>
  <c r="DI234" i="35"/>
  <c r="DH234" i="35"/>
  <c r="CT225" i="35"/>
  <c r="CW225" i="35"/>
  <c r="CV225" i="35"/>
  <c r="CU225" i="35"/>
  <c r="DI232" i="35"/>
  <c r="DH232" i="35"/>
  <c r="DG232" i="35"/>
  <c r="DF232" i="35"/>
  <c r="DJ229" i="35"/>
  <c r="DM229" i="35"/>
  <c r="DL229" i="35"/>
  <c r="DK229" i="35"/>
  <c r="DQ226" i="35"/>
  <c r="DP226" i="35"/>
  <c r="DO226" i="35"/>
  <c r="DN226" i="35"/>
  <c r="DB233" i="35"/>
  <c r="DD233" i="35"/>
  <c r="DE233" i="35"/>
  <c r="DC233" i="35"/>
  <c r="DE222" i="35"/>
  <c r="DD222" i="35"/>
  <c r="DC222" i="35"/>
  <c r="DB222" i="35"/>
  <c r="DR233" i="35"/>
  <c r="DT233" i="35"/>
  <c r="DS233" i="35"/>
  <c r="DU233" i="35"/>
  <c r="CT229" i="35"/>
  <c r="CU229" i="35"/>
  <c r="CW229" i="35"/>
  <c r="CV229" i="35"/>
  <c r="DO236" i="35"/>
  <c r="DP236" i="35"/>
  <c r="DN236" i="35"/>
  <c r="DQ236" i="35"/>
  <c r="DU230" i="35"/>
  <c r="DS230" i="35"/>
  <c r="DR230" i="35"/>
  <c r="DT230" i="35"/>
  <c r="DS236" i="35"/>
  <c r="DU236" i="35"/>
  <c r="DT236" i="35"/>
  <c r="DR236" i="35"/>
  <c r="DA240" i="35"/>
  <c r="CY240" i="35"/>
  <c r="CZ240" i="35"/>
  <c r="CX240" i="35"/>
  <c r="DD239" i="35"/>
  <c r="DC239" i="35"/>
  <c r="DB239" i="35"/>
  <c r="DE239" i="35"/>
  <c r="DL247" i="35"/>
  <c r="DM247" i="35"/>
  <c r="DK247" i="35"/>
  <c r="DJ247" i="35"/>
  <c r="DS240" i="35"/>
  <c r="DR240" i="35"/>
  <c r="DU240" i="35"/>
  <c r="DT240" i="35"/>
  <c r="DQ250" i="35"/>
  <c r="DP250" i="35"/>
  <c r="DO250" i="35"/>
  <c r="DN250" i="35"/>
  <c r="DY250" i="35"/>
  <c r="DX250" i="35"/>
  <c r="DW250" i="35"/>
  <c r="DV250" i="35"/>
  <c r="DN241" i="35"/>
  <c r="DQ241" i="35"/>
  <c r="DP241" i="35"/>
  <c r="DO241" i="35"/>
  <c r="DY247" i="35"/>
  <c r="DX247" i="35"/>
  <c r="DW247" i="35"/>
  <c r="DV247" i="35"/>
  <c r="DR241" i="35"/>
  <c r="DU241" i="35"/>
  <c r="DT241" i="35"/>
  <c r="DS241" i="35"/>
  <c r="CV247" i="35"/>
  <c r="CT247" i="35"/>
  <c r="CW247" i="35"/>
  <c r="CU247" i="35"/>
  <c r="DK240" i="35"/>
  <c r="DJ240" i="35"/>
  <c r="DM240" i="35"/>
  <c r="DL240" i="35"/>
  <c r="DU246" i="35"/>
  <c r="DT246" i="35"/>
  <c r="DS246" i="35"/>
  <c r="DR246" i="35"/>
  <c r="DD247" i="35"/>
  <c r="DE247" i="35"/>
  <c r="DC247" i="35"/>
  <c r="DB247" i="35"/>
  <c r="CZ243" i="35"/>
  <c r="CY243" i="35"/>
  <c r="CX243" i="35"/>
  <c r="DA243" i="35"/>
  <c r="CW39" i="35"/>
  <c r="CV39" i="35"/>
  <c r="CU39" i="35"/>
  <c r="CT39" i="35"/>
  <c r="CW43" i="35"/>
  <c r="CV43" i="35"/>
  <c r="CU43" i="35"/>
  <c r="CT43" i="35"/>
  <c r="DJ18" i="35"/>
  <c r="DM18" i="35"/>
  <c r="DL18" i="35"/>
  <c r="DK18" i="35"/>
  <c r="DI31" i="35"/>
  <c r="DH31" i="35"/>
  <c r="DG31" i="35"/>
  <c r="DF31" i="35"/>
  <c r="CT52" i="35"/>
  <c r="CV52" i="35"/>
  <c r="CW52" i="35"/>
  <c r="CU52" i="35"/>
  <c r="DT36" i="35"/>
  <c r="DS36" i="35"/>
  <c r="DR36" i="35"/>
  <c r="DU36" i="35"/>
  <c r="DT24" i="35"/>
  <c r="DS24" i="35"/>
  <c r="DR24" i="35"/>
  <c r="DU24" i="35"/>
  <c r="CW27" i="35"/>
  <c r="CV27" i="35"/>
  <c r="CU27" i="35"/>
  <c r="CT27" i="35"/>
  <c r="CU21" i="35"/>
  <c r="CT21" i="35"/>
  <c r="CW21" i="35"/>
  <c r="CV21" i="35"/>
  <c r="DA21" i="35"/>
  <c r="CZ21" i="35"/>
  <c r="CY21" i="35"/>
  <c r="CX21" i="35"/>
  <c r="CW23" i="35"/>
  <c r="CV23" i="35"/>
  <c r="CU23" i="35"/>
  <c r="CT23" i="35"/>
  <c r="CW20" i="35"/>
  <c r="CV20" i="35"/>
  <c r="CU20" i="35"/>
  <c r="CT20" i="35"/>
  <c r="DK29" i="35"/>
  <c r="DJ29" i="35"/>
  <c r="DM29" i="35"/>
  <c r="DL29" i="35"/>
  <c r="DU55" i="35"/>
  <c r="DT55" i="35"/>
  <c r="DS55" i="35"/>
  <c r="DR55" i="35"/>
  <c r="DM72" i="35"/>
  <c r="DK72" i="35"/>
  <c r="DL72" i="35"/>
  <c r="DJ72" i="35"/>
  <c r="DB109" i="35"/>
  <c r="DE109" i="35"/>
  <c r="DD109" i="35"/>
  <c r="DC109" i="35"/>
  <c r="DP93" i="35"/>
  <c r="DO93" i="35"/>
  <c r="DN93" i="35"/>
  <c r="DQ93" i="35"/>
  <c r="CZ80" i="35"/>
  <c r="CY80" i="35"/>
  <c r="CX80" i="35"/>
  <c r="DA80" i="35"/>
  <c r="DX112" i="35"/>
  <c r="DV112" i="35"/>
  <c r="DY112" i="35"/>
  <c r="DW112" i="35"/>
  <c r="DC104" i="35"/>
  <c r="DE104" i="35"/>
  <c r="DD104" i="35"/>
  <c r="DB104" i="35"/>
  <c r="DU114" i="35"/>
  <c r="DT114" i="35"/>
  <c r="DR114" i="35"/>
  <c r="DS114" i="35"/>
  <c r="DY140" i="35"/>
  <c r="DX140" i="35"/>
  <c r="DW140" i="35"/>
  <c r="DV140" i="35"/>
  <c r="DT158" i="35"/>
  <c r="DS158" i="35"/>
  <c r="DR158" i="35"/>
  <c r="DU158" i="35"/>
  <c r="DI134" i="35"/>
  <c r="DH134" i="35"/>
  <c r="DG134" i="35"/>
  <c r="DF134" i="35"/>
  <c r="CU155" i="35"/>
  <c r="CT155" i="35"/>
  <c r="CW155" i="35"/>
  <c r="CV155" i="35"/>
  <c r="CV151" i="35"/>
  <c r="CU151" i="35"/>
  <c r="CW151" i="35"/>
  <c r="CT151" i="35"/>
  <c r="DQ176" i="35"/>
  <c r="DO176" i="35"/>
  <c r="DN176" i="35"/>
  <c r="DP176" i="35"/>
  <c r="DM172" i="35"/>
  <c r="DK172" i="35"/>
  <c r="DJ172" i="35"/>
  <c r="DL172" i="35"/>
  <c r="DO194" i="35"/>
  <c r="DQ194" i="35"/>
  <c r="DP194" i="35"/>
  <c r="DN194" i="35"/>
  <c r="DP210" i="35"/>
  <c r="DN210" i="35"/>
  <c r="DQ210" i="35"/>
  <c r="DO210" i="35"/>
  <c r="DE195" i="35"/>
  <c r="DD195" i="35"/>
  <c r="DB195" i="35"/>
  <c r="DC195" i="35"/>
  <c r="DQ209" i="35"/>
  <c r="DP209" i="35"/>
  <c r="DO209" i="35"/>
  <c r="DN209" i="35"/>
  <c r="DQ213" i="35"/>
  <c r="DP213" i="35"/>
  <c r="DO213" i="35"/>
  <c r="DN213" i="35"/>
  <c r="CY248" i="35"/>
  <c r="DA248" i="35"/>
  <c r="CZ248" i="35"/>
  <c r="CX248" i="35"/>
  <c r="CZ219" i="35"/>
  <c r="CX219" i="35"/>
  <c r="DA219" i="35"/>
  <c r="CY219" i="35"/>
  <c r="DG236" i="35"/>
  <c r="DI236" i="35"/>
  <c r="DH236" i="35"/>
  <c r="DF236" i="35"/>
  <c r="DW248" i="35"/>
  <c r="DY248" i="35"/>
  <c r="DX248" i="35"/>
  <c r="DV248" i="35"/>
  <c r="DP243" i="35"/>
  <c r="DO243" i="35"/>
  <c r="DN243" i="35"/>
  <c r="DQ243" i="35"/>
  <c r="DE20" i="35"/>
  <c r="DD20" i="35"/>
  <c r="DC20" i="35"/>
  <c r="DB20" i="35"/>
  <c r="BB231" i="35"/>
  <c r="AX231" i="35"/>
  <c r="BB214" i="35"/>
  <c r="AX214" i="35"/>
  <c r="BB204" i="35"/>
  <c r="AX204" i="35"/>
  <c r="BB171" i="35"/>
  <c r="AX171" i="35"/>
  <c r="BB154" i="35"/>
  <c r="AX154" i="35"/>
  <c r="BB124" i="35"/>
  <c r="AX124" i="35"/>
  <c r="AX119" i="35"/>
  <c r="BB119" i="35"/>
  <c r="BB128" i="35"/>
  <c r="AX128" i="35"/>
  <c r="BB136" i="35"/>
  <c r="AX136" i="35"/>
  <c r="BH15" i="35"/>
  <c r="BG15" i="35"/>
  <c r="BF15" i="35"/>
  <c r="CW37" i="35"/>
  <c r="CV37" i="35"/>
  <c r="CU37" i="35"/>
  <c r="CT37" i="35"/>
  <c r="CW26" i="35"/>
  <c r="CV26" i="35"/>
  <c r="CU26" i="35"/>
  <c r="CT26" i="35"/>
  <c r="DE14" i="35"/>
  <c r="DD14" i="35"/>
  <c r="DC14" i="35"/>
  <c r="DB14" i="35"/>
  <c r="DM31" i="35"/>
  <c r="DL31" i="35"/>
  <c r="DK31" i="35"/>
  <c r="DJ31" i="35"/>
  <c r="DY36" i="35"/>
  <c r="DX36" i="35"/>
  <c r="DW36" i="35"/>
  <c r="DV36" i="35"/>
  <c r="DY42" i="35"/>
  <c r="DX42" i="35"/>
  <c r="DW42" i="35"/>
  <c r="DV42" i="35"/>
  <c r="DU49" i="35"/>
  <c r="DT49" i="35"/>
  <c r="DS49" i="35"/>
  <c r="DR49" i="35"/>
  <c r="CY66" i="35"/>
  <c r="CX66" i="35"/>
  <c r="DA66" i="35"/>
  <c r="CZ66" i="35"/>
  <c r="DG25" i="35"/>
  <c r="DF25" i="35"/>
  <c r="DI25" i="35"/>
  <c r="DH25" i="35"/>
  <c r="DR30" i="35"/>
  <c r="DU30" i="35"/>
  <c r="DT30" i="35"/>
  <c r="DS30" i="35"/>
  <c r="CV36" i="35"/>
  <c r="CU36" i="35"/>
  <c r="CT36" i="35"/>
  <c r="CW36" i="35"/>
  <c r="DM40" i="35"/>
  <c r="DL40" i="35"/>
  <c r="DK40" i="35"/>
  <c r="DJ40" i="35"/>
  <c r="DT58" i="35"/>
  <c r="DS58" i="35"/>
  <c r="DR58" i="35"/>
  <c r="DU58" i="35"/>
  <c r="DA13" i="35"/>
  <c r="CZ13" i="35"/>
  <c r="CY13" i="35"/>
  <c r="CX13" i="35"/>
  <c r="DE19" i="35"/>
  <c r="DD19" i="35"/>
  <c r="DC19" i="35"/>
  <c r="DB19" i="35"/>
  <c r="DA36" i="35"/>
  <c r="CZ36" i="35"/>
  <c r="CY36" i="35"/>
  <c r="CX36" i="35"/>
  <c r="DA42" i="35"/>
  <c r="CZ42" i="35"/>
  <c r="CY42" i="35"/>
  <c r="CX42" i="35"/>
  <c r="DD13" i="35"/>
  <c r="DC13" i="35"/>
  <c r="DB13" i="35"/>
  <c r="DE13" i="35"/>
  <c r="CT30" i="35"/>
  <c r="CW30" i="35"/>
  <c r="CV30" i="35"/>
  <c r="CU30" i="35"/>
  <c r="DD42" i="35"/>
  <c r="DC42" i="35"/>
  <c r="DB42" i="35"/>
  <c r="DE42" i="35"/>
  <c r="CW55" i="35"/>
  <c r="CV55" i="35"/>
  <c r="CU55" i="35"/>
  <c r="CT55" i="35"/>
  <c r="CW15" i="35"/>
  <c r="CV15" i="35"/>
  <c r="CU15" i="35"/>
  <c r="CT15" i="35"/>
  <c r="DC21" i="35"/>
  <c r="DB21" i="35"/>
  <c r="DE21" i="35"/>
  <c r="DD21" i="35"/>
  <c r="DM27" i="35"/>
  <c r="DL27" i="35"/>
  <c r="DK27" i="35"/>
  <c r="DJ27" i="35"/>
  <c r="DX32" i="35"/>
  <c r="DW32" i="35"/>
  <c r="DV32" i="35"/>
  <c r="DY32" i="35"/>
  <c r="DX40" i="35"/>
  <c r="DW40" i="35"/>
  <c r="DV40" i="35"/>
  <c r="DY40" i="35"/>
  <c r="CZ47" i="35"/>
  <c r="CY47" i="35"/>
  <c r="CX47" i="35"/>
  <c r="DA47" i="35"/>
  <c r="CW59" i="35"/>
  <c r="CV59" i="35"/>
  <c r="CU59" i="35"/>
  <c r="CT59" i="35"/>
  <c r="DA12" i="35"/>
  <c r="CZ12" i="35"/>
  <c r="CY12" i="35"/>
  <c r="CX12" i="35"/>
  <c r="DB18" i="35"/>
  <c r="DE18" i="35"/>
  <c r="DD18" i="35"/>
  <c r="DC18" i="35"/>
  <c r="DL36" i="35"/>
  <c r="DK36" i="35"/>
  <c r="DJ36" i="35"/>
  <c r="DM36" i="35"/>
  <c r="DL42" i="35"/>
  <c r="DK42" i="35"/>
  <c r="DJ42" i="35"/>
  <c r="DM42" i="35"/>
  <c r="DJ50" i="35"/>
  <c r="DM50" i="35"/>
  <c r="DL50" i="35"/>
  <c r="DK50" i="35"/>
  <c r="DI9" i="35"/>
  <c r="DG9" i="35"/>
  <c r="DF9" i="35"/>
  <c r="CK6" i="35"/>
  <c r="CK7" i="35"/>
  <c r="CK4" i="35"/>
  <c r="FO28" i="35" s="1"/>
  <c r="DH9" i="35"/>
  <c r="CK5" i="35"/>
  <c r="DE15" i="35"/>
  <c r="DD15" i="35"/>
  <c r="DC15" i="35"/>
  <c r="DB15" i="35"/>
  <c r="DV26" i="35"/>
  <c r="DY26" i="35"/>
  <c r="DX26" i="35"/>
  <c r="DW26" i="35"/>
  <c r="DV39" i="35"/>
  <c r="DY39" i="35"/>
  <c r="DX39" i="35"/>
  <c r="DW39" i="35"/>
  <c r="DP46" i="35"/>
  <c r="DQ46" i="35"/>
  <c r="DO46" i="35"/>
  <c r="DN46" i="35"/>
  <c r="CZ46" i="35"/>
  <c r="DA46" i="35"/>
  <c r="CY46" i="35"/>
  <c r="CX46" i="35"/>
  <c r="DO52" i="35"/>
  <c r="DN52" i="35"/>
  <c r="DQ52" i="35"/>
  <c r="DP52" i="35"/>
  <c r="DY65" i="35"/>
  <c r="DX65" i="35"/>
  <c r="DW65" i="35"/>
  <c r="DV65" i="35"/>
  <c r="DX71" i="35"/>
  <c r="DY71" i="35"/>
  <c r="DW71" i="35"/>
  <c r="DV71" i="35"/>
  <c r="DC54" i="35"/>
  <c r="DB54" i="35"/>
  <c r="DE54" i="35"/>
  <c r="DD54" i="35"/>
  <c r="DM59" i="35"/>
  <c r="DL59" i="35"/>
  <c r="DK59" i="35"/>
  <c r="DJ59" i="35"/>
  <c r="CV65" i="35"/>
  <c r="CU65" i="35"/>
  <c r="CT65" i="35"/>
  <c r="CW65" i="35"/>
  <c r="CX74" i="35"/>
  <c r="DA74" i="35"/>
  <c r="CY74" i="35"/>
  <c r="CZ74" i="35"/>
  <c r="CZ45" i="35"/>
  <c r="CX45" i="35"/>
  <c r="DA45" i="35"/>
  <c r="CY45" i="35"/>
  <c r="DP51" i="35"/>
  <c r="DN51" i="35"/>
  <c r="DQ51" i="35"/>
  <c r="DO51" i="35"/>
  <c r="DY64" i="35"/>
  <c r="DX64" i="35"/>
  <c r="DW64" i="35"/>
  <c r="DV64" i="35"/>
  <c r="DD53" i="35"/>
  <c r="DB53" i="35"/>
  <c r="DE53" i="35"/>
  <c r="DC53" i="35"/>
  <c r="DL58" i="35"/>
  <c r="DK58" i="35"/>
  <c r="DJ58" i="35"/>
  <c r="DM58" i="35"/>
  <c r="CT64" i="35"/>
  <c r="CW64" i="35"/>
  <c r="CV64" i="35"/>
  <c r="CU64" i="35"/>
  <c r="DI57" i="35"/>
  <c r="DH57" i="35"/>
  <c r="DG57" i="35"/>
  <c r="DF57" i="35"/>
  <c r="DA64" i="35"/>
  <c r="CZ64" i="35"/>
  <c r="CY64" i="35"/>
  <c r="CX64" i="35"/>
  <c r="DE72" i="35"/>
  <c r="DC72" i="35"/>
  <c r="DB72" i="35"/>
  <c r="DD72" i="35"/>
  <c r="DW108" i="35"/>
  <c r="DY108" i="35"/>
  <c r="DX108" i="35"/>
  <c r="DV108" i="35"/>
  <c r="DH80" i="35"/>
  <c r="DG80" i="35"/>
  <c r="DF80" i="35"/>
  <c r="DI80" i="35"/>
  <c r="DG52" i="35"/>
  <c r="DF52" i="35"/>
  <c r="DI52" i="35"/>
  <c r="DH52" i="35"/>
  <c r="CZ59" i="35"/>
  <c r="CX59" i="35"/>
  <c r="DA59" i="35"/>
  <c r="CY59" i="35"/>
  <c r="DQ65" i="35"/>
  <c r="DP65" i="35"/>
  <c r="DO65" i="35"/>
  <c r="DN65" i="35"/>
  <c r="DP72" i="35"/>
  <c r="DO72" i="35"/>
  <c r="DN72" i="35"/>
  <c r="DQ72" i="35"/>
  <c r="DU70" i="35"/>
  <c r="DT70" i="35"/>
  <c r="DS70" i="35"/>
  <c r="DR70" i="35"/>
  <c r="CV76" i="35"/>
  <c r="CU76" i="35"/>
  <c r="CT76" i="35"/>
  <c r="CW76" i="35"/>
  <c r="DE82" i="35"/>
  <c r="DD82" i="35"/>
  <c r="DC82" i="35"/>
  <c r="DB82" i="35"/>
  <c r="DI98" i="35"/>
  <c r="DG98" i="35"/>
  <c r="DF98" i="35"/>
  <c r="DH98" i="35"/>
  <c r="DM77" i="35"/>
  <c r="DL77" i="35"/>
  <c r="DK77" i="35"/>
  <c r="DJ77" i="35"/>
  <c r="DR83" i="35"/>
  <c r="DU83" i="35"/>
  <c r="DT83" i="35"/>
  <c r="DS83" i="35"/>
  <c r="CV89" i="35"/>
  <c r="CU89" i="35"/>
  <c r="CT89" i="35"/>
  <c r="CW89" i="35"/>
  <c r="CW103" i="35"/>
  <c r="CV103" i="35"/>
  <c r="CU103" i="35"/>
  <c r="CT103" i="35"/>
  <c r="DH71" i="35"/>
  <c r="DI71" i="35"/>
  <c r="DG71" i="35"/>
  <c r="DF71" i="35"/>
  <c r="DO77" i="35"/>
  <c r="DN77" i="35"/>
  <c r="DP77" i="35"/>
  <c r="DQ77" i="35"/>
  <c r="DY83" i="35"/>
  <c r="DX83" i="35"/>
  <c r="DW83" i="35"/>
  <c r="DV83" i="35"/>
  <c r="DA89" i="35"/>
  <c r="CZ89" i="35"/>
  <c r="CY89" i="35"/>
  <c r="CX89" i="35"/>
  <c r="DE103" i="35"/>
  <c r="DD103" i="35"/>
  <c r="DC103" i="35"/>
  <c r="DB103" i="35"/>
  <c r="DM79" i="35"/>
  <c r="DL79" i="35"/>
  <c r="DK79" i="35"/>
  <c r="DJ79" i="35"/>
  <c r="DU85" i="35"/>
  <c r="DT85" i="35"/>
  <c r="DS85" i="35"/>
  <c r="DR85" i="35"/>
  <c r="CZ91" i="35"/>
  <c r="CY91" i="35"/>
  <c r="DA91" i="35"/>
  <c r="CX91" i="35"/>
  <c r="DI73" i="35"/>
  <c r="DH73" i="35"/>
  <c r="DG73" i="35"/>
  <c r="DF73" i="35"/>
  <c r="DQ79" i="35"/>
  <c r="DP79" i="35"/>
  <c r="DO79" i="35"/>
  <c r="DN79" i="35"/>
  <c r="DX85" i="35"/>
  <c r="DW85" i="35"/>
  <c r="DV85" i="35"/>
  <c r="DY85" i="35"/>
  <c r="DB91" i="35"/>
  <c r="DE91" i="35"/>
  <c r="DD91" i="35"/>
  <c r="DC91" i="35"/>
  <c r="CZ72" i="35"/>
  <c r="CY72" i="35"/>
  <c r="CX72" i="35"/>
  <c r="DA72" i="35"/>
  <c r="DL89" i="35"/>
  <c r="DK89" i="35"/>
  <c r="DJ89" i="35"/>
  <c r="DM89" i="35"/>
  <c r="DQ104" i="35"/>
  <c r="DP104" i="35"/>
  <c r="DO104" i="35"/>
  <c r="DN104" i="35"/>
  <c r="DE88" i="35"/>
  <c r="DD88" i="35"/>
  <c r="DC88" i="35"/>
  <c r="DB88" i="35"/>
  <c r="DT99" i="35"/>
  <c r="DR99" i="35"/>
  <c r="DU99" i="35"/>
  <c r="DS99" i="35"/>
  <c r="DM106" i="35"/>
  <c r="DL106" i="35"/>
  <c r="DK106" i="35"/>
  <c r="DJ106" i="35"/>
  <c r="DL112" i="35"/>
  <c r="DM112" i="35"/>
  <c r="DK112" i="35"/>
  <c r="DJ112" i="35"/>
  <c r="DM103" i="35"/>
  <c r="DL103" i="35"/>
  <c r="DK103" i="35"/>
  <c r="DJ103" i="35"/>
  <c r="DR109" i="35"/>
  <c r="DU109" i="35"/>
  <c r="DT109" i="35"/>
  <c r="DS109" i="35"/>
  <c r="DF97" i="35"/>
  <c r="DI97" i="35"/>
  <c r="DH97" i="35"/>
  <c r="DG97" i="35"/>
  <c r="DP103" i="35"/>
  <c r="DN103" i="35"/>
  <c r="DQ103" i="35"/>
  <c r="DO103" i="35"/>
  <c r="DY109" i="35"/>
  <c r="DX109" i="35"/>
  <c r="DW109" i="35"/>
  <c r="DV109" i="35"/>
  <c r="CT93" i="35"/>
  <c r="CW93" i="35"/>
  <c r="CV93" i="35"/>
  <c r="CU93" i="35"/>
  <c r="DD99" i="35"/>
  <c r="DB99" i="35"/>
  <c r="DE99" i="35"/>
  <c r="DC99" i="35"/>
  <c r="DJ110" i="35"/>
  <c r="DM110" i="35"/>
  <c r="DL110" i="35"/>
  <c r="DK110" i="35"/>
  <c r="CW127" i="35"/>
  <c r="CV127" i="35"/>
  <c r="CU127" i="35"/>
  <c r="CT127" i="35"/>
  <c r="DC96" i="35"/>
  <c r="DE96" i="35"/>
  <c r="DD96" i="35"/>
  <c r="DB96" i="35"/>
  <c r="DI107" i="35"/>
  <c r="DH107" i="35"/>
  <c r="DG107" i="35"/>
  <c r="DF107" i="35"/>
  <c r="DE114" i="35"/>
  <c r="DD114" i="35"/>
  <c r="DB114" i="35"/>
  <c r="DC114" i="35"/>
  <c r="DR110" i="35"/>
  <c r="DU110" i="35"/>
  <c r="DT110" i="35"/>
  <c r="DS110" i="35"/>
  <c r="DH93" i="35"/>
  <c r="DG93" i="35"/>
  <c r="DF93" i="35"/>
  <c r="DI93" i="35"/>
  <c r="DQ99" i="35"/>
  <c r="DP99" i="35"/>
  <c r="DO99" i="35"/>
  <c r="DN99" i="35"/>
  <c r="DV105" i="35"/>
  <c r="DY105" i="35"/>
  <c r="DX105" i="35"/>
  <c r="DW105" i="35"/>
  <c r="DM128" i="35"/>
  <c r="DL128" i="35"/>
  <c r="DK128" i="35"/>
  <c r="DJ128" i="35"/>
  <c r="DP155" i="35"/>
  <c r="DO155" i="35"/>
  <c r="DQ155" i="35"/>
  <c r="DN155" i="35"/>
  <c r="DM125" i="35"/>
  <c r="DL125" i="35"/>
  <c r="DK125" i="35"/>
  <c r="DJ125" i="35"/>
  <c r="DM133" i="35"/>
  <c r="DL133" i="35"/>
  <c r="DJ133" i="35"/>
  <c r="DK133" i="35"/>
  <c r="DA121" i="35"/>
  <c r="CZ121" i="35"/>
  <c r="CY121" i="35"/>
  <c r="CX121" i="35"/>
  <c r="DI136" i="35"/>
  <c r="DH136" i="35"/>
  <c r="DG136" i="35"/>
  <c r="DF136" i="35"/>
  <c r="DH116" i="35"/>
  <c r="DG116" i="35"/>
  <c r="DI116" i="35"/>
  <c r="DF116" i="35"/>
  <c r="DO122" i="35"/>
  <c r="DN122" i="35"/>
  <c r="DQ122" i="35"/>
  <c r="DP122" i="35"/>
  <c r="DY128" i="35"/>
  <c r="DX128" i="35"/>
  <c r="DW128" i="35"/>
  <c r="DV128" i="35"/>
  <c r="DA115" i="35"/>
  <c r="CZ115" i="35"/>
  <c r="CY115" i="35"/>
  <c r="CX115" i="35"/>
  <c r="DU111" i="35"/>
  <c r="DT111" i="35"/>
  <c r="DS111" i="35"/>
  <c r="DR111" i="35"/>
  <c r="CW117" i="35"/>
  <c r="CU117" i="35"/>
  <c r="CT117" i="35"/>
  <c r="CV117" i="35"/>
  <c r="DB123" i="35"/>
  <c r="DE123" i="35"/>
  <c r="DD123" i="35"/>
  <c r="DC123" i="35"/>
  <c r="DK126" i="35"/>
  <c r="DJ126" i="35"/>
  <c r="DM126" i="35"/>
  <c r="DL126" i="35"/>
  <c r="DM144" i="35"/>
  <c r="DL144" i="35"/>
  <c r="DK144" i="35"/>
  <c r="DJ144" i="35"/>
  <c r="DQ157" i="35"/>
  <c r="DP157" i="35"/>
  <c r="DO157" i="35"/>
  <c r="DN157" i="35"/>
  <c r="DM141" i="35"/>
  <c r="DL141" i="35"/>
  <c r="DK141" i="35"/>
  <c r="DJ141" i="35"/>
  <c r="DJ152" i="35"/>
  <c r="DL152" i="35"/>
  <c r="DM152" i="35"/>
  <c r="DK152" i="35"/>
  <c r="DY131" i="35"/>
  <c r="DX131" i="35"/>
  <c r="DW131" i="35"/>
  <c r="DV131" i="35"/>
  <c r="DA137" i="35"/>
  <c r="CZ137" i="35"/>
  <c r="CY137" i="35"/>
  <c r="CX137" i="35"/>
  <c r="DR152" i="35"/>
  <c r="DT152" i="35"/>
  <c r="DU152" i="35"/>
  <c r="DS152" i="35"/>
  <c r="DI132" i="35"/>
  <c r="DG132" i="35"/>
  <c r="DH132" i="35"/>
  <c r="DF132" i="35"/>
  <c r="DO138" i="35"/>
  <c r="DN138" i="35"/>
  <c r="DQ138" i="35"/>
  <c r="DP138" i="35"/>
  <c r="DY144" i="35"/>
  <c r="DX144" i="35"/>
  <c r="DW144" i="35"/>
  <c r="DV144" i="35"/>
  <c r="DL132" i="35"/>
  <c r="DK132" i="35"/>
  <c r="DJ132" i="35"/>
  <c r="DM132" i="35"/>
  <c r="DU138" i="35"/>
  <c r="DT138" i="35"/>
  <c r="DS138" i="35"/>
  <c r="DR138" i="35"/>
  <c r="CW144" i="35"/>
  <c r="CV144" i="35"/>
  <c r="CU144" i="35"/>
  <c r="CT144" i="35"/>
  <c r="CY151" i="35"/>
  <c r="CX151" i="35"/>
  <c r="DA151" i="35"/>
  <c r="CZ151" i="35"/>
  <c r="DQ132" i="35"/>
  <c r="DO132" i="35"/>
  <c r="DP132" i="35"/>
  <c r="DN132" i="35"/>
  <c r="DW138" i="35"/>
  <c r="DV138" i="35"/>
  <c r="DY138" i="35"/>
  <c r="DX138" i="35"/>
  <c r="DA144" i="35"/>
  <c r="CZ144" i="35"/>
  <c r="CY144" i="35"/>
  <c r="CX144" i="35"/>
  <c r="DG151" i="35"/>
  <c r="DF151" i="35"/>
  <c r="DI151" i="35"/>
  <c r="DH151" i="35"/>
  <c r="DK142" i="35"/>
  <c r="DJ142" i="35"/>
  <c r="DM142" i="35"/>
  <c r="DL142" i="35"/>
  <c r="DB171" i="35"/>
  <c r="DE171" i="35"/>
  <c r="DD171" i="35"/>
  <c r="DC171" i="35"/>
  <c r="DS155" i="35"/>
  <c r="DR155" i="35"/>
  <c r="DU155" i="35"/>
  <c r="DT155" i="35"/>
  <c r="CW161" i="35"/>
  <c r="CV161" i="35"/>
  <c r="CU161" i="35"/>
  <c r="CT161" i="35"/>
  <c r="DE168" i="35"/>
  <c r="DD168" i="35"/>
  <c r="DC168" i="35"/>
  <c r="DB168" i="35"/>
  <c r="DR160" i="35"/>
  <c r="DU160" i="35"/>
  <c r="DT160" i="35"/>
  <c r="DS160" i="35"/>
  <c r="DY167" i="35"/>
  <c r="DX167" i="35"/>
  <c r="DW167" i="35"/>
  <c r="DV167" i="35"/>
  <c r="CU147" i="35"/>
  <c r="CT147" i="35"/>
  <c r="CW147" i="35"/>
  <c r="CV147" i="35"/>
  <c r="DE153" i="35"/>
  <c r="DD153" i="35"/>
  <c r="DB153" i="35"/>
  <c r="DC153" i="35"/>
  <c r="CZ147" i="35"/>
  <c r="CY147" i="35"/>
  <c r="CX147" i="35"/>
  <c r="DA147" i="35"/>
  <c r="CY186" i="35"/>
  <c r="CX186" i="35"/>
  <c r="DA186" i="35"/>
  <c r="CZ186" i="35"/>
  <c r="DM161" i="35"/>
  <c r="DL161" i="35"/>
  <c r="DK161" i="35"/>
  <c r="DJ161" i="35"/>
  <c r="DI174" i="35"/>
  <c r="DH174" i="35"/>
  <c r="DG174" i="35"/>
  <c r="DF174" i="35"/>
  <c r="DA149" i="35"/>
  <c r="CZ149" i="35"/>
  <c r="CX149" i="35"/>
  <c r="CY149" i="35"/>
  <c r="DY172" i="35"/>
  <c r="DX172" i="35"/>
  <c r="DW172" i="35"/>
  <c r="DV172" i="35"/>
  <c r="DE149" i="35"/>
  <c r="DD149" i="35"/>
  <c r="DC149" i="35"/>
  <c r="DB149" i="35"/>
  <c r="DI160" i="35"/>
  <c r="DH160" i="35"/>
  <c r="DG160" i="35"/>
  <c r="DF160" i="35"/>
  <c r="DW170" i="35"/>
  <c r="DY170" i="35"/>
  <c r="DX170" i="35"/>
  <c r="DV170" i="35"/>
  <c r="DH173" i="35"/>
  <c r="DF173" i="35"/>
  <c r="DI173" i="35"/>
  <c r="DG173" i="35"/>
  <c r="DP179" i="35"/>
  <c r="DO179" i="35"/>
  <c r="DN179" i="35"/>
  <c r="DQ179" i="35"/>
  <c r="DC186" i="35"/>
  <c r="DB186" i="35"/>
  <c r="DE186" i="35"/>
  <c r="DD186" i="35"/>
  <c r="DO168" i="35"/>
  <c r="DN168" i="35"/>
  <c r="DP168" i="35"/>
  <c r="DQ168" i="35"/>
  <c r="DY174" i="35"/>
  <c r="DX174" i="35"/>
  <c r="DW174" i="35"/>
  <c r="DV174" i="35"/>
  <c r="DA180" i="35"/>
  <c r="CZ180" i="35"/>
  <c r="CY180" i="35"/>
  <c r="CX180" i="35"/>
  <c r="CX187" i="35"/>
  <c r="DA187" i="35"/>
  <c r="CY187" i="35"/>
  <c r="CZ187" i="35"/>
  <c r="DN165" i="35"/>
  <c r="DQ165" i="35"/>
  <c r="DP165" i="35"/>
  <c r="DO165" i="35"/>
  <c r="DX171" i="35"/>
  <c r="DW171" i="35"/>
  <c r="DV171" i="35"/>
  <c r="DY171" i="35"/>
  <c r="DA177" i="35"/>
  <c r="CZ177" i="35"/>
  <c r="CY177" i="35"/>
  <c r="CX177" i="35"/>
  <c r="DS186" i="35"/>
  <c r="DR186" i="35"/>
  <c r="DU186" i="35"/>
  <c r="DT186" i="35"/>
  <c r="DA166" i="35"/>
  <c r="CZ166" i="35"/>
  <c r="CY166" i="35"/>
  <c r="CX166" i="35"/>
  <c r="DU170" i="35"/>
  <c r="DT170" i="35"/>
  <c r="DS170" i="35"/>
  <c r="DR170" i="35"/>
  <c r="CW176" i="35"/>
  <c r="CV176" i="35"/>
  <c r="CU176" i="35"/>
  <c r="CT176" i="35"/>
  <c r="CY182" i="35"/>
  <c r="CX182" i="35"/>
  <c r="DA182" i="35"/>
  <c r="CZ182" i="35"/>
  <c r="DH171" i="35"/>
  <c r="DG171" i="35"/>
  <c r="DF171" i="35"/>
  <c r="DI171" i="35"/>
  <c r="DQ177" i="35"/>
  <c r="DP177" i="35"/>
  <c r="DO177" i="35"/>
  <c r="DN177" i="35"/>
  <c r="DI184" i="35"/>
  <c r="DH184" i="35"/>
  <c r="DF184" i="35"/>
  <c r="DG184" i="35"/>
  <c r="CW192" i="35"/>
  <c r="CV192" i="35"/>
  <c r="CU192" i="35"/>
  <c r="CT192" i="35"/>
  <c r="DA209" i="35"/>
  <c r="CZ209" i="35"/>
  <c r="CY209" i="35"/>
  <c r="CX209" i="35"/>
  <c r="DW186" i="35"/>
  <c r="DV186" i="35"/>
  <c r="DY186" i="35"/>
  <c r="DX186" i="35"/>
  <c r="DA192" i="35"/>
  <c r="CZ192" i="35"/>
  <c r="CY192" i="35"/>
  <c r="CX192" i="35"/>
  <c r="DM210" i="35"/>
  <c r="DL210" i="35"/>
  <c r="DK210" i="35"/>
  <c r="DJ210" i="35"/>
  <c r="CW203" i="35"/>
  <c r="CV203" i="35"/>
  <c r="CU203" i="35"/>
  <c r="CT203" i="35"/>
  <c r="DI192" i="35"/>
  <c r="DH192" i="35"/>
  <c r="DG192" i="35"/>
  <c r="DF192" i="35"/>
  <c r="DJ202" i="35"/>
  <c r="DM202" i="35"/>
  <c r="DK202" i="35"/>
  <c r="DL202" i="35"/>
  <c r="DU190" i="35"/>
  <c r="DS190" i="35"/>
  <c r="DR190" i="35"/>
  <c r="DT190" i="35"/>
  <c r="DP197" i="35"/>
  <c r="DO197" i="35"/>
  <c r="DN197" i="35"/>
  <c r="DQ197" i="35"/>
  <c r="DB215" i="35"/>
  <c r="DD215" i="35"/>
  <c r="DC215" i="35"/>
  <c r="DE215" i="35"/>
  <c r="DG186" i="35"/>
  <c r="DF186" i="35"/>
  <c r="DI186" i="35"/>
  <c r="DH186" i="35"/>
  <c r="DQ192" i="35"/>
  <c r="DP192" i="35"/>
  <c r="DO192" i="35"/>
  <c r="DN192" i="35"/>
  <c r="DI200" i="35"/>
  <c r="DH200" i="35"/>
  <c r="DG200" i="35"/>
  <c r="DF200" i="35"/>
  <c r="DM195" i="35"/>
  <c r="DL195" i="35"/>
  <c r="DJ195" i="35"/>
  <c r="DK195" i="35"/>
  <c r="DG214" i="35"/>
  <c r="DH214" i="35"/>
  <c r="DF214" i="35"/>
  <c r="DI214" i="35"/>
  <c r="DA203" i="35"/>
  <c r="CZ203" i="35"/>
  <c r="CY203" i="35"/>
  <c r="CX203" i="35"/>
  <c r="CW216" i="35"/>
  <c r="CU216" i="35"/>
  <c r="CT216" i="35"/>
  <c r="CV216" i="35"/>
  <c r="DF206" i="35"/>
  <c r="DI206" i="35"/>
  <c r="DH206" i="35"/>
  <c r="DG206" i="35"/>
  <c r="DY213" i="35"/>
  <c r="DX213" i="35"/>
  <c r="DV213" i="35"/>
  <c r="DW213" i="35"/>
  <c r="DM206" i="35"/>
  <c r="DL206" i="35"/>
  <c r="DK206" i="35"/>
  <c r="DJ206" i="35"/>
  <c r="DR215" i="35"/>
  <c r="DT215" i="35"/>
  <c r="DS215" i="35"/>
  <c r="DU215" i="35"/>
  <c r="DH211" i="35"/>
  <c r="DG211" i="35"/>
  <c r="DF211" i="35"/>
  <c r="DI211" i="35"/>
  <c r="DU198" i="35"/>
  <c r="DS198" i="35"/>
  <c r="DR198" i="35"/>
  <c r="DT198" i="35"/>
  <c r="CW204" i="35"/>
  <c r="CV204" i="35"/>
  <c r="CU204" i="35"/>
  <c r="CT204" i="35"/>
  <c r="DE210" i="35"/>
  <c r="DD210" i="35"/>
  <c r="DC210" i="35"/>
  <c r="DB210" i="35"/>
  <c r="DG194" i="35"/>
  <c r="DI194" i="35"/>
  <c r="DH194" i="35"/>
  <c r="DF194" i="35"/>
  <c r="DQ200" i="35"/>
  <c r="DP200" i="35"/>
  <c r="DO200" i="35"/>
  <c r="DN200" i="35"/>
  <c r="DV206" i="35"/>
  <c r="DY206" i="35"/>
  <c r="DW206" i="35"/>
  <c r="DX206" i="35"/>
  <c r="DM212" i="35"/>
  <c r="DK212" i="35"/>
  <c r="DJ212" i="35"/>
  <c r="DL212" i="35"/>
  <c r="DQ217" i="35"/>
  <c r="DP217" i="35"/>
  <c r="DO217" i="35"/>
  <c r="DN217" i="35"/>
  <c r="DH208" i="35"/>
  <c r="DG208" i="35"/>
  <c r="DF208" i="35"/>
  <c r="DI208" i="35"/>
  <c r="DO214" i="35"/>
  <c r="DQ214" i="35"/>
  <c r="DP214" i="35"/>
  <c r="DN214" i="35"/>
  <c r="DI220" i="35"/>
  <c r="DH220" i="35"/>
  <c r="DG220" i="35"/>
  <c r="DF220" i="35"/>
  <c r="DI213" i="35"/>
  <c r="DH213" i="35"/>
  <c r="DF213" i="35"/>
  <c r="DG213" i="35"/>
  <c r="DQ220" i="35"/>
  <c r="DP220" i="35"/>
  <c r="DO220" i="35"/>
  <c r="DN220" i="35"/>
  <c r="CW218" i="35"/>
  <c r="CU218" i="35"/>
  <c r="CT218" i="35"/>
  <c r="CV218" i="35"/>
  <c r="DS228" i="35"/>
  <c r="DU228" i="35"/>
  <c r="DT228" i="35"/>
  <c r="DR228" i="35"/>
  <c r="DA217" i="35"/>
  <c r="CZ217" i="35"/>
  <c r="CY217" i="35"/>
  <c r="CX217" i="35"/>
  <c r="DY223" i="35"/>
  <c r="DX223" i="35"/>
  <c r="DW223" i="35"/>
  <c r="DV223" i="35"/>
  <c r="CW235" i="35"/>
  <c r="CV235" i="35"/>
  <c r="CU235" i="35"/>
  <c r="CT235" i="35"/>
  <c r="DD235" i="35"/>
  <c r="DE235" i="35"/>
  <c r="DC235" i="35"/>
  <c r="DB235" i="35"/>
  <c r="DE226" i="35"/>
  <c r="DD226" i="35"/>
  <c r="DB226" i="35"/>
  <c r="DC226" i="35"/>
  <c r="DT235" i="35"/>
  <c r="DS235" i="35"/>
  <c r="DR235" i="35"/>
  <c r="DU235" i="35"/>
  <c r="DP234" i="35"/>
  <c r="DN234" i="35"/>
  <c r="DQ234" i="35"/>
  <c r="DO234" i="35"/>
  <c r="DQ230" i="35"/>
  <c r="DO230" i="35"/>
  <c r="DN230" i="35"/>
  <c r="DP230" i="35"/>
  <c r="DU221" i="35"/>
  <c r="DR221" i="35"/>
  <c r="DT221" i="35"/>
  <c r="DS221" i="35"/>
  <c r="CT227" i="35"/>
  <c r="CW227" i="35"/>
  <c r="CV227" i="35"/>
  <c r="CU227" i="35"/>
  <c r="DO228" i="35"/>
  <c r="DQ228" i="35"/>
  <c r="DP228" i="35"/>
  <c r="DN228" i="35"/>
  <c r="DK228" i="35"/>
  <c r="DL228" i="35"/>
  <c r="DJ228" i="35"/>
  <c r="DM228" i="35"/>
  <c r="CW234" i="35"/>
  <c r="CU234" i="35"/>
  <c r="CT234" i="35"/>
  <c r="CV234" i="35"/>
  <c r="DL235" i="35"/>
  <c r="DK235" i="35"/>
  <c r="DJ235" i="35"/>
  <c r="DM235" i="35"/>
  <c r="DN237" i="35"/>
  <c r="DQ237" i="35"/>
  <c r="DP237" i="35"/>
  <c r="DO237" i="35"/>
  <c r="CZ231" i="35"/>
  <c r="CX231" i="35"/>
  <c r="DA231" i="35"/>
  <c r="CY231" i="35"/>
  <c r="DS237" i="35"/>
  <c r="DR237" i="35"/>
  <c r="DT237" i="35"/>
  <c r="DU237" i="35"/>
  <c r="DB241" i="35"/>
  <c r="DE241" i="35"/>
  <c r="DD241" i="35"/>
  <c r="DC241" i="35"/>
  <c r="DJ241" i="35"/>
  <c r="DM241" i="35"/>
  <c r="DL241" i="35"/>
  <c r="DK241" i="35"/>
  <c r="DQ240" i="35"/>
  <c r="DP240" i="35"/>
  <c r="DO240" i="35"/>
  <c r="DN240" i="35"/>
  <c r="DY238" i="35"/>
  <c r="DV238" i="35"/>
  <c r="DW238" i="35"/>
  <c r="DX238" i="35"/>
  <c r="DI233" i="35"/>
  <c r="DH233" i="35"/>
  <c r="DG233" i="35"/>
  <c r="DF233" i="35"/>
  <c r="DX239" i="35"/>
  <c r="DW239" i="35"/>
  <c r="DY239" i="35"/>
  <c r="DV239" i="35"/>
  <c r="CW242" i="35"/>
  <c r="CV242" i="35"/>
  <c r="CU242" i="35"/>
  <c r="CT242" i="35"/>
  <c r="DD248" i="35"/>
  <c r="DC248" i="35"/>
  <c r="DB248" i="35"/>
  <c r="DE248" i="35"/>
  <c r="DA242" i="35"/>
  <c r="CZ242" i="35"/>
  <c r="CY242" i="35"/>
  <c r="CX242" i="35"/>
  <c r="DV241" i="35"/>
  <c r="DX241" i="35"/>
  <c r="DW241" i="35"/>
  <c r="DY241" i="35"/>
  <c r="DA247" i="35"/>
  <c r="CZ247" i="35"/>
  <c r="CY247" i="35"/>
  <c r="CX247" i="35"/>
  <c r="DG249" i="35"/>
  <c r="DF249" i="35"/>
  <c r="DI249" i="35"/>
  <c r="DH249" i="35"/>
  <c r="DQ29" i="35"/>
  <c r="DP29" i="35"/>
  <c r="DO29" i="35"/>
  <c r="DN29" i="35"/>
  <c r="DR50" i="35"/>
  <c r="DU50" i="35"/>
  <c r="DT50" i="35"/>
  <c r="DS50" i="35"/>
  <c r="CY33" i="35"/>
  <c r="CX33" i="35"/>
  <c r="DA33" i="35"/>
  <c r="CZ33" i="35"/>
  <c r="BB199" i="35"/>
  <c r="AX199" i="35"/>
  <c r="AX90" i="35"/>
  <c r="BB90" i="35"/>
  <c r="BB83" i="35"/>
  <c r="AX83" i="35"/>
  <c r="BF14" i="35"/>
  <c r="BG14" i="35" s="1"/>
  <c r="DA27" i="35"/>
  <c r="CZ27" i="35"/>
  <c r="CY27" i="35"/>
  <c r="CX27" i="35"/>
  <c r="DE27" i="35"/>
  <c r="DD27" i="35"/>
  <c r="DC27" i="35"/>
  <c r="DB27" i="35"/>
  <c r="DI42" i="35"/>
  <c r="DH42" i="35"/>
  <c r="DG42" i="35"/>
  <c r="DF42" i="35"/>
  <c r="DH45" i="35"/>
  <c r="DF45" i="35"/>
  <c r="DI45" i="35"/>
  <c r="DG45" i="35"/>
  <c r="DV34" i="35"/>
  <c r="DY34" i="35"/>
  <c r="DX34" i="35"/>
  <c r="DW34" i="35"/>
  <c r="DT76" i="35"/>
  <c r="DS76" i="35"/>
  <c r="DR76" i="35"/>
  <c r="DU76" i="35"/>
  <c r="DM66" i="35"/>
  <c r="DL66" i="35"/>
  <c r="DK66" i="35"/>
  <c r="DJ66" i="35"/>
  <c r="DU66" i="35"/>
  <c r="DT66" i="35"/>
  <c r="DS66" i="35"/>
  <c r="DR66" i="35"/>
  <c r="DI67" i="35"/>
  <c r="DH67" i="35"/>
  <c r="DG67" i="35"/>
  <c r="DF67" i="35"/>
  <c r="DM85" i="35"/>
  <c r="DL85" i="35"/>
  <c r="DK85" i="35"/>
  <c r="DJ85" i="35"/>
  <c r="DI81" i="35"/>
  <c r="DH81" i="35"/>
  <c r="DG81" i="35"/>
  <c r="DF81" i="35"/>
  <c r="DA94" i="35"/>
  <c r="CZ94" i="35"/>
  <c r="CY94" i="35"/>
  <c r="CX94" i="35"/>
  <c r="DU92" i="35"/>
  <c r="DT92" i="35"/>
  <c r="DS92" i="35"/>
  <c r="DR92" i="35"/>
  <c r="DY123" i="35"/>
  <c r="DX123" i="35"/>
  <c r="DW123" i="35"/>
  <c r="DV123" i="35"/>
  <c r="DA123" i="35"/>
  <c r="CZ123" i="35"/>
  <c r="CY123" i="35"/>
  <c r="CX123" i="35"/>
  <c r="DY129" i="35"/>
  <c r="DX129" i="35"/>
  <c r="DV129" i="35"/>
  <c r="DW129" i="35"/>
  <c r="DY139" i="35"/>
  <c r="DX139" i="35"/>
  <c r="DW139" i="35"/>
  <c r="DV139" i="35"/>
  <c r="DM140" i="35"/>
  <c r="DL140" i="35"/>
  <c r="DK140" i="35"/>
  <c r="DJ140" i="35"/>
  <c r="CW184" i="35"/>
  <c r="CV184" i="35"/>
  <c r="CT184" i="35"/>
  <c r="CU184" i="35"/>
  <c r="CZ155" i="35"/>
  <c r="CY155" i="35"/>
  <c r="CX155" i="35"/>
  <c r="DA155" i="35"/>
  <c r="DW151" i="35"/>
  <c r="DV151" i="35"/>
  <c r="DY151" i="35"/>
  <c r="DX151" i="35"/>
  <c r="DE170" i="35"/>
  <c r="DD170" i="35"/>
  <c r="DC170" i="35"/>
  <c r="DB170" i="35"/>
  <c r="DI167" i="35"/>
  <c r="DH167" i="35"/>
  <c r="DG167" i="35"/>
  <c r="DF167" i="35"/>
  <c r="DM188" i="35"/>
  <c r="DL188" i="35"/>
  <c r="DK188" i="35"/>
  <c r="DJ188" i="35"/>
  <c r="CZ189" i="35"/>
  <c r="CY189" i="35"/>
  <c r="CX189" i="35"/>
  <c r="DA189" i="35"/>
  <c r="CX206" i="35"/>
  <c r="DA206" i="35"/>
  <c r="CZ206" i="35"/>
  <c r="CY206" i="35"/>
  <c r="CU197" i="35"/>
  <c r="CT197" i="35"/>
  <c r="CW197" i="35"/>
  <c r="CV197" i="35"/>
  <c r="DF216" i="35"/>
  <c r="DI216" i="35"/>
  <c r="DH216" i="35"/>
  <c r="DG216" i="35"/>
  <c r="CY228" i="35"/>
  <c r="DA228" i="35"/>
  <c r="CZ228" i="35"/>
  <c r="CX228" i="35"/>
  <c r="DI246" i="35"/>
  <c r="DF246" i="35"/>
  <c r="DH246" i="35"/>
  <c r="DG246" i="35"/>
  <c r="DA250" i="35"/>
  <c r="CZ250" i="35"/>
  <c r="CY250" i="35"/>
  <c r="CX250" i="35"/>
  <c r="DL69" i="35"/>
  <c r="DJ69" i="35"/>
  <c r="DM69" i="35"/>
  <c r="DK69" i="35"/>
  <c r="BB232" i="35"/>
  <c r="AX232" i="35"/>
  <c r="BB210" i="35"/>
  <c r="AX210" i="35"/>
  <c r="BB200" i="35"/>
  <c r="AX200" i="35"/>
  <c r="AX212" i="35"/>
  <c r="BB212" i="35"/>
  <c r="BB178" i="35"/>
  <c r="AX178" i="35"/>
  <c r="BB188" i="35"/>
  <c r="AX188" i="35"/>
  <c r="BB103" i="35"/>
  <c r="AX103" i="35"/>
  <c r="BB88" i="35"/>
  <c r="AX88" i="35"/>
  <c r="BF27" i="35"/>
  <c r="BG27" i="35" s="1"/>
  <c r="BF17" i="35"/>
  <c r="BG17" i="35" s="1"/>
  <c r="DT28" i="35"/>
  <c r="DS28" i="35"/>
  <c r="DR28" i="35"/>
  <c r="DU28" i="35"/>
  <c r="DH20" i="35"/>
  <c r="DG20" i="35"/>
  <c r="DF20" i="35"/>
  <c r="DI20" i="35"/>
  <c r="CX26" i="35"/>
  <c r="DA26" i="35"/>
  <c r="CZ26" i="35"/>
  <c r="CY26" i="35"/>
  <c r="DH32" i="35"/>
  <c r="DG32" i="35"/>
  <c r="DF32" i="35"/>
  <c r="DI32" i="35"/>
  <c r="CX37" i="35"/>
  <c r="DA37" i="35"/>
  <c r="CZ37" i="35"/>
  <c r="CY37" i="35"/>
  <c r="CX43" i="35"/>
  <c r="DA43" i="35"/>
  <c r="CZ43" i="35"/>
  <c r="CY43" i="35"/>
  <c r="DV50" i="35"/>
  <c r="DX50" i="35"/>
  <c r="DY50" i="35"/>
  <c r="DW50" i="35"/>
  <c r="DR9" i="35"/>
  <c r="DU9" i="35"/>
  <c r="DT9" i="35"/>
  <c r="DS9" i="35"/>
  <c r="CN7" i="35"/>
  <c r="CN6" i="35"/>
  <c r="CN5" i="35"/>
  <c r="CN4" i="35"/>
  <c r="FO31" i="35" s="1"/>
  <c r="DG14" i="35"/>
  <c r="DF14" i="35"/>
  <c r="DI14" i="35"/>
  <c r="DH14" i="35"/>
  <c r="DM20" i="35"/>
  <c r="DL20" i="35"/>
  <c r="DK20" i="35"/>
  <c r="DJ20" i="35"/>
  <c r="DE26" i="35"/>
  <c r="DD26" i="35"/>
  <c r="DC26" i="35"/>
  <c r="DB26" i="35"/>
  <c r="DQ31" i="35"/>
  <c r="DP31" i="35"/>
  <c r="DO31" i="35"/>
  <c r="DN31" i="35"/>
  <c r="DR41" i="35"/>
  <c r="DU41" i="35"/>
  <c r="DT41" i="35"/>
  <c r="DS41" i="35"/>
  <c r="DB60" i="35"/>
  <c r="DE60" i="35"/>
  <c r="DD60" i="35"/>
  <c r="DC60" i="35"/>
  <c r="DM25" i="35"/>
  <c r="DL25" i="35"/>
  <c r="DK25" i="35"/>
  <c r="DJ25" i="35"/>
  <c r="DY30" i="35"/>
  <c r="DX30" i="35"/>
  <c r="DW30" i="35"/>
  <c r="DV30" i="35"/>
  <c r="DM70" i="35"/>
  <c r="DL70" i="35"/>
  <c r="DK70" i="35"/>
  <c r="DJ70" i="35"/>
  <c r="DI19" i="35"/>
  <c r="DH19" i="35"/>
  <c r="DG19" i="35"/>
  <c r="DF19" i="35"/>
  <c r="DO25" i="35"/>
  <c r="DN25" i="35"/>
  <c r="DQ25" i="35"/>
  <c r="DP25" i="35"/>
  <c r="DM37" i="35"/>
  <c r="DL37" i="35"/>
  <c r="DK37" i="35"/>
  <c r="DJ37" i="35"/>
  <c r="CV48" i="35"/>
  <c r="CW48" i="35"/>
  <c r="CU48" i="35"/>
  <c r="CT48" i="35"/>
  <c r="DL57" i="35"/>
  <c r="DJ57" i="35"/>
  <c r="DM57" i="35"/>
  <c r="DK57" i="35"/>
  <c r="DI28" i="35"/>
  <c r="DH28" i="35"/>
  <c r="DG28" i="35"/>
  <c r="DF28" i="35"/>
  <c r="DU33" i="35"/>
  <c r="DT33" i="35"/>
  <c r="DS33" i="35"/>
  <c r="DR33" i="35"/>
  <c r="DA41" i="35"/>
  <c r="CZ41" i="35"/>
  <c r="CY41" i="35"/>
  <c r="CX41" i="35"/>
  <c r="CX48" i="35"/>
  <c r="CZ48" i="35"/>
  <c r="CY48" i="35"/>
  <c r="DA48" i="35"/>
  <c r="DT62" i="35"/>
  <c r="DS62" i="35"/>
  <c r="DR62" i="35"/>
  <c r="DU62" i="35"/>
  <c r="DL24" i="35"/>
  <c r="DK24" i="35"/>
  <c r="DJ24" i="35"/>
  <c r="DM24" i="35"/>
  <c r="DA31" i="35"/>
  <c r="CZ31" i="35"/>
  <c r="CY31" i="35"/>
  <c r="CX31" i="35"/>
  <c r="DU37" i="35"/>
  <c r="DT37" i="35"/>
  <c r="DS37" i="35"/>
  <c r="DR37" i="35"/>
  <c r="DU43" i="35"/>
  <c r="DT43" i="35"/>
  <c r="DS43" i="35"/>
  <c r="DR43" i="35"/>
  <c r="DQ10" i="35"/>
  <c r="DP10" i="35"/>
  <c r="DO10" i="35"/>
  <c r="DN10" i="35"/>
  <c r="DK21" i="35"/>
  <c r="DJ21" i="35"/>
  <c r="DM21" i="35"/>
  <c r="DL21" i="35"/>
  <c r="DU27" i="35"/>
  <c r="DT27" i="35"/>
  <c r="DS27" i="35"/>
  <c r="DR27" i="35"/>
  <c r="CW33" i="35"/>
  <c r="CV33" i="35"/>
  <c r="CU33" i="35"/>
  <c r="CT33" i="35"/>
  <c r="CZ40" i="35"/>
  <c r="CY40" i="35"/>
  <c r="CX40" i="35"/>
  <c r="DA40" i="35"/>
  <c r="DL47" i="35"/>
  <c r="DJ47" i="35"/>
  <c r="DK47" i="35"/>
  <c r="DM47" i="35"/>
  <c r="DB56" i="35"/>
  <c r="DE56" i="35"/>
  <c r="DD56" i="35"/>
  <c r="DC56" i="35"/>
  <c r="DY53" i="35"/>
  <c r="DX53" i="35"/>
  <c r="DW53" i="35"/>
  <c r="DV53" i="35"/>
  <c r="DH59" i="35"/>
  <c r="DF59" i="35"/>
  <c r="DI59" i="35"/>
  <c r="DG59" i="35"/>
  <c r="DE66" i="35"/>
  <c r="DD66" i="35"/>
  <c r="DC66" i="35"/>
  <c r="DB66" i="35"/>
  <c r="DS73" i="35"/>
  <c r="DR73" i="35"/>
  <c r="DU73" i="35"/>
  <c r="DT73" i="35"/>
  <c r="DR60" i="35"/>
  <c r="DU60" i="35"/>
  <c r="DT60" i="35"/>
  <c r="DS60" i="35"/>
  <c r="DY76" i="35"/>
  <c r="DX76" i="35"/>
  <c r="DW76" i="35"/>
  <c r="DV76" i="35"/>
  <c r="DW52" i="35"/>
  <c r="DV52" i="35"/>
  <c r="DY52" i="35"/>
  <c r="DX52" i="35"/>
  <c r="DF58" i="35"/>
  <c r="DI58" i="35"/>
  <c r="DH58" i="35"/>
  <c r="DG58" i="35"/>
  <c r="DA65" i="35"/>
  <c r="CZ65" i="35"/>
  <c r="CY65" i="35"/>
  <c r="CX65" i="35"/>
  <c r="DU59" i="35"/>
  <c r="DT59" i="35"/>
  <c r="DS59" i="35"/>
  <c r="DR59" i="35"/>
  <c r="DN58" i="35"/>
  <c r="DQ58" i="35"/>
  <c r="DP58" i="35"/>
  <c r="DO58" i="35"/>
  <c r="DM75" i="35"/>
  <c r="DL75" i="35"/>
  <c r="DK75" i="35"/>
  <c r="DJ75" i="35"/>
  <c r="CW63" i="35"/>
  <c r="CV63" i="35"/>
  <c r="CU63" i="35"/>
  <c r="CT63" i="35"/>
  <c r="DS68" i="35"/>
  <c r="DR68" i="35"/>
  <c r="DU68" i="35"/>
  <c r="DT68" i="35"/>
  <c r="DQ53" i="35"/>
  <c r="DP53" i="35"/>
  <c r="DO53" i="35"/>
  <c r="DN53" i="35"/>
  <c r="CW66" i="35"/>
  <c r="CV66" i="35"/>
  <c r="CU66" i="35"/>
  <c r="CT66" i="35"/>
  <c r="CZ71" i="35"/>
  <c r="DA71" i="35"/>
  <c r="CY71" i="35"/>
  <c r="CX71" i="35"/>
  <c r="DM88" i="35"/>
  <c r="DL88" i="35"/>
  <c r="DK88" i="35"/>
  <c r="DJ88" i="35"/>
  <c r="DY78" i="35"/>
  <c r="DX78" i="35"/>
  <c r="DW78" i="35"/>
  <c r="DV78" i="35"/>
  <c r="DA84" i="35"/>
  <c r="CZ84" i="35"/>
  <c r="CY84" i="35"/>
  <c r="CX84" i="35"/>
  <c r="CV105" i="35"/>
  <c r="CU105" i="35"/>
  <c r="CT105" i="35"/>
  <c r="CW105" i="35"/>
  <c r="DU72" i="35"/>
  <c r="DS72" i="35"/>
  <c r="DT72" i="35"/>
  <c r="DR72" i="35"/>
  <c r="CT78" i="35"/>
  <c r="CW78" i="35"/>
  <c r="CV78" i="35"/>
  <c r="CU78" i="35"/>
  <c r="DE84" i="35"/>
  <c r="DD84" i="35"/>
  <c r="DC84" i="35"/>
  <c r="DB84" i="35"/>
  <c r="DT105" i="35"/>
  <c r="DS105" i="35"/>
  <c r="DR105" i="35"/>
  <c r="DU105" i="35"/>
  <c r="DN74" i="35"/>
  <c r="DQ74" i="35"/>
  <c r="DP74" i="35"/>
  <c r="DO74" i="35"/>
  <c r="DX80" i="35"/>
  <c r="DW80" i="35"/>
  <c r="DV80" i="35"/>
  <c r="DY80" i="35"/>
  <c r="DA86" i="35"/>
  <c r="CZ86" i="35"/>
  <c r="CY86" i="35"/>
  <c r="CX86" i="35"/>
  <c r="DU74" i="35"/>
  <c r="DT74" i="35"/>
  <c r="DS74" i="35"/>
  <c r="DR74" i="35"/>
  <c r="CW80" i="35"/>
  <c r="CV80" i="35"/>
  <c r="CU80" i="35"/>
  <c r="CT80" i="35"/>
  <c r="DC86" i="35"/>
  <c r="DB86" i="35"/>
  <c r="DE86" i="35"/>
  <c r="DD86" i="35"/>
  <c r="DI78" i="35"/>
  <c r="DH78" i="35"/>
  <c r="DG78" i="35"/>
  <c r="DF78" i="35"/>
  <c r="DQ84" i="35"/>
  <c r="DP84" i="35"/>
  <c r="DO84" i="35"/>
  <c r="DN84" i="35"/>
  <c r="DW90" i="35"/>
  <c r="DV90" i="35"/>
  <c r="DY90" i="35"/>
  <c r="DX90" i="35"/>
  <c r="DJ101" i="35"/>
  <c r="DM101" i="35"/>
  <c r="DL101" i="35"/>
  <c r="DK101" i="35"/>
  <c r="DH95" i="35"/>
  <c r="DF95" i="35"/>
  <c r="DI95" i="35"/>
  <c r="DG95" i="35"/>
  <c r="DP101" i="35"/>
  <c r="DO101" i="35"/>
  <c r="DN101" i="35"/>
  <c r="DQ101" i="35"/>
  <c r="DY107" i="35"/>
  <c r="DX107" i="35"/>
  <c r="DW107" i="35"/>
  <c r="DV107" i="35"/>
  <c r="DG92" i="35"/>
  <c r="DI92" i="35"/>
  <c r="DH92" i="35"/>
  <c r="DF92" i="35"/>
  <c r="DQ98" i="35"/>
  <c r="DO98" i="35"/>
  <c r="DN98" i="35"/>
  <c r="DP98" i="35"/>
  <c r="DY104" i="35"/>
  <c r="DX104" i="35"/>
  <c r="DW104" i="35"/>
  <c r="DV104" i="35"/>
  <c r="CX110" i="35"/>
  <c r="DA110" i="35"/>
  <c r="CZ110" i="35"/>
  <c r="CY110" i="35"/>
  <c r="DM92" i="35"/>
  <c r="DL92" i="35"/>
  <c r="DK92" i="35"/>
  <c r="DJ92" i="35"/>
  <c r="DU98" i="35"/>
  <c r="DT98" i="35"/>
  <c r="DS98" i="35"/>
  <c r="DR98" i="35"/>
  <c r="CU104" i="35"/>
  <c r="CW104" i="35"/>
  <c r="CV104" i="35"/>
  <c r="CT104" i="35"/>
  <c r="DB110" i="35"/>
  <c r="DD110" i="35"/>
  <c r="DC110" i="35"/>
  <c r="DE110" i="35"/>
  <c r="DL105" i="35"/>
  <c r="DK105" i="35"/>
  <c r="DJ105" i="35"/>
  <c r="DM105" i="35"/>
  <c r="DQ111" i="35"/>
  <c r="DP111" i="35"/>
  <c r="DO111" i="35"/>
  <c r="DN111" i="35"/>
  <c r="CW135" i="35"/>
  <c r="CV135" i="35"/>
  <c r="CU135" i="35"/>
  <c r="CT135" i="35"/>
  <c r="DM102" i="35"/>
  <c r="DK102" i="35"/>
  <c r="DJ102" i="35"/>
  <c r="DL102" i="35"/>
  <c r="DU108" i="35"/>
  <c r="DT108" i="35"/>
  <c r="DS108" i="35"/>
  <c r="DR108" i="35"/>
  <c r="DP117" i="35"/>
  <c r="DO117" i="35"/>
  <c r="DN117" i="35"/>
  <c r="DQ117" i="35"/>
  <c r="DU94" i="35"/>
  <c r="DS94" i="35"/>
  <c r="DR94" i="35"/>
  <c r="DT94" i="35"/>
  <c r="CW100" i="35"/>
  <c r="CV100" i="35"/>
  <c r="CU100" i="35"/>
  <c r="CT100" i="35"/>
  <c r="DE106" i="35"/>
  <c r="DD106" i="35"/>
  <c r="DC106" i="35"/>
  <c r="DB106" i="35"/>
  <c r="DD112" i="35"/>
  <c r="DE112" i="35"/>
  <c r="DC112" i="35"/>
  <c r="DB112" i="35"/>
  <c r="DH117" i="35"/>
  <c r="DG117" i="35"/>
  <c r="DF117" i="35"/>
  <c r="DI117" i="35"/>
  <c r="DQ123" i="35"/>
  <c r="DP123" i="35"/>
  <c r="DO123" i="35"/>
  <c r="DN123" i="35"/>
  <c r="DJ129" i="35"/>
  <c r="DM129" i="35"/>
  <c r="DL129" i="35"/>
  <c r="DK129" i="35"/>
  <c r="DE156" i="35"/>
  <c r="DC156" i="35"/>
  <c r="DB156" i="35"/>
  <c r="DD156" i="35"/>
  <c r="DG114" i="35"/>
  <c r="DF114" i="35"/>
  <c r="DI114" i="35"/>
  <c r="DH114" i="35"/>
  <c r="DQ120" i="35"/>
  <c r="DP120" i="35"/>
  <c r="DO120" i="35"/>
  <c r="DN120" i="35"/>
  <c r="DY126" i="35"/>
  <c r="DX126" i="35"/>
  <c r="DW126" i="35"/>
  <c r="DV126" i="35"/>
  <c r="DF127" i="35"/>
  <c r="DI127" i="35"/>
  <c r="DH127" i="35"/>
  <c r="DG127" i="35"/>
  <c r="DU117" i="35"/>
  <c r="DS117" i="35"/>
  <c r="DR117" i="35"/>
  <c r="DT117" i="35"/>
  <c r="CT123" i="35"/>
  <c r="CW123" i="35"/>
  <c r="CV123" i="35"/>
  <c r="CU123" i="35"/>
  <c r="DI121" i="35"/>
  <c r="DH121" i="35"/>
  <c r="DG121" i="35"/>
  <c r="DF121" i="35"/>
  <c r="DN127" i="35"/>
  <c r="DQ127" i="35"/>
  <c r="DP127" i="35"/>
  <c r="DO127" i="35"/>
  <c r="CZ112" i="35"/>
  <c r="CX112" i="35"/>
  <c r="DA112" i="35"/>
  <c r="CY112" i="35"/>
  <c r="CW130" i="35"/>
  <c r="CV130" i="35"/>
  <c r="CU130" i="35"/>
  <c r="CT130" i="35"/>
  <c r="DI115" i="35"/>
  <c r="DH115" i="35"/>
  <c r="DG115" i="35"/>
  <c r="DF115" i="35"/>
  <c r="DQ121" i="35"/>
  <c r="DP121" i="35"/>
  <c r="DO121" i="35"/>
  <c r="DN121" i="35"/>
  <c r="DV127" i="35"/>
  <c r="DY127" i="35"/>
  <c r="DX127" i="35"/>
  <c r="DW127" i="35"/>
  <c r="DT145" i="35"/>
  <c r="DS145" i="35"/>
  <c r="DR145" i="35"/>
  <c r="DU145" i="35"/>
  <c r="DG133" i="35"/>
  <c r="DF133" i="35"/>
  <c r="DI133" i="35"/>
  <c r="DH133" i="35"/>
  <c r="DQ139" i="35"/>
  <c r="DP139" i="35"/>
  <c r="DO139" i="35"/>
  <c r="DN139" i="35"/>
  <c r="DY145" i="35"/>
  <c r="DX145" i="35"/>
  <c r="DW145" i="35"/>
  <c r="DV145" i="35"/>
  <c r="CV167" i="35"/>
  <c r="CU167" i="35"/>
  <c r="CT167" i="35"/>
  <c r="CW167" i="35"/>
  <c r="DY142" i="35"/>
  <c r="DX142" i="35"/>
  <c r="DW142" i="35"/>
  <c r="DV142" i="35"/>
  <c r="DD132" i="35"/>
  <c r="DC132" i="35"/>
  <c r="DB132" i="35"/>
  <c r="DE132" i="35"/>
  <c r="DF143" i="35"/>
  <c r="DI143" i="35"/>
  <c r="DH143" i="35"/>
  <c r="DG143" i="35"/>
  <c r="DU133" i="35"/>
  <c r="DT133" i="35"/>
  <c r="DR133" i="35"/>
  <c r="DS133" i="35"/>
  <c r="CT139" i="35"/>
  <c r="CW139" i="35"/>
  <c r="CV139" i="35"/>
  <c r="CU139" i="35"/>
  <c r="DD145" i="35"/>
  <c r="DC145" i="35"/>
  <c r="DB145" i="35"/>
  <c r="DE145" i="35"/>
  <c r="DA153" i="35"/>
  <c r="CY153" i="35"/>
  <c r="CZ153" i="35"/>
  <c r="CX153" i="35"/>
  <c r="DW133" i="35"/>
  <c r="DV133" i="35"/>
  <c r="DY133" i="35"/>
  <c r="DX133" i="35"/>
  <c r="DA139" i="35"/>
  <c r="CZ139" i="35"/>
  <c r="CY139" i="35"/>
  <c r="CX139" i="35"/>
  <c r="DM153" i="35"/>
  <c r="DL153" i="35"/>
  <c r="DJ153" i="35"/>
  <c r="DK153" i="35"/>
  <c r="CW133" i="35"/>
  <c r="CV133" i="35"/>
  <c r="CT133" i="35"/>
  <c r="CU133" i="35"/>
  <c r="DB139" i="35"/>
  <c r="DE139" i="35"/>
  <c r="DD139" i="35"/>
  <c r="DC139" i="35"/>
  <c r="DY153" i="35"/>
  <c r="DW153" i="35"/>
  <c r="DX153" i="35"/>
  <c r="DV153" i="35"/>
  <c r="DQ137" i="35"/>
  <c r="DP137" i="35"/>
  <c r="DO137" i="35"/>
  <c r="DN137" i="35"/>
  <c r="DV143" i="35"/>
  <c r="DY143" i="35"/>
  <c r="DX143" i="35"/>
  <c r="DW143" i="35"/>
  <c r="DQ149" i="35"/>
  <c r="DP149" i="35"/>
  <c r="DN149" i="35"/>
  <c r="DO149" i="35"/>
  <c r="DY150" i="35"/>
  <c r="DX150" i="35"/>
  <c r="DV150" i="35"/>
  <c r="DW150" i="35"/>
  <c r="CX156" i="35"/>
  <c r="CZ156" i="35"/>
  <c r="DA156" i="35"/>
  <c r="CY156" i="35"/>
  <c r="DJ171" i="35"/>
  <c r="DM171" i="35"/>
  <c r="DL171" i="35"/>
  <c r="DK171" i="35"/>
  <c r="DA161" i="35"/>
  <c r="CZ161" i="35"/>
  <c r="CY161" i="35"/>
  <c r="CX161" i="35"/>
  <c r="DG168" i="35"/>
  <c r="DF168" i="35"/>
  <c r="DI168" i="35"/>
  <c r="DH168" i="35"/>
  <c r="DM159" i="35"/>
  <c r="DL159" i="35"/>
  <c r="DK159" i="35"/>
  <c r="DJ159" i="35"/>
  <c r="DI153" i="35"/>
  <c r="DG153" i="35"/>
  <c r="DF153" i="35"/>
  <c r="DH153" i="35"/>
  <c r="DO159" i="35"/>
  <c r="DN159" i="35"/>
  <c r="DQ159" i="35"/>
  <c r="DP159" i="35"/>
  <c r="DL169" i="35"/>
  <c r="DJ169" i="35"/>
  <c r="DM169" i="35"/>
  <c r="DK169" i="35"/>
  <c r="DO190" i="35"/>
  <c r="DN190" i="35"/>
  <c r="DQ190" i="35"/>
  <c r="DP190" i="35"/>
  <c r="DX162" i="35"/>
  <c r="DW162" i="35"/>
  <c r="DV162" i="35"/>
  <c r="DY162" i="35"/>
  <c r="DI176" i="35"/>
  <c r="DG176" i="35"/>
  <c r="DF176" i="35"/>
  <c r="DH176" i="35"/>
  <c r="DH155" i="35"/>
  <c r="DG155" i="35"/>
  <c r="DI155" i="35"/>
  <c r="DF155" i="35"/>
  <c r="DQ161" i="35"/>
  <c r="DP161" i="35"/>
  <c r="DO161" i="35"/>
  <c r="DN161" i="35"/>
  <c r="DQ174" i="35"/>
  <c r="DP174" i="35"/>
  <c r="DO174" i="35"/>
  <c r="DN174" i="35"/>
  <c r="DK155" i="35"/>
  <c r="DJ155" i="35"/>
  <c r="DM155" i="35"/>
  <c r="DL155" i="35"/>
  <c r="DU161" i="35"/>
  <c r="DT161" i="35"/>
  <c r="DS161" i="35"/>
  <c r="DR161" i="35"/>
  <c r="DM168" i="35"/>
  <c r="DL168" i="35"/>
  <c r="DK168" i="35"/>
  <c r="DJ168" i="35"/>
  <c r="DS174" i="35"/>
  <c r="DU174" i="35"/>
  <c r="DR174" i="35"/>
  <c r="DT174" i="35"/>
  <c r="CW180" i="35"/>
  <c r="CU180" i="35"/>
  <c r="CT180" i="35"/>
  <c r="CV180" i="35"/>
  <c r="CW187" i="35"/>
  <c r="CT187" i="35"/>
  <c r="CV187" i="35"/>
  <c r="CU187" i="35"/>
  <c r="CV169" i="35"/>
  <c r="CT169" i="35"/>
  <c r="CW169" i="35"/>
  <c r="CU169" i="35"/>
  <c r="DD175" i="35"/>
  <c r="DC175" i="35"/>
  <c r="DB175" i="35"/>
  <c r="DE175" i="35"/>
  <c r="DD189" i="35"/>
  <c r="DC189" i="35"/>
  <c r="DB189" i="35"/>
  <c r="DE189" i="35"/>
  <c r="CW166" i="35"/>
  <c r="CT166" i="35"/>
  <c r="CV166" i="35"/>
  <c r="CU166" i="35"/>
  <c r="DE172" i="35"/>
  <c r="DC172" i="35"/>
  <c r="DB172" i="35"/>
  <c r="DD172" i="35"/>
  <c r="DM187" i="35"/>
  <c r="DJ187" i="35"/>
  <c r="DL187" i="35"/>
  <c r="DK187" i="35"/>
  <c r="DI172" i="35"/>
  <c r="DH172" i="35"/>
  <c r="DG172" i="35"/>
  <c r="DF172" i="35"/>
  <c r="DO178" i="35"/>
  <c r="DQ178" i="35"/>
  <c r="DP178" i="35"/>
  <c r="DN178" i="35"/>
  <c r="DV165" i="35"/>
  <c r="DY165" i="35"/>
  <c r="DX165" i="35"/>
  <c r="DW165" i="35"/>
  <c r="CZ171" i="35"/>
  <c r="CY171" i="35"/>
  <c r="CX171" i="35"/>
  <c r="DA171" i="35"/>
  <c r="DU172" i="35"/>
  <c r="DS172" i="35"/>
  <c r="DR172" i="35"/>
  <c r="DT172" i="35"/>
  <c r="CW178" i="35"/>
  <c r="CV178" i="35"/>
  <c r="CU178" i="35"/>
  <c r="CT178" i="35"/>
  <c r="DH185" i="35"/>
  <c r="DG185" i="35"/>
  <c r="DF185" i="35"/>
  <c r="DI185" i="35"/>
  <c r="CU181" i="35"/>
  <c r="CV181" i="35"/>
  <c r="CT181" i="35"/>
  <c r="CW181" i="35"/>
  <c r="DE187" i="35"/>
  <c r="DB187" i="35"/>
  <c r="DC187" i="35"/>
  <c r="DD187" i="35"/>
  <c r="CV213" i="35"/>
  <c r="CT213" i="35"/>
  <c r="CW213" i="35"/>
  <c r="CU213" i="35"/>
  <c r="DF187" i="35"/>
  <c r="DI187" i="35"/>
  <c r="DH187" i="35"/>
  <c r="DG187" i="35"/>
  <c r="DW193" i="35"/>
  <c r="DY193" i="35"/>
  <c r="DX193" i="35"/>
  <c r="DV193" i="35"/>
  <c r="CW206" i="35"/>
  <c r="CV206" i="35"/>
  <c r="CU206" i="35"/>
  <c r="CT206" i="35"/>
  <c r="DY203" i="35"/>
  <c r="DX203" i="35"/>
  <c r="DW203" i="35"/>
  <c r="DV203" i="35"/>
  <c r="DA191" i="35"/>
  <c r="CZ191" i="35"/>
  <c r="CY191" i="35"/>
  <c r="CX191" i="35"/>
  <c r="DN198" i="35"/>
  <c r="DQ198" i="35"/>
  <c r="DP198" i="35"/>
  <c r="DO198" i="35"/>
  <c r="DK181" i="35"/>
  <c r="DM181" i="35"/>
  <c r="DL181" i="35"/>
  <c r="DJ181" i="35"/>
  <c r="DU187" i="35"/>
  <c r="DR187" i="35"/>
  <c r="DS187" i="35"/>
  <c r="DT187" i="35"/>
  <c r="CY193" i="35"/>
  <c r="CX193" i="35"/>
  <c r="DA193" i="35"/>
  <c r="CZ193" i="35"/>
  <c r="DI183" i="35"/>
  <c r="DF183" i="35"/>
  <c r="DH183" i="35"/>
  <c r="DG183" i="35"/>
  <c r="DP189" i="35"/>
  <c r="DO189" i="35"/>
  <c r="DN189" i="35"/>
  <c r="DQ189" i="35"/>
  <c r="DE198" i="35"/>
  <c r="DC198" i="35"/>
  <c r="DB198" i="35"/>
  <c r="DD198" i="35"/>
  <c r="DI209" i="35"/>
  <c r="DH209" i="35"/>
  <c r="DG209" i="35"/>
  <c r="DF209" i="35"/>
  <c r="DL201" i="35"/>
  <c r="DK201" i="35"/>
  <c r="DJ201" i="35"/>
  <c r="DM201" i="35"/>
  <c r="DU207" i="35"/>
  <c r="DT207" i="35"/>
  <c r="DS207" i="35"/>
  <c r="DR207" i="35"/>
  <c r="DF195" i="35"/>
  <c r="DI195" i="35"/>
  <c r="DH195" i="35"/>
  <c r="DG195" i="35"/>
  <c r="DO201" i="35"/>
  <c r="DN201" i="35"/>
  <c r="DQ201" i="35"/>
  <c r="DP201" i="35"/>
  <c r="DY207" i="35"/>
  <c r="DX207" i="35"/>
  <c r="DW207" i="35"/>
  <c r="DV207" i="35"/>
  <c r="DN216" i="35"/>
  <c r="DQ216" i="35"/>
  <c r="DP216" i="35"/>
  <c r="DO216" i="35"/>
  <c r="DN206" i="35"/>
  <c r="DQ206" i="35"/>
  <c r="DP206" i="35"/>
  <c r="DO206" i="35"/>
  <c r="DA212" i="35"/>
  <c r="CY212" i="35"/>
  <c r="CX212" i="35"/>
  <c r="CZ212" i="35"/>
  <c r="DA199" i="35"/>
  <c r="CZ199" i="35"/>
  <c r="CX199" i="35"/>
  <c r="CY199" i="35"/>
  <c r="DQ211" i="35"/>
  <c r="DP211" i="35"/>
  <c r="DO211" i="35"/>
  <c r="DN211" i="35"/>
  <c r="DU195" i="35"/>
  <c r="DT195" i="35"/>
  <c r="DR195" i="35"/>
  <c r="DS195" i="35"/>
  <c r="CV201" i="35"/>
  <c r="CU201" i="35"/>
  <c r="CT201" i="35"/>
  <c r="CW201" i="35"/>
  <c r="DE207" i="35"/>
  <c r="DD207" i="35"/>
  <c r="DC207" i="35"/>
  <c r="DB207" i="35"/>
  <c r="CY214" i="35"/>
  <c r="DA214" i="35"/>
  <c r="CZ214" i="35"/>
  <c r="CX214" i="35"/>
  <c r="DU212" i="35"/>
  <c r="DT212" i="35"/>
  <c r="DS212" i="35"/>
  <c r="DR212" i="35"/>
  <c r="DN218" i="35"/>
  <c r="DQ218" i="35"/>
  <c r="DP218" i="35"/>
  <c r="DO218" i="35"/>
  <c r="DU209" i="35"/>
  <c r="DT209" i="35"/>
  <c r="DS209" i="35"/>
  <c r="DR209" i="35"/>
  <c r="CT215" i="35"/>
  <c r="CW215" i="35"/>
  <c r="CV215" i="35"/>
  <c r="CU215" i="35"/>
  <c r="CX221" i="35"/>
  <c r="DA221" i="35"/>
  <c r="CZ221" i="35"/>
  <c r="CY221" i="35"/>
  <c r="DU214" i="35"/>
  <c r="DT214" i="35"/>
  <c r="DS214" i="35"/>
  <c r="DR214" i="35"/>
  <c r="DE221" i="35"/>
  <c r="DB221" i="35"/>
  <c r="DD221" i="35"/>
  <c r="DC221" i="35"/>
  <c r="DE212" i="35"/>
  <c r="DD212" i="35"/>
  <c r="DC212" i="35"/>
  <c r="DB212" i="35"/>
  <c r="DQ225" i="35"/>
  <c r="DO225" i="35"/>
  <c r="DN225" i="35"/>
  <c r="DP225" i="35"/>
  <c r="DU239" i="35"/>
  <c r="DT239" i="35"/>
  <c r="DS239" i="35"/>
  <c r="DR239" i="35"/>
  <c r="CU237" i="35"/>
  <c r="CT237" i="35"/>
  <c r="CW237" i="35"/>
  <c r="CV237" i="35"/>
  <c r="DI226" i="35"/>
  <c r="DH226" i="35"/>
  <c r="DG226" i="35"/>
  <c r="DF226" i="35"/>
  <c r="DM231" i="35"/>
  <c r="DL231" i="35"/>
  <c r="DK231" i="35"/>
  <c r="DJ231" i="35"/>
  <c r="DA222" i="35"/>
  <c r="CZ222" i="35"/>
  <c r="CX222" i="35"/>
  <c r="CY222" i="35"/>
  <c r="DQ223" i="35"/>
  <c r="DP223" i="35"/>
  <c r="DO223" i="35"/>
  <c r="DN223" i="35"/>
  <c r="DR229" i="35"/>
  <c r="DT229" i="35"/>
  <c r="DS229" i="35"/>
  <c r="DU229" i="35"/>
  <c r="DW229" i="35"/>
  <c r="DV229" i="35"/>
  <c r="DY229" i="35"/>
  <c r="DX229" i="35"/>
  <c r="DI230" i="35"/>
  <c r="DH230" i="35"/>
  <c r="DG230" i="35"/>
  <c r="DF230" i="35"/>
  <c r="DC236" i="35"/>
  <c r="DB236" i="35"/>
  <c r="DE236" i="35"/>
  <c r="DD236" i="35"/>
  <c r="DE234" i="35"/>
  <c r="DD234" i="35"/>
  <c r="DC234" i="35"/>
  <c r="DB234" i="35"/>
  <c r="DI238" i="35"/>
  <c r="DF238" i="35"/>
  <c r="DG238" i="35"/>
  <c r="DH238" i="35"/>
  <c r="DM238" i="35"/>
  <c r="DK238" i="35"/>
  <c r="DL238" i="35"/>
  <c r="DJ238" i="35"/>
  <c r="DI242" i="35"/>
  <c r="DH242" i="35"/>
  <c r="DG242" i="35"/>
  <c r="DF242" i="35"/>
  <c r="DM242" i="35"/>
  <c r="DL242" i="35"/>
  <c r="DK242" i="35"/>
  <c r="DJ242" i="35"/>
  <c r="DM250" i="35"/>
  <c r="DJ250" i="35"/>
  <c r="DL250" i="35"/>
  <c r="DK250" i="35"/>
  <c r="DY242" i="35"/>
  <c r="DX242" i="35"/>
  <c r="DW242" i="35"/>
  <c r="DV242" i="35"/>
  <c r="DK239" i="35"/>
  <c r="DJ239" i="35"/>
  <c r="DM239" i="35"/>
  <c r="DL239" i="35"/>
  <c r="DU234" i="35"/>
  <c r="DT234" i="35"/>
  <c r="DS234" i="35"/>
  <c r="DR234" i="35"/>
  <c r="CX241" i="35"/>
  <c r="DA241" i="35"/>
  <c r="CZ241" i="35"/>
  <c r="CY241" i="35"/>
  <c r="DG248" i="35"/>
  <c r="DI248" i="35"/>
  <c r="DH248" i="35"/>
  <c r="DF248" i="35"/>
  <c r="DE242" i="35"/>
  <c r="DB242" i="35"/>
  <c r="DD242" i="35"/>
  <c r="DC242" i="35"/>
  <c r="DO248" i="35"/>
  <c r="DQ248" i="35"/>
  <c r="DP248" i="35"/>
  <c r="DN248" i="35"/>
  <c r="DK244" i="35"/>
  <c r="DM244" i="35"/>
  <c r="DL244" i="35"/>
  <c r="DJ244" i="35"/>
  <c r="DU250" i="35"/>
  <c r="DR250" i="35"/>
  <c r="DT250" i="35"/>
  <c r="DS250" i="35"/>
  <c r="CY25" i="35"/>
  <c r="CX25" i="35"/>
  <c r="DA25" i="35"/>
  <c r="CZ25" i="35"/>
  <c r="DY16" i="35"/>
  <c r="DX16" i="35"/>
  <c r="DW16" i="35"/>
  <c r="DV16" i="35"/>
  <c r="CV16" i="35"/>
  <c r="CU16" i="35"/>
  <c r="CT16" i="35"/>
  <c r="CW16" i="35"/>
  <c r="DU15" i="35"/>
  <c r="DT15" i="35"/>
  <c r="DS15" i="35"/>
  <c r="DR15" i="35"/>
  <c r="CV44" i="35"/>
  <c r="CW44" i="35"/>
  <c r="CU44" i="35"/>
  <c r="CT44" i="35"/>
  <c r="DU26" i="35"/>
  <c r="DT26" i="35"/>
  <c r="DS26" i="35"/>
  <c r="DR26" i="35"/>
  <c r="DE23" i="35"/>
  <c r="DD23" i="35"/>
  <c r="DC23" i="35"/>
  <c r="DB23" i="35"/>
  <c r="DY61" i="35"/>
  <c r="DX61" i="35"/>
  <c r="DW61" i="35"/>
  <c r="DV61" i="35"/>
  <c r="DQ81" i="35"/>
  <c r="DP81" i="35"/>
  <c r="DO81" i="35"/>
  <c r="DN81" i="35"/>
  <c r="CW79" i="35"/>
  <c r="CV79" i="35"/>
  <c r="CU79" i="35"/>
  <c r="CT79" i="35"/>
  <c r="CZ55" i="35"/>
  <c r="DA55" i="35"/>
  <c r="CY55" i="35"/>
  <c r="CX55" i="35"/>
  <c r="DE90" i="35"/>
  <c r="DD90" i="35"/>
  <c r="DC90" i="35"/>
  <c r="DB90" i="35"/>
  <c r="CW95" i="35"/>
  <c r="CV95" i="35"/>
  <c r="CU95" i="35"/>
  <c r="CT95" i="35"/>
  <c r="CW111" i="35"/>
  <c r="CU111" i="35"/>
  <c r="CT111" i="35"/>
  <c r="CV111" i="35"/>
  <c r="DT112" i="35"/>
  <c r="DS112" i="35"/>
  <c r="DR112" i="35"/>
  <c r="DU112" i="35"/>
  <c r="DA113" i="35"/>
  <c r="CY113" i="35"/>
  <c r="CZ113" i="35"/>
  <c r="CX113" i="35"/>
  <c r="DH101" i="35"/>
  <c r="DG101" i="35"/>
  <c r="DF101" i="35"/>
  <c r="DI101" i="35"/>
  <c r="CZ116" i="35"/>
  <c r="CY116" i="35"/>
  <c r="CX116" i="35"/>
  <c r="DA116" i="35"/>
  <c r="DQ134" i="35"/>
  <c r="DP134" i="35"/>
  <c r="DO134" i="35"/>
  <c r="DN134" i="35"/>
  <c r="CW125" i="35"/>
  <c r="CV125" i="35"/>
  <c r="CU125" i="35"/>
  <c r="CT125" i="35"/>
  <c r="DB129" i="35"/>
  <c r="DE129" i="35"/>
  <c r="DD129" i="35"/>
  <c r="DC129" i="35"/>
  <c r="CY159" i="35"/>
  <c r="CX159" i="35"/>
  <c r="DA159" i="35"/>
  <c r="CZ159" i="35"/>
  <c r="CW173" i="35"/>
  <c r="CV173" i="35"/>
  <c r="CU173" i="35"/>
  <c r="CT173" i="35"/>
  <c r="DA157" i="35"/>
  <c r="CZ157" i="35"/>
  <c r="CY157" i="35"/>
  <c r="CX157" i="35"/>
  <c r="DO181" i="35"/>
  <c r="DQ181" i="35"/>
  <c r="DP181" i="35"/>
  <c r="DN181" i="35"/>
  <c r="DP173" i="35"/>
  <c r="DN173" i="35"/>
  <c r="DQ173" i="35"/>
  <c r="DO173" i="35"/>
  <c r="DR194" i="35"/>
  <c r="DT194" i="35"/>
  <c r="DS194" i="35"/>
  <c r="DU194" i="35"/>
  <c r="DM192" i="35"/>
  <c r="DL192" i="35"/>
  <c r="DK192" i="35"/>
  <c r="DJ192" i="35"/>
  <c r="DY205" i="35"/>
  <c r="DX205" i="35"/>
  <c r="DW205" i="35"/>
  <c r="DV205" i="35"/>
  <c r="CZ197" i="35"/>
  <c r="CY197" i="35"/>
  <c r="CX197" i="35"/>
  <c r="DA197" i="35"/>
  <c r="DR208" i="35"/>
  <c r="DU208" i="35"/>
  <c r="DT208" i="35"/>
  <c r="DS208" i="35"/>
  <c r="DI223" i="35"/>
  <c r="DH223" i="35"/>
  <c r="DG223" i="35"/>
  <c r="DF223" i="35"/>
  <c r="DU222" i="35"/>
  <c r="DT222" i="35"/>
  <c r="DS222" i="35"/>
  <c r="DR222" i="35"/>
  <c r="CT241" i="35"/>
  <c r="CW241" i="35"/>
  <c r="CV241" i="35"/>
  <c r="CU241" i="35"/>
  <c r="DS244" i="35"/>
  <c r="DU244" i="35"/>
  <c r="DT244" i="35"/>
  <c r="DR244" i="35"/>
  <c r="DI10" i="35"/>
  <c r="DH10" i="35"/>
  <c r="DG10" i="35"/>
  <c r="DF10" i="35"/>
  <c r="BB226" i="35"/>
  <c r="AX226" i="35"/>
  <c r="BB170" i="35"/>
  <c r="AX170" i="35"/>
  <c r="BB144" i="35"/>
  <c r="AX144" i="35"/>
  <c r="BB149" i="35"/>
  <c r="AX149" i="35"/>
  <c r="BB80" i="35"/>
  <c r="AX80" i="35"/>
  <c r="BF28" i="35"/>
  <c r="BG28" i="35" s="1"/>
  <c r="BH19" i="35"/>
  <c r="BG19" i="35"/>
  <c r="BF19" i="35"/>
  <c r="BB40" i="35"/>
  <c r="AX40" i="35"/>
  <c r="BF32" i="35"/>
  <c r="BG32" i="35" s="1"/>
  <c r="AX44" i="35"/>
  <c r="BB44" i="35"/>
  <c r="DI23" i="35"/>
  <c r="DH23" i="35"/>
  <c r="DG23" i="35"/>
  <c r="DF23" i="35"/>
  <c r="DM15" i="35"/>
  <c r="DL15" i="35"/>
  <c r="DK15" i="35"/>
  <c r="DJ15" i="35"/>
  <c r="DS21" i="35"/>
  <c r="DR21" i="35"/>
  <c r="DU21" i="35"/>
  <c r="DT21" i="35"/>
  <c r="DE33" i="35"/>
  <c r="DD33" i="35"/>
  <c r="DC33" i="35"/>
  <c r="DB33" i="35"/>
  <c r="DL51" i="35"/>
  <c r="DJ51" i="35"/>
  <c r="DM51" i="35"/>
  <c r="DK51" i="35"/>
  <c r="CV10" i="35"/>
  <c r="CU10" i="35"/>
  <c r="CW10" i="35"/>
  <c r="CT10" i="35"/>
  <c r="DQ15" i="35"/>
  <c r="DP15" i="35"/>
  <c r="DO15" i="35"/>
  <c r="DN15" i="35"/>
  <c r="DY21" i="35"/>
  <c r="DX21" i="35"/>
  <c r="DW21" i="35"/>
  <c r="DV21" i="35"/>
  <c r="DM32" i="35"/>
  <c r="DL32" i="35"/>
  <c r="DK32" i="35"/>
  <c r="DJ32" i="35"/>
  <c r="DE37" i="35"/>
  <c r="DD37" i="35"/>
  <c r="DC37" i="35"/>
  <c r="DB37" i="35"/>
  <c r="CV42" i="35"/>
  <c r="CU42" i="35"/>
  <c r="CT42" i="35"/>
  <c r="CW42" i="35"/>
  <c r="DM14" i="35"/>
  <c r="DL14" i="35"/>
  <c r="DK14" i="35"/>
  <c r="DJ14" i="35"/>
  <c r="DP20" i="35"/>
  <c r="DO20" i="35"/>
  <c r="DN20" i="35"/>
  <c r="DQ20" i="35"/>
  <c r="DF26" i="35"/>
  <c r="DI26" i="35"/>
  <c r="DH26" i="35"/>
  <c r="DG26" i="35"/>
  <c r="DU31" i="35"/>
  <c r="DT31" i="35"/>
  <c r="DS31" i="35"/>
  <c r="DR31" i="35"/>
  <c r="DF37" i="35"/>
  <c r="DI37" i="35"/>
  <c r="DH37" i="35"/>
  <c r="DG37" i="35"/>
  <c r="DF43" i="35"/>
  <c r="DI43" i="35"/>
  <c r="DH43" i="35"/>
  <c r="DG43" i="35"/>
  <c r="DX51" i="35"/>
  <c r="DY51" i="35"/>
  <c r="DW51" i="35"/>
  <c r="DV51" i="35"/>
  <c r="CT9" i="35"/>
  <c r="CH7" i="35"/>
  <c r="CW9" i="35"/>
  <c r="CV9" i="35"/>
  <c r="CU9" i="35"/>
  <c r="CH5" i="35"/>
  <c r="CH4" i="35"/>
  <c r="FO25" i="35" s="1"/>
  <c r="CH6" i="35"/>
  <c r="DO14" i="35"/>
  <c r="DN14" i="35"/>
  <c r="DQ14" i="35"/>
  <c r="DP14" i="35"/>
  <c r="DU20" i="35"/>
  <c r="DT20" i="35"/>
  <c r="DS20" i="35"/>
  <c r="DR20" i="35"/>
  <c r="DM26" i="35"/>
  <c r="DL26" i="35"/>
  <c r="DK26" i="35"/>
  <c r="DJ26" i="35"/>
  <c r="DY31" i="35"/>
  <c r="DX31" i="35"/>
  <c r="DW31" i="35"/>
  <c r="DV31" i="35"/>
  <c r="DD38" i="35"/>
  <c r="DC38" i="35"/>
  <c r="DB38" i="35"/>
  <c r="DE38" i="35"/>
  <c r="DM43" i="35"/>
  <c r="DL43" i="35"/>
  <c r="DK43" i="35"/>
  <c r="DJ43" i="35"/>
  <c r="DI16" i="35"/>
  <c r="DH16" i="35"/>
  <c r="DG16" i="35"/>
  <c r="DF16" i="35"/>
  <c r="DN22" i="35"/>
  <c r="DQ22" i="35"/>
  <c r="DP22" i="35"/>
  <c r="DO22" i="35"/>
  <c r="DC29" i="35"/>
  <c r="DB29" i="35"/>
  <c r="DE29" i="35"/>
  <c r="DD29" i="35"/>
  <c r="DN34" i="35"/>
  <c r="DQ34" i="35"/>
  <c r="DP34" i="35"/>
  <c r="DO34" i="35"/>
  <c r="DE49" i="35"/>
  <c r="DD49" i="35"/>
  <c r="DC49" i="35"/>
  <c r="DB49" i="35"/>
  <c r="DJ64" i="35"/>
  <c r="DM64" i="35"/>
  <c r="DL64" i="35"/>
  <c r="DK64" i="35"/>
  <c r="DL13" i="35"/>
  <c r="DK13" i="35"/>
  <c r="DJ13" i="35"/>
  <c r="DM13" i="35"/>
  <c r="DQ19" i="35"/>
  <c r="DP19" i="35"/>
  <c r="DO19" i="35"/>
  <c r="DN19" i="35"/>
  <c r="DW25" i="35"/>
  <c r="DV25" i="35"/>
  <c r="DY25" i="35"/>
  <c r="DX25" i="35"/>
  <c r="DL38" i="35"/>
  <c r="DK38" i="35"/>
  <c r="DJ38" i="35"/>
  <c r="DM38" i="35"/>
  <c r="DD44" i="35"/>
  <c r="DE44" i="35"/>
  <c r="DC44" i="35"/>
  <c r="DB44" i="35"/>
  <c r="DI53" i="35"/>
  <c r="DH53" i="35"/>
  <c r="DG53" i="35"/>
  <c r="DF53" i="35"/>
  <c r="DV11" i="35"/>
  <c r="DY11" i="35"/>
  <c r="DX11" i="35"/>
  <c r="DW11" i="35"/>
  <c r="DQ16" i="35"/>
  <c r="DP16" i="35"/>
  <c r="DO16" i="35"/>
  <c r="DN16" i="35"/>
  <c r="DV22" i="35"/>
  <c r="DY22" i="35"/>
  <c r="DX22" i="35"/>
  <c r="DW22" i="35"/>
  <c r="DQ28" i="35"/>
  <c r="DP28" i="35"/>
  <c r="DO28" i="35"/>
  <c r="DN28" i="35"/>
  <c r="DF48" i="35"/>
  <c r="DI48" i="35"/>
  <c r="DH48" i="35"/>
  <c r="DG48" i="35"/>
  <c r="DI47" i="35"/>
  <c r="DH47" i="35"/>
  <c r="DG47" i="35"/>
  <c r="DF47" i="35"/>
  <c r="CX54" i="35"/>
  <c r="DA54" i="35"/>
  <c r="CZ54" i="35"/>
  <c r="CY54" i="35"/>
  <c r="DP60" i="35"/>
  <c r="DO60" i="35"/>
  <c r="DN60" i="35"/>
  <c r="DQ60" i="35"/>
  <c r="CW74" i="35"/>
  <c r="CV74" i="35"/>
  <c r="CU74" i="35"/>
  <c r="CT74" i="35"/>
  <c r="DM55" i="35"/>
  <c r="DL55" i="35"/>
  <c r="DK55" i="35"/>
  <c r="DJ55" i="35"/>
  <c r="CV61" i="35"/>
  <c r="CT61" i="35"/>
  <c r="CW61" i="35"/>
  <c r="CU61" i="35"/>
  <c r="DG66" i="35"/>
  <c r="DF66" i="35"/>
  <c r="DI66" i="35"/>
  <c r="DH66" i="35"/>
  <c r="DQ78" i="35"/>
  <c r="DP78" i="35"/>
  <c r="DO78" i="35"/>
  <c r="DN78" i="35"/>
  <c r="DH46" i="35"/>
  <c r="DI46" i="35"/>
  <c r="DG46" i="35"/>
  <c r="DF46" i="35"/>
  <c r="DA53" i="35"/>
  <c r="CZ53" i="35"/>
  <c r="CY53" i="35"/>
  <c r="CX53" i="35"/>
  <c r="DP59" i="35"/>
  <c r="DN59" i="35"/>
  <c r="DO59" i="35"/>
  <c r="DQ59" i="35"/>
  <c r="DS81" i="35"/>
  <c r="DR81" i="35"/>
  <c r="DU81" i="35"/>
  <c r="DT81" i="35"/>
  <c r="DK54" i="35"/>
  <c r="DJ54" i="35"/>
  <c r="DM54" i="35"/>
  <c r="DL54" i="35"/>
  <c r="CT60" i="35"/>
  <c r="CW60" i="35"/>
  <c r="CV60" i="35"/>
  <c r="CU60" i="35"/>
  <c r="DD65" i="35"/>
  <c r="DC65" i="35"/>
  <c r="DB65" i="35"/>
  <c r="DE65" i="35"/>
  <c r="DI75" i="35"/>
  <c r="DH75" i="35"/>
  <c r="DG75" i="35"/>
  <c r="DF75" i="35"/>
  <c r="DX59" i="35"/>
  <c r="DV59" i="35"/>
  <c r="DY59" i="35"/>
  <c r="DW59" i="35"/>
  <c r="DI65" i="35"/>
  <c r="DH65" i="35"/>
  <c r="DG65" i="35"/>
  <c r="DF65" i="35"/>
  <c r="CY77" i="35"/>
  <c r="CX77" i="35"/>
  <c r="DA77" i="35"/>
  <c r="CZ77" i="35"/>
  <c r="CX69" i="35"/>
  <c r="DA69" i="35"/>
  <c r="CZ69" i="35"/>
  <c r="CY69" i="35"/>
  <c r="DJ83" i="35"/>
  <c r="DM83" i="35"/>
  <c r="DL83" i="35"/>
  <c r="DK83" i="35"/>
  <c r="DV54" i="35"/>
  <c r="DY54" i="35"/>
  <c r="DX54" i="35"/>
  <c r="DW54" i="35"/>
  <c r="DH60" i="35"/>
  <c r="DG60" i="35"/>
  <c r="DF60" i="35"/>
  <c r="DI60" i="35"/>
  <c r="DG77" i="35"/>
  <c r="DF77" i="35"/>
  <c r="DI77" i="35"/>
  <c r="DH77" i="35"/>
  <c r="DQ83" i="35"/>
  <c r="DP83" i="35"/>
  <c r="DO83" i="35"/>
  <c r="DN83" i="35"/>
  <c r="DY89" i="35"/>
  <c r="DX89" i="35"/>
  <c r="DW89" i="35"/>
  <c r="DV89" i="35"/>
  <c r="CU73" i="35"/>
  <c r="CT73" i="35"/>
  <c r="CW73" i="35"/>
  <c r="CV73" i="35"/>
  <c r="DE79" i="35"/>
  <c r="DD79" i="35"/>
  <c r="DC79" i="35"/>
  <c r="DB79" i="35"/>
  <c r="DG90" i="35"/>
  <c r="DF90" i="35"/>
  <c r="DI90" i="35"/>
  <c r="DH90" i="35"/>
  <c r="DL107" i="35"/>
  <c r="DJ107" i="35"/>
  <c r="DM107" i="35"/>
  <c r="DK107" i="35"/>
  <c r="DA73" i="35"/>
  <c r="CZ73" i="35"/>
  <c r="CY73" i="35"/>
  <c r="CX73" i="35"/>
  <c r="DM90" i="35"/>
  <c r="DL90" i="35"/>
  <c r="DK90" i="35"/>
  <c r="DJ90" i="35"/>
  <c r="DT107" i="35"/>
  <c r="DR107" i="35"/>
  <c r="DU107" i="35"/>
  <c r="DS107" i="35"/>
  <c r="CW75" i="35"/>
  <c r="CV75" i="35"/>
  <c r="CU75" i="35"/>
  <c r="CT75" i="35"/>
  <c r="DC81" i="35"/>
  <c r="DB81" i="35"/>
  <c r="DE81" i="35"/>
  <c r="DD81" i="35"/>
  <c r="DV69" i="35"/>
  <c r="DY69" i="35"/>
  <c r="DX69" i="35"/>
  <c r="DW69" i="35"/>
  <c r="DA75" i="35"/>
  <c r="CZ75" i="35"/>
  <c r="CY75" i="35"/>
  <c r="CX75" i="35"/>
  <c r="DQ94" i="35"/>
  <c r="DP94" i="35"/>
  <c r="DO94" i="35"/>
  <c r="DN94" i="35"/>
  <c r="DK73" i="35"/>
  <c r="DJ73" i="35"/>
  <c r="DM73" i="35"/>
  <c r="DL73" i="35"/>
  <c r="DU79" i="35"/>
  <c r="DT79" i="35"/>
  <c r="DS79" i="35"/>
  <c r="DR79" i="35"/>
  <c r="CW85" i="35"/>
  <c r="CV85" i="35"/>
  <c r="CU85" i="35"/>
  <c r="CT85" i="35"/>
  <c r="DH91" i="35"/>
  <c r="DG91" i="35"/>
  <c r="DI91" i="35"/>
  <c r="DF91" i="35"/>
  <c r="DI83" i="35"/>
  <c r="DH83" i="35"/>
  <c r="DG83" i="35"/>
  <c r="DF83" i="35"/>
  <c r="DQ89" i="35"/>
  <c r="DP89" i="35"/>
  <c r="DO89" i="35"/>
  <c r="DN89" i="35"/>
  <c r="CY108" i="35"/>
  <c r="DA108" i="35"/>
  <c r="CZ108" i="35"/>
  <c r="CX108" i="35"/>
  <c r="DS96" i="35"/>
  <c r="DU96" i="35"/>
  <c r="DT96" i="35"/>
  <c r="DR96" i="35"/>
  <c r="CW102" i="35"/>
  <c r="CU102" i="35"/>
  <c r="CT102" i="35"/>
  <c r="CV102" i="35"/>
  <c r="DE108" i="35"/>
  <c r="DD108" i="35"/>
  <c r="DC108" i="35"/>
  <c r="DB108" i="35"/>
  <c r="DR93" i="35"/>
  <c r="DU93" i="35"/>
  <c r="DT93" i="35"/>
  <c r="DS93" i="35"/>
  <c r="CV99" i="35"/>
  <c r="CT99" i="35"/>
  <c r="CW99" i="35"/>
  <c r="CU99" i="35"/>
  <c r="DD105" i="35"/>
  <c r="DC105" i="35"/>
  <c r="DB105" i="35"/>
  <c r="DE105" i="35"/>
  <c r="DI111" i="35"/>
  <c r="DF111" i="35"/>
  <c r="DH111" i="35"/>
  <c r="DG111" i="35"/>
  <c r="DX93" i="35"/>
  <c r="DW93" i="35"/>
  <c r="DV93" i="35"/>
  <c r="DY93" i="35"/>
  <c r="DA99" i="35"/>
  <c r="CZ99" i="35"/>
  <c r="CY99" i="35"/>
  <c r="CX99" i="35"/>
  <c r="DM111" i="35"/>
  <c r="DL111" i="35"/>
  <c r="DK111" i="35"/>
  <c r="DJ111" i="35"/>
  <c r="DI94" i="35"/>
  <c r="DH94" i="35"/>
  <c r="DG94" i="35"/>
  <c r="DF94" i="35"/>
  <c r="DO100" i="35"/>
  <c r="DQ100" i="35"/>
  <c r="DP100" i="35"/>
  <c r="DN100" i="35"/>
  <c r="DY106" i="35"/>
  <c r="DW106" i="35"/>
  <c r="DV106" i="35"/>
  <c r="DX106" i="35"/>
  <c r="CY168" i="35"/>
  <c r="CX168" i="35"/>
  <c r="DA168" i="35"/>
  <c r="CZ168" i="35"/>
  <c r="DN97" i="35"/>
  <c r="DQ97" i="35"/>
  <c r="DP97" i="35"/>
  <c r="DO97" i="35"/>
  <c r="DX103" i="35"/>
  <c r="DV103" i="35"/>
  <c r="DY103" i="35"/>
  <c r="DW103" i="35"/>
  <c r="CZ109" i="35"/>
  <c r="CY109" i="35"/>
  <c r="CX109" i="35"/>
  <c r="DA109" i="35"/>
  <c r="DI120" i="35"/>
  <c r="DH120" i="35"/>
  <c r="DG120" i="35"/>
  <c r="DF120" i="35"/>
  <c r="CV112" i="35"/>
  <c r="CW112" i="35"/>
  <c r="CU112" i="35"/>
  <c r="CT112" i="35"/>
  <c r="CZ95" i="35"/>
  <c r="CX95" i="35"/>
  <c r="DA95" i="35"/>
  <c r="CY95" i="35"/>
  <c r="DS113" i="35"/>
  <c r="DT113" i="35"/>
  <c r="DR113" i="35"/>
  <c r="DU113" i="35"/>
  <c r="DS118" i="35"/>
  <c r="DR118" i="35"/>
  <c r="DU118" i="35"/>
  <c r="DT118" i="35"/>
  <c r="CW124" i="35"/>
  <c r="CV124" i="35"/>
  <c r="CU124" i="35"/>
  <c r="CT124" i="35"/>
  <c r="DI157" i="35"/>
  <c r="DH157" i="35"/>
  <c r="DG157" i="35"/>
  <c r="DF157" i="35"/>
  <c r="DR115" i="35"/>
  <c r="DU115" i="35"/>
  <c r="DT115" i="35"/>
  <c r="DS115" i="35"/>
  <c r="CV121" i="35"/>
  <c r="CU121" i="35"/>
  <c r="CT121" i="35"/>
  <c r="CW121" i="35"/>
  <c r="DE127" i="35"/>
  <c r="DD127" i="35"/>
  <c r="DC127" i="35"/>
  <c r="DB127" i="35"/>
  <c r="CY138" i="35"/>
  <c r="CX138" i="35"/>
  <c r="DA138" i="35"/>
  <c r="CZ138" i="35"/>
  <c r="DM122" i="35"/>
  <c r="DL122" i="35"/>
  <c r="DK122" i="35"/>
  <c r="DJ122" i="35"/>
  <c r="DU128" i="35"/>
  <c r="DT128" i="35"/>
  <c r="DS128" i="35"/>
  <c r="DR128" i="35"/>
  <c r="DA118" i="35"/>
  <c r="CZ118" i="35"/>
  <c r="CY118" i="35"/>
  <c r="CX118" i="35"/>
  <c r="DM116" i="35"/>
  <c r="DL116" i="35"/>
  <c r="DK116" i="35"/>
  <c r="DJ116" i="35"/>
  <c r="DU122" i="35"/>
  <c r="DT122" i="35"/>
  <c r="DS122" i="35"/>
  <c r="DR122" i="35"/>
  <c r="CW128" i="35"/>
  <c r="CV128" i="35"/>
  <c r="CU128" i="35"/>
  <c r="CT128" i="35"/>
  <c r="DI118" i="35"/>
  <c r="DH118" i="35"/>
  <c r="DG118" i="35"/>
  <c r="DF118" i="35"/>
  <c r="DQ124" i="35"/>
  <c r="DP124" i="35"/>
  <c r="DO124" i="35"/>
  <c r="DN124" i="35"/>
  <c r="DT132" i="35"/>
  <c r="DS132" i="35"/>
  <c r="DR132" i="35"/>
  <c r="DU132" i="35"/>
  <c r="DU116" i="35"/>
  <c r="DT116" i="35"/>
  <c r="DS116" i="35"/>
  <c r="DR116" i="35"/>
  <c r="CW122" i="35"/>
  <c r="CV122" i="35"/>
  <c r="CU122" i="35"/>
  <c r="CT122" i="35"/>
  <c r="DE128" i="35"/>
  <c r="DD128" i="35"/>
  <c r="DC128" i="35"/>
  <c r="DB128" i="35"/>
  <c r="DS134" i="35"/>
  <c r="DR134" i="35"/>
  <c r="DU134" i="35"/>
  <c r="DT134" i="35"/>
  <c r="CW140" i="35"/>
  <c r="CV140" i="35"/>
  <c r="CU140" i="35"/>
  <c r="CT140" i="35"/>
  <c r="DE146" i="35"/>
  <c r="DD146" i="35"/>
  <c r="DC146" i="35"/>
  <c r="DB146" i="35"/>
  <c r="CV137" i="35"/>
  <c r="CU137" i="35"/>
  <c r="CT137" i="35"/>
  <c r="CW137" i="35"/>
  <c r="DE143" i="35"/>
  <c r="DD143" i="35"/>
  <c r="DC143" i="35"/>
  <c r="DB143" i="35"/>
  <c r="DM138" i="35"/>
  <c r="DL138" i="35"/>
  <c r="DK138" i="35"/>
  <c r="DJ138" i="35"/>
  <c r="DU144" i="35"/>
  <c r="DT144" i="35"/>
  <c r="DS144" i="35"/>
  <c r="DR144" i="35"/>
  <c r="DU163" i="35"/>
  <c r="DT163" i="35"/>
  <c r="DS163" i="35"/>
  <c r="DR163" i="35"/>
  <c r="DA134" i="35"/>
  <c r="CZ134" i="35"/>
  <c r="CY134" i="35"/>
  <c r="CX134" i="35"/>
  <c r="DJ160" i="35"/>
  <c r="DM160" i="35"/>
  <c r="DL160" i="35"/>
  <c r="DK160" i="35"/>
  <c r="DC134" i="35"/>
  <c r="DB134" i="35"/>
  <c r="DE134" i="35"/>
  <c r="DD134" i="35"/>
  <c r="DI145" i="35"/>
  <c r="DH145" i="35"/>
  <c r="DG145" i="35"/>
  <c r="DF145" i="35"/>
  <c r="DE154" i="35"/>
  <c r="DD154" i="35"/>
  <c r="DB154" i="35"/>
  <c r="DC154" i="35"/>
  <c r="DL145" i="35"/>
  <c r="DK145" i="35"/>
  <c r="DJ145" i="35"/>
  <c r="DM145" i="35"/>
  <c r="DM154" i="35"/>
  <c r="DL154" i="35"/>
  <c r="DJ154" i="35"/>
  <c r="DK154" i="35"/>
  <c r="CW138" i="35"/>
  <c r="CV138" i="35"/>
  <c r="CU138" i="35"/>
  <c r="CT138" i="35"/>
  <c r="DE144" i="35"/>
  <c r="DD144" i="35"/>
  <c r="DC144" i="35"/>
  <c r="DB144" i="35"/>
  <c r="DT151" i="35"/>
  <c r="DS151" i="35"/>
  <c r="DU151" i="35"/>
  <c r="DR151" i="35"/>
  <c r="DD151" i="35"/>
  <c r="DC151" i="35"/>
  <c r="DB151" i="35"/>
  <c r="DE151" i="35"/>
  <c r="DH162" i="35"/>
  <c r="DG162" i="35"/>
  <c r="DF162" i="35"/>
  <c r="DI162" i="35"/>
  <c r="DL177" i="35"/>
  <c r="DJ177" i="35"/>
  <c r="DM177" i="35"/>
  <c r="DK177" i="35"/>
  <c r="DF148" i="35"/>
  <c r="DI148" i="35"/>
  <c r="DH148" i="35"/>
  <c r="DG148" i="35"/>
  <c r="DP154" i="35"/>
  <c r="DO154" i="35"/>
  <c r="DQ154" i="35"/>
  <c r="DN154" i="35"/>
  <c r="DY160" i="35"/>
  <c r="DX160" i="35"/>
  <c r="DW160" i="35"/>
  <c r="DV160" i="35"/>
  <c r="DM148" i="35"/>
  <c r="DK148" i="35"/>
  <c r="DJ148" i="35"/>
  <c r="DL148" i="35"/>
  <c r="DU154" i="35"/>
  <c r="DT154" i="35"/>
  <c r="DR154" i="35"/>
  <c r="DS154" i="35"/>
  <c r="CT160" i="35"/>
  <c r="CW160" i="35"/>
  <c r="CV160" i="35"/>
  <c r="CU160" i="35"/>
  <c r="CW157" i="35"/>
  <c r="CU157" i="35"/>
  <c r="CV157" i="35"/>
  <c r="CT157" i="35"/>
  <c r="DG163" i="35"/>
  <c r="DF163" i="35"/>
  <c r="DI163" i="35"/>
  <c r="DH163" i="35"/>
  <c r="DL150" i="35"/>
  <c r="DK150" i="35"/>
  <c r="DM150" i="35"/>
  <c r="DJ150" i="35"/>
  <c r="DU156" i="35"/>
  <c r="DS156" i="35"/>
  <c r="DR156" i="35"/>
  <c r="DT156" i="35"/>
  <c r="CW162" i="35"/>
  <c r="CV162" i="35"/>
  <c r="CU162" i="35"/>
  <c r="CT162" i="35"/>
  <c r="DQ150" i="35"/>
  <c r="DP150" i="35"/>
  <c r="DN150" i="35"/>
  <c r="DO150" i="35"/>
  <c r="DV156" i="35"/>
  <c r="DX156" i="35"/>
  <c r="DY156" i="35"/>
  <c r="DW156" i="35"/>
  <c r="CZ162" i="35"/>
  <c r="CY162" i="35"/>
  <c r="CX162" i="35"/>
  <c r="DA162" i="35"/>
  <c r="DS182" i="35"/>
  <c r="DR182" i="35"/>
  <c r="DU182" i="35"/>
  <c r="DT182" i="35"/>
  <c r="DY169" i="35"/>
  <c r="DX169" i="35"/>
  <c r="DW169" i="35"/>
  <c r="DV169" i="35"/>
  <c r="CX175" i="35"/>
  <c r="DA175" i="35"/>
  <c r="CZ175" i="35"/>
  <c r="CY175" i="35"/>
  <c r="DY188" i="35"/>
  <c r="DX188" i="35"/>
  <c r="DW188" i="35"/>
  <c r="DV188" i="35"/>
  <c r="DS181" i="35"/>
  <c r="DT181" i="35"/>
  <c r="DU181" i="35"/>
  <c r="DR181" i="35"/>
  <c r="DJ191" i="35"/>
  <c r="DM191" i="35"/>
  <c r="DL191" i="35"/>
  <c r="DK191" i="35"/>
  <c r="DM178" i="35"/>
  <c r="DL178" i="35"/>
  <c r="DK178" i="35"/>
  <c r="DJ178" i="35"/>
  <c r="DT189" i="35"/>
  <c r="DS189" i="35"/>
  <c r="DR189" i="35"/>
  <c r="DU189" i="35"/>
  <c r="DL167" i="35"/>
  <c r="DK167" i="35"/>
  <c r="DJ167" i="35"/>
  <c r="DM167" i="35"/>
  <c r="DU173" i="35"/>
  <c r="DT173" i="35"/>
  <c r="DS173" i="35"/>
  <c r="DR173" i="35"/>
  <c r="CT179" i="35"/>
  <c r="CW179" i="35"/>
  <c r="CV179" i="35"/>
  <c r="CU179" i="35"/>
  <c r="DE166" i="35"/>
  <c r="DD166" i="35"/>
  <c r="DC166" i="35"/>
  <c r="DB166" i="35"/>
  <c r="DI177" i="35"/>
  <c r="DH177" i="35"/>
  <c r="DG177" i="35"/>
  <c r="DF177" i="35"/>
  <c r="CZ173" i="35"/>
  <c r="CX173" i="35"/>
  <c r="DA173" i="35"/>
  <c r="CY173" i="35"/>
  <c r="CY190" i="35"/>
  <c r="CX190" i="35"/>
  <c r="DA190" i="35"/>
  <c r="CZ190" i="35"/>
  <c r="DL193" i="35"/>
  <c r="DM193" i="35"/>
  <c r="DK193" i="35"/>
  <c r="DJ193" i="35"/>
  <c r="DT193" i="35"/>
  <c r="DS193" i="35"/>
  <c r="DR193" i="35"/>
  <c r="DU193" i="35"/>
  <c r="DK182" i="35"/>
  <c r="DJ182" i="35"/>
  <c r="DL182" i="35"/>
  <c r="DM182" i="35"/>
  <c r="DU188" i="35"/>
  <c r="DT188" i="35"/>
  <c r="DS188" i="35"/>
  <c r="DR188" i="35"/>
  <c r="DW194" i="35"/>
  <c r="DY194" i="35"/>
  <c r="DX194" i="35"/>
  <c r="DV194" i="35"/>
  <c r="DE204" i="35"/>
  <c r="DD204" i="35"/>
  <c r="DC204" i="35"/>
  <c r="DB204" i="35"/>
  <c r="DI199" i="35"/>
  <c r="DH199" i="35"/>
  <c r="DF199" i="35"/>
  <c r="DG199" i="35"/>
  <c r="DW182" i="35"/>
  <c r="DV182" i="35"/>
  <c r="DX182" i="35"/>
  <c r="DY182" i="35"/>
  <c r="DA188" i="35"/>
  <c r="CZ188" i="35"/>
  <c r="CY188" i="35"/>
  <c r="CX188" i="35"/>
  <c r="CY194" i="35"/>
  <c r="CX194" i="35"/>
  <c r="DA194" i="35"/>
  <c r="CZ194" i="35"/>
  <c r="DU184" i="35"/>
  <c r="DT184" i="35"/>
  <c r="DS184" i="35"/>
  <c r="DR184" i="35"/>
  <c r="CW190" i="35"/>
  <c r="CU190" i="35"/>
  <c r="CT190" i="35"/>
  <c r="CV190" i="35"/>
  <c r="DX197" i="35"/>
  <c r="DW197" i="35"/>
  <c r="DY197" i="35"/>
  <c r="DV197" i="35"/>
  <c r="DM204" i="35"/>
  <c r="DL204" i="35"/>
  <c r="DK204" i="35"/>
  <c r="DJ204" i="35"/>
  <c r="DU210" i="35"/>
  <c r="DT210" i="35"/>
  <c r="DS210" i="35"/>
  <c r="DR210" i="35"/>
  <c r="DP196" i="35"/>
  <c r="DO196" i="35"/>
  <c r="DQ196" i="35"/>
  <c r="DN196" i="35"/>
  <c r="DY202" i="35"/>
  <c r="DX202" i="35"/>
  <c r="DW202" i="35"/>
  <c r="DV202" i="35"/>
  <c r="CY208" i="35"/>
  <c r="CX208" i="35"/>
  <c r="DA208" i="35"/>
  <c r="CZ208" i="35"/>
  <c r="DP215" i="35"/>
  <c r="DO215" i="35"/>
  <c r="DN215" i="35"/>
  <c r="DQ215" i="35"/>
  <c r="DU196" i="35"/>
  <c r="DT196" i="35"/>
  <c r="DS196" i="35"/>
  <c r="DR196" i="35"/>
  <c r="CT202" i="35"/>
  <c r="CW202" i="35"/>
  <c r="CV202" i="35"/>
  <c r="CU202" i="35"/>
  <c r="DB208" i="35"/>
  <c r="DE208" i="35"/>
  <c r="DD208" i="35"/>
  <c r="DC208" i="35"/>
  <c r="DJ217" i="35"/>
  <c r="DK217" i="35"/>
  <c r="DM217" i="35"/>
  <c r="DL217" i="35"/>
  <c r="CW207" i="35"/>
  <c r="CV207" i="35"/>
  <c r="CU207" i="35"/>
  <c r="CT207" i="35"/>
  <c r="DI205" i="35"/>
  <c r="DH205" i="35"/>
  <c r="DG205" i="35"/>
  <c r="DF205" i="35"/>
  <c r="DI212" i="35"/>
  <c r="DG212" i="35"/>
  <c r="DF212" i="35"/>
  <c r="DH212" i="35"/>
  <c r="CZ196" i="35"/>
  <c r="CY196" i="35"/>
  <c r="DA196" i="35"/>
  <c r="CX196" i="35"/>
  <c r="DX219" i="35"/>
  <c r="DY219" i="35"/>
  <c r="DW219" i="35"/>
  <c r="DV219" i="35"/>
  <c r="DA213" i="35"/>
  <c r="CZ213" i="35"/>
  <c r="CY213" i="35"/>
  <c r="CX213" i="35"/>
  <c r="CZ210" i="35"/>
  <c r="DA210" i="35"/>
  <c r="CY210" i="35"/>
  <c r="CX210" i="35"/>
  <c r="DI222" i="35"/>
  <c r="DH222" i="35"/>
  <c r="DF222" i="35"/>
  <c r="DG222" i="35"/>
  <c r="CZ215" i="35"/>
  <c r="CY215" i="35"/>
  <c r="CX215" i="35"/>
  <c r="DA215" i="35"/>
  <c r="DM222" i="35"/>
  <c r="DL222" i="35"/>
  <c r="DK222" i="35"/>
  <c r="DJ222" i="35"/>
  <c r="DH219" i="35"/>
  <c r="DG219" i="35"/>
  <c r="DF219" i="35"/>
  <c r="DI219" i="35"/>
  <c r="DA218" i="35"/>
  <c r="CZ218" i="35"/>
  <c r="CY218" i="35"/>
  <c r="CX218" i="35"/>
  <c r="DC227" i="35"/>
  <c r="DB227" i="35"/>
  <c r="DE227" i="35"/>
  <c r="DD227" i="35"/>
  <c r="CW226" i="35"/>
  <c r="CV226" i="35"/>
  <c r="CT226" i="35"/>
  <c r="CU226" i="35"/>
  <c r="DR225" i="35"/>
  <c r="DU225" i="35"/>
  <c r="DT225" i="35"/>
  <c r="DS225" i="35"/>
  <c r="DF221" i="35"/>
  <c r="DH221" i="35"/>
  <c r="DG221" i="35"/>
  <c r="DI221" i="35"/>
  <c r="DP227" i="35"/>
  <c r="DQ227" i="35"/>
  <c r="DO227" i="35"/>
  <c r="DN227" i="35"/>
  <c r="DU227" i="35"/>
  <c r="DT227" i="35"/>
  <c r="DR227" i="35"/>
  <c r="DS227" i="35"/>
  <c r="DO232" i="35"/>
  <c r="DQ232" i="35"/>
  <c r="DP232" i="35"/>
  <c r="DN232" i="35"/>
  <c r="DG228" i="35"/>
  <c r="DI228" i="35"/>
  <c r="DH228" i="35"/>
  <c r="DF228" i="35"/>
  <c r="DU218" i="35"/>
  <c r="DT218" i="35"/>
  <c r="DS218" i="35"/>
  <c r="DR218" i="35"/>
  <c r="CV224" i="35"/>
  <c r="CU224" i="35"/>
  <c r="CW224" i="35"/>
  <c r="CT224" i="35"/>
  <c r="DE230" i="35"/>
  <c r="DC230" i="35"/>
  <c r="DB230" i="35"/>
  <c r="DD230" i="35"/>
  <c r="DH235" i="35"/>
  <c r="DI235" i="35"/>
  <c r="DG235" i="35"/>
  <c r="DF235" i="35"/>
  <c r="DU231" i="35"/>
  <c r="DT231" i="35"/>
  <c r="DS231" i="35"/>
  <c r="DR231" i="35"/>
  <c r="DC237" i="35"/>
  <c r="DB237" i="35"/>
  <c r="DE237" i="35"/>
  <c r="DD237" i="35"/>
  <c r="DP235" i="35"/>
  <c r="DQ235" i="35"/>
  <c r="DO235" i="35"/>
  <c r="DN235" i="35"/>
  <c r="CU240" i="35"/>
  <c r="CT240" i="35"/>
  <c r="CV240" i="35"/>
  <c r="CW240" i="35"/>
  <c r="DK232" i="35"/>
  <c r="DM232" i="35"/>
  <c r="DL232" i="35"/>
  <c r="DJ232" i="35"/>
  <c r="CV243" i="35"/>
  <c r="CU243" i="35"/>
  <c r="CT243" i="35"/>
  <c r="CW243" i="35"/>
  <c r="DD243" i="35"/>
  <c r="DC243" i="35"/>
  <c r="DB243" i="35"/>
  <c r="DE243" i="35"/>
  <c r="DQ242" i="35"/>
  <c r="DP242" i="35"/>
  <c r="DO242" i="35"/>
  <c r="DN242" i="35"/>
  <c r="CU236" i="35"/>
  <c r="CW236" i="35"/>
  <c r="CV236" i="35"/>
  <c r="CT236" i="35"/>
  <c r="DX243" i="35"/>
  <c r="DV243" i="35"/>
  <c r="DY243" i="35"/>
  <c r="DW243" i="35"/>
  <c r="DY240" i="35"/>
  <c r="DX240" i="35"/>
  <c r="DV240" i="35"/>
  <c r="DW240" i="35"/>
  <c r="CZ235" i="35"/>
  <c r="DA235" i="35"/>
  <c r="CX235" i="35"/>
  <c r="CY235" i="35"/>
  <c r="DA246" i="35"/>
  <c r="CX246" i="35"/>
  <c r="CY246" i="35"/>
  <c r="CZ246" i="35"/>
  <c r="DH243" i="35"/>
  <c r="DF243" i="35"/>
  <c r="DI243" i="35"/>
  <c r="DG243" i="35"/>
  <c r="DO249" i="35"/>
  <c r="DN249" i="35"/>
  <c r="DQ249" i="35"/>
  <c r="DP249" i="35"/>
  <c r="DL243" i="35"/>
  <c r="DK243" i="35"/>
  <c r="DJ243" i="35"/>
  <c r="DM243" i="35"/>
  <c r="DR249" i="35"/>
  <c r="DU249" i="35"/>
  <c r="DT249" i="35"/>
  <c r="DS249" i="35"/>
  <c r="DL248" i="35"/>
  <c r="DK248" i="35"/>
  <c r="DJ248" i="35"/>
  <c r="DM248" i="35"/>
  <c r="CT249" i="35"/>
  <c r="CW249" i="35"/>
  <c r="CV249" i="35"/>
  <c r="CU249" i="35"/>
  <c r="DV245" i="35"/>
  <c r="DY245" i="35"/>
  <c r="DX245" i="35"/>
  <c r="DW245" i="35"/>
  <c r="DT16" i="35"/>
  <c r="DS16" i="35"/>
  <c r="DR16" i="35"/>
  <c r="DU16" i="35"/>
  <c r="DE32" i="35"/>
  <c r="DD32" i="35"/>
  <c r="DC32" i="35"/>
  <c r="DB32" i="35"/>
  <c r="DQ9" i="35"/>
  <c r="DO9" i="35"/>
  <c r="CM7" i="35"/>
  <c r="DN9" i="35"/>
  <c r="CM5" i="35"/>
  <c r="DP9" i="35"/>
  <c r="CM6" i="35"/>
  <c r="CM4" i="35"/>
  <c r="FO30" i="35" s="1"/>
  <c r="DK87" i="34"/>
  <c r="DM87" i="34"/>
  <c r="DJ87" i="34"/>
  <c r="DL87" i="34"/>
  <c r="DU93" i="34"/>
  <c r="DS93" i="34"/>
  <c r="DR93" i="34"/>
  <c r="DT93" i="34"/>
  <c r="CV101" i="34"/>
  <c r="CU101" i="34"/>
  <c r="CT101" i="34"/>
  <c r="CW101" i="34"/>
  <c r="DY124" i="34"/>
  <c r="DX124" i="34"/>
  <c r="DW124" i="34"/>
  <c r="DV124" i="34"/>
  <c r="DS158" i="34"/>
  <c r="DU158" i="34"/>
  <c r="DR158" i="34"/>
  <c r="DT158" i="34"/>
  <c r="DI134" i="34"/>
  <c r="DH134" i="34"/>
  <c r="DG134" i="34"/>
  <c r="DF134" i="34"/>
  <c r="CW100" i="34"/>
  <c r="CV100" i="34"/>
  <c r="CU100" i="34"/>
  <c r="CT100" i="34"/>
  <c r="DC106" i="34"/>
  <c r="DB106" i="34"/>
  <c r="DD106" i="34"/>
  <c r="DE106" i="34"/>
  <c r="DF117" i="34"/>
  <c r="DI117" i="34"/>
  <c r="DH117" i="34"/>
  <c r="DG117" i="34"/>
  <c r="DU123" i="34"/>
  <c r="DT123" i="34"/>
  <c r="DS123" i="34"/>
  <c r="DR123" i="34"/>
  <c r="DU99" i="34"/>
  <c r="DT99" i="34"/>
  <c r="DS99" i="34"/>
  <c r="DR99" i="34"/>
  <c r="CW105" i="34"/>
  <c r="CV105" i="34"/>
  <c r="CU105" i="34"/>
  <c r="CT105" i="34"/>
  <c r="DD111" i="34"/>
  <c r="DC111" i="34"/>
  <c r="DB111" i="34"/>
  <c r="DE111" i="34"/>
  <c r="DM122" i="34"/>
  <c r="DJ122" i="34"/>
  <c r="DL122" i="34"/>
  <c r="DK122" i="34"/>
  <c r="CY136" i="34"/>
  <c r="DA136" i="34"/>
  <c r="CZ136" i="34"/>
  <c r="CX136" i="34"/>
  <c r="DY166" i="34"/>
  <c r="DW166" i="34"/>
  <c r="DV166" i="34"/>
  <c r="DX166" i="34"/>
  <c r="DK106" i="34"/>
  <c r="DJ106" i="34"/>
  <c r="DM106" i="34"/>
  <c r="DL106" i="34"/>
  <c r="DU112" i="34"/>
  <c r="DT112" i="34"/>
  <c r="DS112" i="34"/>
  <c r="DR112" i="34"/>
  <c r="CW118" i="34"/>
  <c r="CT118" i="34"/>
  <c r="CV118" i="34"/>
  <c r="CU118" i="34"/>
  <c r="DM125" i="34"/>
  <c r="DL125" i="34"/>
  <c r="DJ125" i="34"/>
  <c r="DK125" i="34"/>
  <c r="DH157" i="34"/>
  <c r="DF157" i="34"/>
  <c r="DG157" i="34"/>
  <c r="DI157" i="34"/>
  <c r="DW112" i="34"/>
  <c r="DV112" i="34"/>
  <c r="DY112" i="34"/>
  <c r="DX112" i="34"/>
  <c r="DA118" i="34"/>
  <c r="CZ118" i="34"/>
  <c r="CY118" i="34"/>
  <c r="CX118" i="34"/>
  <c r="DG124" i="34"/>
  <c r="DF124" i="34"/>
  <c r="DI124" i="34"/>
  <c r="DH124" i="34"/>
  <c r="DE131" i="34"/>
  <c r="DD131" i="34"/>
  <c r="DC131" i="34"/>
  <c r="DB131" i="34"/>
  <c r="CW148" i="34"/>
  <c r="CU148" i="34"/>
  <c r="CT148" i="34"/>
  <c r="CV148" i="34"/>
  <c r="DY174" i="34"/>
  <c r="DX174" i="34"/>
  <c r="DW174" i="34"/>
  <c r="DV174" i="34"/>
  <c r="DU114" i="34"/>
  <c r="DT114" i="34"/>
  <c r="DS114" i="34"/>
  <c r="DR114" i="34"/>
  <c r="CW120" i="34"/>
  <c r="CV120" i="34"/>
  <c r="CU120" i="34"/>
  <c r="CT120" i="34"/>
  <c r="DD127" i="34"/>
  <c r="DE127" i="34"/>
  <c r="DC127" i="34"/>
  <c r="DB127" i="34"/>
  <c r="CT134" i="34"/>
  <c r="CW134" i="34"/>
  <c r="CV134" i="34"/>
  <c r="CU134" i="34"/>
  <c r="DM154" i="34"/>
  <c r="DL154" i="34"/>
  <c r="DK154" i="34"/>
  <c r="DJ154" i="34"/>
  <c r="DU122" i="34"/>
  <c r="DS122" i="34"/>
  <c r="DR122" i="34"/>
  <c r="DT122" i="34"/>
  <c r="CW128" i="34"/>
  <c r="CV128" i="34"/>
  <c r="CU128" i="34"/>
  <c r="CT128" i="34"/>
  <c r="DC134" i="34"/>
  <c r="DB134" i="34"/>
  <c r="DD134" i="34"/>
  <c r="DE134" i="34"/>
  <c r="DH149" i="34"/>
  <c r="DF149" i="34"/>
  <c r="DI149" i="34"/>
  <c r="DG149" i="34"/>
  <c r="DP157" i="34"/>
  <c r="DN157" i="34"/>
  <c r="DO157" i="34"/>
  <c r="DQ157" i="34"/>
  <c r="DH139" i="34"/>
  <c r="DF139" i="34"/>
  <c r="DI139" i="34"/>
  <c r="DG139" i="34"/>
  <c r="DJ147" i="34"/>
  <c r="DM147" i="34"/>
  <c r="DL147" i="34"/>
  <c r="DK147" i="34"/>
  <c r="DR155" i="34"/>
  <c r="DU155" i="34"/>
  <c r="DT155" i="34"/>
  <c r="DS155" i="34"/>
  <c r="DG136" i="34"/>
  <c r="DI136" i="34"/>
  <c r="DH136" i="34"/>
  <c r="DF136" i="34"/>
  <c r="DS163" i="34"/>
  <c r="DR163" i="34"/>
  <c r="DU163" i="34"/>
  <c r="DT163" i="34"/>
  <c r="DF173" i="34"/>
  <c r="DI173" i="34"/>
  <c r="DG173" i="34"/>
  <c r="DH173" i="34"/>
  <c r="DY163" i="34"/>
  <c r="DX163" i="34"/>
  <c r="DW163" i="34"/>
  <c r="DV163" i="34"/>
  <c r="DQ174" i="34"/>
  <c r="DO174" i="34"/>
  <c r="DN174" i="34"/>
  <c r="DP174" i="34"/>
  <c r="DU139" i="34"/>
  <c r="DS139" i="34"/>
  <c r="DR139" i="34"/>
  <c r="DT139" i="34"/>
  <c r="DF159" i="34"/>
  <c r="DI159" i="34"/>
  <c r="DH159" i="34"/>
  <c r="DG159" i="34"/>
  <c r="DN173" i="34"/>
  <c r="DP173" i="34"/>
  <c r="DQ173" i="34"/>
  <c r="DO173" i="34"/>
  <c r="DY204" i="34"/>
  <c r="DX204" i="34"/>
  <c r="DV204" i="34"/>
  <c r="DW204" i="34"/>
  <c r="DO146" i="34"/>
  <c r="DQ146" i="34"/>
  <c r="DN146" i="34"/>
  <c r="DP146" i="34"/>
  <c r="DY152" i="34"/>
  <c r="DW152" i="34"/>
  <c r="DV152" i="34"/>
  <c r="DX152" i="34"/>
  <c r="DA158" i="34"/>
  <c r="CZ158" i="34"/>
  <c r="CY158" i="34"/>
  <c r="CX158" i="34"/>
  <c r="DQ169" i="34"/>
  <c r="DP169" i="34"/>
  <c r="DN169" i="34"/>
  <c r="DO169" i="34"/>
  <c r="DN177" i="34"/>
  <c r="DP177" i="34"/>
  <c r="DO177" i="34"/>
  <c r="DQ177" i="34"/>
  <c r="DW189" i="34"/>
  <c r="DV189" i="34"/>
  <c r="DX189" i="34"/>
  <c r="DY189" i="34"/>
  <c r="DN143" i="34"/>
  <c r="DP143" i="34"/>
  <c r="DQ143" i="34"/>
  <c r="DO143" i="34"/>
  <c r="DX149" i="34"/>
  <c r="DV149" i="34"/>
  <c r="DY149" i="34"/>
  <c r="DW149" i="34"/>
  <c r="CZ155" i="34"/>
  <c r="CY155" i="34"/>
  <c r="CX155" i="34"/>
  <c r="DA155" i="34"/>
  <c r="CV192" i="34"/>
  <c r="CW192" i="34"/>
  <c r="CU192" i="34"/>
  <c r="CT192" i="34"/>
  <c r="DA170" i="34"/>
  <c r="CZ170" i="34"/>
  <c r="CY170" i="34"/>
  <c r="CX170" i="34"/>
  <c r="DW176" i="34"/>
  <c r="DY176" i="34"/>
  <c r="DX176" i="34"/>
  <c r="DV176" i="34"/>
  <c r="DE144" i="34"/>
  <c r="DD144" i="34"/>
  <c r="DB144" i="34"/>
  <c r="DC144" i="34"/>
  <c r="DH155" i="34"/>
  <c r="DG155" i="34"/>
  <c r="DI155" i="34"/>
  <c r="DF155" i="34"/>
  <c r="DQ161" i="34"/>
  <c r="DP161" i="34"/>
  <c r="DO161" i="34"/>
  <c r="DN161" i="34"/>
  <c r="DL167" i="34"/>
  <c r="DM167" i="34"/>
  <c r="DK167" i="34"/>
  <c r="DJ167" i="34"/>
  <c r="DI174" i="34"/>
  <c r="DF174" i="34"/>
  <c r="DG174" i="34"/>
  <c r="DH174" i="34"/>
  <c r="DI184" i="34"/>
  <c r="DH184" i="34"/>
  <c r="DG184" i="34"/>
  <c r="DF184" i="34"/>
  <c r="CZ162" i="34"/>
  <c r="CY162" i="34"/>
  <c r="CX162" i="34"/>
  <c r="DA162" i="34"/>
  <c r="DW168" i="34"/>
  <c r="DY168" i="34"/>
  <c r="DX168" i="34"/>
  <c r="DV168" i="34"/>
  <c r="DM174" i="34"/>
  <c r="DL174" i="34"/>
  <c r="DK174" i="34"/>
  <c r="DJ174" i="34"/>
  <c r="DM184" i="34"/>
  <c r="DL184" i="34"/>
  <c r="DK184" i="34"/>
  <c r="DJ184" i="34"/>
  <c r="CX183" i="34"/>
  <c r="DA183" i="34"/>
  <c r="CY183" i="34"/>
  <c r="CZ183" i="34"/>
  <c r="CX202" i="34"/>
  <c r="DA202" i="34"/>
  <c r="CZ202" i="34"/>
  <c r="CY202" i="34"/>
  <c r="DW198" i="34"/>
  <c r="DY198" i="34"/>
  <c r="DX198" i="34"/>
  <c r="DV198" i="34"/>
  <c r="CT190" i="34"/>
  <c r="CU190" i="34"/>
  <c r="CW190" i="34"/>
  <c r="CV190" i="34"/>
  <c r="DP181" i="34"/>
  <c r="DO181" i="34"/>
  <c r="DN181" i="34"/>
  <c r="DQ181" i="34"/>
  <c r="CX190" i="34"/>
  <c r="DA190" i="34"/>
  <c r="CZ190" i="34"/>
  <c r="CY190" i="34"/>
  <c r="CT176" i="34"/>
  <c r="CV176" i="34"/>
  <c r="CU176" i="34"/>
  <c r="CW176" i="34"/>
  <c r="DC182" i="34"/>
  <c r="DB182" i="34"/>
  <c r="DE182" i="34"/>
  <c r="DD182" i="34"/>
  <c r="DQ195" i="34"/>
  <c r="DO195" i="34"/>
  <c r="DP195" i="34"/>
  <c r="DN195" i="34"/>
  <c r="CV210" i="34"/>
  <c r="CU210" i="34"/>
  <c r="CT210" i="34"/>
  <c r="CW210" i="34"/>
  <c r="CT181" i="34"/>
  <c r="CW181" i="34"/>
  <c r="CU181" i="34"/>
  <c r="CV181" i="34"/>
  <c r="DB187" i="34"/>
  <c r="DE187" i="34"/>
  <c r="DD187" i="34"/>
  <c r="DC187" i="34"/>
  <c r="DE220" i="34"/>
  <c r="DD220" i="34"/>
  <c r="DB220" i="34"/>
  <c r="DC220" i="34"/>
  <c r="DV183" i="34"/>
  <c r="DY183" i="34"/>
  <c r="DX183" i="34"/>
  <c r="DW183" i="34"/>
  <c r="DV199" i="34"/>
  <c r="DY199" i="34"/>
  <c r="DX199" i="34"/>
  <c r="DW199" i="34"/>
  <c r="DD218" i="34"/>
  <c r="DB218" i="34"/>
  <c r="DE218" i="34"/>
  <c r="DC218" i="34"/>
  <c r="CT204" i="34"/>
  <c r="CW204" i="34"/>
  <c r="CU204" i="34"/>
  <c r="CV204" i="34"/>
  <c r="CU237" i="34"/>
  <c r="CT237" i="34"/>
  <c r="CV237" i="34"/>
  <c r="CW237" i="34"/>
  <c r="DE211" i="34"/>
  <c r="DD211" i="34"/>
  <c r="DB211" i="34"/>
  <c r="DC211" i="34"/>
  <c r="DV190" i="34"/>
  <c r="DW190" i="34"/>
  <c r="DY190" i="34"/>
  <c r="DX190" i="34"/>
  <c r="CZ196" i="34"/>
  <c r="CY196" i="34"/>
  <c r="CX196" i="34"/>
  <c r="DA196" i="34"/>
  <c r="DG203" i="34"/>
  <c r="DF203" i="34"/>
  <c r="DH203" i="34"/>
  <c r="DI203" i="34"/>
  <c r="DG211" i="34"/>
  <c r="DF211" i="34"/>
  <c r="DI211" i="34"/>
  <c r="DH211" i="34"/>
  <c r="DX192" i="34"/>
  <c r="DV192" i="34"/>
  <c r="DY192" i="34"/>
  <c r="DW192" i="34"/>
  <c r="DT198" i="34"/>
  <c r="DR198" i="34"/>
  <c r="DU198" i="34"/>
  <c r="DS198" i="34"/>
  <c r="DC227" i="34"/>
  <c r="DE227" i="34"/>
  <c r="DD227" i="34"/>
  <c r="DB227" i="34"/>
  <c r="DI227" i="34"/>
  <c r="DH227" i="34"/>
  <c r="DF227" i="34"/>
  <c r="DG227" i="34"/>
  <c r="DK193" i="34"/>
  <c r="DL193" i="34"/>
  <c r="DJ193" i="34"/>
  <c r="DM193" i="34"/>
  <c r="DA199" i="34"/>
  <c r="CY199" i="34"/>
  <c r="CZ199" i="34"/>
  <c r="CX199" i="34"/>
  <c r="CW208" i="34"/>
  <c r="CV208" i="34"/>
  <c r="CU208" i="34"/>
  <c r="CT208" i="34"/>
  <c r="CW220" i="34"/>
  <c r="CV220" i="34"/>
  <c r="CT220" i="34"/>
  <c r="CU220" i="34"/>
  <c r="DD210" i="34"/>
  <c r="DC210" i="34"/>
  <c r="DB210" i="34"/>
  <c r="DE210" i="34"/>
  <c r="DJ216" i="34"/>
  <c r="DL216" i="34"/>
  <c r="DM216" i="34"/>
  <c r="DK216" i="34"/>
  <c r="DB228" i="34"/>
  <c r="DE228" i="34"/>
  <c r="DC228" i="34"/>
  <c r="DD228" i="34"/>
  <c r="DM205" i="34"/>
  <c r="DL205" i="34"/>
  <c r="DK205" i="34"/>
  <c r="DJ205" i="34"/>
  <c r="DU211" i="34"/>
  <c r="DT211" i="34"/>
  <c r="DR211" i="34"/>
  <c r="DS211" i="34"/>
  <c r="DH199" i="34"/>
  <c r="DI199" i="34"/>
  <c r="DG199" i="34"/>
  <c r="DF199" i="34"/>
  <c r="DN205" i="34"/>
  <c r="DQ205" i="34"/>
  <c r="DP205" i="34"/>
  <c r="DO205" i="34"/>
  <c r="DW211" i="34"/>
  <c r="DV211" i="34"/>
  <c r="DY211" i="34"/>
  <c r="DX211" i="34"/>
  <c r="CU217" i="34"/>
  <c r="CW217" i="34"/>
  <c r="CV217" i="34"/>
  <c r="CT217" i="34"/>
  <c r="DV200" i="34"/>
  <c r="DX200" i="34"/>
  <c r="DY200" i="34"/>
  <c r="DW200" i="34"/>
  <c r="CZ206" i="34"/>
  <c r="CY206" i="34"/>
  <c r="CX206" i="34"/>
  <c r="DA206" i="34"/>
  <c r="CV218" i="34"/>
  <c r="CT218" i="34"/>
  <c r="CW218" i="34"/>
  <c r="CU218" i="34"/>
  <c r="DP229" i="34"/>
  <c r="DN229" i="34"/>
  <c r="DO229" i="34"/>
  <c r="DQ229" i="34"/>
  <c r="CW226" i="34"/>
  <c r="CV226" i="34"/>
  <c r="CT226" i="34"/>
  <c r="CU226" i="34"/>
  <c r="DV218" i="34"/>
  <c r="DY218" i="34"/>
  <c r="DX218" i="34"/>
  <c r="DW218" i="34"/>
  <c r="DA224" i="34"/>
  <c r="CZ224" i="34"/>
  <c r="CY224" i="34"/>
  <c r="CX224" i="34"/>
  <c r="DU225" i="34"/>
  <c r="DT225" i="34"/>
  <c r="DS225" i="34"/>
  <c r="DR225" i="34"/>
  <c r="DJ235" i="34"/>
  <c r="DL235" i="34"/>
  <c r="DM235" i="34"/>
  <c r="DK235" i="34"/>
  <c r="DW225" i="34"/>
  <c r="DV225" i="34"/>
  <c r="DY225" i="34"/>
  <c r="DX225" i="34"/>
  <c r="DP224" i="34"/>
  <c r="DO224" i="34"/>
  <c r="DN224" i="34"/>
  <c r="DQ224" i="34"/>
  <c r="CV233" i="34"/>
  <c r="CU233" i="34"/>
  <c r="CT233" i="34"/>
  <c r="CW233" i="34"/>
  <c r="CW243" i="34"/>
  <c r="CV243" i="34"/>
  <c r="CU243" i="34"/>
  <c r="CT243" i="34"/>
  <c r="DY247" i="34"/>
  <c r="DX247" i="34"/>
  <c r="DW247" i="34"/>
  <c r="DV247" i="34"/>
  <c r="DK239" i="34"/>
  <c r="DJ239" i="34"/>
  <c r="DM239" i="34"/>
  <c r="DL239" i="34"/>
  <c r="DE243" i="34"/>
  <c r="DD243" i="34"/>
  <c r="DC243" i="34"/>
  <c r="DB243" i="34"/>
  <c r="CU234" i="34"/>
  <c r="CW234" i="34"/>
  <c r="CT234" i="34"/>
  <c r="CV234" i="34"/>
  <c r="DA245" i="34"/>
  <c r="CY245" i="34"/>
  <c r="CZ245" i="34"/>
  <c r="CX245" i="34"/>
  <c r="DH239" i="34"/>
  <c r="DI239" i="34"/>
  <c r="DF239" i="34"/>
  <c r="DG239" i="34"/>
  <c r="DS247" i="34"/>
  <c r="DU247" i="34"/>
  <c r="DT247" i="34"/>
  <c r="DR247" i="34"/>
  <c r="CZ240" i="34"/>
  <c r="CY240" i="34"/>
  <c r="CX240" i="34"/>
  <c r="DA240" i="34"/>
  <c r="DL249" i="34"/>
  <c r="DM249" i="34"/>
  <c r="DK249" i="34"/>
  <c r="DJ249" i="34"/>
  <c r="DX244" i="34"/>
  <c r="DW244" i="34"/>
  <c r="DY244" i="34"/>
  <c r="DV244" i="34"/>
  <c r="DU236" i="34"/>
  <c r="DT236" i="34"/>
  <c r="DS236" i="34"/>
  <c r="DR236" i="34"/>
  <c r="CZ239" i="34"/>
  <c r="DA239" i="34"/>
  <c r="CY239" i="34"/>
  <c r="CX239" i="34"/>
  <c r="DK245" i="34"/>
  <c r="DJ245" i="34"/>
  <c r="DM245" i="34"/>
  <c r="DL245" i="34"/>
  <c r="DV248" i="34"/>
  <c r="DW248" i="34"/>
  <c r="DY248" i="34"/>
  <c r="DX248" i="34"/>
  <c r="CJ5" i="34"/>
  <c r="BE6" i="34"/>
  <c r="BF9" i="34"/>
  <c r="BE4" i="34"/>
  <c r="BE5" i="34"/>
  <c r="BG9" i="34"/>
  <c r="BE7" i="34"/>
  <c r="BG15" i="34"/>
  <c r="BF15" i="34"/>
  <c r="BF28" i="34"/>
  <c r="BG28" i="34"/>
  <c r="DY98" i="34"/>
  <c r="DW98" i="34"/>
  <c r="DV98" i="34"/>
  <c r="DX98" i="34"/>
  <c r="DA45" i="34"/>
  <c r="CZ45" i="34"/>
  <c r="CY45" i="34"/>
  <c r="CX45" i="34"/>
  <c r="DI63" i="34"/>
  <c r="DH63" i="34"/>
  <c r="DG63" i="34"/>
  <c r="DF63" i="34"/>
  <c r="DI95" i="34"/>
  <c r="DH95" i="34"/>
  <c r="DG95" i="34"/>
  <c r="DF95" i="34"/>
  <c r="CT63" i="34"/>
  <c r="CW63" i="34"/>
  <c r="CV63" i="34"/>
  <c r="CU63" i="34"/>
  <c r="CU71" i="34"/>
  <c r="CT71" i="34"/>
  <c r="CW71" i="34"/>
  <c r="CV71" i="34"/>
  <c r="DA81" i="34"/>
  <c r="CY81" i="34"/>
  <c r="CX81" i="34"/>
  <c r="CZ81" i="34"/>
  <c r="DC98" i="34"/>
  <c r="DB98" i="34"/>
  <c r="DE98" i="34"/>
  <c r="DD98" i="34"/>
  <c r="DK29" i="34"/>
  <c r="DM29" i="34"/>
  <c r="DL29" i="34"/>
  <c r="DJ29" i="34"/>
  <c r="DY34" i="34"/>
  <c r="DW34" i="34"/>
  <c r="DV34" i="34"/>
  <c r="DX34" i="34"/>
  <c r="DH41" i="34"/>
  <c r="DG41" i="34"/>
  <c r="DF41" i="34"/>
  <c r="DI41" i="34"/>
  <c r="DA48" i="34"/>
  <c r="CZ48" i="34"/>
  <c r="CX48" i="34"/>
  <c r="CY48" i="34"/>
  <c r="DG54" i="34"/>
  <c r="DF54" i="34"/>
  <c r="DI54" i="34"/>
  <c r="DH54" i="34"/>
  <c r="DG62" i="34"/>
  <c r="DF62" i="34"/>
  <c r="DH62" i="34"/>
  <c r="DI62" i="34"/>
  <c r="DI108" i="34"/>
  <c r="DH108" i="34"/>
  <c r="DG108" i="34"/>
  <c r="DF108" i="34"/>
  <c r="CT34" i="34"/>
  <c r="CU34" i="34"/>
  <c r="CW34" i="34"/>
  <c r="CV34" i="34"/>
  <c r="DN56" i="34"/>
  <c r="DQ56" i="34"/>
  <c r="DP56" i="34"/>
  <c r="DO56" i="34"/>
  <c r="DS64" i="34"/>
  <c r="DR64" i="34"/>
  <c r="DT64" i="34"/>
  <c r="DU64" i="34"/>
  <c r="DW46" i="34"/>
  <c r="DV46" i="34"/>
  <c r="DY46" i="34"/>
  <c r="DX46" i="34"/>
  <c r="DB52" i="34"/>
  <c r="DE52" i="34"/>
  <c r="DD52" i="34"/>
  <c r="DC52" i="34"/>
  <c r="DS60" i="34"/>
  <c r="DR60" i="34"/>
  <c r="DU60" i="34"/>
  <c r="DT60" i="34"/>
  <c r="CX88" i="34"/>
  <c r="DA88" i="34"/>
  <c r="CY88" i="34"/>
  <c r="CZ88" i="34"/>
  <c r="CZ35" i="34"/>
  <c r="CX35" i="34"/>
  <c r="DA35" i="34"/>
  <c r="CY35" i="34"/>
  <c r="DE39" i="34"/>
  <c r="DD39" i="34"/>
  <c r="DC39" i="34"/>
  <c r="DB39" i="34"/>
  <c r="DK44" i="34"/>
  <c r="DM44" i="34"/>
  <c r="DL44" i="34"/>
  <c r="DJ44" i="34"/>
  <c r="DX56" i="34"/>
  <c r="DW56" i="34"/>
  <c r="DV56" i="34"/>
  <c r="DY56" i="34"/>
  <c r="DP78" i="34"/>
  <c r="DO78" i="34"/>
  <c r="DN78" i="34"/>
  <c r="DQ78" i="34"/>
  <c r="DF68" i="34"/>
  <c r="DI68" i="34"/>
  <c r="DH68" i="34"/>
  <c r="DG68" i="34"/>
  <c r="DA93" i="34"/>
  <c r="CZ93" i="34"/>
  <c r="CY93" i="34"/>
  <c r="CX93" i="34"/>
  <c r="CY83" i="34"/>
  <c r="DA83" i="34"/>
  <c r="CZ83" i="34"/>
  <c r="CX83" i="34"/>
  <c r="DJ92" i="34"/>
  <c r="DM92" i="34"/>
  <c r="DL92" i="34"/>
  <c r="DK92" i="34"/>
  <c r="DP105" i="34"/>
  <c r="DO105" i="34"/>
  <c r="DN105" i="34"/>
  <c r="DQ105" i="34"/>
  <c r="DL134" i="34"/>
  <c r="DK134" i="34"/>
  <c r="DJ134" i="34"/>
  <c r="DM134" i="34"/>
  <c r="DT88" i="34"/>
  <c r="DS88" i="34"/>
  <c r="DU88" i="34"/>
  <c r="DR88" i="34"/>
  <c r="DY116" i="34"/>
  <c r="DX116" i="34"/>
  <c r="DW116" i="34"/>
  <c r="DV116" i="34"/>
  <c r="DF52" i="34"/>
  <c r="DI52" i="34"/>
  <c r="DH52" i="34"/>
  <c r="DG52" i="34"/>
  <c r="DA59" i="34"/>
  <c r="CZ59" i="34"/>
  <c r="CY59" i="34"/>
  <c r="CX59" i="34"/>
  <c r="DP65" i="34"/>
  <c r="DO65" i="34"/>
  <c r="DN65" i="34"/>
  <c r="DQ65" i="34"/>
  <c r="DX71" i="34"/>
  <c r="DY71" i="34"/>
  <c r="DW71" i="34"/>
  <c r="DV71" i="34"/>
  <c r="DS87" i="34"/>
  <c r="DU87" i="34"/>
  <c r="DT87" i="34"/>
  <c r="DR87" i="34"/>
  <c r="CU106" i="34"/>
  <c r="CT106" i="34"/>
  <c r="CW106" i="34"/>
  <c r="CV106" i="34"/>
  <c r="DU53" i="34"/>
  <c r="DT53" i="34"/>
  <c r="DS53" i="34"/>
  <c r="DR53" i="34"/>
  <c r="DJ76" i="34"/>
  <c r="DK76" i="34"/>
  <c r="DM76" i="34"/>
  <c r="DL76" i="34"/>
  <c r="DP84" i="34"/>
  <c r="DO84" i="34"/>
  <c r="DQ84" i="34"/>
  <c r="DN84" i="34"/>
  <c r="DX92" i="34"/>
  <c r="DW92" i="34"/>
  <c r="DY92" i="34"/>
  <c r="DV92" i="34"/>
  <c r="DJ103" i="34"/>
  <c r="DM103" i="34"/>
  <c r="DK103" i="34"/>
  <c r="DL103" i="34"/>
  <c r="DK72" i="34"/>
  <c r="DL72" i="34"/>
  <c r="DJ72" i="34"/>
  <c r="DM72" i="34"/>
  <c r="DU78" i="34"/>
  <c r="DT78" i="34"/>
  <c r="DS78" i="34"/>
  <c r="DR78" i="34"/>
  <c r="CT84" i="34"/>
  <c r="CV84" i="34"/>
  <c r="CW84" i="34"/>
  <c r="CU84" i="34"/>
  <c r="DD90" i="34"/>
  <c r="DB90" i="34"/>
  <c r="DE90" i="34"/>
  <c r="DC90" i="34"/>
  <c r="DY103" i="34"/>
  <c r="DX103" i="34"/>
  <c r="DV103" i="34"/>
  <c r="DW103" i="34"/>
  <c r="DY114" i="34"/>
  <c r="DX114" i="34"/>
  <c r="DW114" i="34"/>
  <c r="DV114" i="34"/>
  <c r="CW81" i="34"/>
  <c r="CT81" i="34"/>
  <c r="CV81" i="34"/>
  <c r="CU81" i="34"/>
  <c r="DC87" i="34"/>
  <c r="DE87" i="34"/>
  <c r="DD87" i="34"/>
  <c r="DB87" i="34"/>
  <c r="DT111" i="34"/>
  <c r="DS111" i="34"/>
  <c r="DR111" i="34"/>
  <c r="DU111" i="34"/>
  <c r="DO128" i="34"/>
  <c r="DP128" i="34"/>
  <c r="DN128" i="34"/>
  <c r="DQ128" i="34"/>
  <c r="DI142" i="34"/>
  <c r="DH142" i="34"/>
  <c r="DG142" i="34"/>
  <c r="DF142" i="34"/>
  <c r="DA126" i="34"/>
  <c r="CZ126" i="34"/>
  <c r="CY126" i="34"/>
  <c r="CX126" i="34"/>
  <c r="DO186" i="34"/>
  <c r="DN186" i="34"/>
  <c r="DQ186" i="34"/>
  <c r="DP186" i="34"/>
  <c r="DG76" i="34"/>
  <c r="DI76" i="34"/>
  <c r="DH76" i="34"/>
  <c r="DF76" i="34"/>
  <c r="DQ82" i="34"/>
  <c r="DP82" i="34"/>
  <c r="DO82" i="34"/>
  <c r="DN82" i="34"/>
  <c r="DV88" i="34"/>
  <c r="DW88" i="34"/>
  <c r="DY88" i="34"/>
  <c r="DX88" i="34"/>
  <c r="CZ94" i="34"/>
  <c r="CX94" i="34"/>
  <c r="CY94" i="34"/>
  <c r="DA94" i="34"/>
  <c r="CY102" i="34"/>
  <c r="CX102" i="34"/>
  <c r="DA102" i="34"/>
  <c r="CZ102" i="34"/>
  <c r="CX125" i="34"/>
  <c r="CZ125" i="34"/>
  <c r="CY125" i="34"/>
  <c r="DA125" i="34"/>
  <c r="DQ108" i="34"/>
  <c r="DP108" i="34"/>
  <c r="DO108" i="34"/>
  <c r="DN108" i="34"/>
  <c r="DA122" i="34"/>
  <c r="CZ122" i="34"/>
  <c r="CY122" i="34"/>
  <c r="CX122" i="34"/>
  <c r="DW135" i="34"/>
  <c r="DV135" i="34"/>
  <c r="DY135" i="34"/>
  <c r="DX135" i="34"/>
  <c r="DM112" i="34"/>
  <c r="DL112" i="34"/>
  <c r="DK112" i="34"/>
  <c r="DJ112" i="34"/>
  <c r="DU118" i="34"/>
  <c r="DT118" i="34"/>
  <c r="DS118" i="34"/>
  <c r="DR118" i="34"/>
  <c r="CU124" i="34"/>
  <c r="CW124" i="34"/>
  <c r="CV124" i="34"/>
  <c r="CT124" i="34"/>
  <c r="DM130" i="34"/>
  <c r="DK130" i="34"/>
  <c r="DJ130" i="34"/>
  <c r="DL130" i="34"/>
  <c r="DW137" i="34"/>
  <c r="DV137" i="34"/>
  <c r="DY137" i="34"/>
  <c r="DX137" i="34"/>
  <c r="DA100" i="34"/>
  <c r="CZ100" i="34"/>
  <c r="CY100" i="34"/>
  <c r="CX100" i="34"/>
  <c r="DM117" i="34"/>
  <c r="DL117" i="34"/>
  <c r="DK117" i="34"/>
  <c r="DJ117" i="34"/>
  <c r="DX123" i="34"/>
  <c r="DV123" i="34"/>
  <c r="DY123" i="34"/>
  <c r="DW123" i="34"/>
  <c r="DB129" i="34"/>
  <c r="DE129" i="34"/>
  <c r="DD129" i="34"/>
  <c r="DC129" i="34"/>
  <c r="CY185" i="34"/>
  <c r="DA185" i="34"/>
  <c r="CZ185" i="34"/>
  <c r="CX185" i="34"/>
  <c r="DN101" i="34"/>
  <c r="DP101" i="34"/>
  <c r="DO101" i="34"/>
  <c r="DQ101" i="34"/>
  <c r="DV107" i="34"/>
  <c r="DY107" i="34"/>
  <c r="DW107" i="34"/>
  <c r="DX107" i="34"/>
  <c r="DA113" i="34"/>
  <c r="CZ113" i="34"/>
  <c r="CY113" i="34"/>
  <c r="CX113" i="34"/>
  <c r="DT126" i="34"/>
  <c r="DS126" i="34"/>
  <c r="DR126" i="34"/>
  <c r="DU126" i="34"/>
  <c r="DH132" i="34"/>
  <c r="DG132" i="34"/>
  <c r="DF132" i="34"/>
  <c r="DI132" i="34"/>
  <c r="CX143" i="34"/>
  <c r="CY143" i="34"/>
  <c r="DA143" i="34"/>
  <c r="CZ143" i="34"/>
  <c r="DM165" i="34"/>
  <c r="DL165" i="34"/>
  <c r="DK165" i="34"/>
  <c r="DJ165" i="34"/>
  <c r="DB113" i="34"/>
  <c r="DD113" i="34"/>
  <c r="DC113" i="34"/>
  <c r="DE113" i="34"/>
  <c r="DN125" i="34"/>
  <c r="DQ125" i="34"/>
  <c r="DP125" i="34"/>
  <c r="DO125" i="34"/>
  <c r="DQ132" i="34"/>
  <c r="DP132" i="34"/>
  <c r="DO132" i="34"/>
  <c r="DN132" i="34"/>
  <c r="CZ115" i="34"/>
  <c r="CY115" i="34"/>
  <c r="CX115" i="34"/>
  <c r="DA115" i="34"/>
  <c r="DM128" i="34"/>
  <c r="DL128" i="34"/>
  <c r="DK128" i="34"/>
  <c r="DJ128" i="34"/>
  <c r="CZ123" i="34"/>
  <c r="DA123" i="34"/>
  <c r="CY123" i="34"/>
  <c r="CX123" i="34"/>
  <c r="DM140" i="34"/>
  <c r="DK140" i="34"/>
  <c r="DL140" i="34"/>
  <c r="DJ140" i="34"/>
  <c r="DQ150" i="34"/>
  <c r="DP150" i="34"/>
  <c r="DO150" i="34"/>
  <c r="DN150" i="34"/>
  <c r="DY158" i="34"/>
  <c r="DX158" i="34"/>
  <c r="DW158" i="34"/>
  <c r="DV158" i="34"/>
  <c r="DY182" i="34"/>
  <c r="DX182" i="34"/>
  <c r="DW182" i="34"/>
  <c r="DV182" i="34"/>
  <c r="DU140" i="34"/>
  <c r="DS140" i="34"/>
  <c r="DR140" i="34"/>
  <c r="DT140" i="34"/>
  <c r="DQ148" i="34"/>
  <c r="DO148" i="34"/>
  <c r="DN148" i="34"/>
  <c r="DP148" i="34"/>
  <c r="DE168" i="34"/>
  <c r="DD168" i="34"/>
  <c r="DC168" i="34"/>
  <c r="DB168" i="34"/>
  <c r="DU137" i="34"/>
  <c r="DT137" i="34"/>
  <c r="DR137" i="34"/>
  <c r="DS137" i="34"/>
  <c r="DQ144" i="34"/>
  <c r="DO144" i="34"/>
  <c r="DN144" i="34"/>
  <c r="DP144" i="34"/>
  <c r="CX164" i="34"/>
  <c r="DA164" i="34"/>
  <c r="CZ164" i="34"/>
  <c r="CY164" i="34"/>
  <c r="CZ175" i="34"/>
  <c r="CY175" i="34"/>
  <c r="CX175" i="34"/>
  <c r="DA175" i="34"/>
  <c r="DU144" i="34"/>
  <c r="DT144" i="34"/>
  <c r="DS144" i="34"/>
  <c r="DR144" i="34"/>
  <c r="DE164" i="34"/>
  <c r="DD164" i="34"/>
  <c r="DC164" i="34"/>
  <c r="DB164" i="34"/>
  <c r="CZ140" i="34"/>
  <c r="CY140" i="34"/>
  <c r="CX140" i="34"/>
  <c r="DA140" i="34"/>
  <c r="DX147" i="34"/>
  <c r="DW147" i="34"/>
  <c r="DV147" i="34"/>
  <c r="DY147" i="34"/>
  <c r="CW161" i="34"/>
  <c r="CV161" i="34"/>
  <c r="CU161" i="34"/>
  <c r="CT161" i="34"/>
  <c r="DU174" i="34"/>
  <c r="DT174" i="34"/>
  <c r="DS174" i="34"/>
  <c r="DR174" i="34"/>
  <c r="DU141" i="34"/>
  <c r="DT141" i="34"/>
  <c r="DS141" i="34"/>
  <c r="DR141" i="34"/>
  <c r="CT147" i="34"/>
  <c r="CV147" i="34"/>
  <c r="CU147" i="34"/>
  <c r="CW147" i="34"/>
  <c r="DD153" i="34"/>
  <c r="DB153" i="34"/>
  <c r="DC153" i="34"/>
  <c r="DE153" i="34"/>
  <c r="DF164" i="34"/>
  <c r="DI164" i="34"/>
  <c r="DH164" i="34"/>
  <c r="DG164" i="34"/>
  <c r="DJ179" i="34"/>
  <c r="DK179" i="34"/>
  <c r="DM179" i="34"/>
  <c r="DL179" i="34"/>
  <c r="CV144" i="34"/>
  <c r="CU144" i="34"/>
  <c r="CT144" i="34"/>
  <c r="CW144" i="34"/>
  <c r="DC150" i="34"/>
  <c r="DE150" i="34"/>
  <c r="DD150" i="34"/>
  <c r="DB150" i="34"/>
  <c r="DI161" i="34"/>
  <c r="DH161" i="34"/>
  <c r="DF161" i="34"/>
  <c r="DG161" i="34"/>
  <c r="DD167" i="34"/>
  <c r="DE167" i="34"/>
  <c r="DC167" i="34"/>
  <c r="DB167" i="34"/>
  <c r="CW174" i="34"/>
  <c r="CV174" i="34"/>
  <c r="CU174" i="34"/>
  <c r="CT174" i="34"/>
  <c r="DP197" i="34"/>
  <c r="DN197" i="34"/>
  <c r="DQ197" i="34"/>
  <c r="DO197" i="34"/>
  <c r="DN164" i="34"/>
  <c r="DQ164" i="34"/>
  <c r="DP164" i="34"/>
  <c r="DO164" i="34"/>
  <c r="DW177" i="34"/>
  <c r="DY177" i="34"/>
  <c r="DX177" i="34"/>
  <c r="DV177" i="34"/>
  <c r="DH192" i="34"/>
  <c r="DF192" i="34"/>
  <c r="DI192" i="34"/>
  <c r="DG192" i="34"/>
  <c r="DK150" i="34"/>
  <c r="DM150" i="34"/>
  <c r="DL150" i="34"/>
  <c r="DJ150" i="34"/>
  <c r="DU156" i="34"/>
  <c r="DS156" i="34"/>
  <c r="DR156" i="34"/>
  <c r="DT156" i="34"/>
  <c r="CW162" i="34"/>
  <c r="CV162" i="34"/>
  <c r="CT162" i="34"/>
  <c r="CU162" i="34"/>
  <c r="DS168" i="34"/>
  <c r="DR168" i="34"/>
  <c r="DU168" i="34"/>
  <c r="DT168" i="34"/>
  <c r="DT175" i="34"/>
  <c r="DR175" i="34"/>
  <c r="DS175" i="34"/>
  <c r="DU175" i="34"/>
  <c r="DP188" i="34"/>
  <c r="DN188" i="34"/>
  <c r="DQ188" i="34"/>
  <c r="DO188" i="34"/>
  <c r="CT169" i="34"/>
  <c r="CW169" i="34"/>
  <c r="CV169" i="34"/>
  <c r="CU169" i="34"/>
  <c r="DY175" i="34"/>
  <c r="DX175" i="34"/>
  <c r="DW175" i="34"/>
  <c r="DV175" i="34"/>
  <c r="CV185" i="34"/>
  <c r="CU185" i="34"/>
  <c r="CT185" i="34"/>
  <c r="CW185" i="34"/>
  <c r="DI169" i="34"/>
  <c r="DH169" i="34"/>
  <c r="DG169" i="34"/>
  <c r="DF169" i="34"/>
  <c r="DQ175" i="34"/>
  <c r="DP175" i="34"/>
  <c r="DO175" i="34"/>
  <c r="DN175" i="34"/>
  <c r="DE208" i="34"/>
  <c r="DD208" i="34"/>
  <c r="DC208" i="34"/>
  <c r="DB208" i="34"/>
  <c r="DA191" i="34"/>
  <c r="CZ191" i="34"/>
  <c r="CX191" i="34"/>
  <c r="CY191" i="34"/>
  <c r="DS182" i="34"/>
  <c r="DR182" i="34"/>
  <c r="DT182" i="34"/>
  <c r="DU182" i="34"/>
  <c r="DI191" i="34"/>
  <c r="DH191" i="34"/>
  <c r="DF191" i="34"/>
  <c r="DG191" i="34"/>
  <c r="DS217" i="34"/>
  <c r="DU217" i="34"/>
  <c r="DT217" i="34"/>
  <c r="DR217" i="34"/>
  <c r="DX188" i="34"/>
  <c r="DV188" i="34"/>
  <c r="DY188" i="34"/>
  <c r="DW188" i="34"/>
  <c r="DX196" i="34"/>
  <c r="DY196" i="34"/>
  <c r="DW196" i="34"/>
  <c r="DV196" i="34"/>
  <c r="DY195" i="34"/>
  <c r="DW195" i="34"/>
  <c r="DV195" i="34"/>
  <c r="DX195" i="34"/>
  <c r="DL206" i="34"/>
  <c r="DJ206" i="34"/>
  <c r="DM206" i="34"/>
  <c r="DK206" i="34"/>
  <c r="CW178" i="34"/>
  <c r="CV178" i="34"/>
  <c r="CU178" i="34"/>
  <c r="CT178" i="34"/>
  <c r="DB184" i="34"/>
  <c r="DE184" i="34"/>
  <c r="DD184" i="34"/>
  <c r="DC184" i="34"/>
  <c r="DO189" i="34"/>
  <c r="DN189" i="34"/>
  <c r="DQ189" i="34"/>
  <c r="DP189" i="34"/>
  <c r="DE200" i="34"/>
  <c r="DB200" i="34"/>
  <c r="DC200" i="34"/>
  <c r="DD200" i="34"/>
  <c r="DM220" i="34"/>
  <c r="DL220" i="34"/>
  <c r="DJ220" i="34"/>
  <c r="DK220" i="34"/>
  <c r="CZ205" i="34"/>
  <c r="CX205" i="34"/>
  <c r="CY205" i="34"/>
  <c r="DA205" i="34"/>
  <c r="DD197" i="34"/>
  <c r="DE197" i="34"/>
  <c r="DC197" i="34"/>
  <c r="DB197" i="34"/>
  <c r="DE191" i="34"/>
  <c r="DC191" i="34"/>
  <c r="DB191" i="34"/>
  <c r="DD191" i="34"/>
  <c r="DJ204" i="34"/>
  <c r="DK204" i="34"/>
  <c r="DM204" i="34"/>
  <c r="DL204" i="34"/>
  <c r="DC193" i="34"/>
  <c r="DE193" i="34"/>
  <c r="DD193" i="34"/>
  <c r="DB193" i="34"/>
  <c r="DY207" i="34"/>
  <c r="DW207" i="34"/>
  <c r="DX207" i="34"/>
  <c r="DV207" i="34"/>
  <c r="DP239" i="34"/>
  <c r="DN239" i="34"/>
  <c r="DQ239" i="34"/>
  <c r="DO239" i="34"/>
  <c r="DV194" i="34"/>
  <c r="DW194" i="34"/>
  <c r="DY194" i="34"/>
  <c r="DX194" i="34"/>
  <c r="DY212" i="34"/>
  <c r="DX212" i="34"/>
  <c r="DW212" i="34"/>
  <c r="DV212" i="34"/>
  <c r="DT224" i="34"/>
  <c r="DS224" i="34"/>
  <c r="DR224" i="34"/>
  <c r="DU224" i="34"/>
  <c r="DS229" i="34"/>
  <c r="DU229" i="34"/>
  <c r="DR229" i="34"/>
  <c r="DT229" i="34"/>
  <c r="DX206" i="34"/>
  <c r="DW206" i="34"/>
  <c r="DV206" i="34"/>
  <c r="DY206" i="34"/>
  <c r="DA212" i="34"/>
  <c r="CZ212" i="34"/>
  <c r="CY212" i="34"/>
  <c r="CX212" i="34"/>
  <c r="DU200" i="34"/>
  <c r="DT200" i="34"/>
  <c r="DR200" i="34"/>
  <c r="DS200" i="34"/>
  <c r="CV206" i="34"/>
  <c r="CT206" i="34"/>
  <c r="CW206" i="34"/>
  <c r="CU206" i="34"/>
  <c r="DB212" i="34"/>
  <c r="DE212" i="34"/>
  <c r="DD212" i="34"/>
  <c r="DC212" i="34"/>
  <c r="DD201" i="34"/>
  <c r="DE201" i="34"/>
  <c r="DC201" i="34"/>
  <c r="DB201" i="34"/>
  <c r="DI212" i="34"/>
  <c r="DH212" i="34"/>
  <c r="DG212" i="34"/>
  <c r="DF212" i="34"/>
  <c r="DS221" i="34"/>
  <c r="DR221" i="34"/>
  <c r="DU221" i="34"/>
  <c r="DT221" i="34"/>
  <c r="DM231" i="34"/>
  <c r="DK231" i="34"/>
  <c r="DJ231" i="34"/>
  <c r="DL231" i="34"/>
  <c r="DN218" i="34"/>
  <c r="DQ218" i="34"/>
  <c r="DO218" i="34"/>
  <c r="DP218" i="34"/>
  <c r="DJ228" i="34"/>
  <c r="DM228" i="34"/>
  <c r="DL228" i="34"/>
  <c r="DK228" i="34"/>
  <c r="DN228" i="34"/>
  <c r="DQ228" i="34"/>
  <c r="DP228" i="34"/>
  <c r="DO228" i="34"/>
  <c r="DE219" i="34"/>
  <c r="DC219" i="34"/>
  <c r="DB219" i="34"/>
  <c r="DD219" i="34"/>
  <c r="DE225" i="34"/>
  <c r="DC225" i="34"/>
  <c r="DB225" i="34"/>
  <c r="DD225" i="34"/>
  <c r="DC221" i="34"/>
  <c r="DB221" i="34"/>
  <c r="DD221" i="34"/>
  <c r="DE221" i="34"/>
  <c r="DH226" i="34"/>
  <c r="DG226" i="34"/>
  <c r="DF226" i="34"/>
  <c r="DI226" i="34"/>
  <c r="DJ226" i="34"/>
  <c r="DM226" i="34"/>
  <c r="DK226" i="34"/>
  <c r="DL226" i="34"/>
  <c r="CW225" i="34"/>
  <c r="CU225" i="34"/>
  <c r="CV225" i="34"/>
  <c r="CT225" i="34"/>
  <c r="DI232" i="34"/>
  <c r="DH232" i="34"/>
  <c r="DG232" i="34"/>
  <c r="DF232" i="34"/>
  <c r="DM236" i="34"/>
  <c r="DK236" i="34"/>
  <c r="DJ236" i="34"/>
  <c r="DL236" i="34"/>
  <c r="DF231" i="34"/>
  <c r="DG231" i="34"/>
  <c r="DI231" i="34"/>
  <c r="DH231" i="34"/>
  <c r="DX233" i="34"/>
  <c r="DV233" i="34"/>
  <c r="DY233" i="34"/>
  <c r="DW233" i="34"/>
  <c r="DS232" i="34"/>
  <c r="DT232" i="34"/>
  <c r="DR232" i="34"/>
  <c r="DU232" i="34"/>
  <c r="DR242" i="34"/>
  <c r="DU242" i="34"/>
  <c r="DT242" i="34"/>
  <c r="DS242" i="34"/>
  <c r="DF246" i="34"/>
  <c r="DH246" i="34"/>
  <c r="DG246" i="34"/>
  <c r="DI246" i="34"/>
  <c r="CZ229" i="34"/>
  <c r="DA229" i="34"/>
  <c r="CY229" i="34"/>
  <c r="CX229" i="34"/>
  <c r="DE244" i="34"/>
  <c r="DD244" i="34"/>
  <c r="DC244" i="34"/>
  <c r="DB244" i="34"/>
  <c r="CX248" i="34"/>
  <c r="DA248" i="34"/>
  <c r="CZ248" i="34"/>
  <c r="CY248" i="34"/>
  <c r="DF248" i="34"/>
  <c r="DI248" i="34"/>
  <c r="DH248" i="34"/>
  <c r="DG248" i="34"/>
  <c r="DD241" i="34"/>
  <c r="DE241" i="34"/>
  <c r="DC241" i="34"/>
  <c r="DB241" i="34"/>
  <c r="DA250" i="34"/>
  <c r="CZ250" i="34"/>
  <c r="CX250" i="34"/>
  <c r="CY250" i="34"/>
  <c r="CZ237" i="34"/>
  <c r="CX237" i="34"/>
  <c r="DA237" i="34"/>
  <c r="CY237" i="34"/>
  <c r="DF245" i="34"/>
  <c r="DI245" i="34"/>
  <c r="DH245" i="34"/>
  <c r="DG245" i="34"/>
  <c r="DO240" i="34"/>
  <c r="DQ240" i="34"/>
  <c r="DP240" i="34"/>
  <c r="DN240" i="34"/>
  <c r="DV246" i="34"/>
  <c r="DY246" i="34"/>
  <c r="DW246" i="34"/>
  <c r="DX246" i="34"/>
  <c r="DE249" i="34"/>
  <c r="DD249" i="34"/>
  <c r="DC249" i="34"/>
  <c r="DB249" i="34"/>
  <c r="BG14" i="34"/>
  <c r="BH14" i="34" s="1"/>
  <c r="BF14" i="34"/>
  <c r="BF10" i="34"/>
  <c r="BG10" i="34" s="1"/>
  <c r="BF18" i="34"/>
  <c r="BG18" i="34"/>
  <c r="BF30" i="34"/>
  <c r="BG30" i="34" s="1"/>
  <c r="BB180" i="34"/>
  <c r="AX180" i="34"/>
  <c r="BB135" i="34"/>
  <c r="AX135" i="34"/>
  <c r="AX46" i="34"/>
  <c r="BB46" i="34"/>
  <c r="CU32" i="34"/>
  <c r="CW32" i="34"/>
  <c r="CV32" i="34"/>
  <c r="CT32" i="34"/>
  <c r="DL31" i="34"/>
  <c r="DJ31" i="34"/>
  <c r="DM31" i="34"/>
  <c r="DK31" i="34"/>
  <c r="DR23" i="34"/>
  <c r="DU23" i="34"/>
  <c r="DT23" i="34"/>
  <c r="DS23" i="34"/>
  <c r="DL11" i="34"/>
  <c r="DK11" i="34"/>
  <c r="DJ11" i="34"/>
  <c r="DM11" i="34"/>
  <c r="DA39" i="34"/>
  <c r="CY39" i="34"/>
  <c r="CX39" i="34"/>
  <c r="CZ39" i="34"/>
  <c r="DO22" i="34"/>
  <c r="DQ22" i="34"/>
  <c r="DP22" i="34"/>
  <c r="DN22" i="34"/>
  <c r="DH66" i="34"/>
  <c r="DG66" i="34"/>
  <c r="DI66" i="34"/>
  <c r="DF66" i="34"/>
  <c r="DQ40" i="34"/>
  <c r="DP40" i="34"/>
  <c r="DO40" i="34"/>
  <c r="DN40" i="34"/>
  <c r="DE130" i="34"/>
  <c r="DB130" i="34"/>
  <c r="DD130" i="34"/>
  <c r="DC130" i="34"/>
  <c r="DI43" i="34"/>
  <c r="DG43" i="34"/>
  <c r="DF43" i="34"/>
  <c r="DH43" i="34"/>
  <c r="DQ44" i="34"/>
  <c r="DP44" i="34"/>
  <c r="DO44" i="34"/>
  <c r="DN44" i="34"/>
  <c r="CY62" i="34"/>
  <c r="CX62" i="34"/>
  <c r="DA62" i="34"/>
  <c r="CZ62" i="34"/>
  <c r="DP97" i="34"/>
  <c r="DO97" i="34"/>
  <c r="DQ97" i="34"/>
  <c r="DN97" i="34"/>
  <c r="DG53" i="34"/>
  <c r="DF53" i="34"/>
  <c r="DI53" i="34"/>
  <c r="DH53" i="34"/>
  <c r="DV49" i="34"/>
  <c r="DY49" i="34"/>
  <c r="DX49" i="34"/>
  <c r="DW49" i="34"/>
  <c r="DS71" i="34"/>
  <c r="DU71" i="34"/>
  <c r="DT71" i="34"/>
  <c r="DR71" i="34"/>
  <c r="DE51" i="34"/>
  <c r="DD51" i="34"/>
  <c r="DC51" i="34"/>
  <c r="DB51" i="34"/>
  <c r="DR84" i="34"/>
  <c r="DS84" i="34"/>
  <c r="DT84" i="34"/>
  <c r="DU84" i="34"/>
  <c r="DY55" i="34"/>
  <c r="DX55" i="34"/>
  <c r="DW55" i="34"/>
  <c r="DV55" i="34"/>
  <c r="DE141" i="34"/>
  <c r="DD141" i="34"/>
  <c r="DC141" i="34"/>
  <c r="DB141" i="34"/>
  <c r="DM102" i="34"/>
  <c r="DL102" i="34"/>
  <c r="DJ102" i="34"/>
  <c r="DK102" i="34"/>
  <c r="DY95" i="34"/>
  <c r="DX95" i="34"/>
  <c r="DW95" i="34"/>
  <c r="DV95" i="34"/>
  <c r="DH64" i="34"/>
  <c r="DG64" i="34"/>
  <c r="DF64" i="34"/>
  <c r="DI64" i="34"/>
  <c r="DM86" i="34"/>
  <c r="DL86" i="34"/>
  <c r="DK86" i="34"/>
  <c r="DJ86" i="34"/>
  <c r="CW58" i="34"/>
  <c r="CV58" i="34"/>
  <c r="CU58" i="34"/>
  <c r="CT58" i="34"/>
  <c r="DG75" i="34"/>
  <c r="DI75" i="34"/>
  <c r="DH75" i="34"/>
  <c r="DF75" i="34"/>
  <c r="DY89" i="34"/>
  <c r="DW89" i="34"/>
  <c r="DV89" i="34"/>
  <c r="DX89" i="34"/>
  <c r="DX86" i="34"/>
  <c r="DV86" i="34"/>
  <c r="DY86" i="34"/>
  <c r="DW86" i="34"/>
  <c r="DP110" i="34"/>
  <c r="DO110" i="34"/>
  <c r="DN110" i="34"/>
  <c r="DQ110" i="34"/>
  <c r="BB205" i="34"/>
  <c r="AX205" i="34"/>
  <c r="AX216" i="34"/>
  <c r="BB216" i="34"/>
  <c r="BB192" i="34"/>
  <c r="AX192" i="34"/>
  <c r="AX107" i="34"/>
  <c r="BB107" i="34"/>
  <c r="BB66" i="34"/>
  <c r="AX66" i="34"/>
  <c r="DR16" i="34"/>
  <c r="DU16" i="34"/>
  <c r="DT16" i="34"/>
  <c r="DS16" i="34"/>
  <c r="DF20" i="34"/>
  <c r="DI20" i="34"/>
  <c r="DH20" i="34"/>
  <c r="DG20" i="34"/>
  <c r="CW17" i="34"/>
  <c r="CV17" i="34"/>
  <c r="CU17" i="34"/>
  <c r="CT17" i="34"/>
  <c r="CT13" i="34"/>
  <c r="CV13" i="34"/>
  <c r="CW13" i="34"/>
  <c r="CU13" i="34"/>
  <c r="CV22" i="34"/>
  <c r="CU22" i="34"/>
  <c r="CT22" i="34"/>
  <c r="CW22" i="34"/>
  <c r="DA24" i="34"/>
  <c r="CZ24" i="34"/>
  <c r="CY24" i="34"/>
  <c r="CX24" i="34"/>
  <c r="CV31" i="34"/>
  <c r="CU31" i="34"/>
  <c r="CT31" i="34"/>
  <c r="CW31" i="34"/>
  <c r="DW12" i="34"/>
  <c r="DV12" i="34"/>
  <c r="DY12" i="34"/>
  <c r="DX12" i="34"/>
  <c r="DE30" i="34"/>
  <c r="DB30" i="34"/>
  <c r="DD30" i="34"/>
  <c r="DC30" i="34"/>
  <c r="CW23" i="34"/>
  <c r="CV23" i="34"/>
  <c r="CU23" i="34"/>
  <c r="CT23" i="34"/>
  <c r="DH79" i="34"/>
  <c r="DG79" i="34"/>
  <c r="DF79" i="34"/>
  <c r="DI79" i="34"/>
  <c r="DI44" i="34"/>
  <c r="DH44" i="34"/>
  <c r="DF44" i="34"/>
  <c r="DG44" i="34"/>
  <c r="DJ13" i="34"/>
  <c r="DL13" i="34"/>
  <c r="DM13" i="34"/>
  <c r="DK13" i="34"/>
  <c r="DT21" i="34"/>
  <c r="DS21" i="34"/>
  <c r="DU21" i="34"/>
  <c r="DR21" i="34"/>
  <c r="CL6" i="34"/>
  <c r="DJ9" i="34"/>
  <c r="CL7" i="34"/>
  <c r="DM9" i="34"/>
  <c r="CL5" i="34"/>
  <c r="DL9" i="34"/>
  <c r="DK9" i="34"/>
  <c r="CL4" i="34"/>
  <c r="FO29" i="34" s="1"/>
  <c r="DH25" i="34"/>
  <c r="DG25" i="34"/>
  <c r="DI25" i="34"/>
  <c r="DF25" i="34"/>
  <c r="DC54" i="34"/>
  <c r="DB54" i="34"/>
  <c r="DE54" i="34"/>
  <c r="DD54" i="34"/>
  <c r="DA13" i="34"/>
  <c r="CZ13" i="34"/>
  <c r="CY13" i="34"/>
  <c r="CX13" i="34"/>
  <c r="DB13" i="34"/>
  <c r="DD13" i="34"/>
  <c r="DE13" i="34"/>
  <c r="DC13" i="34"/>
  <c r="CZ18" i="34"/>
  <c r="CY18" i="34"/>
  <c r="CX18" i="34"/>
  <c r="DA18" i="34"/>
  <c r="DS80" i="34"/>
  <c r="DT80" i="34"/>
  <c r="DR80" i="34"/>
  <c r="DU80" i="34"/>
  <c r="CV82" i="34"/>
  <c r="CT82" i="34"/>
  <c r="CW82" i="34"/>
  <c r="CU82" i="34"/>
  <c r="CW69" i="34"/>
  <c r="CV69" i="34"/>
  <c r="CU69" i="34"/>
  <c r="CT69" i="34"/>
  <c r="DX97" i="34"/>
  <c r="DW97" i="34"/>
  <c r="DY97" i="34"/>
  <c r="DV97" i="34"/>
  <c r="CY58" i="34"/>
  <c r="CX58" i="34"/>
  <c r="DA58" i="34"/>
  <c r="CZ58" i="34"/>
  <c r="DQ81" i="34"/>
  <c r="DO81" i="34"/>
  <c r="DN81" i="34"/>
  <c r="DP81" i="34"/>
  <c r="CW45" i="34"/>
  <c r="CV45" i="34"/>
  <c r="CU45" i="34"/>
  <c r="CT45" i="34"/>
  <c r="DF65" i="34"/>
  <c r="DI65" i="34"/>
  <c r="DH65" i="34"/>
  <c r="DG65" i="34"/>
  <c r="CZ101" i="34"/>
  <c r="CX101" i="34"/>
  <c r="DA101" i="34"/>
  <c r="CY101" i="34"/>
  <c r="DY48" i="34"/>
  <c r="DX48" i="34"/>
  <c r="DW48" i="34"/>
  <c r="DV48" i="34"/>
  <c r="DC64" i="34"/>
  <c r="DB64" i="34"/>
  <c r="DE64" i="34"/>
  <c r="DD64" i="34"/>
  <c r="DI104" i="34"/>
  <c r="DH104" i="34"/>
  <c r="DG104" i="34"/>
  <c r="DF104" i="34"/>
  <c r="DA64" i="34"/>
  <c r="CZ64" i="34"/>
  <c r="CX64" i="34"/>
  <c r="CY64" i="34"/>
  <c r="DC72" i="34"/>
  <c r="DE72" i="34"/>
  <c r="DD72" i="34"/>
  <c r="DB72" i="34"/>
  <c r="DT82" i="34"/>
  <c r="DR82" i="34"/>
  <c r="DU82" i="34"/>
  <c r="DS82" i="34"/>
  <c r="DD101" i="34"/>
  <c r="DC101" i="34"/>
  <c r="DB101" i="34"/>
  <c r="DE101" i="34"/>
  <c r="DI30" i="34"/>
  <c r="DH30" i="34"/>
  <c r="DG30" i="34"/>
  <c r="DF30" i="34"/>
  <c r="DU35" i="34"/>
  <c r="DR35" i="34"/>
  <c r="DT35" i="34"/>
  <c r="DS35" i="34"/>
  <c r="DO42" i="34"/>
  <c r="DQ42" i="34"/>
  <c r="DP42" i="34"/>
  <c r="DN42" i="34"/>
  <c r="DM55" i="34"/>
  <c r="DL55" i="34"/>
  <c r="DK55" i="34"/>
  <c r="DJ55" i="34"/>
  <c r="DM63" i="34"/>
  <c r="DL63" i="34"/>
  <c r="DK63" i="34"/>
  <c r="DJ63" i="34"/>
  <c r="DP71" i="34"/>
  <c r="DO71" i="34"/>
  <c r="DN71" i="34"/>
  <c r="DQ71" i="34"/>
  <c r="DE133" i="34"/>
  <c r="DD133" i="34"/>
  <c r="DC133" i="34"/>
  <c r="DB133" i="34"/>
  <c r="DC40" i="34"/>
  <c r="DE40" i="34"/>
  <c r="DD40" i="34"/>
  <c r="DB40" i="34"/>
  <c r="DM45" i="34"/>
  <c r="DL45" i="34"/>
  <c r="DK45" i="34"/>
  <c r="DJ45" i="34"/>
  <c r="CV51" i="34"/>
  <c r="CU51" i="34"/>
  <c r="CT51" i="34"/>
  <c r="CW51" i="34"/>
  <c r="DM57" i="34"/>
  <c r="DL57" i="34"/>
  <c r="DK57" i="34"/>
  <c r="DJ57" i="34"/>
  <c r="DY65" i="34"/>
  <c r="DX65" i="34"/>
  <c r="DW65" i="34"/>
  <c r="DV65" i="34"/>
  <c r="CW94" i="34"/>
  <c r="CV94" i="34"/>
  <c r="CU94" i="34"/>
  <c r="CT94" i="34"/>
  <c r="DA47" i="34"/>
  <c r="CZ47" i="34"/>
  <c r="CY47" i="34"/>
  <c r="CX47" i="34"/>
  <c r="DY53" i="34"/>
  <c r="DX53" i="34"/>
  <c r="DW53" i="34"/>
  <c r="DV53" i="34"/>
  <c r="DY61" i="34"/>
  <c r="DX61" i="34"/>
  <c r="DW61" i="34"/>
  <c r="DV61" i="34"/>
  <c r="DV29" i="34"/>
  <c r="DX29" i="34"/>
  <c r="DY29" i="34"/>
  <c r="DW29" i="34"/>
  <c r="DU45" i="34"/>
  <c r="DT45" i="34"/>
  <c r="DS45" i="34"/>
  <c r="DR45" i="34"/>
  <c r="CX50" i="34"/>
  <c r="DA50" i="34"/>
  <c r="CZ50" i="34"/>
  <c r="CY50" i="34"/>
  <c r="DC79" i="34"/>
  <c r="DD79" i="34"/>
  <c r="DB79" i="34"/>
  <c r="DE79" i="34"/>
  <c r="DU69" i="34"/>
  <c r="DT69" i="34"/>
  <c r="DS69" i="34"/>
  <c r="DR69" i="34"/>
  <c r="CW86" i="34"/>
  <c r="CT86" i="34"/>
  <c r="CV86" i="34"/>
  <c r="CU86" i="34"/>
  <c r="DH94" i="34"/>
  <c r="DF94" i="34"/>
  <c r="DI94" i="34"/>
  <c r="DG94" i="34"/>
  <c r="DL105" i="34"/>
  <c r="DK105" i="34"/>
  <c r="DJ105" i="34"/>
  <c r="DM105" i="34"/>
  <c r="DE146" i="34"/>
  <c r="DD146" i="34"/>
  <c r="DC146" i="34"/>
  <c r="DB146" i="34"/>
  <c r="CW85" i="34"/>
  <c r="CU85" i="34"/>
  <c r="CT85" i="34"/>
  <c r="CV85" i="34"/>
  <c r="DE93" i="34"/>
  <c r="DC93" i="34"/>
  <c r="DB93" i="34"/>
  <c r="DD93" i="34"/>
  <c r="DM89" i="34"/>
  <c r="DL89" i="34"/>
  <c r="DK89" i="34"/>
  <c r="DJ89" i="34"/>
  <c r="DF99" i="34"/>
  <c r="DI99" i="34"/>
  <c r="DG99" i="34"/>
  <c r="DH99" i="34"/>
  <c r="DO53" i="34"/>
  <c r="DN53" i="34"/>
  <c r="DQ53" i="34"/>
  <c r="DP53" i="34"/>
  <c r="CV66" i="34"/>
  <c r="CW66" i="34"/>
  <c r="CU66" i="34"/>
  <c r="CT66" i="34"/>
  <c r="CX80" i="34"/>
  <c r="CY80" i="34"/>
  <c r="DA80" i="34"/>
  <c r="CZ80" i="34"/>
  <c r="CZ109" i="34"/>
  <c r="CY109" i="34"/>
  <c r="DA109" i="34"/>
  <c r="CX109" i="34"/>
  <c r="CV54" i="34"/>
  <c r="CU54" i="34"/>
  <c r="CT54" i="34"/>
  <c r="CW54" i="34"/>
  <c r="DD59" i="34"/>
  <c r="DC59" i="34"/>
  <c r="DB59" i="34"/>
  <c r="DE59" i="34"/>
  <c r="DK64" i="34"/>
  <c r="DJ64" i="34"/>
  <c r="DM64" i="34"/>
  <c r="DL64" i="34"/>
  <c r="DP70" i="34"/>
  <c r="DO70" i="34"/>
  <c r="DN70" i="34"/>
  <c r="DQ70" i="34"/>
  <c r="DQ77" i="34"/>
  <c r="DP77" i="34"/>
  <c r="DN77" i="34"/>
  <c r="DO77" i="34"/>
  <c r="DQ85" i="34"/>
  <c r="DP85" i="34"/>
  <c r="DO85" i="34"/>
  <c r="DN85" i="34"/>
  <c r="CZ104" i="34"/>
  <c r="CY104" i="34"/>
  <c r="DA104" i="34"/>
  <c r="CX104" i="34"/>
  <c r="DY73" i="34"/>
  <c r="DV73" i="34"/>
  <c r="DW73" i="34"/>
  <c r="DX73" i="34"/>
  <c r="CZ79" i="34"/>
  <c r="CX79" i="34"/>
  <c r="DA79" i="34"/>
  <c r="CY79" i="34"/>
  <c r="DM96" i="34"/>
  <c r="DL96" i="34"/>
  <c r="DK96" i="34"/>
  <c r="DJ96" i="34"/>
  <c r="DH115" i="34"/>
  <c r="DG115" i="34"/>
  <c r="DF115" i="34"/>
  <c r="DI115" i="34"/>
  <c r="DM137" i="34"/>
  <c r="DL137" i="34"/>
  <c r="DJ137" i="34"/>
  <c r="DK137" i="34"/>
  <c r="DM93" i="34"/>
  <c r="DK93" i="34"/>
  <c r="DJ93" i="34"/>
  <c r="DL93" i="34"/>
  <c r="DE112" i="34"/>
  <c r="DD112" i="34"/>
  <c r="DC112" i="34"/>
  <c r="DB112" i="34"/>
  <c r="CT129" i="34"/>
  <c r="CW129" i="34"/>
  <c r="CV129" i="34"/>
  <c r="CU129" i="34"/>
  <c r="DM149" i="34"/>
  <c r="DK149" i="34"/>
  <c r="DJ149" i="34"/>
  <c r="DL149" i="34"/>
  <c r="DT127" i="34"/>
  <c r="DU127" i="34"/>
  <c r="DS127" i="34"/>
  <c r="DR127" i="34"/>
  <c r="DK71" i="34"/>
  <c r="DJ71" i="34"/>
  <c r="DM71" i="34"/>
  <c r="DL71" i="34"/>
  <c r="DU77" i="34"/>
  <c r="DR77" i="34"/>
  <c r="DS77" i="34"/>
  <c r="DT77" i="34"/>
  <c r="CW83" i="34"/>
  <c r="CV83" i="34"/>
  <c r="CU83" i="34"/>
  <c r="CT83" i="34"/>
  <c r="DE89" i="34"/>
  <c r="DD89" i="34"/>
  <c r="DC89" i="34"/>
  <c r="DB89" i="34"/>
  <c r="DE104" i="34"/>
  <c r="DD104" i="34"/>
  <c r="DC104" i="34"/>
  <c r="DB104" i="34"/>
  <c r="DQ116" i="34"/>
  <c r="DP116" i="34"/>
  <c r="DO116" i="34"/>
  <c r="DN116" i="34"/>
  <c r="DI126" i="34"/>
  <c r="DH126" i="34"/>
  <c r="DG126" i="34"/>
  <c r="DF126" i="34"/>
  <c r="DU109" i="34"/>
  <c r="DT109" i="34"/>
  <c r="DS109" i="34"/>
  <c r="DR109" i="34"/>
  <c r="DP123" i="34"/>
  <c r="DQ123" i="34"/>
  <c r="DO123" i="34"/>
  <c r="DN123" i="34"/>
  <c r="DI101" i="34"/>
  <c r="DH101" i="34"/>
  <c r="DG101" i="34"/>
  <c r="DF101" i="34"/>
  <c r="DN107" i="34"/>
  <c r="DQ107" i="34"/>
  <c r="DO107" i="34"/>
  <c r="DP107" i="34"/>
  <c r="DY113" i="34"/>
  <c r="DX113" i="34"/>
  <c r="DW113" i="34"/>
  <c r="DV113" i="34"/>
  <c r="DA119" i="34"/>
  <c r="CZ119" i="34"/>
  <c r="CY119" i="34"/>
  <c r="CX119" i="34"/>
  <c r="DX131" i="34"/>
  <c r="DW131" i="34"/>
  <c r="DV131" i="34"/>
  <c r="DY131" i="34"/>
  <c r="DP138" i="34"/>
  <c r="DO138" i="34"/>
  <c r="DQ138" i="34"/>
  <c r="DN138" i="34"/>
  <c r="CV166" i="34"/>
  <c r="CU166" i="34"/>
  <c r="CT166" i="34"/>
  <c r="CW166" i="34"/>
  <c r="DI106" i="34"/>
  <c r="DH106" i="34"/>
  <c r="DG106" i="34"/>
  <c r="DF106" i="34"/>
  <c r="DO112" i="34"/>
  <c r="DN112" i="34"/>
  <c r="DQ112" i="34"/>
  <c r="DP112" i="34"/>
  <c r="DY118" i="34"/>
  <c r="DX118" i="34"/>
  <c r="DW118" i="34"/>
  <c r="DV118" i="34"/>
  <c r="CX124" i="34"/>
  <c r="DA124" i="34"/>
  <c r="CZ124" i="34"/>
  <c r="CY124" i="34"/>
  <c r="DQ130" i="34"/>
  <c r="DP130" i="34"/>
  <c r="DO130" i="34"/>
  <c r="DN130" i="34"/>
  <c r="DX138" i="34"/>
  <c r="DW138" i="34"/>
  <c r="DY138" i="34"/>
  <c r="DV138" i="34"/>
  <c r="DR190" i="34"/>
  <c r="DU190" i="34"/>
  <c r="DT190" i="34"/>
  <c r="DS190" i="34"/>
  <c r="CW102" i="34"/>
  <c r="CV102" i="34"/>
  <c r="CU102" i="34"/>
  <c r="CT102" i="34"/>
  <c r="DE108" i="34"/>
  <c r="DD108" i="34"/>
  <c r="DB108" i="34"/>
  <c r="DC108" i="34"/>
  <c r="DI119" i="34"/>
  <c r="DH119" i="34"/>
  <c r="DF119" i="34"/>
  <c r="DG119" i="34"/>
  <c r="CV127" i="34"/>
  <c r="CU127" i="34"/>
  <c r="CT127" i="34"/>
  <c r="CW127" i="34"/>
  <c r="DN133" i="34"/>
  <c r="DQ133" i="34"/>
  <c r="DP133" i="34"/>
  <c r="DO133" i="34"/>
  <c r="DB147" i="34"/>
  <c r="DE147" i="34"/>
  <c r="DD147" i="34"/>
  <c r="DC147" i="34"/>
  <c r="DA182" i="34"/>
  <c r="CY182" i="34"/>
  <c r="CZ182" i="34"/>
  <c r="CX182" i="34"/>
  <c r="DL119" i="34"/>
  <c r="DK119" i="34"/>
  <c r="DJ119" i="34"/>
  <c r="DM119" i="34"/>
  <c r="DY126" i="34"/>
  <c r="DX126" i="34"/>
  <c r="DW126" i="34"/>
  <c r="DV126" i="34"/>
  <c r="DS133" i="34"/>
  <c r="DR133" i="34"/>
  <c r="DU133" i="34"/>
  <c r="DT133" i="34"/>
  <c r="DI152" i="34"/>
  <c r="DG152" i="34"/>
  <c r="DF152" i="34"/>
  <c r="DH152" i="34"/>
  <c r="DQ182" i="34"/>
  <c r="DP182" i="34"/>
  <c r="DN182" i="34"/>
  <c r="DO182" i="34"/>
  <c r="DP121" i="34"/>
  <c r="DO121" i="34"/>
  <c r="DN121" i="34"/>
  <c r="DQ121" i="34"/>
  <c r="DR129" i="34"/>
  <c r="DU129" i="34"/>
  <c r="DT129" i="34"/>
  <c r="DS129" i="34"/>
  <c r="DL135" i="34"/>
  <c r="DK135" i="34"/>
  <c r="DJ135" i="34"/>
  <c r="DM135" i="34"/>
  <c r="DQ158" i="34"/>
  <c r="DP158" i="34"/>
  <c r="DO158" i="34"/>
  <c r="DN158" i="34"/>
  <c r="DH129" i="34"/>
  <c r="DG129" i="34"/>
  <c r="DF129" i="34"/>
  <c r="DI129" i="34"/>
  <c r="DO135" i="34"/>
  <c r="DQ135" i="34"/>
  <c r="DN135" i="34"/>
  <c r="DP135" i="34"/>
  <c r="CW141" i="34"/>
  <c r="CU141" i="34"/>
  <c r="CT141" i="34"/>
  <c r="CV141" i="34"/>
  <c r="DT151" i="34"/>
  <c r="DS151" i="34"/>
  <c r="DR151" i="34"/>
  <c r="DU151" i="34"/>
  <c r="DD185" i="34"/>
  <c r="DC185" i="34"/>
  <c r="DB185" i="34"/>
  <c r="DE185" i="34"/>
  <c r="DH141" i="34"/>
  <c r="DF141" i="34"/>
  <c r="DI141" i="34"/>
  <c r="DG141" i="34"/>
  <c r="DP149" i="34"/>
  <c r="DN149" i="34"/>
  <c r="DQ149" i="34"/>
  <c r="DO149" i="34"/>
  <c r="CV175" i="34"/>
  <c r="CW175" i="34"/>
  <c r="CU175" i="34"/>
  <c r="CT175" i="34"/>
  <c r="CZ138" i="34"/>
  <c r="CY138" i="34"/>
  <c r="DA138" i="34"/>
  <c r="CX138" i="34"/>
  <c r="DL145" i="34"/>
  <c r="DJ145" i="34"/>
  <c r="DM145" i="34"/>
  <c r="DK145" i="34"/>
  <c r="DY153" i="34"/>
  <c r="DW153" i="34"/>
  <c r="DV153" i="34"/>
  <c r="DX153" i="34"/>
  <c r="DC176" i="34"/>
  <c r="DE176" i="34"/>
  <c r="DD176" i="34"/>
  <c r="DB176" i="34"/>
  <c r="DT145" i="34"/>
  <c r="DR145" i="34"/>
  <c r="DU145" i="34"/>
  <c r="DS145" i="34"/>
  <c r="DG176" i="34"/>
  <c r="DF176" i="34"/>
  <c r="DI176" i="34"/>
  <c r="DH176" i="34"/>
  <c r="DA142" i="34"/>
  <c r="CZ142" i="34"/>
  <c r="CY142" i="34"/>
  <c r="CX142" i="34"/>
  <c r="DL159" i="34"/>
  <c r="DK159" i="34"/>
  <c r="DM159" i="34"/>
  <c r="DJ159" i="34"/>
  <c r="DU165" i="34"/>
  <c r="DS165" i="34"/>
  <c r="DR165" i="34"/>
  <c r="DT165" i="34"/>
  <c r="DE171" i="34"/>
  <c r="DD171" i="34"/>
  <c r="DC171" i="34"/>
  <c r="DB171" i="34"/>
  <c r="CZ180" i="34"/>
  <c r="CX180" i="34"/>
  <c r="DA180" i="34"/>
  <c r="CY180" i="34"/>
  <c r="DI197" i="34"/>
  <c r="DG197" i="34"/>
  <c r="DH197" i="34"/>
  <c r="DF197" i="34"/>
  <c r="DM156" i="34"/>
  <c r="DK156" i="34"/>
  <c r="DJ156" i="34"/>
  <c r="DL156" i="34"/>
  <c r="DU162" i="34"/>
  <c r="DT162" i="34"/>
  <c r="DS162" i="34"/>
  <c r="DR162" i="34"/>
  <c r="DJ168" i="34"/>
  <c r="DL168" i="34"/>
  <c r="DK168" i="34"/>
  <c r="DM168" i="34"/>
  <c r="CX208" i="34"/>
  <c r="CZ208" i="34"/>
  <c r="DA208" i="34"/>
  <c r="CY208" i="34"/>
  <c r="CW165" i="34"/>
  <c r="CV165" i="34"/>
  <c r="CU165" i="34"/>
  <c r="CT165" i="34"/>
  <c r="DM171" i="34"/>
  <c r="DJ171" i="34"/>
  <c r="DL171" i="34"/>
  <c r="DK171" i="34"/>
  <c r="CY178" i="34"/>
  <c r="CX178" i="34"/>
  <c r="DA178" i="34"/>
  <c r="CZ178" i="34"/>
  <c r="DI193" i="34"/>
  <c r="DG193" i="34"/>
  <c r="DH193" i="34"/>
  <c r="DF193" i="34"/>
  <c r="DQ145" i="34"/>
  <c r="DP145" i="34"/>
  <c r="DO145" i="34"/>
  <c r="DN145" i="34"/>
  <c r="DV151" i="34"/>
  <c r="DY151" i="34"/>
  <c r="DX151" i="34"/>
  <c r="DW151" i="34"/>
  <c r="CZ157" i="34"/>
  <c r="CX157" i="34"/>
  <c r="DA157" i="34"/>
  <c r="CY157" i="34"/>
  <c r="DQ193" i="34"/>
  <c r="DO193" i="34"/>
  <c r="DP193" i="34"/>
  <c r="DN193" i="34"/>
  <c r="DK163" i="34"/>
  <c r="DJ163" i="34"/>
  <c r="DM163" i="34"/>
  <c r="DL163" i="34"/>
  <c r="CY186" i="34"/>
  <c r="CX186" i="34"/>
  <c r="CZ186" i="34"/>
  <c r="DA186" i="34"/>
  <c r="DU170" i="34"/>
  <c r="DT170" i="34"/>
  <c r="DS170" i="34"/>
  <c r="DR170" i="34"/>
  <c r="CY176" i="34"/>
  <c r="DA176" i="34"/>
  <c r="CZ176" i="34"/>
  <c r="CX176" i="34"/>
  <c r="DH188" i="34"/>
  <c r="DF188" i="34"/>
  <c r="DG188" i="34"/>
  <c r="DI188" i="34"/>
  <c r="DM214" i="34"/>
  <c r="DJ214" i="34"/>
  <c r="DL214" i="34"/>
  <c r="DK214" i="34"/>
  <c r="DI205" i="34"/>
  <c r="DG205" i="34"/>
  <c r="DH205" i="34"/>
  <c r="DF205" i="34"/>
  <c r="DT192" i="34"/>
  <c r="DU192" i="34"/>
  <c r="DS192" i="34"/>
  <c r="DR192" i="34"/>
  <c r="DA193" i="34"/>
  <c r="CY193" i="34"/>
  <c r="CX193" i="34"/>
  <c r="CZ193" i="34"/>
  <c r="DO225" i="34"/>
  <c r="DN225" i="34"/>
  <c r="DQ225" i="34"/>
  <c r="DP225" i="34"/>
  <c r="DF177" i="34"/>
  <c r="DH177" i="34"/>
  <c r="DG177" i="34"/>
  <c r="DI177" i="34"/>
  <c r="DN183" i="34"/>
  <c r="DO183" i="34"/>
  <c r="DQ183" i="34"/>
  <c r="DP183" i="34"/>
  <c r="DC189" i="34"/>
  <c r="DE189" i="34"/>
  <c r="DD189" i="34"/>
  <c r="DB189" i="34"/>
  <c r="DP214" i="34"/>
  <c r="DO214" i="34"/>
  <c r="DN214" i="34"/>
  <c r="DQ214" i="34"/>
  <c r="DI182" i="34"/>
  <c r="DF182" i="34"/>
  <c r="DH182" i="34"/>
  <c r="DG182" i="34"/>
  <c r="DN190" i="34"/>
  <c r="DQ190" i="34"/>
  <c r="DP190" i="34"/>
  <c r="DO190" i="34"/>
  <c r="DQ201" i="34"/>
  <c r="DP201" i="34"/>
  <c r="DO201" i="34"/>
  <c r="DN201" i="34"/>
  <c r="DQ209" i="34"/>
  <c r="DP209" i="34"/>
  <c r="DO209" i="34"/>
  <c r="DN209" i="34"/>
  <c r="DO198" i="34"/>
  <c r="DP198" i="34"/>
  <c r="DQ198" i="34"/>
  <c r="DN198" i="34"/>
  <c r="DQ217" i="34"/>
  <c r="DO217" i="34"/>
  <c r="DP217" i="34"/>
  <c r="DN217" i="34"/>
  <c r="DL197" i="34"/>
  <c r="DM197" i="34"/>
  <c r="DK197" i="34"/>
  <c r="DJ197" i="34"/>
  <c r="DY205" i="34"/>
  <c r="DW205" i="34"/>
  <c r="DV205" i="34"/>
  <c r="DX205" i="34"/>
  <c r="DF200" i="34"/>
  <c r="DH200" i="34"/>
  <c r="DI200" i="34"/>
  <c r="DG200" i="34"/>
  <c r="CU189" i="34"/>
  <c r="CV189" i="34"/>
  <c r="CT189" i="34"/>
  <c r="CW189" i="34"/>
  <c r="DE195" i="34"/>
  <c r="DD195" i="34"/>
  <c r="DC195" i="34"/>
  <c r="DB195" i="34"/>
  <c r="DN200" i="34"/>
  <c r="DP200" i="34"/>
  <c r="DO200" i="34"/>
  <c r="DQ200" i="34"/>
  <c r="DE213" i="34"/>
  <c r="DD213" i="34"/>
  <c r="DC213" i="34"/>
  <c r="DB213" i="34"/>
  <c r="DO211" i="34"/>
  <c r="DN211" i="34"/>
  <c r="DQ211" i="34"/>
  <c r="DP211" i="34"/>
  <c r="CW201" i="34"/>
  <c r="CU201" i="34"/>
  <c r="CV201" i="34"/>
  <c r="CT201" i="34"/>
  <c r="DC207" i="34"/>
  <c r="DB207" i="34"/>
  <c r="DE207" i="34"/>
  <c r="DD207" i="34"/>
  <c r="DX220" i="34"/>
  <c r="DY220" i="34"/>
  <c r="DV220" i="34"/>
  <c r="DW220" i="34"/>
  <c r="DA201" i="34"/>
  <c r="CZ201" i="34"/>
  <c r="CY201" i="34"/>
  <c r="CX201" i="34"/>
  <c r="DK207" i="34"/>
  <c r="DJ207" i="34"/>
  <c r="DL207" i="34"/>
  <c r="DM207" i="34"/>
  <c r="DU213" i="34"/>
  <c r="DT213" i="34"/>
  <c r="DS213" i="34"/>
  <c r="DR213" i="34"/>
  <c r="DR223" i="34"/>
  <c r="DU223" i="34"/>
  <c r="DS223" i="34"/>
  <c r="DT223" i="34"/>
  <c r="CZ233" i="34"/>
  <c r="DA233" i="34"/>
  <c r="CY233" i="34"/>
  <c r="CX233" i="34"/>
  <c r="CW219" i="34"/>
  <c r="CV219" i="34"/>
  <c r="CU219" i="34"/>
  <c r="CT219" i="34"/>
  <c r="DE226" i="34"/>
  <c r="DD226" i="34"/>
  <c r="DC226" i="34"/>
  <c r="DB226" i="34"/>
  <c r="DF222" i="34"/>
  <c r="DI222" i="34"/>
  <c r="DH222" i="34"/>
  <c r="DG222" i="34"/>
  <c r="DY232" i="34"/>
  <c r="DX232" i="34"/>
  <c r="DW232" i="34"/>
  <c r="DV232" i="34"/>
  <c r="DS227" i="34"/>
  <c r="DT227" i="34"/>
  <c r="DR227" i="34"/>
  <c r="DU227" i="34"/>
  <c r="DO241" i="34"/>
  <c r="DN241" i="34"/>
  <c r="DP241" i="34"/>
  <c r="DQ241" i="34"/>
  <c r="DX227" i="34"/>
  <c r="DY227" i="34"/>
  <c r="DW227" i="34"/>
  <c r="DV227" i="34"/>
  <c r="DR235" i="34"/>
  <c r="DU235" i="34"/>
  <c r="DT235" i="34"/>
  <c r="DS235" i="34"/>
  <c r="CU238" i="34"/>
  <c r="CT238" i="34"/>
  <c r="CW238" i="34"/>
  <c r="CV238" i="34"/>
  <c r="CW232" i="34"/>
  <c r="CU232" i="34"/>
  <c r="CT232" i="34"/>
  <c r="CV232" i="34"/>
  <c r="DU234" i="34"/>
  <c r="DT234" i="34"/>
  <c r="DS234" i="34"/>
  <c r="DR234" i="34"/>
  <c r="CZ226" i="34"/>
  <c r="CX226" i="34"/>
  <c r="DA226" i="34"/>
  <c r="CY226" i="34"/>
  <c r="DM244" i="34"/>
  <c r="DL244" i="34"/>
  <c r="DJ244" i="34"/>
  <c r="DK244" i="34"/>
  <c r="DA249" i="34"/>
  <c r="CY249" i="34"/>
  <c r="CX249" i="34"/>
  <c r="CZ249" i="34"/>
  <c r="DP237" i="34"/>
  <c r="DO237" i="34"/>
  <c r="DN237" i="34"/>
  <c r="DQ237" i="34"/>
  <c r="DI235" i="34"/>
  <c r="DF235" i="34"/>
  <c r="DG235" i="34"/>
  <c r="DH235" i="34"/>
  <c r="DP245" i="34"/>
  <c r="DO245" i="34"/>
  <c r="DN245" i="34"/>
  <c r="DQ245" i="34"/>
  <c r="DI249" i="34"/>
  <c r="DG249" i="34"/>
  <c r="DF249" i="34"/>
  <c r="DH249" i="34"/>
  <c r="DA242" i="34"/>
  <c r="CZ242" i="34"/>
  <c r="CY242" i="34"/>
  <c r="CX242" i="34"/>
  <c r="DI238" i="34"/>
  <c r="DF238" i="34"/>
  <c r="DH238" i="34"/>
  <c r="DG238" i="34"/>
  <c r="CW246" i="34"/>
  <c r="CV246" i="34"/>
  <c r="CU246" i="34"/>
  <c r="CT246" i="34"/>
  <c r="DL240" i="34"/>
  <c r="DK240" i="34"/>
  <c r="DJ240" i="34"/>
  <c r="DM240" i="34"/>
  <c r="DU246" i="34"/>
  <c r="DR246" i="34"/>
  <c r="DT246" i="34"/>
  <c r="DS246" i="34"/>
  <c r="CW241" i="34"/>
  <c r="CT241" i="34"/>
  <c r="CU241" i="34"/>
  <c r="CV241" i="34"/>
  <c r="DE247" i="34"/>
  <c r="DC247" i="34"/>
  <c r="DD247" i="34"/>
  <c r="DB247" i="34"/>
  <c r="CJ7" i="34"/>
  <c r="BF20" i="34"/>
  <c r="BG20" i="34" s="1"/>
  <c r="AX49" i="34"/>
  <c r="BB49" i="34"/>
  <c r="DE14" i="34"/>
  <c r="DD14" i="34"/>
  <c r="DC14" i="34"/>
  <c r="DB14" i="34"/>
  <c r="CY25" i="34"/>
  <c r="CZ25" i="34"/>
  <c r="DA25" i="34"/>
  <c r="CX25" i="34"/>
  <c r="CT24" i="34"/>
  <c r="CW24" i="34"/>
  <c r="CV24" i="34"/>
  <c r="CU24" i="34"/>
  <c r="DF11" i="34"/>
  <c r="DG11" i="34"/>
  <c r="DI11" i="34"/>
  <c r="DH11" i="34"/>
  <c r="DW22" i="34"/>
  <c r="DY22" i="34"/>
  <c r="DV22" i="34"/>
  <c r="DX22" i="34"/>
  <c r="DN29" i="34"/>
  <c r="DO29" i="34"/>
  <c r="DQ29" i="34"/>
  <c r="DP29" i="34"/>
  <c r="DI10" i="34"/>
  <c r="DH10" i="34"/>
  <c r="DG10" i="34"/>
  <c r="DF10" i="34"/>
  <c r="DI16" i="34"/>
  <c r="DH16" i="34"/>
  <c r="DG16" i="34"/>
  <c r="DF16" i="34"/>
  <c r="DS29" i="34"/>
  <c r="DU29" i="34"/>
  <c r="DT29" i="34"/>
  <c r="DR29" i="34"/>
  <c r="DR52" i="34"/>
  <c r="DU52" i="34"/>
  <c r="DT52" i="34"/>
  <c r="DS52" i="34"/>
  <c r="DI34" i="34"/>
  <c r="DG34" i="34"/>
  <c r="DF34" i="34"/>
  <c r="DH34" i="34"/>
  <c r="CT55" i="34"/>
  <c r="CW55" i="34"/>
  <c r="CV55" i="34"/>
  <c r="CU55" i="34"/>
  <c r="DU51" i="34"/>
  <c r="DT51" i="34"/>
  <c r="DS51" i="34"/>
  <c r="DR51" i="34"/>
  <c r="DE41" i="34"/>
  <c r="DC41" i="34"/>
  <c r="DB41" i="34"/>
  <c r="DD41" i="34"/>
  <c r="DX51" i="34"/>
  <c r="DW51" i="34"/>
  <c r="DV51" i="34"/>
  <c r="DY51" i="34"/>
  <c r="DN50" i="34"/>
  <c r="DQ50" i="34"/>
  <c r="DP50" i="34"/>
  <c r="DO50" i="34"/>
  <c r="DA60" i="34"/>
  <c r="CZ60" i="34"/>
  <c r="CY60" i="34"/>
  <c r="CX60" i="34"/>
  <c r="DU70" i="34"/>
  <c r="DR70" i="34"/>
  <c r="DT70" i="34"/>
  <c r="DS70" i="34"/>
  <c r="DN80" i="34"/>
  <c r="DP80" i="34"/>
  <c r="DO80" i="34"/>
  <c r="DQ80" i="34"/>
  <c r="CW149" i="34"/>
  <c r="CV149" i="34"/>
  <c r="CU149" i="34"/>
  <c r="CT149" i="34"/>
  <c r="DY47" i="34"/>
  <c r="DX47" i="34"/>
  <c r="DW47" i="34"/>
  <c r="DV47" i="34"/>
  <c r="DH61" i="34"/>
  <c r="DI61" i="34"/>
  <c r="DG61" i="34"/>
  <c r="DF61" i="34"/>
  <c r="DQ69" i="34"/>
  <c r="DP69" i="34"/>
  <c r="DO69" i="34"/>
  <c r="DN69" i="34"/>
  <c r="DS106" i="34"/>
  <c r="DR106" i="34"/>
  <c r="DT106" i="34"/>
  <c r="DU106" i="34"/>
  <c r="CW39" i="34"/>
  <c r="CV39" i="34"/>
  <c r="CU39" i="34"/>
  <c r="CT39" i="34"/>
  <c r="DC44" i="34"/>
  <c r="DE44" i="34"/>
  <c r="DD44" i="34"/>
  <c r="DB44" i="34"/>
  <c r="DQ55" i="34"/>
  <c r="DP55" i="34"/>
  <c r="DN55" i="34"/>
  <c r="DO55" i="34"/>
  <c r="DQ63" i="34"/>
  <c r="DP63" i="34"/>
  <c r="DN63" i="34"/>
  <c r="DO63" i="34"/>
  <c r="DQ45" i="34"/>
  <c r="DP45" i="34"/>
  <c r="DO45" i="34"/>
  <c r="DN45" i="34"/>
  <c r="DU59" i="34"/>
  <c r="DT59" i="34"/>
  <c r="DS59" i="34"/>
  <c r="DR59" i="34"/>
  <c r="DW67" i="34"/>
  <c r="DV67" i="34"/>
  <c r="DY67" i="34"/>
  <c r="DX67" i="34"/>
  <c r="DY108" i="34"/>
  <c r="DX108" i="34"/>
  <c r="DW108" i="34"/>
  <c r="DV108" i="34"/>
  <c r="CV49" i="34"/>
  <c r="CW49" i="34"/>
  <c r="CU49" i="34"/>
  <c r="CT49" i="34"/>
  <c r="DY63" i="34"/>
  <c r="DX63" i="34"/>
  <c r="DW63" i="34"/>
  <c r="DV63" i="34"/>
  <c r="DY74" i="34"/>
  <c r="DX74" i="34"/>
  <c r="DW74" i="34"/>
  <c r="DV74" i="34"/>
  <c r="DB92" i="34"/>
  <c r="DE92" i="34"/>
  <c r="DD92" i="34"/>
  <c r="DC92" i="34"/>
  <c r="DG102" i="34"/>
  <c r="DF102" i="34"/>
  <c r="DI102" i="34"/>
  <c r="DH102" i="34"/>
  <c r="DG91" i="34"/>
  <c r="DI91" i="34"/>
  <c r="DH91" i="34"/>
  <c r="DF91" i="34"/>
  <c r="CU132" i="34"/>
  <c r="CW132" i="34"/>
  <c r="CV132" i="34"/>
  <c r="CT132" i="34"/>
  <c r="DQ87" i="34"/>
  <c r="DP87" i="34"/>
  <c r="DO87" i="34"/>
  <c r="DN87" i="34"/>
  <c r="DW58" i="34"/>
  <c r="DV58" i="34"/>
  <c r="DY58" i="34"/>
  <c r="DX58" i="34"/>
  <c r="DM70" i="34"/>
  <c r="DL70" i="34"/>
  <c r="DK70" i="34"/>
  <c r="DJ70" i="34"/>
  <c r="DX78" i="34"/>
  <c r="DY78" i="34"/>
  <c r="DV78" i="34"/>
  <c r="DW78" i="34"/>
  <c r="DD63" i="34"/>
  <c r="DC63" i="34"/>
  <c r="DB63" i="34"/>
  <c r="DE63" i="34"/>
  <c r="DE69" i="34"/>
  <c r="DC69" i="34"/>
  <c r="DD69" i="34"/>
  <c r="DB69" i="34"/>
  <c r="DM83" i="34"/>
  <c r="DL83" i="34"/>
  <c r="DK83" i="34"/>
  <c r="DJ83" i="34"/>
  <c r="DM100" i="34"/>
  <c r="DK100" i="34"/>
  <c r="DJ100" i="34"/>
  <c r="DL100" i="34"/>
  <c r="DH77" i="34"/>
  <c r="DG77" i="34"/>
  <c r="DI77" i="34"/>
  <c r="DF77" i="34"/>
  <c r="DO83" i="34"/>
  <c r="DQ83" i="34"/>
  <c r="DP83" i="34"/>
  <c r="DN83" i="34"/>
  <c r="DA95" i="34"/>
  <c r="CZ95" i="34"/>
  <c r="CX95" i="34"/>
  <c r="CY95" i="34"/>
  <c r="CY112" i="34"/>
  <c r="CX112" i="34"/>
  <c r="CZ112" i="34"/>
  <c r="DA112" i="34"/>
  <c r="DL181" i="34"/>
  <c r="DJ181" i="34"/>
  <c r="DM181" i="34"/>
  <c r="DK181" i="34"/>
  <c r="CZ92" i="34"/>
  <c r="CY92" i="34"/>
  <c r="DA92" i="34"/>
  <c r="CX92" i="34"/>
  <c r="DS98" i="34"/>
  <c r="DR98" i="34"/>
  <c r="DU98" i="34"/>
  <c r="DT98" i="34"/>
  <c r="DL127" i="34"/>
  <c r="DM127" i="34"/>
  <c r="DK127" i="34"/>
  <c r="DJ127" i="34"/>
  <c r="DP140" i="34"/>
  <c r="DO140" i="34"/>
  <c r="DN140" i="34"/>
  <c r="DQ140" i="34"/>
  <c r="CW125" i="34"/>
  <c r="CV125" i="34"/>
  <c r="CU125" i="34"/>
  <c r="CT125" i="34"/>
  <c r="CY168" i="34"/>
  <c r="DA168" i="34"/>
  <c r="CZ168" i="34"/>
  <c r="CX168" i="34"/>
  <c r="AX143" i="34"/>
  <c r="BB143" i="34"/>
  <c r="AX173" i="34"/>
  <c r="BB173" i="34"/>
  <c r="AX152" i="34"/>
  <c r="BB152" i="34"/>
  <c r="BB115" i="34"/>
  <c r="AX115" i="34"/>
  <c r="AX151" i="34"/>
  <c r="BB151" i="34"/>
  <c r="AX88" i="34"/>
  <c r="BB88" i="34"/>
  <c r="AX99" i="34"/>
  <c r="BB99" i="34"/>
  <c r="BB38" i="34"/>
  <c r="AX38" i="34"/>
  <c r="BB78" i="34"/>
  <c r="AX78" i="34"/>
  <c r="BB83" i="34"/>
  <c r="AX83" i="34"/>
  <c r="BB42" i="34"/>
  <c r="AX42" i="34"/>
  <c r="DI21" i="34"/>
  <c r="DH21" i="34"/>
  <c r="DG21" i="34"/>
  <c r="DF21" i="34"/>
  <c r="DA34" i="34"/>
  <c r="CY34" i="34"/>
  <c r="CX34" i="34"/>
  <c r="CZ34" i="34"/>
  <c r="CX26" i="34"/>
  <c r="DA26" i="34"/>
  <c r="CZ26" i="34"/>
  <c r="CY26" i="34"/>
  <c r="DQ32" i="34"/>
  <c r="DP32" i="34"/>
  <c r="DN32" i="34"/>
  <c r="DO32" i="34"/>
  <c r="DY104" i="34"/>
  <c r="DX104" i="34"/>
  <c r="DV104" i="34"/>
  <c r="DW104" i="34"/>
  <c r="DI32" i="34"/>
  <c r="DH32" i="34"/>
  <c r="DG32" i="34"/>
  <c r="DF32" i="34"/>
  <c r="DA19" i="34"/>
  <c r="CZ19" i="34"/>
  <c r="CX19" i="34"/>
  <c r="CY19" i="34"/>
  <c r="DC29" i="34"/>
  <c r="DB29" i="34"/>
  <c r="DD29" i="34"/>
  <c r="DE29" i="34"/>
  <c r="DA31" i="34"/>
  <c r="CX31" i="34"/>
  <c r="CY31" i="34"/>
  <c r="CZ31" i="34"/>
  <c r="DR12" i="34"/>
  <c r="DU12" i="34"/>
  <c r="DT12" i="34"/>
  <c r="DS12" i="34"/>
  <c r="DX18" i="34"/>
  <c r="DW18" i="34"/>
  <c r="DV18" i="34"/>
  <c r="DY18" i="34"/>
  <c r="DF29" i="34"/>
  <c r="DI29" i="34"/>
  <c r="DG29" i="34"/>
  <c r="DH29" i="34"/>
  <c r="CU40" i="34"/>
  <c r="CW40" i="34"/>
  <c r="CV40" i="34"/>
  <c r="CT40" i="34"/>
  <c r="CW25" i="34"/>
  <c r="CV25" i="34"/>
  <c r="CU25" i="34"/>
  <c r="CT25" i="34"/>
  <c r="CW35" i="34"/>
  <c r="CT35" i="34"/>
  <c r="CV35" i="34"/>
  <c r="CU35" i="34"/>
  <c r="CW18" i="34"/>
  <c r="CU18" i="34"/>
  <c r="CV18" i="34"/>
  <c r="CT18" i="34"/>
  <c r="DB24" i="34"/>
  <c r="DD24" i="34"/>
  <c r="DE24" i="34"/>
  <c r="DC24" i="34"/>
  <c r="CW14" i="34"/>
  <c r="CV14" i="34"/>
  <c r="CU14" i="34"/>
  <c r="CT14" i="34"/>
  <c r="DO11" i="34"/>
  <c r="DN11" i="34"/>
  <c r="DQ11" i="34"/>
  <c r="DP11" i="34"/>
  <c r="DU17" i="34"/>
  <c r="DT17" i="34"/>
  <c r="DS17" i="34"/>
  <c r="DR17" i="34"/>
  <c r="DM30" i="34"/>
  <c r="DJ30" i="34"/>
  <c r="DK30" i="34"/>
  <c r="DL30" i="34"/>
  <c r="CW68" i="34"/>
  <c r="CT68" i="34"/>
  <c r="CV68" i="34"/>
  <c r="CU68" i="34"/>
  <c r="DE35" i="34"/>
  <c r="DD35" i="34"/>
  <c r="DB35" i="34"/>
  <c r="DC35" i="34"/>
  <c r="DA41" i="34"/>
  <c r="CZ41" i="34"/>
  <c r="CX41" i="34"/>
  <c r="CY41" i="34"/>
  <c r="DM178" i="34"/>
  <c r="DJ178" i="34"/>
  <c r="DL178" i="34"/>
  <c r="DK178" i="34"/>
  <c r="DE42" i="34"/>
  <c r="DD42" i="34"/>
  <c r="DC42" i="34"/>
  <c r="DB42" i="34"/>
  <c r="DA53" i="34"/>
  <c r="CZ53" i="34"/>
  <c r="CY53" i="34"/>
  <c r="CX53" i="34"/>
  <c r="DW83" i="34"/>
  <c r="DY83" i="34"/>
  <c r="DX83" i="34"/>
  <c r="DV83" i="34"/>
  <c r="DG42" i="34"/>
  <c r="DH42" i="34"/>
  <c r="DF42" i="34"/>
  <c r="DI42" i="34"/>
  <c r="DE53" i="34"/>
  <c r="DD53" i="34"/>
  <c r="DC53" i="34"/>
  <c r="DB53" i="34"/>
  <c r="CU64" i="34"/>
  <c r="CT64" i="34"/>
  <c r="CW64" i="34"/>
  <c r="CV64" i="34"/>
  <c r="AX222" i="34"/>
  <c r="BB222" i="34"/>
  <c r="AX208" i="34"/>
  <c r="BB208" i="34"/>
  <c r="BB162" i="34"/>
  <c r="AX162" i="34"/>
  <c r="AX159" i="34"/>
  <c r="BB159" i="34"/>
  <c r="AX104" i="34"/>
  <c r="BB104" i="34"/>
  <c r="BB57" i="34"/>
  <c r="AX57" i="34"/>
  <c r="BB70" i="34"/>
  <c r="AX70" i="34"/>
  <c r="CY15" i="34"/>
  <c r="DA15" i="34"/>
  <c r="CX15" i="34"/>
  <c r="CZ15" i="34"/>
  <c r="CZ17" i="34"/>
  <c r="CY17" i="34"/>
  <c r="DA17" i="34"/>
  <c r="CX17" i="34"/>
  <c r="DP9" i="34"/>
  <c r="CM6" i="34"/>
  <c r="DO9" i="34"/>
  <c r="CM7" i="34"/>
  <c r="DN9" i="34"/>
  <c r="CM5" i="34"/>
  <c r="CM4" i="34"/>
  <c r="FO30" i="34" s="1"/>
  <c r="DQ9" i="34"/>
  <c r="DM15" i="34"/>
  <c r="DJ15" i="34"/>
  <c r="DL15" i="34"/>
  <c r="DK15" i="34"/>
  <c r="DM34" i="34"/>
  <c r="DJ34" i="34"/>
  <c r="DL34" i="34"/>
  <c r="DK34" i="34"/>
  <c r="DH18" i="34"/>
  <c r="DG18" i="34"/>
  <c r="DF18" i="34"/>
  <c r="DI18" i="34"/>
  <c r="DA56" i="34"/>
  <c r="CZ56" i="34"/>
  <c r="CY56" i="34"/>
  <c r="CX56" i="34"/>
  <c r="CW30" i="34"/>
  <c r="CT30" i="34"/>
  <c r="CV30" i="34"/>
  <c r="CU30" i="34"/>
  <c r="DY184" i="34"/>
  <c r="DX184" i="34"/>
  <c r="DW184" i="34"/>
  <c r="DV184" i="34"/>
  <c r="DG23" i="34"/>
  <c r="DF23" i="34"/>
  <c r="DI23" i="34"/>
  <c r="DH23" i="34"/>
  <c r="DC19" i="34"/>
  <c r="DB19" i="34"/>
  <c r="DE19" i="34"/>
  <c r="DD19" i="34"/>
  <c r="CZ30" i="34"/>
  <c r="CY30" i="34"/>
  <c r="CX30" i="34"/>
  <c r="DA30" i="34"/>
  <c r="DO52" i="34"/>
  <c r="DN52" i="34"/>
  <c r="DQ52" i="34"/>
  <c r="DP52" i="34"/>
  <c r="DS44" i="34"/>
  <c r="DR44" i="34"/>
  <c r="DU44" i="34"/>
  <c r="DT44" i="34"/>
  <c r="DG15" i="34"/>
  <c r="DF15" i="34"/>
  <c r="DI15" i="34"/>
  <c r="DH15" i="34"/>
  <c r="CW12" i="34"/>
  <c r="CV12" i="34"/>
  <c r="CU12" i="34"/>
  <c r="CT12" i="34"/>
  <c r="DE57" i="34"/>
  <c r="DD57" i="34"/>
  <c r="DC57" i="34"/>
  <c r="DB57" i="34"/>
  <c r="CY42" i="34"/>
  <c r="DA42" i="34"/>
  <c r="CZ42" i="34"/>
  <c r="CX42" i="34"/>
  <c r="CW53" i="34"/>
  <c r="CV53" i="34"/>
  <c r="CU53" i="34"/>
  <c r="CT53" i="34"/>
  <c r="DQ34" i="34"/>
  <c r="DO34" i="34"/>
  <c r="DN34" i="34"/>
  <c r="DP34" i="34"/>
  <c r="DA43" i="34"/>
  <c r="CY43" i="34"/>
  <c r="CX43" i="34"/>
  <c r="CZ43" i="34"/>
  <c r="BB247" i="34"/>
  <c r="AX247" i="34"/>
  <c r="AX219" i="34"/>
  <c r="BB219" i="34"/>
  <c r="AX178" i="34"/>
  <c r="BB178" i="34"/>
  <c r="BB189" i="34"/>
  <c r="AX189" i="34"/>
  <c r="AX134" i="34"/>
  <c r="BB134" i="34"/>
  <c r="BB123" i="34"/>
  <c r="AX123" i="34"/>
  <c r="BB118" i="34"/>
  <c r="AX118" i="34"/>
  <c r="BB71" i="34"/>
  <c r="AX71" i="34"/>
  <c r="BB44" i="34"/>
  <c r="AX44" i="34"/>
  <c r="DX14" i="34"/>
  <c r="DW14" i="34"/>
  <c r="DY14" i="34"/>
  <c r="DV14" i="34"/>
  <c r="DJ24" i="34"/>
  <c r="DM24" i="34"/>
  <c r="DL24" i="34"/>
  <c r="DK24" i="34"/>
  <c r="DY10" i="34"/>
  <c r="DX10" i="34"/>
  <c r="DW10" i="34"/>
  <c r="DV10" i="34"/>
  <c r="DY16" i="34"/>
  <c r="DX16" i="34"/>
  <c r="DW16" i="34"/>
  <c r="DV16" i="34"/>
  <c r="CY22" i="34"/>
  <c r="CX22" i="34"/>
  <c r="DA22" i="34"/>
  <c r="CZ22" i="34"/>
  <c r="CU27" i="34"/>
  <c r="CV27" i="34"/>
  <c r="CT27" i="34"/>
  <c r="CW27" i="34"/>
  <c r="DH35" i="34"/>
  <c r="DF35" i="34"/>
  <c r="DI35" i="34"/>
  <c r="DG35" i="34"/>
  <c r="CN7" i="34"/>
  <c r="DR9" i="34"/>
  <c r="CN5" i="34"/>
  <c r="DS9" i="34"/>
  <c r="DU9" i="34"/>
  <c r="CN4" i="34"/>
  <c r="FO31" i="34" s="1"/>
  <c r="DT9" i="34"/>
  <c r="CN6" i="34"/>
  <c r="DH14" i="34"/>
  <c r="DG14" i="34"/>
  <c r="DI14" i="34"/>
  <c r="DF14" i="34"/>
  <c r="DM20" i="34"/>
  <c r="DL20" i="34"/>
  <c r="DK20" i="34"/>
  <c r="DJ20" i="34"/>
  <c r="DD26" i="34"/>
  <c r="DC26" i="34"/>
  <c r="DB26" i="34"/>
  <c r="DE26" i="34"/>
  <c r="DF80" i="34"/>
  <c r="DI80" i="34"/>
  <c r="DH80" i="34"/>
  <c r="DG80" i="34"/>
  <c r="DR10" i="34"/>
  <c r="DT10" i="34"/>
  <c r="DU10" i="34"/>
  <c r="DS10" i="34"/>
  <c r="DM25" i="34"/>
  <c r="DL25" i="34"/>
  <c r="DK25" i="34"/>
  <c r="DJ25" i="34"/>
  <c r="DY31" i="34"/>
  <c r="DX31" i="34"/>
  <c r="DW31" i="34"/>
  <c r="DV31" i="34"/>
  <c r="CY46" i="34"/>
  <c r="CX46" i="34"/>
  <c r="DA46" i="34"/>
  <c r="CZ46" i="34"/>
  <c r="DV11" i="34"/>
  <c r="DW11" i="34"/>
  <c r="DY11" i="34"/>
  <c r="DX11" i="34"/>
  <c r="CW57" i="34"/>
  <c r="CV57" i="34"/>
  <c r="CT57" i="34"/>
  <c r="CU57" i="34"/>
  <c r="DF19" i="34"/>
  <c r="DI19" i="34"/>
  <c r="DH19" i="34"/>
  <c r="DG19" i="34"/>
  <c r="DO25" i="34"/>
  <c r="DP25" i="34"/>
  <c r="DQ25" i="34"/>
  <c r="DN25" i="34"/>
  <c r="DE46" i="34"/>
  <c r="DD46" i="34"/>
  <c r="DC46" i="34"/>
  <c r="DB46" i="34"/>
  <c r="CX20" i="34"/>
  <c r="CZ20" i="34"/>
  <c r="DA20" i="34"/>
  <c r="CY20" i="34"/>
  <c r="DR24" i="34"/>
  <c r="DT24" i="34"/>
  <c r="DU24" i="34"/>
  <c r="DS24" i="34"/>
  <c r="DI24" i="34"/>
  <c r="DH24" i="34"/>
  <c r="DG24" i="34"/>
  <c r="DF24" i="34"/>
  <c r="DJ33" i="34"/>
  <c r="DM33" i="34"/>
  <c r="DK33" i="34"/>
  <c r="DL33" i="34"/>
  <c r="DA57" i="34"/>
  <c r="CZ57" i="34"/>
  <c r="CY57" i="34"/>
  <c r="CX57" i="34"/>
  <c r="DD96" i="34"/>
  <c r="DC96" i="34"/>
  <c r="DB96" i="34"/>
  <c r="DE96" i="34"/>
  <c r="DU37" i="34"/>
  <c r="DT37" i="34"/>
  <c r="DR37" i="34"/>
  <c r="DS37" i="34"/>
  <c r="DG46" i="34"/>
  <c r="DF46" i="34"/>
  <c r="DI46" i="34"/>
  <c r="DH46" i="34"/>
  <c r="DI59" i="34"/>
  <c r="DH59" i="34"/>
  <c r="DG59" i="34"/>
  <c r="DF59" i="34"/>
  <c r="DY85" i="34"/>
  <c r="DX85" i="34"/>
  <c r="DV85" i="34"/>
  <c r="DW85" i="34"/>
  <c r="DI55" i="34"/>
  <c r="DH55" i="34"/>
  <c r="DG55" i="34"/>
  <c r="DF55" i="34"/>
  <c r="DT75" i="34"/>
  <c r="DU75" i="34"/>
  <c r="DS75" i="34"/>
  <c r="DR75" i="34"/>
  <c r="DM35" i="34"/>
  <c r="DJ35" i="34"/>
  <c r="DL35" i="34"/>
  <c r="DK35" i="34"/>
  <c r="DE122" i="34"/>
  <c r="DB122" i="34"/>
  <c r="DD122" i="34"/>
  <c r="DC122" i="34"/>
  <c r="CU44" i="34"/>
  <c r="CW44" i="34"/>
  <c r="CT44" i="34"/>
  <c r="CV44" i="34"/>
  <c r="DA65" i="34"/>
  <c r="CY65" i="34"/>
  <c r="CZ65" i="34"/>
  <c r="CX65" i="34"/>
  <c r="DQ100" i="34"/>
  <c r="DP100" i="34"/>
  <c r="DO100" i="34"/>
  <c r="DN100" i="34"/>
  <c r="DR47" i="34"/>
  <c r="DU47" i="34"/>
  <c r="DS47" i="34"/>
  <c r="DT47" i="34"/>
  <c r="DC67" i="34"/>
  <c r="DB67" i="34"/>
  <c r="DE67" i="34"/>
  <c r="DD67" i="34"/>
  <c r="DI37" i="34"/>
  <c r="DG37" i="34"/>
  <c r="DF37" i="34"/>
  <c r="DH37" i="34"/>
  <c r="CX133" i="34"/>
  <c r="DA133" i="34"/>
  <c r="CZ133" i="34"/>
  <c r="CY133" i="34"/>
  <c r="DE65" i="34"/>
  <c r="DD65" i="34"/>
  <c r="DC65" i="34"/>
  <c r="DB65" i="34"/>
  <c r="DI73" i="34"/>
  <c r="DF73" i="34"/>
  <c r="DG73" i="34"/>
  <c r="DH73" i="34"/>
  <c r="DD31" i="34"/>
  <c r="DE31" i="34"/>
  <c r="DC31" i="34"/>
  <c r="DB31" i="34"/>
  <c r="DO36" i="34"/>
  <c r="DN36" i="34"/>
  <c r="DQ36" i="34"/>
  <c r="DP36" i="34"/>
  <c r="DY43" i="34"/>
  <c r="DW43" i="34"/>
  <c r="DV43" i="34"/>
  <c r="DX43" i="34"/>
  <c r="DT49" i="34"/>
  <c r="DU49" i="34"/>
  <c r="DS49" i="34"/>
  <c r="DR49" i="34"/>
  <c r="DC56" i="34"/>
  <c r="DB56" i="34"/>
  <c r="DD56" i="34"/>
  <c r="DE56" i="34"/>
  <c r="DO64" i="34"/>
  <c r="DN64" i="34"/>
  <c r="DQ64" i="34"/>
  <c r="DP64" i="34"/>
  <c r="DS72" i="34"/>
  <c r="DU72" i="34"/>
  <c r="DT72" i="34"/>
  <c r="DR72" i="34"/>
  <c r="CW93" i="34"/>
  <c r="CU93" i="34"/>
  <c r="CT93" i="34"/>
  <c r="CV93" i="34"/>
  <c r="DE137" i="34"/>
  <c r="DD137" i="34"/>
  <c r="DB137" i="34"/>
  <c r="DC137" i="34"/>
  <c r="DX35" i="34"/>
  <c r="DV35" i="34"/>
  <c r="DW35" i="34"/>
  <c r="DY35" i="34"/>
  <c r="DU46" i="34"/>
  <c r="DT46" i="34"/>
  <c r="DS46" i="34"/>
  <c r="DR46" i="34"/>
  <c r="DM58" i="34"/>
  <c r="DL58" i="34"/>
  <c r="DK58" i="34"/>
  <c r="DJ58" i="34"/>
  <c r="DX66" i="34"/>
  <c r="DW66" i="34"/>
  <c r="DY66" i="34"/>
  <c r="DV66" i="34"/>
  <c r="DE77" i="34"/>
  <c r="DB77" i="34"/>
  <c r="DD77" i="34"/>
  <c r="DC77" i="34"/>
  <c r="DE102" i="34"/>
  <c r="DD102" i="34"/>
  <c r="DC102" i="34"/>
  <c r="DB102" i="34"/>
  <c r="DO54" i="34"/>
  <c r="DN54" i="34"/>
  <c r="DQ54" i="34"/>
  <c r="DP54" i="34"/>
  <c r="DO62" i="34"/>
  <c r="DN62" i="34"/>
  <c r="DQ62" i="34"/>
  <c r="DP62" i="34"/>
  <c r="CY91" i="34"/>
  <c r="DA91" i="34"/>
  <c r="CX91" i="34"/>
  <c r="CZ91" i="34"/>
  <c r="DU30" i="34"/>
  <c r="DR30" i="34"/>
  <c r="DT30" i="34"/>
  <c r="DS30" i="34"/>
  <c r="CW36" i="34"/>
  <c r="CV36" i="34"/>
  <c r="CU36" i="34"/>
  <c r="CT36" i="34"/>
  <c r="DK40" i="34"/>
  <c r="DL40" i="34"/>
  <c r="DJ40" i="34"/>
  <c r="DM40" i="34"/>
  <c r="CW46" i="34"/>
  <c r="CV46" i="34"/>
  <c r="CU46" i="34"/>
  <c r="CT46" i="34"/>
  <c r="DU58" i="34"/>
  <c r="DT58" i="34"/>
  <c r="DS58" i="34"/>
  <c r="DR58" i="34"/>
  <c r="DX84" i="34"/>
  <c r="DW84" i="34"/>
  <c r="DY84" i="34"/>
  <c r="DV84" i="34"/>
  <c r="CZ70" i="34"/>
  <c r="DA70" i="34"/>
  <c r="CY70" i="34"/>
  <c r="CX70" i="34"/>
  <c r="CW77" i="34"/>
  <c r="CT77" i="34"/>
  <c r="CV77" i="34"/>
  <c r="CU77" i="34"/>
  <c r="CU87" i="34"/>
  <c r="CV87" i="34"/>
  <c r="CT87" i="34"/>
  <c r="CW87" i="34"/>
  <c r="DQ95" i="34"/>
  <c r="DP95" i="34"/>
  <c r="DO95" i="34"/>
  <c r="DN95" i="34"/>
  <c r="DB155" i="34"/>
  <c r="DD155" i="34"/>
  <c r="DE155" i="34"/>
  <c r="DC155" i="34"/>
  <c r="DE86" i="34"/>
  <c r="DD86" i="34"/>
  <c r="DC86" i="34"/>
  <c r="DB86" i="34"/>
  <c r="DM94" i="34"/>
  <c r="DJ94" i="34"/>
  <c r="DL94" i="34"/>
  <c r="DK94" i="34"/>
  <c r="DG112" i="34"/>
  <c r="DF112" i="34"/>
  <c r="DH112" i="34"/>
  <c r="DI112" i="34"/>
  <c r="CV153" i="34"/>
  <c r="CT153" i="34"/>
  <c r="CW153" i="34"/>
  <c r="CU153" i="34"/>
  <c r="DL90" i="34"/>
  <c r="DJ90" i="34"/>
  <c r="DM90" i="34"/>
  <c r="DK90" i="34"/>
  <c r="DR121" i="34"/>
  <c r="DU121" i="34"/>
  <c r="DT121" i="34"/>
  <c r="DS121" i="34"/>
  <c r="DW54" i="34"/>
  <c r="DV54" i="34"/>
  <c r="DY54" i="34"/>
  <c r="DX54" i="34"/>
  <c r="DI60" i="34"/>
  <c r="DG60" i="34"/>
  <c r="DH60" i="34"/>
  <c r="DF60" i="34"/>
  <c r="DI81" i="34"/>
  <c r="DG81" i="34"/>
  <c r="DF81" i="34"/>
  <c r="DH81" i="34"/>
  <c r="DQ89" i="34"/>
  <c r="DO89" i="34"/>
  <c r="DN89" i="34"/>
  <c r="DP89" i="34"/>
  <c r="CU97" i="34"/>
  <c r="CT97" i="34"/>
  <c r="CW97" i="34"/>
  <c r="CV97" i="34"/>
  <c r="DA114" i="34"/>
  <c r="CZ114" i="34"/>
  <c r="CY114" i="34"/>
  <c r="CX114" i="34"/>
  <c r="DU65" i="34"/>
  <c r="DT65" i="34"/>
  <c r="DS65" i="34"/>
  <c r="DR65" i="34"/>
  <c r="DP86" i="34"/>
  <c r="DN86" i="34"/>
  <c r="DQ86" i="34"/>
  <c r="DO86" i="34"/>
  <c r="DQ106" i="34"/>
  <c r="DO106" i="34"/>
  <c r="DP106" i="34"/>
  <c r="DN106" i="34"/>
  <c r="DP131" i="34"/>
  <c r="DN131" i="34"/>
  <c r="DQ131" i="34"/>
  <c r="DO131" i="34"/>
  <c r="DD74" i="34"/>
  <c r="DC74" i="34"/>
  <c r="DE74" i="34"/>
  <c r="DB74" i="34"/>
  <c r="DF85" i="34"/>
  <c r="DH85" i="34"/>
  <c r="DG85" i="34"/>
  <c r="DI85" i="34"/>
  <c r="DO91" i="34"/>
  <c r="DQ91" i="34"/>
  <c r="DP91" i="34"/>
  <c r="DN91" i="34"/>
  <c r="DH97" i="34"/>
  <c r="DG97" i="34"/>
  <c r="DI97" i="34"/>
  <c r="DF97" i="34"/>
  <c r="DB138" i="34"/>
  <c r="DE138" i="34"/>
  <c r="DD138" i="34"/>
  <c r="DC138" i="34"/>
  <c r="DI82" i="34"/>
  <c r="DH82" i="34"/>
  <c r="DG82" i="34"/>
  <c r="DF82" i="34"/>
  <c r="DN88" i="34"/>
  <c r="DQ88" i="34"/>
  <c r="DP88" i="34"/>
  <c r="DO88" i="34"/>
  <c r="DX94" i="34"/>
  <c r="DV94" i="34"/>
  <c r="DW94" i="34"/>
  <c r="DY94" i="34"/>
  <c r="DU128" i="34"/>
  <c r="DT128" i="34"/>
  <c r="DS128" i="34"/>
  <c r="DR128" i="34"/>
  <c r="DV72" i="34"/>
  <c r="DW72" i="34"/>
  <c r="DY72" i="34"/>
  <c r="DX72" i="34"/>
  <c r="CZ78" i="34"/>
  <c r="DA78" i="34"/>
  <c r="CY78" i="34"/>
  <c r="CX78" i="34"/>
  <c r="DK95" i="34"/>
  <c r="DL95" i="34"/>
  <c r="DJ95" i="34"/>
  <c r="DM95" i="34"/>
  <c r="DH105" i="34"/>
  <c r="DG105" i="34"/>
  <c r="DF105" i="34"/>
  <c r="DI105" i="34"/>
  <c r="CW117" i="34"/>
  <c r="CV117" i="34"/>
  <c r="CU117" i="34"/>
  <c r="CT117" i="34"/>
  <c r="DW128" i="34"/>
  <c r="DY128" i="34"/>
  <c r="DX128" i="34"/>
  <c r="DV128" i="34"/>
  <c r="DU102" i="34"/>
  <c r="DT102" i="34"/>
  <c r="DS102" i="34"/>
  <c r="DR102" i="34"/>
  <c r="CT108" i="34"/>
  <c r="CW108" i="34"/>
  <c r="CV108" i="34"/>
  <c r="CU108" i="34"/>
  <c r="DE114" i="34"/>
  <c r="DD114" i="34"/>
  <c r="DC114" i="34"/>
  <c r="DB114" i="34"/>
  <c r="DE125" i="34"/>
  <c r="DD125" i="34"/>
  <c r="DC125" i="34"/>
  <c r="DB125" i="34"/>
  <c r="CY132" i="34"/>
  <c r="CX132" i="34"/>
  <c r="DA132" i="34"/>
  <c r="CZ132" i="34"/>
  <c r="DX139" i="34"/>
  <c r="DV139" i="34"/>
  <c r="DY139" i="34"/>
  <c r="DW139" i="34"/>
  <c r="DL101" i="34"/>
  <c r="DK101" i="34"/>
  <c r="DJ101" i="34"/>
  <c r="DM101" i="34"/>
  <c r="DU107" i="34"/>
  <c r="DT107" i="34"/>
  <c r="DR107" i="34"/>
  <c r="DS107" i="34"/>
  <c r="CT113" i="34"/>
  <c r="CW113" i="34"/>
  <c r="CV113" i="34"/>
  <c r="CU113" i="34"/>
  <c r="DD119" i="34"/>
  <c r="DC119" i="34"/>
  <c r="DB119" i="34"/>
  <c r="DE119" i="34"/>
  <c r="CZ97" i="34"/>
  <c r="CY97" i="34"/>
  <c r="DA97" i="34"/>
  <c r="CX97" i="34"/>
  <c r="DM114" i="34"/>
  <c r="DL114" i="34"/>
  <c r="DK114" i="34"/>
  <c r="DJ114" i="34"/>
  <c r="DU120" i="34"/>
  <c r="DT120" i="34"/>
  <c r="DS120" i="34"/>
  <c r="DR120" i="34"/>
  <c r="DY134" i="34"/>
  <c r="DX134" i="34"/>
  <c r="DW134" i="34"/>
  <c r="DV134" i="34"/>
  <c r="DS150" i="34"/>
  <c r="DU150" i="34"/>
  <c r="DR150" i="34"/>
  <c r="DT150" i="34"/>
  <c r="DX185" i="34"/>
  <c r="DY185" i="34"/>
  <c r="DW185" i="34"/>
  <c r="DV185" i="34"/>
  <c r="DQ114" i="34"/>
  <c r="DN114" i="34"/>
  <c r="DP114" i="34"/>
  <c r="DO114" i="34"/>
  <c r="DW120" i="34"/>
  <c r="DX120" i="34"/>
  <c r="DV120" i="34"/>
  <c r="DY120" i="34"/>
  <c r="DA127" i="34"/>
  <c r="CZ127" i="34"/>
  <c r="CY127" i="34"/>
  <c r="CX127" i="34"/>
  <c r="DE154" i="34"/>
  <c r="DD154" i="34"/>
  <c r="DC154" i="34"/>
  <c r="DB154" i="34"/>
  <c r="DK116" i="34"/>
  <c r="DJ116" i="34"/>
  <c r="DM116" i="34"/>
  <c r="DL116" i="34"/>
  <c r="CW130" i="34"/>
  <c r="CT130" i="34"/>
  <c r="CV130" i="34"/>
  <c r="CU130" i="34"/>
  <c r="DQ136" i="34"/>
  <c r="DO136" i="34"/>
  <c r="DP136" i="34"/>
  <c r="DN136" i="34"/>
  <c r="DU159" i="34"/>
  <c r="DT159" i="34"/>
  <c r="DS159" i="34"/>
  <c r="DR159" i="34"/>
  <c r="DK124" i="34"/>
  <c r="DM124" i="34"/>
  <c r="DL124" i="34"/>
  <c r="DJ124" i="34"/>
  <c r="DU130" i="34"/>
  <c r="DT130" i="34"/>
  <c r="DS130" i="34"/>
  <c r="DR130" i="34"/>
  <c r="CT136" i="34"/>
  <c r="CW136" i="34"/>
  <c r="CV136" i="34"/>
  <c r="CU136" i="34"/>
  <c r="CU142" i="34"/>
  <c r="CW142" i="34"/>
  <c r="CV142" i="34"/>
  <c r="CT142" i="34"/>
  <c r="DL152" i="34"/>
  <c r="DK152" i="34"/>
  <c r="DJ152" i="34"/>
  <c r="DM152" i="34"/>
  <c r="DG186" i="34"/>
  <c r="DF186" i="34"/>
  <c r="DI186" i="34"/>
  <c r="DH186" i="34"/>
  <c r="DQ142" i="34"/>
  <c r="DP142" i="34"/>
  <c r="DN142" i="34"/>
  <c r="DO142" i="34"/>
  <c r="DY150" i="34"/>
  <c r="DX150" i="34"/>
  <c r="DW150" i="34"/>
  <c r="DV150" i="34"/>
  <c r="CV159" i="34"/>
  <c r="CU159" i="34"/>
  <c r="CW159" i="34"/>
  <c r="CT159" i="34"/>
  <c r="CT179" i="34"/>
  <c r="CW179" i="34"/>
  <c r="CV179" i="34"/>
  <c r="CU179" i="34"/>
  <c r="DM146" i="34"/>
  <c r="DL146" i="34"/>
  <c r="DK146" i="34"/>
  <c r="DJ146" i="34"/>
  <c r="CT177" i="34"/>
  <c r="CV177" i="34"/>
  <c r="CU177" i="34"/>
  <c r="CW177" i="34"/>
  <c r="DW146" i="34"/>
  <c r="DV146" i="34"/>
  <c r="DY146" i="34"/>
  <c r="DX146" i="34"/>
  <c r="DB169" i="34"/>
  <c r="DC169" i="34"/>
  <c r="DE169" i="34"/>
  <c r="DD169" i="34"/>
  <c r="DA177" i="34"/>
  <c r="CZ177" i="34"/>
  <c r="CY177" i="34"/>
  <c r="CX177" i="34"/>
  <c r="CX151" i="34"/>
  <c r="DA151" i="34"/>
  <c r="CZ151" i="34"/>
  <c r="CY151" i="34"/>
  <c r="DI165" i="34"/>
  <c r="DH165" i="34"/>
  <c r="DG165" i="34"/>
  <c r="DF165" i="34"/>
  <c r="DL176" i="34"/>
  <c r="DM176" i="34"/>
  <c r="DK176" i="34"/>
  <c r="DJ176" i="34"/>
  <c r="DI148" i="34"/>
  <c r="DH148" i="34"/>
  <c r="DG148" i="34"/>
  <c r="DF148" i="34"/>
  <c r="DO154" i="34"/>
  <c r="DQ154" i="34"/>
  <c r="DP154" i="34"/>
  <c r="DN154" i="34"/>
  <c r="DY160" i="34"/>
  <c r="DX160" i="34"/>
  <c r="DW160" i="34"/>
  <c r="DV160" i="34"/>
  <c r="DA166" i="34"/>
  <c r="CZ166" i="34"/>
  <c r="CY166" i="34"/>
  <c r="CX166" i="34"/>
  <c r="DQ172" i="34"/>
  <c r="DP172" i="34"/>
  <c r="DN172" i="34"/>
  <c r="DO172" i="34"/>
  <c r="DI145" i="34"/>
  <c r="DG145" i="34"/>
  <c r="DF145" i="34"/>
  <c r="DH145" i="34"/>
  <c r="DN151" i="34"/>
  <c r="DO151" i="34"/>
  <c r="DQ151" i="34"/>
  <c r="DP151" i="34"/>
  <c r="DX157" i="34"/>
  <c r="DV157" i="34"/>
  <c r="DY157" i="34"/>
  <c r="DW157" i="34"/>
  <c r="DA163" i="34"/>
  <c r="CZ163" i="34"/>
  <c r="CY163" i="34"/>
  <c r="CX163" i="34"/>
  <c r="DR169" i="34"/>
  <c r="DU169" i="34"/>
  <c r="DT169" i="34"/>
  <c r="DS169" i="34"/>
  <c r="DI175" i="34"/>
  <c r="DH175" i="34"/>
  <c r="DG175" i="34"/>
  <c r="DF175" i="34"/>
  <c r="DA160" i="34"/>
  <c r="CZ160" i="34"/>
  <c r="CY160" i="34"/>
  <c r="CX160" i="34"/>
  <c r="DY172" i="34"/>
  <c r="DX172" i="34"/>
  <c r="DW172" i="34"/>
  <c r="DV172" i="34"/>
  <c r="DR179" i="34"/>
  <c r="DU179" i="34"/>
  <c r="DT179" i="34"/>
  <c r="DS179" i="34"/>
  <c r="DF208" i="34"/>
  <c r="DI208" i="34"/>
  <c r="DG208" i="34"/>
  <c r="DH208" i="34"/>
  <c r="CW146" i="34"/>
  <c r="CV146" i="34"/>
  <c r="CU146" i="34"/>
  <c r="CT146" i="34"/>
  <c r="DD152" i="34"/>
  <c r="DE152" i="34"/>
  <c r="DC152" i="34"/>
  <c r="DB152" i="34"/>
  <c r="DI163" i="34"/>
  <c r="DH163" i="34"/>
  <c r="DG163" i="34"/>
  <c r="DF163" i="34"/>
  <c r="DE170" i="34"/>
  <c r="DD170" i="34"/>
  <c r="DC170" i="34"/>
  <c r="DB170" i="34"/>
  <c r="CV196" i="34"/>
  <c r="CT196" i="34"/>
  <c r="CW196" i="34"/>
  <c r="CU196" i="34"/>
  <c r="DV164" i="34"/>
  <c r="DX164" i="34"/>
  <c r="DW164" i="34"/>
  <c r="DY164" i="34"/>
  <c r="DF170" i="34"/>
  <c r="DH170" i="34"/>
  <c r="DG170" i="34"/>
  <c r="DI170" i="34"/>
  <c r="DG178" i="34"/>
  <c r="DF178" i="34"/>
  <c r="DH178" i="34"/>
  <c r="DI178" i="34"/>
  <c r="DS193" i="34"/>
  <c r="DU193" i="34"/>
  <c r="DT193" i="34"/>
  <c r="DR193" i="34"/>
  <c r="CZ171" i="34"/>
  <c r="CY171" i="34"/>
  <c r="CX171" i="34"/>
  <c r="DA171" i="34"/>
  <c r="CX222" i="34"/>
  <c r="DA222" i="34"/>
  <c r="CZ222" i="34"/>
  <c r="CY222" i="34"/>
  <c r="DE206" i="34"/>
  <c r="DD206" i="34"/>
  <c r="DC206" i="34"/>
  <c r="DB206" i="34"/>
  <c r="DL194" i="34"/>
  <c r="DJ194" i="34"/>
  <c r="DM194" i="34"/>
  <c r="DK194" i="34"/>
  <c r="DT184" i="34"/>
  <c r="DU184" i="34"/>
  <c r="DS184" i="34"/>
  <c r="DR184" i="34"/>
  <c r="DI195" i="34"/>
  <c r="DG195" i="34"/>
  <c r="DH195" i="34"/>
  <c r="DF195" i="34"/>
  <c r="DU178" i="34"/>
  <c r="DT178" i="34"/>
  <c r="DS178" i="34"/>
  <c r="DR178" i="34"/>
  <c r="CU184" i="34"/>
  <c r="CV184" i="34"/>
  <c r="CT184" i="34"/>
  <c r="CW184" i="34"/>
  <c r="DB190" i="34"/>
  <c r="DD190" i="34"/>
  <c r="DE190" i="34"/>
  <c r="DC190" i="34"/>
  <c r="DJ199" i="34"/>
  <c r="DM199" i="34"/>
  <c r="DK199" i="34"/>
  <c r="DL199" i="34"/>
  <c r="DM219" i="34"/>
  <c r="DL219" i="34"/>
  <c r="DK219" i="34"/>
  <c r="DJ219" i="34"/>
  <c r="DU183" i="34"/>
  <c r="DT183" i="34"/>
  <c r="DS183" i="34"/>
  <c r="DR183" i="34"/>
  <c r="DG189" i="34"/>
  <c r="DI189" i="34"/>
  <c r="DH189" i="34"/>
  <c r="DF189" i="34"/>
  <c r="DI209" i="34"/>
  <c r="DH209" i="34"/>
  <c r="DG209" i="34"/>
  <c r="DF209" i="34"/>
  <c r="DI179" i="34"/>
  <c r="DH179" i="34"/>
  <c r="DG179" i="34"/>
  <c r="DF179" i="34"/>
  <c r="DQ185" i="34"/>
  <c r="DP185" i="34"/>
  <c r="DO185" i="34"/>
  <c r="DN185" i="34"/>
  <c r="DY191" i="34"/>
  <c r="DX191" i="34"/>
  <c r="DW191" i="34"/>
  <c r="DV191" i="34"/>
  <c r="DU206" i="34"/>
  <c r="DS206" i="34"/>
  <c r="DT206" i="34"/>
  <c r="DR206" i="34"/>
  <c r="CZ197" i="34"/>
  <c r="CX197" i="34"/>
  <c r="DA197" i="34"/>
  <c r="CY197" i="34"/>
  <c r="CY211" i="34"/>
  <c r="CX211" i="34"/>
  <c r="DA211" i="34"/>
  <c r="CZ211" i="34"/>
  <c r="DT218" i="34"/>
  <c r="DR218" i="34"/>
  <c r="DU218" i="34"/>
  <c r="DS218" i="34"/>
  <c r="DP192" i="34"/>
  <c r="DN192" i="34"/>
  <c r="DQ192" i="34"/>
  <c r="DO192" i="34"/>
  <c r="DK198" i="34"/>
  <c r="DJ198" i="34"/>
  <c r="DL198" i="34"/>
  <c r="DM198" i="34"/>
  <c r="DP206" i="34"/>
  <c r="DO206" i="34"/>
  <c r="DN206" i="34"/>
  <c r="DQ206" i="34"/>
  <c r="CX216" i="34"/>
  <c r="DA216" i="34"/>
  <c r="CZ216" i="34"/>
  <c r="CY216" i="34"/>
  <c r="DN194" i="34"/>
  <c r="DQ194" i="34"/>
  <c r="DO194" i="34"/>
  <c r="DP194" i="34"/>
  <c r="DT201" i="34"/>
  <c r="DR201" i="34"/>
  <c r="DU201" i="34"/>
  <c r="DS201" i="34"/>
  <c r="DR212" i="34"/>
  <c r="DU212" i="34"/>
  <c r="DT212" i="34"/>
  <c r="DS212" i="34"/>
  <c r="DH214" i="34"/>
  <c r="DG214" i="34"/>
  <c r="DF214" i="34"/>
  <c r="DI214" i="34"/>
  <c r="CT212" i="34"/>
  <c r="CW212" i="34"/>
  <c r="CV212" i="34"/>
  <c r="CU212" i="34"/>
  <c r="DY219" i="34"/>
  <c r="DW219" i="34"/>
  <c r="DX219" i="34"/>
  <c r="DV219" i="34"/>
  <c r="DM213" i="34"/>
  <c r="DL213" i="34"/>
  <c r="DK213" i="34"/>
  <c r="DJ213" i="34"/>
  <c r="DX221" i="34"/>
  <c r="DV221" i="34"/>
  <c r="DY221" i="34"/>
  <c r="DW221" i="34"/>
  <c r="DI207" i="34"/>
  <c r="DG207" i="34"/>
  <c r="DH207" i="34"/>
  <c r="DF207" i="34"/>
  <c r="DQ213" i="34"/>
  <c r="DP213" i="34"/>
  <c r="DO213" i="34"/>
  <c r="DN213" i="34"/>
  <c r="DP202" i="34"/>
  <c r="DO202" i="34"/>
  <c r="DN202" i="34"/>
  <c r="DQ202" i="34"/>
  <c r="DV208" i="34"/>
  <c r="DY208" i="34"/>
  <c r="DW208" i="34"/>
  <c r="DX208" i="34"/>
  <c r="CZ214" i="34"/>
  <c r="CY214" i="34"/>
  <c r="CX214" i="34"/>
  <c r="DA214" i="34"/>
  <c r="DY223" i="34"/>
  <c r="DX223" i="34"/>
  <c r="DW223" i="34"/>
  <c r="DV223" i="34"/>
  <c r="DO236" i="34"/>
  <c r="DQ236" i="34"/>
  <c r="DP236" i="34"/>
  <c r="DN236" i="34"/>
  <c r="DH230" i="34"/>
  <c r="DI230" i="34"/>
  <c r="DG230" i="34"/>
  <c r="DF230" i="34"/>
  <c r="DQ230" i="34"/>
  <c r="DN230" i="34"/>
  <c r="DP230" i="34"/>
  <c r="DO230" i="34"/>
  <c r="DP220" i="34"/>
  <c r="DQ220" i="34"/>
  <c r="DO220" i="34"/>
  <c r="DN220" i="34"/>
  <c r="CU227" i="34"/>
  <c r="CV227" i="34"/>
  <c r="CW227" i="34"/>
  <c r="CT227" i="34"/>
  <c r="DM223" i="34"/>
  <c r="DL223" i="34"/>
  <c r="DJ223" i="34"/>
  <c r="DK223" i="34"/>
  <c r="DB239" i="34"/>
  <c r="DE239" i="34"/>
  <c r="DD239" i="34"/>
  <c r="DC239" i="34"/>
  <c r="DE246" i="34"/>
  <c r="DD246" i="34"/>
  <c r="DC246" i="34"/>
  <c r="DB246" i="34"/>
  <c r="CT228" i="34"/>
  <c r="CW228" i="34"/>
  <c r="CV228" i="34"/>
  <c r="CU228" i="34"/>
  <c r="DP226" i="34"/>
  <c r="DQ226" i="34"/>
  <c r="DO226" i="34"/>
  <c r="DN226" i="34"/>
  <c r="DE236" i="34"/>
  <c r="DB236" i="34"/>
  <c r="DC236" i="34"/>
  <c r="DD236" i="34"/>
  <c r="DF233" i="34"/>
  <c r="DH233" i="34"/>
  <c r="DG233" i="34"/>
  <c r="DI233" i="34"/>
  <c r="DY235" i="34"/>
  <c r="DX235" i="34"/>
  <c r="DV235" i="34"/>
  <c r="DW235" i="34"/>
  <c r="CV248" i="34"/>
  <c r="CU248" i="34"/>
  <c r="CW248" i="34"/>
  <c r="CT248" i="34"/>
  <c r="DA232" i="34"/>
  <c r="CZ232" i="34"/>
  <c r="CY232" i="34"/>
  <c r="CX232" i="34"/>
  <c r="DK230" i="34"/>
  <c r="DM230" i="34"/>
  <c r="DL230" i="34"/>
  <c r="DJ230" i="34"/>
  <c r="CW236" i="34"/>
  <c r="CV236" i="34"/>
  <c r="CU236" i="34"/>
  <c r="CT236" i="34"/>
  <c r="DJ247" i="34"/>
  <c r="DM247" i="34"/>
  <c r="DK247" i="34"/>
  <c r="DL247" i="34"/>
  <c r="CT242" i="34"/>
  <c r="CW242" i="34"/>
  <c r="CU242" i="34"/>
  <c r="CV242" i="34"/>
  <c r="CV250" i="34"/>
  <c r="CT250" i="34"/>
  <c r="CW250" i="34"/>
  <c r="CU250" i="34"/>
  <c r="DM243" i="34"/>
  <c r="DL243" i="34"/>
  <c r="DK243" i="34"/>
  <c r="DJ243" i="34"/>
  <c r="DX239" i="34"/>
  <c r="DW239" i="34"/>
  <c r="DY239" i="34"/>
  <c r="DV239" i="34"/>
  <c r="DK238" i="34"/>
  <c r="DJ238" i="34"/>
  <c r="DM238" i="34"/>
  <c r="DL238" i="34"/>
  <c r="CX246" i="34"/>
  <c r="DA246" i="34"/>
  <c r="CZ246" i="34"/>
  <c r="CY246" i="34"/>
  <c r="DW241" i="34"/>
  <c r="DV241" i="34"/>
  <c r="DY241" i="34"/>
  <c r="DX241" i="34"/>
  <c r="DA247" i="34"/>
  <c r="CZ247" i="34"/>
  <c r="CX247" i="34"/>
  <c r="CY247" i="34"/>
  <c r="DQ250" i="34"/>
  <c r="DP250" i="34"/>
  <c r="DO250" i="34"/>
  <c r="DN250" i="34"/>
  <c r="DT11" i="34"/>
  <c r="DS11" i="34"/>
  <c r="DR11" i="34"/>
  <c r="DU11" i="34"/>
  <c r="CY23" i="34"/>
  <c r="DA23" i="34"/>
  <c r="CX23" i="34"/>
  <c r="CZ23" i="34"/>
  <c r="BG17" i="34"/>
  <c r="BF17" i="34"/>
  <c r="BF33" i="34"/>
  <c r="BG33" i="34" s="1"/>
  <c r="BB233" i="34"/>
  <c r="AX233" i="34"/>
  <c r="BB181" i="34"/>
  <c r="AX181" i="34"/>
  <c r="BB65" i="34"/>
  <c r="AX65" i="34"/>
  <c r="DX33" i="34"/>
  <c r="DW33" i="34"/>
  <c r="DV33" i="34"/>
  <c r="DY33" i="34"/>
  <c r="DO12" i="34"/>
  <c r="DQ12" i="34"/>
  <c r="DN12" i="34"/>
  <c r="DP12" i="34"/>
  <c r="DV19" i="34"/>
  <c r="DY19" i="34"/>
  <c r="DX19" i="34"/>
  <c r="DW19" i="34"/>
  <c r="DN30" i="34"/>
  <c r="DQ30" i="34"/>
  <c r="DP30" i="34"/>
  <c r="DO30" i="34"/>
  <c r="AX154" i="34"/>
  <c r="BB154" i="34"/>
  <c r="AX96" i="34"/>
  <c r="BB96" i="34"/>
  <c r="DE17" i="34"/>
  <c r="DD17" i="34"/>
  <c r="DC17" i="34"/>
  <c r="DB17" i="34"/>
  <c r="DV30" i="34"/>
  <c r="DX30" i="34"/>
  <c r="DY30" i="34"/>
  <c r="DW30" i="34"/>
  <c r="DY21" i="34"/>
  <c r="DX21" i="34"/>
  <c r="DW21" i="34"/>
  <c r="DV21" i="34"/>
  <c r="CV26" i="34"/>
  <c r="CW26" i="34"/>
  <c r="CU26" i="34"/>
  <c r="CT26" i="34"/>
  <c r="DY32" i="34"/>
  <c r="DX32" i="34"/>
  <c r="DV32" i="34"/>
  <c r="DW32" i="34"/>
  <c r="CH4" i="34"/>
  <c r="FO25" i="34" s="1"/>
  <c r="CH7" i="34"/>
  <c r="CW9" i="34"/>
  <c r="CH6" i="34"/>
  <c r="CV9" i="34"/>
  <c r="CU9" i="34"/>
  <c r="CT9" i="34"/>
  <c r="CH5" i="34"/>
  <c r="DB33" i="34"/>
  <c r="DC33" i="34"/>
  <c r="DE33" i="34"/>
  <c r="DD33" i="34"/>
  <c r="DG38" i="34"/>
  <c r="DI38" i="34"/>
  <c r="DH38" i="34"/>
  <c r="DF38" i="34"/>
  <c r="DU25" i="34"/>
  <c r="DT25" i="34"/>
  <c r="DS25" i="34"/>
  <c r="DR25" i="34"/>
  <c r="DM38" i="34"/>
  <c r="DL38" i="34"/>
  <c r="DJ38" i="34"/>
  <c r="DK38" i="34"/>
  <c r="DM47" i="34"/>
  <c r="DL47" i="34"/>
  <c r="DK47" i="34"/>
  <c r="DJ47" i="34"/>
  <c r="DT74" i="34"/>
  <c r="DS74" i="34"/>
  <c r="DR74" i="34"/>
  <c r="DU74" i="34"/>
  <c r="DY37" i="34"/>
  <c r="DW37" i="34"/>
  <c r="DV37" i="34"/>
  <c r="DX37" i="34"/>
  <c r="DI57" i="34"/>
  <c r="DH57" i="34"/>
  <c r="DG57" i="34"/>
  <c r="DF57" i="34"/>
  <c r="DM41" i="34"/>
  <c r="DK41" i="34"/>
  <c r="DJ41" i="34"/>
  <c r="DL41" i="34"/>
  <c r="DS67" i="34"/>
  <c r="DR67" i="34"/>
  <c r="DU67" i="34"/>
  <c r="DT67" i="34"/>
  <c r="DR103" i="34"/>
  <c r="DU103" i="34"/>
  <c r="DS103" i="34"/>
  <c r="DT103" i="34"/>
  <c r="DU63" i="34"/>
  <c r="DS63" i="34"/>
  <c r="DT63" i="34"/>
  <c r="DR63" i="34"/>
  <c r="DH51" i="34"/>
  <c r="DI51" i="34"/>
  <c r="DG51" i="34"/>
  <c r="DF51" i="34"/>
  <c r="DH110" i="34"/>
  <c r="DG110" i="34"/>
  <c r="DF110" i="34"/>
  <c r="DI110" i="34"/>
  <c r="DQ113" i="34"/>
  <c r="DP113" i="34"/>
  <c r="DO113" i="34"/>
  <c r="DN113" i="34"/>
  <c r="DY132" i="34"/>
  <c r="DX132" i="34"/>
  <c r="DW132" i="34"/>
  <c r="DV132" i="34"/>
  <c r="DG67" i="34"/>
  <c r="DI67" i="34"/>
  <c r="DH67" i="34"/>
  <c r="DF67" i="34"/>
  <c r="CU98" i="34"/>
  <c r="CT98" i="34"/>
  <c r="CV98" i="34"/>
  <c r="CW98" i="34"/>
  <c r="DK60" i="34"/>
  <c r="DJ60" i="34"/>
  <c r="DM60" i="34"/>
  <c r="DL60" i="34"/>
  <c r="CU79" i="34"/>
  <c r="CW79" i="34"/>
  <c r="CV79" i="34"/>
  <c r="CT79" i="34"/>
  <c r="CY137" i="34"/>
  <c r="DA137" i="34"/>
  <c r="CZ137" i="34"/>
  <c r="CX137" i="34"/>
  <c r="DU86" i="34"/>
  <c r="DS86" i="34"/>
  <c r="DR86" i="34"/>
  <c r="DT86" i="34"/>
  <c r="CW107" i="34"/>
  <c r="CV107" i="34"/>
  <c r="CU107" i="34"/>
  <c r="CT107" i="34"/>
  <c r="DU83" i="34"/>
  <c r="DT83" i="34"/>
  <c r="DR83" i="34"/>
  <c r="DS83" i="34"/>
  <c r="DH84" i="34"/>
  <c r="DG84" i="34"/>
  <c r="DI84" i="34"/>
  <c r="DF84" i="34"/>
  <c r="DX96" i="34"/>
  <c r="DV96" i="34"/>
  <c r="DY96" i="34"/>
  <c r="DW96" i="34"/>
  <c r="DJ113" i="34"/>
  <c r="DL113" i="34"/>
  <c r="DK113" i="34"/>
  <c r="DM113" i="34"/>
  <c r="DA103" i="34"/>
  <c r="CZ103" i="34"/>
  <c r="CY103" i="34"/>
  <c r="CX103" i="34"/>
  <c r="DK126" i="34"/>
  <c r="DJ126" i="34"/>
  <c r="DM126" i="34"/>
  <c r="DL126" i="34"/>
  <c r="DS181" i="34"/>
  <c r="DU181" i="34"/>
  <c r="DT181" i="34"/>
  <c r="DR181" i="34"/>
  <c r="DC132" i="34"/>
  <c r="DE132" i="34"/>
  <c r="DD132" i="34"/>
  <c r="DB132" i="34"/>
  <c r="DB121" i="34"/>
  <c r="DE121" i="34"/>
  <c r="DD121" i="34"/>
  <c r="DC121" i="34"/>
  <c r="DF151" i="34"/>
  <c r="DI151" i="34"/>
  <c r="DG151" i="34"/>
  <c r="DH151" i="34"/>
  <c r="DJ121" i="34"/>
  <c r="DM121" i="34"/>
  <c r="DL121" i="34"/>
  <c r="DK121" i="34"/>
  <c r="DM157" i="34"/>
  <c r="DL157" i="34"/>
  <c r="DK157" i="34"/>
  <c r="DJ157" i="34"/>
  <c r="DD123" i="34"/>
  <c r="DC123" i="34"/>
  <c r="DB123" i="34"/>
  <c r="DE123" i="34"/>
  <c r="DE140" i="34"/>
  <c r="DC140" i="34"/>
  <c r="DB140" i="34"/>
  <c r="DD140" i="34"/>
  <c r="DD143" i="34"/>
  <c r="DC143" i="34"/>
  <c r="DB143" i="34"/>
  <c r="DE143" i="34"/>
  <c r="CT187" i="34"/>
  <c r="CW187" i="34"/>
  <c r="CV187" i="34"/>
  <c r="CU187" i="34"/>
  <c r="DT143" i="34"/>
  <c r="DS143" i="34"/>
  <c r="DU143" i="34"/>
  <c r="DR143" i="34"/>
  <c r="DJ160" i="34"/>
  <c r="DM160" i="34"/>
  <c r="DL160" i="34"/>
  <c r="DK160" i="34"/>
  <c r="DU187" i="34"/>
  <c r="DR187" i="34"/>
  <c r="DS187" i="34"/>
  <c r="DT187" i="34"/>
  <c r="DM139" i="34"/>
  <c r="DK139" i="34"/>
  <c r="DJ139" i="34"/>
  <c r="DL139" i="34"/>
  <c r="DP147" i="34"/>
  <c r="DO147" i="34"/>
  <c r="DQ147" i="34"/>
  <c r="DN147" i="34"/>
  <c r="DX155" i="34"/>
  <c r="DW155" i="34"/>
  <c r="DY155" i="34"/>
  <c r="DV155" i="34"/>
  <c r="DA169" i="34"/>
  <c r="CZ169" i="34"/>
  <c r="CY169" i="34"/>
  <c r="CX169" i="34"/>
  <c r="CW140" i="34"/>
  <c r="CU140" i="34"/>
  <c r="CV140" i="34"/>
  <c r="CT140" i="34"/>
  <c r="DR147" i="34"/>
  <c r="DU147" i="34"/>
  <c r="DT147" i="34"/>
  <c r="DS147" i="34"/>
  <c r="CW157" i="34"/>
  <c r="CV157" i="34"/>
  <c r="CT157" i="34"/>
  <c r="CU157" i="34"/>
  <c r="DJ169" i="34"/>
  <c r="DL169" i="34"/>
  <c r="DK169" i="34"/>
  <c r="DM169" i="34"/>
  <c r="DJ177" i="34"/>
  <c r="DM177" i="34"/>
  <c r="DL177" i="34"/>
  <c r="DK177" i="34"/>
  <c r="DL143" i="34"/>
  <c r="DK143" i="34"/>
  <c r="DJ143" i="34"/>
  <c r="DM143" i="34"/>
  <c r="CT155" i="34"/>
  <c r="CW155" i="34"/>
  <c r="CV155" i="34"/>
  <c r="CU155" i="34"/>
  <c r="DE161" i="34"/>
  <c r="DD161" i="34"/>
  <c r="DC161" i="34"/>
  <c r="DB161" i="34"/>
  <c r="DU173" i="34"/>
  <c r="DT173" i="34"/>
  <c r="DS173" i="34"/>
  <c r="DR173" i="34"/>
  <c r="DU146" i="34"/>
  <c r="DT146" i="34"/>
  <c r="DS146" i="34"/>
  <c r="DR146" i="34"/>
  <c r="CW152" i="34"/>
  <c r="CV152" i="34"/>
  <c r="CU152" i="34"/>
  <c r="CT152" i="34"/>
  <c r="DC158" i="34"/>
  <c r="DD158" i="34"/>
  <c r="DB158" i="34"/>
  <c r="DE158" i="34"/>
  <c r="CW170" i="34"/>
  <c r="CV170" i="34"/>
  <c r="CU170" i="34"/>
  <c r="CT170" i="34"/>
  <c r="DU176" i="34"/>
  <c r="DS176" i="34"/>
  <c r="DT176" i="34"/>
  <c r="DR176" i="34"/>
  <c r="DC188" i="34"/>
  <c r="DB188" i="34"/>
  <c r="DE188" i="34"/>
  <c r="DD188" i="34"/>
  <c r="DI166" i="34"/>
  <c r="DH166" i="34"/>
  <c r="DG166" i="34"/>
  <c r="DF166" i="34"/>
  <c r="CU173" i="34"/>
  <c r="CT173" i="34"/>
  <c r="CW173" i="34"/>
  <c r="CV173" i="34"/>
  <c r="DI180" i="34"/>
  <c r="DH180" i="34"/>
  <c r="DG180" i="34"/>
  <c r="DF180" i="34"/>
  <c r="CZ141" i="34"/>
  <c r="CX141" i="34"/>
  <c r="DA141" i="34"/>
  <c r="CY141" i="34"/>
  <c r="DK158" i="34"/>
  <c r="DM158" i="34"/>
  <c r="DL158" i="34"/>
  <c r="DJ158" i="34"/>
  <c r="DU164" i="34"/>
  <c r="DT164" i="34"/>
  <c r="DS164" i="34"/>
  <c r="DR164" i="34"/>
  <c r="DP171" i="34"/>
  <c r="DQ171" i="34"/>
  <c r="DO171" i="34"/>
  <c r="DN171" i="34"/>
  <c r="DE178" i="34"/>
  <c r="DD178" i="34"/>
  <c r="DC178" i="34"/>
  <c r="DB178" i="34"/>
  <c r="DT202" i="34"/>
  <c r="DS202" i="34"/>
  <c r="DR202" i="34"/>
  <c r="DU202" i="34"/>
  <c r="DE165" i="34"/>
  <c r="DD165" i="34"/>
  <c r="DC165" i="34"/>
  <c r="DB165" i="34"/>
  <c r="DR171" i="34"/>
  <c r="DU171" i="34"/>
  <c r="DS171" i="34"/>
  <c r="DT171" i="34"/>
  <c r="DL196" i="34"/>
  <c r="DJ196" i="34"/>
  <c r="DM196" i="34"/>
  <c r="DK196" i="34"/>
  <c r="DB177" i="34"/>
  <c r="DE177" i="34"/>
  <c r="DD177" i="34"/>
  <c r="DC177" i="34"/>
  <c r="DD192" i="34"/>
  <c r="DE192" i="34"/>
  <c r="DC192" i="34"/>
  <c r="DB192" i="34"/>
  <c r="CW191" i="34"/>
  <c r="CV191" i="34"/>
  <c r="CU191" i="34"/>
  <c r="CT191" i="34"/>
  <c r="DA207" i="34"/>
  <c r="CX207" i="34"/>
  <c r="CY207" i="34"/>
  <c r="CZ207" i="34"/>
  <c r="DT185" i="34"/>
  <c r="DS185" i="34"/>
  <c r="DR185" i="34"/>
  <c r="DU185" i="34"/>
  <c r="DA195" i="34"/>
  <c r="CY195" i="34"/>
  <c r="CZ195" i="34"/>
  <c r="CX195" i="34"/>
  <c r="DB199" i="34"/>
  <c r="DD199" i="34"/>
  <c r="DE199" i="34"/>
  <c r="DC199" i="34"/>
  <c r="DA179" i="34"/>
  <c r="CZ179" i="34"/>
  <c r="CY179" i="34"/>
  <c r="CX179" i="34"/>
  <c r="DM191" i="34"/>
  <c r="DL191" i="34"/>
  <c r="DK191" i="34"/>
  <c r="DJ191" i="34"/>
  <c r="DW178" i="34"/>
  <c r="DV178" i="34"/>
  <c r="DX178" i="34"/>
  <c r="DY178" i="34"/>
  <c r="DA184" i="34"/>
  <c r="CZ184" i="34"/>
  <c r="CY184" i="34"/>
  <c r="CX184" i="34"/>
  <c r="DJ190" i="34"/>
  <c r="DL190" i="34"/>
  <c r="DK190" i="34"/>
  <c r="DM190" i="34"/>
  <c r="CY198" i="34"/>
  <c r="CZ198" i="34"/>
  <c r="DA198" i="34"/>
  <c r="CX198" i="34"/>
  <c r="DA210" i="34"/>
  <c r="CZ210" i="34"/>
  <c r="CY210" i="34"/>
  <c r="CX210" i="34"/>
  <c r="DU180" i="34"/>
  <c r="DT180" i="34"/>
  <c r="DS180" i="34"/>
  <c r="DR180" i="34"/>
  <c r="CW186" i="34"/>
  <c r="CV186" i="34"/>
  <c r="CU186" i="34"/>
  <c r="CT186" i="34"/>
  <c r="DM209" i="34"/>
  <c r="DK209" i="34"/>
  <c r="DJ209" i="34"/>
  <c r="DL209" i="34"/>
  <c r="DG198" i="34"/>
  <c r="DI198" i="34"/>
  <c r="DF198" i="34"/>
  <c r="DH198" i="34"/>
  <c r="DY215" i="34"/>
  <c r="DX215" i="34"/>
  <c r="DW215" i="34"/>
  <c r="DV215" i="34"/>
  <c r="CV202" i="34"/>
  <c r="CU202" i="34"/>
  <c r="CT202" i="34"/>
  <c r="CW202" i="34"/>
  <c r="DX236" i="34"/>
  <c r="DV236" i="34"/>
  <c r="DY236" i="34"/>
  <c r="DW236" i="34"/>
  <c r="CU193" i="34"/>
  <c r="CW193" i="34"/>
  <c r="CV193" i="34"/>
  <c r="CT193" i="34"/>
  <c r="DR199" i="34"/>
  <c r="DT199" i="34"/>
  <c r="DS199" i="34"/>
  <c r="DU199" i="34"/>
  <c r="DQ207" i="34"/>
  <c r="DP207" i="34"/>
  <c r="DO207" i="34"/>
  <c r="DN207" i="34"/>
  <c r="DY217" i="34"/>
  <c r="DW217" i="34"/>
  <c r="DX217" i="34"/>
  <c r="DV217" i="34"/>
  <c r="CW195" i="34"/>
  <c r="CV195" i="34"/>
  <c r="CU195" i="34"/>
  <c r="CT195" i="34"/>
  <c r="DW202" i="34"/>
  <c r="DY202" i="34"/>
  <c r="DX202" i="34"/>
  <c r="DV202" i="34"/>
  <c r="DA213" i="34"/>
  <c r="CZ213" i="34"/>
  <c r="CY213" i="34"/>
  <c r="CX213" i="34"/>
  <c r="DF190" i="34"/>
  <c r="DI190" i="34"/>
  <c r="DH190" i="34"/>
  <c r="DG190" i="34"/>
  <c r="DP196" i="34"/>
  <c r="DQ196" i="34"/>
  <c r="DO196" i="34"/>
  <c r="DN196" i="34"/>
  <c r="CU215" i="34"/>
  <c r="CW215" i="34"/>
  <c r="CV215" i="34"/>
  <c r="CT215" i="34"/>
  <c r="DX226" i="34"/>
  <c r="DY226" i="34"/>
  <c r="DW226" i="34"/>
  <c r="DV226" i="34"/>
  <c r="DU220" i="34"/>
  <c r="DT220" i="34"/>
  <c r="DR220" i="34"/>
  <c r="DS220" i="34"/>
  <c r="DI202" i="34"/>
  <c r="DG202" i="34"/>
  <c r="DH202" i="34"/>
  <c r="DF202" i="34"/>
  <c r="DN208" i="34"/>
  <c r="DO208" i="34"/>
  <c r="DP208" i="34"/>
  <c r="DQ208" i="34"/>
  <c r="DX214" i="34"/>
  <c r="DW214" i="34"/>
  <c r="DV214" i="34"/>
  <c r="DY214" i="34"/>
  <c r="DL202" i="34"/>
  <c r="DK202" i="34"/>
  <c r="DJ202" i="34"/>
  <c r="DM202" i="34"/>
  <c r="DU208" i="34"/>
  <c r="DT208" i="34"/>
  <c r="DR208" i="34"/>
  <c r="DS208" i="34"/>
  <c r="CW214" i="34"/>
  <c r="CT214" i="34"/>
  <c r="CV214" i="34"/>
  <c r="CU214" i="34"/>
  <c r="CW203" i="34"/>
  <c r="CV203" i="34"/>
  <c r="CT203" i="34"/>
  <c r="CU203" i="34"/>
  <c r="DE209" i="34"/>
  <c r="DC209" i="34"/>
  <c r="DD209" i="34"/>
  <c r="DB209" i="34"/>
  <c r="DN231" i="34"/>
  <c r="DQ231" i="34"/>
  <c r="DO231" i="34"/>
  <c r="DP231" i="34"/>
  <c r="DH237" i="34"/>
  <c r="DF237" i="34"/>
  <c r="DG237" i="34"/>
  <c r="DI237" i="34"/>
  <c r="DH220" i="34"/>
  <c r="DF220" i="34"/>
  <c r="DI220" i="34"/>
  <c r="DG220" i="34"/>
  <c r="DT233" i="34"/>
  <c r="DS233" i="34"/>
  <c r="DU233" i="34"/>
  <c r="DR233" i="34"/>
  <c r="DG234" i="34"/>
  <c r="DF234" i="34"/>
  <c r="DH234" i="34"/>
  <c r="DI234" i="34"/>
  <c r="CZ221" i="34"/>
  <c r="DA221" i="34"/>
  <c r="CY221" i="34"/>
  <c r="CX221" i="34"/>
  <c r="DR228" i="34"/>
  <c r="DS228" i="34"/>
  <c r="DT228" i="34"/>
  <c r="DU228" i="34"/>
  <c r="DD224" i="34"/>
  <c r="DC224" i="34"/>
  <c r="DB224" i="34"/>
  <c r="DE224" i="34"/>
  <c r="DN222" i="34"/>
  <c r="DQ222" i="34"/>
  <c r="DP222" i="34"/>
  <c r="DO222" i="34"/>
  <c r="CV229" i="34"/>
  <c r="CW229" i="34"/>
  <c r="CU229" i="34"/>
  <c r="CT229" i="34"/>
  <c r="DU222" i="34"/>
  <c r="DT222" i="34"/>
  <c r="DS222" i="34"/>
  <c r="DR222" i="34"/>
  <c r="DK221" i="34"/>
  <c r="DJ221" i="34"/>
  <c r="DL221" i="34"/>
  <c r="DM221" i="34"/>
  <c r="DY242" i="34"/>
  <c r="DV242" i="34"/>
  <c r="DX242" i="34"/>
  <c r="DW242" i="34"/>
  <c r="DM234" i="34"/>
  <c r="DK234" i="34"/>
  <c r="DJ234" i="34"/>
  <c r="DL234" i="34"/>
  <c r="DA236" i="34"/>
  <c r="CY236" i="34"/>
  <c r="CX236" i="34"/>
  <c r="CZ236" i="34"/>
  <c r="DK227" i="34"/>
  <c r="DJ227" i="34"/>
  <c r="DL227" i="34"/>
  <c r="DM227" i="34"/>
  <c r="DY250" i="34"/>
  <c r="DW250" i="34"/>
  <c r="DX250" i="34"/>
  <c r="DV250" i="34"/>
  <c r="DT240" i="34"/>
  <c r="DS240" i="34"/>
  <c r="DU240" i="34"/>
  <c r="DR240" i="34"/>
  <c r="DV231" i="34"/>
  <c r="DW231" i="34"/>
  <c r="DY231" i="34"/>
  <c r="DX231" i="34"/>
  <c r="DA243" i="34"/>
  <c r="CZ243" i="34"/>
  <c r="CX243" i="34"/>
  <c r="CY243" i="34"/>
  <c r="DH243" i="34"/>
  <c r="DI243" i="34"/>
  <c r="DG243" i="34"/>
  <c r="DF243" i="34"/>
  <c r="DX237" i="34"/>
  <c r="DW237" i="34"/>
  <c r="DV237" i="34"/>
  <c r="DY237" i="34"/>
  <c r="DT244" i="34"/>
  <c r="DU244" i="34"/>
  <c r="DS244" i="34"/>
  <c r="DR244" i="34"/>
  <c r="DD240" i="34"/>
  <c r="DC240" i="34"/>
  <c r="DE240" i="34"/>
  <c r="DB240" i="34"/>
  <c r="CW247" i="34"/>
  <c r="CV247" i="34"/>
  <c r="CU247" i="34"/>
  <c r="CT247" i="34"/>
  <c r="DI247" i="34"/>
  <c r="DH247" i="34"/>
  <c r="DG247" i="34"/>
  <c r="DF247" i="34"/>
  <c r="DB242" i="34"/>
  <c r="DE242" i="34"/>
  <c r="DD242" i="34"/>
  <c r="DC242" i="34"/>
  <c r="DI242" i="34"/>
  <c r="DH242" i="34"/>
  <c r="DG242" i="34"/>
  <c r="DF242" i="34"/>
  <c r="DN248" i="34"/>
  <c r="DQ248" i="34"/>
  <c r="DO248" i="34"/>
  <c r="DP248" i="34"/>
  <c r="BF19" i="34"/>
  <c r="BG19" i="34" s="1"/>
  <c r="BG13" i="34"/>
  <c r="BH13" i="34" s="1"/>
  <c r="BF13" i="34"/>
  <c r="AX211" i="34"/>
  <c r="BB211" i="34"/>
  <c r="DX45" i="34"/>
  <c r="DW45" i="34"/>
  <c r="DV45" i="34"/>
  <c r="DY45" i="34"/>
  <c r="DE23" i="34"/>
  <c r="DD23" i="34"/>
  <c r="DB23" i="34"/>
  <c r="DC23" i="34"/>
  <c r="DP17" i="34"/>
  <c r="DO17" i="34"/>
  <c r="DQ17" i="34"/>
  <c r="DN17" i="34"/>
  <c r="DQ41" i="34"/>
  <c r="DP41" i="34"/>
  <c r="DO41" i="34"/>
  <c r="DN41" i="34"/>
  <c r="AX239" i="34"/>
  <c r="BB239" i="34"/>
  <c r="BB110" i="34"/>
  <c r="AX110" i="34"/>
  <c r="DV27" i="34"/>
  <c r="DY27" i="34"/>
  <c r="DX27" i="34"/>
  <c r="DW27" i="34"/>
  <c r="DJ18" i="34"/>
  <c r="DM18" i="34"/>
  <c r="DK18" i="34"/>
  <c r="DL18" i="34"/>
  <c r="DT31" i="34"/>
  <c r="DU31" i="34"/>
  <c r="DS31" i="34"/>
  <c r="DR31" i="34"/>
  <c r="DM14" i="34"/>
  <c r="DL14" i="34"/>
  <c r="DK14" i="34"/>
  <c r="DJ14" i="34"/>
  <c r="DE12" i="34"/>
  <c r="DD12" i="34"/>
  <c r="DB12" i="34"/>
  <c r="DC12" i="34"/>
  <c r="DO14" i="34"/>
  <c r="DQ14" i="34"/>
  <c r="DP14" i="34"/>
  <c r="DN14" i="34"/>
  <c r="DK19" i="34"/>
  <c r="DM19" i="34"/>
  <c r="DJ19" i="34"/>
  <c r="DL19" i="34"/>
  <c r="DM107" i="34"/>
  <c r="DL107" i="34"/>
  <c r="DK107" i="34"/>
  <c r="DJ107" i="34"/>
  <c r="DM46" i="34"/>
  <c r="DL46" i="34"/>
  <c r="DK46" i="34"/>
  <c r="DJ46" i="34"/>
  <c r="DI144" i="34"/>
  <c r="DG144" i="34"/>
  <c r="DF144" i="34"/>
  <c r="DH144" i="34"/>
  <c r="DH70" i="34"/>
  <c r="DI70" i="34"/>
  <c r="DF70" i="34"/>
  <c r="DG70" i="34"/>
  <c r="DL66" i="34"/>
  <c r="DK66" i="34"/>
  <c r="DJ66" i="34"/>
  <c r="DM66" i="34"/>
  <c r="DM65" i="34"/>
  <c r="DL65" i="34"/>
  <c r="DK65" i="34"/>
  <c r="DJ65" i="34"/>
  <c r="DA52" i="34"/>
  <c r="CZ52" i="34"/>
  <c r="CY52" i="34"/>
  <c r="CX52" i="34"/>
  <c r="DI48" i="34"/>
  <c r="DH48" i="34"/>
  <c r="DG48" i="34"/>
  <c r="DF48" i="34"/>
  <c r="DQ31" i="34"/>
  <c r="DP31" i="34"/>
  <c r="DO31" i="34"/>
  <c r="DN31" i="34"/>
  <c r="DY59" i="34"/>
  <c r="DX59" i="34"/>
  <c r="DW59" i="34"/>
  <c r="DV59" i="34"/>
  <c r="DD88" i="34"/>
  <c r="DC88" i="34"/>
  <c r="DE88" i="34"/>
  <c r="DB88" i="34"/>
  <c r="DE83" i="34"/>
  <c r="DD83" i="34"/>
  <c r="DC83" i="34"/>
  <c r="DB83" i="34"/>
  <c r="DA55" i="34"/>
  <c r="CZ55" i="34"/>
  <c r="CY55" i="34"/>
  <c r="CX55" i="34"/>
  <c r="DA82" i="34"/>
  <c r="CZ82" i="34"/>
  <c r="CY82" i="34"/>
  <c r="CX82" i="34"/>
  <c r="DD55" i="34"/>
  <c r="DC55" i="34"/>
  <c r="DB55" i="34"/>
  <c r="DE55" i="34"/>
  <c r="DY87" i="34"/>
  <c r="DX87" i="34"/>
  <c r="DW87" i="34"/>
  <c r="DV87" i="34"/>
  <c r="DO98" i="34"/>
  <c r="DQ98" i="34"/>
  <c r="DN98" i="34"/>
  <c r="DP98" i="34"/>
  <c r="CU89" i="34"/>
  <c r="CT89" i="34"/>
  <c r="CW89" i="34"/>
  <c r="CV89" i="34"/>
  <c r="DT119" i="34"/>
  <c r="DS119" i="34"/>
  <c r="DR119" i="34"/>
  <c r="DU119" i="34"/>
  <c r="DY119" i="34"/>
  <c r="DX119" i="34"/>
  <c r="DW119" i="34"/>
  <c r="DV119" i="34"/>
  <c r="DA108" i="34"/>
  <c r="CZ108" i="34"/>
  <c r="CY108" i="34"/>
  <c r="CX108" i="34"/>
  <c r="CV143" i="34"/>
  <c r="CU143" i="34"/>
  <c r="CW143" i="34"/>
  <c r="CT143" i="34"/>
  <c r="DX115" i="34"/>
  <c r="DW115" i="34"/>
  <c r="DV115" i="34"/>
  <c r="DY115" i="34"/>
  <c r="DM195" i="34"/>
  <c r="DJ195" i="34"/>
  <c r="DL195" i="34"/>
  <c r="DK195" i="34"/>
  <c r="DV125" i="34"/>
  <c r="DY125" i="34"/>
  <c r="DX125" i="34"/>
  <c r="DW125" i="34"/>
  <c r="DM162" i="34"/>
  <c r="DL162" i="34"/>
  <c r="DK162" i="34"/>
  <c r="DJ162" i="34"/>
  <c r="DU149" i="34"/>
  <c r="DT149" i="34"/>
  <c r="DS149" i="34"/>
  <c r="DR149" i="34"/>
  <c r="AX248" i="34"/>
  <c r="BB248" i="34"/>
  <c r="AX230" i="34"/>
  <c r="BB230" i="34"/>
  <c r="AX203" i="34"/>
  <c r="BB203" i="34"/>
  <c r="BB146" i="34"/>
  <c r="AX146" i="34"/>
  <c r="AX130" i="34"/>
  <c r="BB130" i="34"/>
  <c r="BB108" i="34"/>
  <c r="AX108" i="34"/>
  <c r="AX120" i="34"/>
  <c r="BB120" i="34"/>
  <c r="BB69" i="34"/>
  <c r="AX69" i="34"/>
  <c r="BB75" i="34"/>
  <c r="AX75" i="34"/>
  <c r="AX43" i="34"/>
  <c r="BB43" i="34"/>
  <c r="DQ16" i="34"/>
  <c r="DP16" i="34"/>
  <c r="DO16" i="34"/>
  <c r="DN16" i="34"/>
  <c r="CU29" i="34"/>
  <c r="CV29" i="34"/>
  <c r="CT29" i="34"/>
  <c r="CW29" i="34"/>
  <c r="DM23" i="34"/>
  <c r="DL23" i="34"/>
  <c r="DK23" i="34"/>
  <c r="DJ23" i="34"/>
  <c r="DY28" i="34"/>
  <c r="DV28" i="34"/>
  <c r="DX28" i="34"/>
  <c r="DW28" i="34"/>
  <c r="DR33" i="34"/>
  <c r="DS33" i="34"/>
  <c r="DU33" i="34"/>
  <c r="DT33" i="34"/>
  <c r="CT16" i="34"/>
  <c r="CV16" i="34"/>
  <c r="CW16" i="34"/>
  <c r="CU16" i="34"/>
  <c r="DD22" i="34"/>
  <c r="DC22" i="34"/>
  <c r="DB22" i="34"/>
  <c r="DE22" i="34"/>
  <c r="DA27" i="34"/>
  <c r="CX27" i="34"/>
  <c r="CZ27" i="34"/>
  <c r="CY27" i="34"/>
  <c r="DS32" i="34"/>
  <c r="DR32" i="34"/>
  <c r="DU32" i="34"/>
  <c r="DT32" i="34"/>
  <c r="DE45" i="34"/>
  <c r="DD45" i="34"/>
  <c r="DC45" i="34"/>
  <c r="DB45" i="34"/>
  <c r="DG12" i="34"/>
  <c r="DI12" i="34"/>
  <c r="DF12" i="34"/>
  <c r="DH12" i="34"/>
  <c r="DX9" i="34"/>
  <c r="CO5" i="34"/>
  <c r="DW9" i="34"/>
  <c r="DV9" i="34"/>
  <c r="CO4" i="34"/>
  <c r="FO32" i="34" s="1"/>
  <c r="CO6" i="34"/>
  <c r="DY9" i="34"/>
  <c r="CO7" i="34"/>
  <c r="DR15" i="34"/>
  <c r="DU15" i="34"/>
  <c r="DT15" i="34"/>
  <c r="DS15" i="34"/>
  <c r="CV21" i="34"/>
  <c r="CU21" i="34"/>
  <c r="CW21" i="34"/>
  <c r="CT21" i="34"/>
  <c r="DC27" i="34"/>
  <c r="DE27" i="34"/>
  <c r="DB27" i="34"/>
  <c r="DD27" i="34"/>
  <c r="DT26" i="34"/>
  <c r="DU26" i="34"/>
  <c r="DS26" i="34"/>
  <c r="DR26" i="34"/>
  <c r="DQ13" i="34"/>
  <c r="DP13" i="34"/>
  <c r="DO13" i="34"/>
  <c r="DN13" i="34"/>
  <c r="CZ14" i="34"/>
  <c r="CY14" i="34"/>
  <c r="DA14" i="34"/>
  <c r="CX14" i="34"/>
  <c r="DW15" i="34"/>
  <c r="DV15" i="34"/>
  <c r="DY15" i="34"/>
  <c r="DX15" i="34"/>
  <c r="DA21" i="34"/>
  <c r="CZ21" i="34"/>
  <c r="CY21" i="34"/>
  <c r="CX21" i="34"/>
  <c r="DI27" i="34"/>
  <c r="DH27" i="34"/>
  <c r="DF27" i="34"/>
  <c r="DG27" i="34"/>
  <c r="DR43" i="34"/>
  <c r="DU43" i="34"/>
  <c r="DS43" i="34"/>
  <c r="DT43" i="34"/>
  <c r="DU14" i="34"/>
  <c r="DT14" i="34"/>
  <c r="DS14" i="34"/>
  <c r="DR14" i="34"/>
  <c r="DV20" i="34"/>
  <c r="DX20" i="34"/>
  <c r="DY20" i="34"/>
  <c r="DW20" i="34"/>
  <c r="DO26" i="34"/>
  <c r="DN26" i="34"/>
  <c r="DQ26" i="34"/>
  <c r="DP26" i="34"/>
  <c r="DQ37" i="34"/>
  <c r="DO37" i="34"/>
  <c r="DN37" i="34"/>
  <c r="DP37" i="34"/>
  <c r="CW61" i="34"/>
  <c r="CV61" i="34"/>
  <c r="CU61" i="34"/>
  <c r="CT61" i="34"/>
  <c r="DI39" i="34"/>
  <c r="DG39" i="34"/>
  <c r="DF39" i="34"/>
  <c r="DH39" i="34"/>
  <c r="DP51" i="34"/>
  <c r="DN51" i="34"/>
  <c r="DQ51" i="34"/>
  <c r="DO51" i="34"/>
  <c r="DI47" i="34"/>
  <c r="DH47" i="34"/>
  <c r="DG47" i="34"/>
  <c r="DF47" i="34"/>
  <c r="DP79" i="34"/>
  <c r="DQ79" i="34"/>
  <c r="DN79" i="34"/>
  <c r="DO79" i="34"/>
  <c r="CU48" i="34"/>
  <c r="CT48" i="34"/>
  <c r="CW48" i="34"/>
  <c r="CV48" i="34"/>
  <c r="CW65" i="34"/>
  <c r="CV65" i="34"/>
  <c r="CT65" i="34"/>
  <c r="CU65" i="34"/>
  <c r="DQ47" i="34"/>
  <c r="DP47" i="34"/>
  <c r="DO47" i="34"/>
  <c r="DN47" i="34"/>
  <c r="DC71" i="34"/>
  <c r="DE71" i="34"/>
  <c r="DD71" i="34"/>
  <c r="DB71" i="34"/>
  <c r="DL49" i="34"/>
  <c r="DK49" i="34"/>
  <c r="DJ49" i="34"/>
  <c r="DM49" i="34"/>
  <c r="DF72" i="34"/>
  <c r="DG72" i="34"/>
  <c r="DI72" i="34"/>
  <c r="DH72" i="34"/>
  <c r="CY54" i="34"/>
  <c r="CX54" i="34"/>
  <c r="DA54" i="34"/>
  <c r="CZ54" i="34"/>
  <c r="DX70" i="34"/>
  <c r="DW70" i="34"/>
  <c r="DV70" i="34"/>
  <c r="DY70" i="34"/>
  <c r="CU60" i="34"/>
  <c r="CT60" i="34"/>
  <c r="CW60" i="34"/>
  <c r="CV60" i="34"/>
  <c r="CY67" i="34"/>
  <c r="DA67" i="34"/>
  <c r="CZ67" i="34"/>
  <c r="CX67" i="34"/>
  <c r="DE110" i="34"/>
  <c r="DC110" i="34"/>
  <c r="DB110" i="34"/>
  <c r="DD110" i="34"/>
  <c r="DA32" i="34"/>
  <c r="CZ32" i="34"/>
  <c r="CX32" i="34"/>
  <c r="CY32" i="34"/>
  <c r="DO38" i="34"/>
  <c r="DN38" i="34"/>
  <c r="DP38" i="34"/>
  <c r="DQ38" i="34"/>
  <c r="DG58" i="34"/>
  <c r="DF58" i="34"/>
  <c r="DI58" i="34"/>
  <c r="DH58" i="34"/>
  <c r="DT66" i="34"/>
  <c r="DU66" i="34"/>
  <c r="DS66" i="34"/>
  <c r="DR66" i="34"/>
  <c r="DC32" i="34"/>
  <c r="DD32" i="34"/>
  <c r="DB32" i="34"/>
  <c r="DE32" i="34"/>
  <c r="CW37" i="34"/>
  <c r="CV37" i="34"/>
  <c r="CU37" i="34"/>
  <c r="CT37" i="34"/>
  <c r="DU42" i="34"/>
  <c r="DT42" i="34"/>
  <c r="DS42" i="34"/>
  <c r="DR42" i="34"/>
  <c r="DN60" i="34"/>
  <c r="DQ60" i="34"/>
  <c r="DP60" i="34"/>
  <c r="DO60" i="34"/>
  <c r="DN68" i="34"/>
  <c r="DQ68" i="34"/>
  <c r="DO68" i="34"/>
  <c r="DP68" i="34"/>
  <c r="DY106" i="34"/>
  <c r="DX106" i="34"/>
  <c r="DW106" i="34"/>
  <c r="DV106" i="34"/>
  <c r="DS56" i="34"/>
  <c r="DR56" i="34"/>
  <c r="DU56" i="34"/>
  <c r="DT56" i="34"/>
  <c r="DY64" i="34"/>
  <c r="DX64" i="34"/>
  <c r="DW64" i="34"/>
  <c r="DV64" i="34"/>
  <c r="CY76" i="34"/>
  <c r="CZ76" i="34"/>
  <c r="CX76" i="34"/>
  <c r="DA76" i="34"/>
  <c r="DE94" i="34"/>
  <c r="DD94" i="34"/>
  <c r="DC94" i="34"/>
  <c r="DB94" i="34"/>
  <c r="DK32" i="34"/>
  <c r="DJ32" i="34"/>
  <c r="DM32" i="34"/>
  <c r="DL32" i="34"/>
  <c r="DC37" i="34"/>
  <c r="DE37" i="34"/>
  <c r="DD37" i="34"/>
  <c r="DB37" i="34"/>
  <c r="CW42" i="34"/>
  <c r="CV42" i="34"/>
  <c r="CT42" i="34"/>
  <c r="CU42" i="34"/>
  <c r="DB47" i="34"/>
  <c r="DE47" i="34"/>
  <c r="DD47" i="34"/>
  <c r="DC47" i="34"/>
  <c r="DJ52" i="34"/>
  <c r="DM52" i="34"/>
  <c r="DL52" i="34"/>
  <c r="DK52" i="34"/>
  <c r="DX60" i="34"/>
  <c r="DW60" i="34"/>
  <c r="DV60" i="34"/>
  <c r="DY60" i="34"/>
  <c r="CV70" i="34"/>
  <c r="CU70" i="34"/>
  <c r="CW70" i="34"/>
  <c r="CT70" i="34"/>
  <c r="DH71" i="34"/>
  <c r="DI71" i="34"/>
  <c r="DG71" i="34"/>
  <c r="DF71" i="34"/>
  <c r="DH78" i="34"/>
  <c r="DI78" i="34"/>
  <c r="DG78" i="34"/>
  <c r="DF78" i="34"/>
  <c r="DA89" i="34"/>
  <c r="CY89" i="34"/>
  <c r="CX89" i="34"/>
  <c r="CZ89" i="34"/>
  <c r="DE117" i="34"/>
  <c r="DD117" i="34"/>
  <c r="DC117" i="34"/>
  <c r="DB117" i="34"/>
  <c r="DA77" i="34"/>
  <c r="CZ77" i="34"/>
  <c r="CX77" i="34"/>
  <c r="CY77" i="34"/>
  <c r="DF88" i="34"/>
  <c r="DI88" i="34"/>
  <c r="DH88" i="34"/>
  <c r="DG88" i="34"/>
  <c r="DE115" i="34"/>
  <c r="DD115" i="34"/>
  <c r="DB115" i="34"/>
  <c r="DC115" i="34"/>
  <c r="DB84" i="34"/>
  <c r="DE84" i="34"/>
  <c r="DD84" i="34"/>
  <c r="DC84" i="34"/>
  <c r="DP92" i="34"/>
  <c r="DO92" i="34"/>
  <c r="DQ92" i="34"/>
  <c r="DN92" i="34"/>
  <c r="DU105" i="34"/>
  <c r="DT105" i="34"/>
  <c r="DS105" i="34"/>
  <c r="DR105" i="34"/>
  <c r="DQ49" i="34"/>
  <c r="DP49" i="34"/>
  <c r="DO49" i="34"/>
  <c r="DN49" i="34"/>
  <c r="DW62" i="34"/>
  <c r="DV62" i="34"/>
  <c r="DY62" i="34"/>
  <c r="DX62" i="34"/>
  <c r="DU68" i="34"/>
  <c r="DR68" i="34"/>
  <c r="DT68" i="34"/>
  <c r="DS68" i="34"/>
  <c r="DD75" i="34"/>
  <c r="DE75" i="34"/>
  <c r="DB75" i="34"/>
  <c r="DC75" i="34"/>
  <c r="DG83" i="34"/>
  <c r="DF83" i="34"/>
  <c r="DI83" i="34"/>
  <c r="DH83" i="34"/>
  <c r="DW91" i="34"/>
  <c r="DV91" i="34"/>
  <c r="DY91" i="34"/>
  <c r="DX91" i="34"/>
  <c r="DM99" i="34"/>
  <c r="DL99" i="34"/>
  <c r="DJ99" i="34"/>
  <c r="DK99" i="34"/>
  <c r="DU61" i="34"/>
  <c r="DT61" i="34"/>
  <c r="DR61" i="34"/>
  <c r="DS61" i="34"/>
  <c r="DC80" i="34"/>
  <c r="DE80" i="34"/>
  <c r="DD80" i="34"/>
  <c r="DB80" i="34"/>
  <c r="DC97" i="34"/>
  <c r="DE97" i="34"/>
  <c r="DD97" i="34"/>
  <c r="DB97" i="34"/>
  <c r="DV109" i="34"/>
  <c r="DY109" i="34"/>
  <c r="DX109" i="34"/>
  <c r="DW109" i="34"/>
  <c r="DO75" i="34"/>
  <c r="DP75" i="34"/>
  <c r="DQ75" i="34"/>
  <c r="DN75" i="34"/>
  <c r="DY81" i="34"/>
  <c r="DW81" i="34"/>
  <c r="DV81" i="34"/>
  <c r="DX81" i="34"/>
  <c r="DA87" i="34"/>
  <c r="CZ87" i="34"/>
  <c r="CY87" i="34"/>
  <c r="CX87" i="34"/>
  <c r="DI127" i="34"/>
  <c r="DH127" i="34"/>
  <c r="DG127" i="34"/>
  <c r="DF127" i="34"/>
  <c r="DH140" i="34"/>
  <c r="DG140" i="34"/>
  <c r="DF140" i="34"/>
  <c r="DI140" i="34"/>
  <c r="CZ84" i="34"/>
  <c r="CY84" i="34"/>
  <c r="DA84" i="34"/>
  <c r="CX84" i="34"/>
  <c r="CW104" i="34"/>
  <c r="CV104" i="34"/>
  <c r="CU104" i="34"/>
  <c r="CT104" i="34"/>
  <c r="CV119" i="34"/>
  <c r="CU119" i="34"/>
  <c r="CT119" i="34"/>
  <c r="CW119" i="34"/>
  <c r="DT136" i="34"/>
  <c r="DR136" i="34"/>
  <c r="DU136" i="34"/>
  <c r="DS136" i="34"/>
  <c r="DE120" i="34"/>
  <c r="DD120" i="34"/>
  <c r="DC120" i="34"/>
  <c r="DB120" i="34"/>
  <c r="DY136" i="34"/>
  <c r="DW136" i="34"/>
  <c r="DX136" i="34"/>
  <c r="DV136" i="34"/>
  <c r="DK79" i="34"/>
  <c r="DM79" i="34"/>
  <c r="DL79" i="34"/>
  <c r="DJ79" i="34"/>
  <c r="DU85" i="34"/>
  <c r="DS85" i="34"/>
  <c r="DR85" i="34"/>
  <c r="DT85" i="34"/>
  <c r="CW91" i="34"/>
  <c r="CV91" i="34"/>
  <c r="CU91" i="34"/>
  <c r="CT91" i="34"/>
  <c r="DU97" i="34"/>
  <c r="DT97" i="34"/>
  <c r="DS97" i="34"/>
  <c r="DR97" i="34"/>
  <c r="DF107" i="34"/>
  <c r="DG107" i="34"/>
  <c r="DI107" i="34"/>
  <c r="DH107" i="34"/>
  <c r="DG120" i="34"/>
  <c r="DF120" i="34"/>
  <c r="DI120" i="34"/>
  <c r="DH120" i="34"/>
  <c r="DA134" i="34"/>
  <c r="CZ134" i="34"/>
  <c r="CY134" i="34"/>
  <c r="CX134" i="34"/>
  <c r="DS116" i="34"/>
  <c r="DR116" i="34"/>
  <c r="DU116" i="34"/>
  <c r="DT116" i="34"/>
  <c r="DA161" i="34"/>
  <c r="CX161" i="34"/>
  <c r="CZ161" i="34"/>
  <c r="CY161" i="34"/>
  <c r="DF109" i="34"/>
  <c r="DG109" i="34"/>
  <c r="DI109" i="34"/>
  <c r="DH109" i="34"/>
  <c r="DP115" i="34"/>
  <c r="DO115" i="34"/>
  <c r="DN115" i="34"/>
  <c r="DQ115" i="34"/>
  <c r="CT121" i="34"/>
  <c r="CW121" i="34"/>
  <c r="CV121" i="34"/>
  <c r="CU121" i="34"/>
  <c r="DW127" i="34"/>
  <c r="DV127" i="34"/>
  <c r="DY127" i="34"/>
  <c r="DX127" i="34"/>
  <c r="DF133" i="34"/>
  <c r="DI133" i="34"/>
  <c r="DH133" i="34"/>
  <c r="DG133" i="34"/>
  <c r="DL153" i="34"/>
  <c r="DJ153" i="34"/>
  <c r="DK153" i="34"/>
  <c r="DM153" i="34"/>
  <c r="DJ187" i="34"/>
  <c r="DL187" i="34"/>
  <c r="DM187" i="34"/>
  <c r="DK187" i="34"/>
  <c r="DB103" i="34"/>
  <c r="DC103" i="34"/>
  <c r="DE103" i="34"/>
  <c r="DD103" i="34"/>
  <c r="DI114" i="34"/>
  <c r="DH114" i="34"/>
  <c r="DF114" i="34"/>
  <c r="DG114" i="34"/>
  <c r="DO120" i="34"/>
  <c r="DN120" i="34"/>
  <c r="DQ120" i="34"/>
  <c r="DP120" i="34"/>
  <c r="DQ126" i="34"/>
  <c r="DP126" i="34"/>
  <c r="DO126" i="34"/>
  <c r="DN126" i="34"/>
  <c r="DJ133" i="34"/>
  <c r="DM133" i="34"/>
  <c r="DL133" i="34"/>
  <c r="DK133" i="34"/>
  <c r="DI150" i="34"/>
  <c r="DH150" i="34"/>
  <c r="DG150" i="34"/>
  <c r="DF150" i="34"/>
  <c r="DK98" i="34"/>
  <c r="DJ98" i="34"/>
  <c r="DM98" i="34"/>
  <c r="DL98" i="34"/>
  <c r="DU104" i="34"/>
  <c r="DT104" i="34"/>
  <c r="DS104" i="34"/>
  <c r="DR104" i="34"/>
  <c r="CW110" i="34"/>
  <c r="CV110" i="34"/>
  <c r="CU110" i="34"/>
  <c r="CT110" i="34"/>
  <c r="DC116" i="34"/>
  <c r="DB116" i="34"/>
  <c r="DD116" i="34"/>
  <c r="DE116" i="34"/>
  <c r="DQ122" i="34"/>
  <c r="DP122" i="34"/>
  <c r="DO122" i="34"/>
  <c r="DN122" i="34"/>
  <c r="DJ129" i="34"/>
  <c r="DM129" i="34"/>
  <c r="DK129" i="34"/>
  <c r="DL129" i="34"/>
  <c r="DB136" i="34"/>
  <c r="DE136" i="34"/>
  <c r="DD136" i="34"/>
  <c r="DC136" i="34"/>
  <c r="DA152" i="34"/>
  <c r="CY152" i="34"/>
  <c r="CX152" i="34"/>
  <c r="CZ152" i="34"/>
  <c r="CZ110" i="34"/>
  <c r="CY110" i="34"/>
  <c r="CX110" i="34"/>
  <c r="DA110" i="34"/>
  <c r="DY122" i="34"/>
  <c r="DX122" i="34"/>
  <c r="DW122" i="34"/>
  <c r="DV122" i="34"/>
  <c r="DG128" i="34"/>
  <c r="DF128" i="34"/>
  <c r="DI128" i="34"/>
  <c r="DH128" i="34"/>
  <c r="DJ136" i="34"/>
  <c r="DL136" i="34"/>
  <c r="DK136" i="34"/>
  <c r="DM136" i="34"/>
  <c r="DE162" i="34"/>
  <c r="DD162" i="34"/>
  <c r="DB162" i="34"/>
  <c r="DC162" i="34"/>
  <c r="CW112" i="34"/>
  <c r="CV112" i="34"/>
  <c r="CU112" i="34"/>
  <c r="CT112" i="34"/>
  <c r="DE118" i="34"/>
  <c r="DD118" i="34"/>
  <c r="DC118" i="34"/>
  <c r="DB118" i="34"/>
  <c r="DP124" i="34"/>
  <c r="DO124" i="34"/>
  <c r="DN124" i="34"/>
  <c r="DQ124" i="34"/>
  <c r="DH131" i="34"/>
  <c r="DI131" i="34"/>
  <c r="DG131" i="34"/>
  <c r="DF131" i="34"/>
  <c r="CV145" i="34"/>
  <c r="CT145" i="34"/>
  <c r="CU145" i="34"/>
  <c r="CW145" i="34"/>
  <c r="DB126" i="34"/>
  <c r="DE126" i="34"/>
  <c r="DD126" i="34"/>
  <c r="DC126" i="34"/>
  <c r="DG137" i="34"/>
  <c r="DF137" i="34"/>
  <c r="DH137" i="34"/>
  <c r="DI137" i="34"/>
  <c r="DA144" i="34"/>
  <c r="CY144" i="34"/>
  <c r="CX144" i="34"/>
  <c r="CZ144" i="34"/>
  <c r="DG154" i="34"/>
  <c r="DI154" i="34"/>
  <c r="DH154" i="34"/>
  <c r="DF154" i="34"/>
  <c r="DU166" i="34"/>
  <c r="DT166" i="34"/>
  <c r="DS166" i="34"/>
  <c r="DR166" i="34"/>
  <c r="DO137" i="34"/>
  <c r="DQ137" i="34"/>
  <c r="DP137" i="34"/>
  <c r="DN137" i="34"/>
  <c r="DJ144" i="34"/>
  <c r="DM144" i="34"/>
  <c r="DL144" i="34"/>
  <c r="DK144" i="34"/>
  <c r="DU152" i="34"/>
  <c r="DT152" i="34"/>
  <c r="DR152" i="34"/>
  <c r="DS152" i="34"/>
  <c r="DQ163" i="34"/>
  <c r="DP163" i="34"/>
  <c r="DO163" i="34"/>
  <c r="DN163" i="34"/>
  <c r="DY213" i="34"/>
  <c r="DX213" i="34"/>
  <c r="DW213" i="34"/>
  <c r="DV213" i="34"/>
  <c r="DX140" i="34"/>
  <c r="DW140" i="34"/>
  <c r="DV140" i="34"/>
  <c r="DY140" i="34"/>
  <c r="DW148" i="34"/>
  <c r="DV148" i="34"/>
  <c r="DY148" i="34"/>
  <c r="DX148" i="34"/>
  <c r="DM170" i="34"/>
  <c r="DL170" i="34"/>
  <c r="DK170" i="34"/>
  <c r="DJ170" i="34"/>
  <c r="CU158" i="34"/>
  <c r="CV158" i="34"/>
  <c r="CW158" i="34"/>
  <c r="CT158" i="34"/>
  <c r="DX171" i="34"/>
  <c r="DY171" i="34"/>
  <c r="DW171" i="34"/>
  <c r="DV171" i="34"/>
  <c r="CW137" i="34"/>
  <c r="CV137" i="34"/>
  <c r="CT137" i="34"/>
  <c r="CU137" i="34"/>
  <c r="CW156" i="34"/>
  <c r="CU156" i="34"/>
  <c r="CT156" i="34"/>
  <c r="CV156" i="34"/>
  <c r="DX170" i="34"/>
  <c r="DW170" i="34"/>
  <c r="DV170" i="34"/>
  <c r="DY170" i="34"/>
  <c r="DH181" i="34"/>
  <c r="DG181" i="34"/>
  <c r="DF181" i="34"/>
  <c r="DI181" i="34"/>
  <c r="DY144" i="34"/>
  <c r="DW144" i="34"/>
  <c r="DV144" i="34"/>
  <c r="DX144" i="34"/>
  <c r="DA150" i="34"/>
  <c r="CZ150" i="34"/>
  <c r="CY150" i="34"/>
  <c r="CX150" i="34"/>
  <c r="CY167" i="34"/>
  <c r="CX167" i="34"/>
  <c r="DA167" i="34"/>
  <c r="CZ167" i="34"/>
  <c r="DX141" i="34"/>
  <c r="DV141" i="34"/>
  <c r="DY141" i="34"/>
  <c r="DW141" i="34"/>
  <c r="CZ147" i="34"/>
  <c r="CY147" i="34"/>
  <c r="DA147" i="34"/>
  <c r="CX147" i="34"/>
  <c r="DM164" i="34"/>
  <c r="DL164" i="34"/>
  <c r="DK164" i="34"/>
  <c r="DJ164" i="34"/>
  <c r="DR177" i="34"/>
  <c r="DU177" i="34"/>
  <c r="DS177" i="34"/>
  <c r="DT177" i="34"/>
  <c r="DM161" i="34"/>
  <c r="DL161" i="34"/>
  <c r="DK161" i="34"/>
  <c r="DJ161" i="34"/>
  <c r="DH167" i="34"/>
  <c r="DG167" i="34"/>
  <c r="DF167" i="34"/>
  <c r="DI167" i="34"/>
  <c r="CW183" i="34"/>
  <c r="CV183" i="34"/>
  <c r="CT183" i="34"/>
  <c r="CU183" i="34"/>
  <c r="DH147" i="34"/>
  <c r="DG147" i="34"/>
  <c r="DI147" i="34"/>
  <c r="DF147" i="34"/>
  <c r="DQ153" i="34"/>
  <c r="DO153" i="34"/>
  <c r="DP153" i="34"/>
  <c r="DN153" i="34"/>
  <c r="DV159" i="34"/>
  <c r="DX159" i="34"/>
  <c r="DY159" i="34"/>
  <c r="DW159" i="34"/>
  <c r="DA165" i="34"/>
  <c r="CZ165" i="34"/>
  <c r="CY165" i="34"/>
  <c r="CX165" i="34"/>
  <c r="DY179" i="34"/>
  <c r="DX179" i="34"/>
  <c r="DV179" i="34"/>
  <c r="DW179" i="34"/>
  <c r="CY203" i="34"/>
  <c r="CX203" i="34"/>
  <c r="DA203" i="34"/>
  <c r="CZ203" i="34"/>
  <c r="CU172" i="34"/>
  <c r="CW172" i="34"/>
  <c r="CV172" i="34"/>
  <c r="CT172" i="34"/>
  <c r="DE181" i="34"/>
  <c r="DD181" i="34"/>
  <c r="DC181" i="34"/>
  <c r="DB181" i="34"/>
  <c r="DE203" i="34"/>
  <c r="DC203" i="34"/>
  <c r="DD203" i="34"/>
  <c r="DB203" i="34"/>
  <c r="DK172" i="34"/>
  <c r="DL172" i="34"/>
  <c r="DJ172" i="34"/>
  <c r="DM172" i="34"/>
  <c r="CV194" i="34"/>
  <c r="CT194" i="34"/>
  <c r="CW194" i="34"/>
  <c r="CU194" i="34"/>
  <c r="DL192" i="34"/>
  <c r="DK192" i="34"/>
  <c r="DJ192" i="34"/>
  <c r="DM192" i="34"/>
  <c r="DG221" i="34"/>
  <c r="DF221" i="34"/>
  <c r="DH221" i="34"/>
  <c r="DI221" i="34"/>
  <c r="DM186" i="34"/>
  <c r="DK186" i="34"/>
  <c r="DJ186" i="34"/>
  <c r="DL186" i="34"/>
  <c r="CT199" i="34"/>
  <c r="CU199" i="34"/>
  <c r="CW199" i="34"/>
  <c r="CV199" i="34"/>
  <c r="DF185" i="34"/>
  <c r="DH185" i="34"/>
  <c r="DG185" i="34"/>
  <c r="DI185" i="34"/>
  <c r="DM203" i="34"/>
  <c r="DJ203" i="34"/>
  <c r="DK203" i="34"/>
  <c r="DL203" i="34"/>
  <c r="DB179" i="34"/>
  <c r="DE179" i="34"/>
  <c r="DD179" i="34"/>
  <c r="DC179" i="34"/>
  <c r="DQ191" i="34"/>
  <c r="DN191" i="34"/>
  <c r="DO191" i="34"/>
  <c r="DP191" i="34"/>
  <c r="DQ199" i="34"/>
  <c r="DO199" i="34"/>
  <c r="DN199" i="34"/>
  <c r="DP199" i="34"/>
  <c r="DJ212" i="34"/>
  <c r="DM212" i="34"/>
  <c r="DL212" i="34"/>
  <c r="DK212" i="34"/>
  <c r="CZ181" i="34"/>
  <c r="CY181" i="34"/>
  <c r="CX181" i="34"/>
  <c r="DA181" i="34"/>
  <c r="DY210" i="34"/>
  <c r="DW210" i="34"/>
  <c r="DV210" i="34"/>
  <c r="DX210" i="34"/>
  <c r="DC216" i="34"/>
  <c r="DB216" i="34"/>
  <c r="DE216" i="34"/>
  <c r="DD216" i="34"/>
  <c r="DQ204" i="34"/>
  <c r="DP204" i="34"/>
  <c r="DO204" i="34"/>
  <c r="DN204" i="34"/>
  <c r="CZ188" i="34"/>
  <c r="DA188" i="34"/>
  <c r="CX188" i="34"/>
  <c r="CY188" i="34"/>
  <c r="CX200" i="34"/>
  <c r="CZ200" i="34"/>
  <c r="CY200" i="34"/>
  <c r="DA200" i="34"/>
  <c r="DM208" i="34"/>
  <c r="DL208" i="34"/>
  <c r="DK208" i="34"/>
  <c r="DJ208" i="34"/>
  <c r="CU221" i="34"/>
  <c r="CT221" i="34"/>
  <c r="CW221" i="34"/>
  <c r="CV221" i="34"/>
  <c r="DO203" i="34"/>
  <c r="DN203" i="34"/>
  <c r="DQ203" i="34"/>
  <c r="DP203" i="34"/>
  <c r="DQ212" i="34"/>
  <c r="DP212" i="34"/>
  <c r="DO212" i="34"/>
  <c r="DN212" i="34"/>
  <c r="DE214" i="34"/>
  <c r="DD214" i="34"/>
  <c r="DB214" i="34"/>
  <c r="DC214" i="34"/>
  <c r="DU191" i="34"/>
  <c r="DT191" i="34"/>
  <c r="DS191" i="34"/>
  <c r="DR191" i="34"/>
  <c r="CV197" i="34"/>
  <c r="CU197" i="34"/>
  <c r="CW197" i="34"/>
  <c r="CT197" i="34"/>
  <c r="DI213" i="34"/>
  <c r="DH213" i="34"/>
  <c r="DG213" i="34"/>
  <c r="DF213" i="34"/>
  <c r="DQ221" i="34"/>
  <c r="DP221" i="34"/>
  <c r="DN221" i="34"/>
  <c r="DO221" i="34"/>
  <c r="DU203" i="34"/>
  <c r="DS203" i="34"/>
  <c r="DT203" i="34"/>
  <c r="DR203" i="34"/>
  <c r="CW209" i="34"/>
  <c r="CV209" i="34"/>
  <c r="CT209" i="34"/>
  <c r="CU209" i="34"/>
  <c r="DH215" i="34"/>
  <c r="DG215" i="34"/>
  <c r="DF215" i="34"/>
  <c r="DI215" i="34"/>
  <c r="CV231" i="34"/>
  <c r="CW231" i="34"/>
  <c r="CU231" i="34"/>
  <c r="CT231" i="34"/>
  <c r="DW203" i="34"/>
  <c r="DV203" i="34"/>
  <c r="DX203" i="34"/>
  <c r="DY203" i="34"/>
  <c r="DA209" i="34"/>
  <c r="CZ209" i="34"/>
  <c r="CY209" i="34"/>
  <c r="CX209" i="34"/>
  <c r="DQ223" i="34"/>
  <c r="DP223" i="34"/>
  <c r="DO223" i="34"/>
  <c r="DN223" i="34"/>
  <c r="DS215" i="34"/>
  <c r="DU215" i="34"/>
  <c r="DT215" i="34"/>
  <c r="DR215" i="34"/>
  <c r="DF218" i="34"/>
  <c r="DI218" i="34"/>
  <c r="DH218" i="34"/>
  <c r="DG218" i="34"/>
  <c r="DK215" i="34"/>
  <c r="DL215" i="34"/>
  <c r="DJ215" i="34"/>
  <c r="DM215" i="34"/>
  <c r="DE234" i="34"/>
  <c r="DC234" i="34"/>
  <c r="DD234" i="34"/>
  <c r="DB234" i="34"/>
  <c r="CT235" i="34"/>
  <c r="CV235" i="34"/>
  <c r="CW235" i="34"/>
  <c r="CU235" i="34"/>
  <c r="DV230" i="34"/>
  <c r="DY230" i="34"/>
  <c r="DX230" i="34"/>
  <c r="DW230" i="34"/>
  <c r="DG225" i="34"/>
  <c r="DF225" i="34"/>
  <c r="DI225" i="34"/>
  <c r="DH225" i="34"/>
  <c r="CV223" i="34"/>
  <c r="CW223" i="34"/>
  <c r="CU223" i="34"/>
  <c r="CT223" i="34"/>
  <c r="DU231" i="34"/>
  <c r="DT231" i="34"/>
  <c r="DS231" i="34"/>
  <c r="DR231" i="34"/>
  <c r="DA223" i="34"/>
  <c r="CZ223" i="34"/>
  <c r="CY223" i="34"/>
  <c r="CX223" i="34"/>
  <c r="DE229" i="34"/>
  <c r="DC229" i="34"/>
  <c r="DB229" i="34"/>
  <c r="DD229" i="34"/>
  <c r="DV222" i="34"/>
  <c r="DY222" i="34"/>
  <c r="DW222" i="34"/>
  <c r="DX222" i="34"/>
  <c r="CX228" i="34"/>
  <c r="DA228" i="34"/>
  <c r="CZ228" i="34"/>
  <c r="CY228" i="34"/>
  <c r="DF228" i="34"/>
  <c r="DH228" i="34"/>
  <c r="DG228" i="34"/>
  <c r="DI228" i="34"/>
  <c r="DQ235" i="34"/>
  <c r="DP235" i="34"/>
  <c r="DN235" i="34"/>
  <c r="DO235" i="34"/>
  <c r="DA238" i="34"/>
  <c r="CX238" i="34"/>
  <c r="CZ238" i="34"/>
  <c r="CY238" i="34"/>
  <c r="DV228" i="34"/>
  <c r="DX228" i="34"/>
  <c r="DY228" i="34"/>
  <c r="DW228" i="34"/>
  <c r="DH236" i="34"/>
  <c r="DI236" i="34"/>
  <c r="DG236" i="34"/>
  <c r="DF236" i="34"/>
  <c r="DD248" i="34"/>
  <c r="DC248" i="34"/>
  <c r="DE248" i="34"/>
  <c r="DB248" i="34"/>
  <c r="DL233" i="34"/>
  <c r="DK233" i="34"/>
  <c r="DJ233" i="34"/>
  <c r="DM233" i="34"/>
  <c r="DC232" i="34"/>
  <c r="DE232" i="34"/>
  <c r="DD232" i="34"/>
  <c r="DB232" i="34"/>
  <c r="DS237" i="34"/>
  <c r="DU237" i="34"/>
  <c r="DT237" i="34"/>
  <c r="DR237" i="34"/>
  <c r="DQ247" i="34"/>
  <c r="DP247" i="34"/>
  <c r="DO247" i="34"/>
  <c r="DN247" i="34"/>
  <c r="DH244" i="34"/>
  <c r="DG244" i="34"/>
  <c r="DF244" i="34"/>
  <c r="DI244" i="34"/>
  <c r="DP244" i="34"/>
  <c r="DO244" i="34"/>
  <c r="DQ244" i="34"/>
  <c r="DN244" i="34"/>
  <c r="DC238" i="34"/>
  <c r="DB238" i="34"/>
  <c r="DD238" i="34"/>
  <c r="DE238" i="34"/>
  <c r="DY245" i="34"/>
  <c r="DX245" i="34"/>
  <c r="DW245" i="34"/>
  <c r="DV245" i="34"/>
  <c r="DG241" i="34"/>
  <c r="DF241" i="34"/>
  <c r="DI241" i="34"/>
  <c r="DH241" i="34"/>
  <c r="DI240" i="34"/>
  <c r="DH240" i="34"/>
  <c r="DG240" i="34"/>
  <c r="DF240" i="34"/>
  <c r="DL248" i="34"/>
  <c r="DK248" i="34"/>
  <c r="DM248" i="34"/>
  <c r="DJ248" i="34"/>
  <c r="DU243" i="34"/>
  <c r="DT243" i="34"/>
  <c r="DR243" i="34"/>
  <c r="DS243" i="34"/>
  <c r="CU249" i="34"/>
  <c r="CT249" i="34"/>
  <c r="CV249" i="34"/>
  <c r="CW249" i="34"/>
  <c r="BF21" i="34"/>
  <c r="BG21" i="34"/>
  <c r="DC18" i="34"/>
  <c r="DB18" i="34"/>
  <c r="DE18" i="34"/>
  <c r="DD18" i="34"/>
  <c r="BF23" i="34"/>
  <c r="BG23" i="34" s="1"/>
  <c r="BG25" i="34"/>
  <c r="BF25" i="34"/>
  <c r="BF22" i="34"/>
  <c r="BG22" i="34" s="1"/>
  <c r="BF27" i="34"/>
  <c r="BG27" i="34" s="1"/>
  <c r="BG16" i="34"/>
  <c r="BH16" i="34" s="1"/>
  <c r="BF16" i="34"/>
  <c r="BB61" i="34"/>
  <c r="AX61" i="34"/>
  <c r="DU18" i="34"/>
  <c r="DS18" i="34"/>
  <c r="DT18" i="34"/>
  <c r="DR18" i="34"/>
  <c r="DM17" i="34"/>
  <c r="DL17" i="34"/>
  <c r="DK17" i="34"/>
  <c r="DJ17" i="34"/>
  <c r="DI31" i="34"/>
  <c r="DF31" i="34"/>
  <c r="DG31" i="34"/>
  <c r="DH31" i="34"/>
  <c r="CX96" i="34"/>
  <c r="CZ96" i="34"/>
  <c r="CY96" i="34"/>
  <c r="DA96" i="34"/>
  <c r="DI74" i="34"/>
  <c r="DH74" i="34"/>
  <c r="DG74" i="34"/>
  <c r="DF74" i="34"/>
  <c r="BB221" i="34"/>
  <c r="AX221" i="34"/>
  <c r="BB223" i="34"/>
  <c r="AX223" i="34"/>
  <c r="BB53" i="34"/>
  <c r="AX53" i="34"/>
  <c r="AX102" i="34"/>
  <c r="BB102" i="34"/>
  <c r="CX11" i="34"/>
  <c r="DA11" i="34"/>
  <c r="CY11" i="34"/>
  <c r="CZ11" i="34"/>
  <c r="DO15" i="34"/>
  <c r="DQ15" i="34"/>
  <c r="DN15" i="34"/>
  <c r="DP15" i="34"/>
  <c r="CV11" i="34"/>
  <c r="CU11" i="34"/>
  <c r="CT11" i="34"/>
  <c r="CW11" i="34"/>
  <c r="DG26" i="34"/>
  <c r="DF26" i="34"/>
  <c r="DI26" i="34"/>
  <c r="DH26" i="34"/>
  <c r="DL26" i="34"/>
  <c r="DK26" i="34"/>
  <c r="DJ26" i="34"/>
  <c r="DM26" i="34"/>
  <c r="DI13" i="34"/>
  <c r="DH13" i="34"/>
  <c r="DG13" i="34"/>
  <c r="DF13" i="34"/>
  <c r="CT59" i="34"/>
  <c r="CU59" i="34"/>
  <c r="CW59" i="34"/>
  <c r="CV59" i="34"/>
  <c r="DE61" i="34"/>
  <c r="DD61" i="34"/>
  <c r="DC61" i="34"/>
  <c r="DB61" i="34"/>
  <c r="CY36" i="34"/>
  <c r="DA36" i="34"/>
  <c r="CX36" i="34"/>
  <c r="CZ36" i="34"/>
  <c r="DD70" i="34"/>
  <c r="DC70" i="34"/>
  <c r="DE70" i="34"/>
  <c r="DB70" i="34"/>
  <c r="CY38" i="34"/>
  <c r="DA38" i="34"/>
  <c r="CX38" i="34"/>
  <c r="CZ38" i="34"/>
  <c r="DU50" i="34"/>
  <c r="DT50" i="34"/>
  <c r="DS50" i="34"/>
  <c r="DR50" i="34"/>
  <c r="DU36" i="34"/>
  <c r="DT36" i="34"/>
  <c r="DR36" i="34"/>
  <c r="DS36" i="34"/>
  <c r="DQ59" i="34"/>
  <c r="DP59" i="34"/>
  <c r="DN59" i="34"/>
  <c r="DO59" i="34"/>
  <c r="DU55" i="34"/>
  <c r="DT55" i="34"/>
  <c r="DS55" i="34"/>
  <c r="DR55" i="34"/>
  <c r="DI87" i="34"/>
  <c r="DH87" i="34"/>
  <c r="DG87" i="34"/>
  <c r="DF87" i="34"/>
  <c r="DM91" i="34"/>
  <c r="DL91" i="34"/>
  <c r="DK91" i="34"/>
  <c r="DJ91" i="34"/>
  <c r="DO61" i="34"/>
  <c r="DN61" i="34"/>
  <c r="DQ61" i="34"/>
  <c r="DP61" i="34"/>
  <c r="DT90" i="34"/>
  <c r="DR90" i="34"/>
  <c r="DU90" i="34"/>
  <c r="DS90" i="34"/>
  <c r="CZ66" i="34"/>
  <c r="CY66" i="34"/>
  <c r="CX66" i="34"/>
  <c r="DA66" i="34"/>
  <c r="CV96" i="34"/>
  <c r="CU96" i="34"/>
  <c r="CW96" i="34"/>
  <c r="CT96" i="34"/>
  <c r="DK80" i="34"/>
  <c r="DM80" i="34"/>
  <c r="DL80" i="34"/>
  <c r="DJ80" i="34"/>
  <c r="DQ118" i="34"/>
  <c r="DP118" i="34"/>
  <c r="DO118" i="34"/>
  <c r="DN118" i="34"/>
  <c r="DC95" i="34"/>
  <c r="DE95" i="34"/>
  <c r="DD95" i="34"/>
  <c r="DB95" i="34"/>
  <c r="DY129" i="34"/>
  <c r="DX129" i="34"/>
  <c r="DW129" i="34"/>
  <c r="DV129" i="34"/>
  <c r="DQ90" i="34"/>
  <c r="DP90" i="34"/>
  <c r="DO90" i="34"/>
  <c r="DN90" i="34"/>
  <c r="CU150" i="34"/>
  <c r="CW150" i="34"/>
  <c r="CV150" i="34"/>
  <c r="CT150" i="34"/>
  <c r="DF125" i="34"/>
  <c r="DI125" i="34"/>
  <c r="DH125" i="34"/>
  <c r="DG125" i="34"/>
  <c r="DQ109" i="34"/>
  <c r="DO109" i="34"/>
  <c r="DN109" i="34"/>
  <c r="DP109" i="34"/>
  <c r="DD135" i="34"/>
  <c r="DE135" i="34"/>
  <c r="DC135" i="34"/>
  <c r="DB135" i="34"/>
  <c r="DG135" i="34"/>
  <c r="DI135" i="34"/>
  <c r="DH135" i="34"/>
  <c r="DF135" i="34"/>
  <c r="DV117" i="34"/>
  <c r="DY117" i="34"/>
  <c r="DX117" i="34"/>
  <c r="DW117" i="34"/>
  <c r="DH162" i="34"/>
  <c r="DG162" i="34"/>
  <c r="DF162" i="34"/>
  <c r="DI162" i="34"/>
  <c r="CX194" i="34"/>
  <c r="DA194" i="34"/>
  <c r="CZ194" i="34"/>
  <c r="CY194" i="34"/>
  <c r="BB244" i="34"/>
  <c r="AX244" i="34"/>
  <c r="BB240" i="34"/>
  <c r="AX240" i="34"/>
  <c r="BB232" i="34"/>
  <c r="AX232" i="34"/>
  <c r="AX183" i="34"/>
  <c r="BB183" i="34"/>
  <c r="BB150" i="34"/>
  <c r="AX150" i="34"/>
  <c r="AX200" i="34"/>
  <c r="BB200" i="34"/>
  <c r="BB94" i="34"/>
  <c r="AX94" i="34"/>
  <c r="BB95" i="34"/>
  <c r="AX95" i="34"/>
  <c r="BB100" i="34"/>
  <c r="AX100" i="34"/>
  <c r="AX37" i="34"/>
  <c r="BB37" i="34"/>
  <c r="DM12" i="34"/>
  <c r="DL12" i="34"/>
  <c r="DK12" i="34"/>
  <c r="DJ12" i="34"/>
  <c r="DP18" i="34"/>
  <c r="DO18" i="34"/>
  <c r="DN18" i="34"/>
  <c r="DQ18" i="34"/>
  <c r="DY24" i="34"/>
  <c r="DX24" i="34"/>
  <c r="DW24" i="34"/>
  <c r="DV24" i="34"/>
  <c r="CX29" i="34"/>
  <c r="DA29" i="34"/>
  <c r="CZ29" i="34"/>
  <c r="CY29" i="34"/>
  <c r="DE38" i="34"/>
  <c r="DD38" i="34"/>
  <c r="DB38" i="34"/>
  <c r="DC38" i="34"/>
  <c r="DQ21" i="34"/>
  <c r="DP21" i="34"/>
  <c r="DO21" i="34"/>
  <c r="DN21" i="34"/>
  <c r="DD11" i="34"/>
  <c r="DC11" i="34"/>
  <c r="DB11" i="34"/>
  <c r="DE11" i="34"/>
  <c r="DS34" i="34"/>
  <c r="DU34" i="34"/>
  <c r="DT34" i="34"/>
  <c r="DR34" i="34"/>
  <c r="DS19" i="34"/>
  <c r="DR19" i="34"/>
  <c r="DU19" i="34"/>
  <c r="DT19" i="34"/>
  <c r="DR13" i="34"/>
  <c r="DT13" i="34"/>
  <c r="DU13" i="34"/>
  <c r="DS13" i="34"/>
  <c r="DA10" i="34"/>
  <c r="CZ10" i="34"/>
  <c r="CY10" i="34"/>
  <c r="CX10" i="34"/>
  <c r="DA16" i="34"/>
  <c r="CZ16" i="34"/>
  <c r="CY16" i="34"/>
  <c r="CX16" i="34"/>
  <c r="DJ28" i="34"/>
  <c r="DL28" i="34"/>
  <c r="DK28" i="34"/>
  <c r="DM28" i="34"/>
  <c r="DE20" i="34"/>
  <c r="DD20" i="34"/>
  <c r="DC20" i="34"/>
  <c r="DB20" i="34"/>
  <c r="DB10" i="34"/>
  <c r="DD10" i="34"/>
  <c r="DE10" i="34"/>
  <c r="DC10" i="34"/>
  <c r="DB16" i="34"/>
  <c r="DE16" i="34"/>
  <c r="DD16" i="34"/>
  <c r="DC16" i="34"/>
  <c r="DB28" i="34"/>
  <c r="DE28" i="34"/>
  <c r="DC28" i="34"/>
  <c r="DD28" i="34"/>
  <c r="DM36" i="34"/>
  <c r="DL36" i="34"/>
  <c r="DJ36" i="34"/>
  <c r="DK36" i="34"/>
  <c r="DN27" i="34"/>
  <c r="DQ27" i="34"/>
  <c r="DP27" i="34"/>
  <c r="DO27" i="34"/>
  <c r="DY26" i="34"/>
  <c r="DX26" i="34"/>
  <c r="DW26" i="34"/>
  <c r="DV26" i="34"/>
  <c r="CZ9" i="34"/>
  <c r="CI4" i="34"/>
  <c r="FO26" i="34" s="1"/>
  <c r="CY9" i="34"/>
  <c r="CX9" i="34"/>
  <c r="CI7" i="34"/>
  <c r="CI5" i="34"/>
  <c r="CI6" i="34"/>
  <c r="DA9" i="34"/>
  <c r="CW15" i="34"/>
  <c r="CT15" i="34"/>
  <c r="CV15" i="34"/>
  <c r="CU15" i="34"/>
  <c r="DD21" i="34"/>
  <c r="DC21" i="34"/>
  <c r="DE21" i="34"/>
  <c r="DB21" i="34"/>
  <c r="DK27" i="34"/>
  <c r="DL27" i="34"/>
  <c r="DJ27" i="34"/>
  <c r="DM27" i="34"/>
  <c r="DY44" i="34"/>
  <c r="DX44" i="34"/>
  <c r="DW44" i="34"/>
  <c r="DV44" i="34"/>
  <c r="DC62" i="34"/>
  <c r="DB62" i="34"/>
  <c r="DE62" i="34"/>
  <c r="DD62" i="34"/>
  <c r="DY161" i="34"/>
  <c r="DX161" i="34"/>
  <c r="DV161" i="34"/>
  <c r="DW161" i="34"/>
  <c r="DI40" i="34"/>
  <c r="DH40" i="34"/>
  <c r="DG40" i="34"/>
  <c r="DF40" i="34"/>
  <c r="DX52" i="34"/>
  <c r="DW52" i="34"/>
  <c r="DV52" i="34"/>
  <c r="DY52" i="34"/>
  <c r="DP66" i="34"/>
  <c r="DO66" i="34"/>
  <c r="DQ66" i="34"/>
  <c r="DN66" i="34"/>
  <c r="DW38" i="34"/>
  <c r="DX38" i="34"/>
  <c r="DV38" i="34"/>
  <c r="DY38" i="34"/>
  <c r="DA49" i="34"/>
  <c r="CZ49" i="34"/>
  <c r="CY49" i="34"/>
  <c r="CX49" i="34"/>
  <c r="DY82" i="34"/>
  <c r="DX82" i="34"/>
  <c r="DW82" i="34"/>
  <c r="DV82" i="34"/>
  <c r="DQ39" i="34"/>
  <c r="DO39" i="34"/>
  <c r="DN39" i="34"/>
  <c r="DP39" i="34"/>
  <c r="DD49" i="34"/>
  <c r="DB49" i="34"/>
  <c r="DC49" i="34"/>
  <c r="DE49" i="34"/>
  <c r="DM69" i="34"/>
  <c r="DK69" i="34"/>
  <c r="DJ69" i="34"/>
  <c r="DL69" i="34"/>
  <c r="DU39" i="34"/>
  <c r="DT39" i="34"/>
  <c r="DS39" i="34"/>
  <c r="DR39" i="34"/>
  <c r="DQ48" i="34"/>
  <c r="DP48" i="34"/>
  <c r="DN48" i="34"/>
  <c r="DO48" i="34"/>
  <c r="CX72" i="34"/>
  <c r="DA72" i="34"/>
  <c r="CZ72" i="34"/>
  <c r="CY72" i="34"/>
  <c r="DV41" i="34"/>
  <c r="DY41" i="34"/>
  <c r="DX41" i="34"/>
  <c r="DW41" i="34"/>
  <c r="DL73" i="34"/>
  <c r="DK73" i="34"/>
  <c r="DM73" i="34"/>
  <c r="DJ73" i="34"/>
  <c r="DW42" i="34"/>
  <c r="DY42" i="34"/>
  <c r="DX42" i="34"/>
  <c r="DV42" i="34"/>
  <c r="CU56" i="34"/>
  <c r="CT56" i="34"/>
  <c r="CW56" i="34"/>
  <c r="CV56" i="34"/>
  <c r="CX68" i="34"/>
  <c r="DA68" i="34"/>
  <c r="CZ68" i="34"/>
  <c r="CY68" i="34"/>
  <c r="DI118" i="34"/>
  <c r="DH118" i="34"/>
  <c r="DG118" i="34"/>
  <c r="DF118" i="34"/>
  <c r="DY39" i="34"/>
  <c r="DW39" i="34"/>
  <c r="DV39" i="34"/>
  <c r="DX39" i="34"/>
  <c r="DH45" i="34"/>
  <c r="DG45" i="34"/>
  <c r="DF45" i="34"/>
  <c r="DI45" i="34"/>
  <c r="CT52" i="34"/>
  <c r="CW52" i="34"/>
  <c r="CV52" i="34"/>
  <c r="CU52" i="34"/>
  <c r="DM59" i="34"/>
  <c r="DL59" i="34"/>
  <c r="DK59" i="34"/>
  <c r="DJ59" i="34"/>
  <c r="DO67" i="34"/>
  <c r="DQ67" i="34"/>
  <c r="DN67" i="34"/>
  <c r="DP67" i="34"/>
  <c r="DU100" i="34"/>
  <c r="DS100" i="34"/>
  <c r="DR100" i="34"/>
  <c r="DT100" i="34"/>
  <c r="CW43" i="34"/>
  <c r="CV43" i="34"/>
  <c r="CU43" i="34"/>
  <c r="CT43" i="34"/>
  <c r="DC48" i="34"/>
  <c r="DB48" i="34"/>
  <c r="DE48" i="34"/>
  <c r="DD48" i="34"/>
  <c r="DM53" i="34"/>
  <c r="DL53" i="34"/>
  <c r="DK53" i="34"/>
  <c r="DJ53" i="34"/>
  <c r="DM61" i="34"/>
  <c r="DL61" i="34"/>
  <c r="DK61" i="34"/>
  <c r="DJ61" i="34"/>
  <c r="DY69" i="34"/>
  <c r="DX69" i="34"/>
  <c r="DW69" i="34"/>
  <c r="DV69" i="34"/>
  <c r="DS108" i="34"/>
  <c r="DR108" i="34"/>
  <c r="DU108" i="34"/>
  <c r="DT108" i="34"/>
  <c r="CT50" i="34"/>
  <c r="CW50" i="34"/>
  <c r="CV50" i="34"/>
  <c r="CU50" i="34"/>
  <c r="DY57" i="34"/>
  <c r="DX57" i="34"/>
  <c r="DW57" i="34"/>
  <c r="DV57" i="34"/>
  <c r="DW77" i="34"/>
  <c r="DV77" i="34"/>
  <c r="DY77" i="34"/>
  <c r="DX77" i="34"/>
  <c r="DC105" i="34"/>
  <c r="DE105" i="34"/>
  <c r="DD105" i="34"/>
  <c r="DB105" i="34"/>
  <c r="DH33" i="34"/>
  <c r="DG33" i="34"/>
  <c r="DI33" i="34"/>
  <c r="DF33" i="34"/>
  <c r="DL75" i="34"/>
  <c r="DJ75" i="34"/>
  <c r="DM75" i="34"/>
  <c r="DK75" i="34"/>
  <c r="CU95" i="34"/>
  <c r="CW95" i="34"/>
  <c r="CV95" i="34"/>
  <c r="CT95" i="34"/>
  <c r="DN72" i="34"/>
  <c r="DQ72" i="34"/>
  <c r="DP72" i="34"/>
  <c r="DO72" i="34"/>
  <c r="DS79" i="34"/>
  <c r="DR79" i="34"/>
  <c r="DT79" i="34"/>
  <c r="DU79" i="34"/>
  <c r="CV90" i="34"/>
  <c r="CT90" i="34"/>
  <c r="CU90" i="34"/>
  <c r="CW90" i="34"/>
  <c r="CW99" i="34"/>
  <c r="CV99" i="34"/>
  <c r="CU99" i="34"/>
  <c r="CT99" i="34"/>
  <c r="DM118" i="34"/>
  <c r="DL118" i="34"/>
  <c r="DK118" i="34"/>
  <c r="DJ118" i="34"/>
  <c r="DM78" i="34"/>
  <c r="DK78" i="34"/>
  <c r="DJ78" i="34"/>
  <c r="DL78" i="34"/>
  <c r="DI89" i="34"/>
  <c r="DG89" i="34"/>
  <c r="DF89" i="34"/>
  <c r="DH89" i="34"/>
  <c r="DE99" i="34"/>
  <c r="DD99" i="34"/>
  <c r="DC99" i="34"/>
  <c r="DB99" i="34"/>
  <c r="DA85" i="34"/>
  <c r="CZ85" i="34"/>
  <c r="CY85" i="34"/>
  <c r="CX85" i="34"/>
  <c r="DQ93" i="34"/>
  <c r="DP93" i="34"/>
  <c r="DO93" i="34"/>
  <c r="DN93" i="34"/>
  <c r="DR113" i="34"/>
  <c r="DT113" i="34"/>
  <c r="DS113" i="34"/>
  <c r="DU113" i="34"/>
  <c r="DV50" i="34"/>
  <c r="DX50" i="34"/>
  <c r="DW50" i="34"/>
  <c r="DY50" i="34"/>
  <c r="DI56" i="34"/>
  <c r="DH56" i="34"/>
  <c r="DG56" i="34"/>
  <c r="DF56" i="34"/>
  <c r="DA63" i="34"/>
  <c r="CZ63" i="34"/>
  <c r="CY63" i="34"/>
  <c r="CX63" i="34"/>
  <c r="DA69" i="34"/>
  <c r="CZ69" i="34"/>
  <c r="CX69" i="34"/>
  <c r="CY69" i="34"/>
  <c r="DB76" i="34"/>
  <c r="DE76" i="34"/>
  <c r="DC76" i="34"/>
  <c r="DD76" i="34"/>
  <c r="DJ84" i="34"/>
  <c r="DM84" i="34"/>
  <c r="DL84" i="34"/>
  <c r="DK84" i="34"/>
  <c r="DR92" i="34"/>
  <c r="DU92" i="34"/>
  <c r="DT92" i="34"/>
  <c r="DS92" i="34"/>
  <c r="DI100" i="34"/>
  <c r="DH100" i="34"/>
  <c r="DG100" i="34"/>
  <c r="DF100" i="34"/>
  <c r="DM131" i="34"/>
  <c r="DL131" i="34"/>
  <c r="DK131" i="34"/>
  <c r="DJ131" i="34"/>
  <c r="DK56" i="34"/>
  <c r="DJ56" i="34"/>
  <c r="DM56" i="34"/>
  <c r="DL56" i="34"/>
  <c r="CV62" i="34"/>
  <c r="CW62" i="34"/>
  <c r="CU62" i="34"/>
  <c r="CT62" i="34"/>
  <c r="DK67" i="34"/>
  <c r="DJ67" i="34"/>
  <c r="DM67" i="34"/>
  <c r="DL67" i="34"/>
  <c r="CV73" i="34"/>
  <c r="CU73" i="34"/>
  <c r="CT73" i="34"/>
  <c r="CW73" i="34"/>
  <c r="DL81" i="34"/>
  <c r="DK81" i="34"/>
  <c r="DM81" i="34"/>
  <c r="DJ81" i="34"/>
  <c r="DT89" i="34"/>
  <c r="DS89" i="34"/>
  <c r="DR89" i="34"/>
  <c r="DU89" i="34"/>
  <c r="DA98" i="34"/>
  <c r="CZ98" i="34"/>
  <c r="CY98" i="34"/>
  <c r="CX98" i="34"/>
  <c r="DY111" i="34"/>
  <c r="DX111" i="34"/>
  <c r="DV111" i="34"/>
  <c r="DW111" i="34"/>
  <c r="DY167" i="34"/>
  <c r="DX167" i="34"/>
  <c r="DW167" i="34"/>
  <c r="DV167" i="34"/>
  <c r="CT76" i="34"/>
  <c r="CU76" i="34"/>
  <c r="CV76" i="34"/>
  <c r="CW76" i="34"/>
  <c r="DD82" i="34"/>
  <c r="DB82" i="34"/>
  <c r="DE82" i="34"/>
  <c r="DC82" i="34"/>
  <c r="DH93" i="34"/>
  <c r="DG93" i="34"/>
  <c r="DF93" i="34"/>
  <c r="DI93" i="34"/>
  <c r="DY100" i="34"/>
  <c r="DX100" i="34"/>
  <c r="DW100" i="34"/>
  <c r="DV100" i="34"/>
  <c r="DM110" i="34"/>
  <c r="DL110" i="34"/>
  <c r="DK110" i="34"/>
  <c r="DJ110" i="34"/>
  <c r="DI130" i="34"/>
  <c r="DH130" i="34"/>
  <c r="DG130" i="34"/>
  <c r="DF130" i="34"/>
  <c r="DI90" i="34"/>
  <c r="DG90" i="34"/>
  <c r="DF90" i="34"/>
  <c r="DH90" i="34"/>
  <c r="DO96" i="34"/>
  <c r="DN96" i="34"/>
  <c r="DQ96" i="34"/>
  <c r="DP96" i="34"/>
  <c r="CX107" i="34"/>
  <c r="DA107" i="34"/>
  <c r="CZ107" i="34"/>
  <c r="CY107" i="34"/>
  <c r="CY120" i="34"/>
  <c r="CX120" i="34"/>
  <c r="DA120" i="34"/>
  <c r="CZ120" i="34"/>
  <c r="DJ138" i="34"/>
  <c r="DM138" i="34"/>
  <c r="DL138" i="34"/>
  <c r="DK138" i="34"/>
  <c r="DH123" i="34"/>
  <c r="DI123" i="34"/>
  <c r="DF123" i="34"/>
  <c r="DG123" i="34"/>
  <c r="DP139" i="34"/>
  <c r="DQ139" i="34"/>
  <c r="DO139" i="34"/>
  <c r="DN139" i="34"/>
  <c r="DQ74" i="34"/>
  <c r="DN74" i="34"/>
  <c r="DO74" i="34"/>
  <c r="DP74" i="34"/>
  <c r="DV80" i="34"/>
  <c r="DY80" i="34"/>
  <c r="DW80" i="34"/>
  <c r="DX80" i="34"/>
  <c r="CZ86" i="34"/>
  <c r="CX86" i="34"/>
  <c r="DA86" i="34"/>
  <c r="CY86" i="34"/>
  <c r="DM108" i="34"/>
  <c r="DL108" i="34"/>
  <c r="DK108" i="34"/>
  <c r="DJ108" i="34"/>
  <c r="CW122" i="34"/>
  <c r="CV122" i="34"/>
  <c r="CU122" i="34"/>
  <c r="CT122" i="34"/>
  <c r="DT135" i="34"/>
  <c r="DU135" i="34"/>
  <c r="DS135" i="34"/>
  <c r="DR135" i="34"/>
  <c r="CX117" i="34"/>
  <c r="CY117" i="34"/>
  <c r="CZ117" i="34"/>
  <c r="DA117" i="34"/>
  <c r="DM104" i="34"/>
  <c r="DL104" i="34"/>
  <c r="DK104" i="34"/>
  <c r="DJ104" i="34"/>
  <c r="DU110" i="34"/>
  <c r="DS110" i="34"/>
  <c r="DR110" i="34"/>
  <c r="DT110" i="34"/>
  <c r="CU116" i="34"/>
  <c r="CT116" i="34"/>
  <c r="CV116" i="34"/>
  <c r="CW116" i="34"/>
  <c r="DQ134" i="34"/>
  <c r="DP134" i="34"/>
  <c r="DO134" i="34"/>
  <c r="DN134" i="34"/>
  <c r="DP155" i="34"/>
  <c r="DO155" i="34"/>
  <c r="DQ155" i="34"/>
  <c r="DN155" i="34"/>
  <c r="DM109" i="34"/>
  <c r="DL109" i="34"/>
  <c r="DK109" i="34"/>
  <c r="DJ109" i="34"/>
  <c r="DU115" i="34"/>
  <c r="DT115" i="34"/>
  <c r="DS115" i="34"/>
  <c r="DR115" i="34"/>
  <c r="CX121" i="34"/>
  <c r="CZ121" i="34"/>
  <c r="CY121" i="34"/>
  <c r="DA121" i="34"/>
  <c r="DU134" i="34"/>
  <c r="DT134" i="34"/>
  <c r="DS134" i="34"/>
  <c r="DR134" i="34"/>
  <c r="DD151" i="34"/>
  <c r="DC151" i="34"/>
  <c r="DE151" i="34"/>
  <c r="DB151" i="34"/>
  <c r="DV99" i="34"/>
  <c r="DX99" i="34"/>
  <c r="DW99" i="34"/>
  <c r="DY99" i="34"/>
  <c r="CZ105" i="34"/>
  <c r="CY105" i="34"/>
  <c r="CX105" i="34"/>
  <c r="DA105" i="34"/>
  <c r="DY130" i="34"/>
  <c r="DW130" i="34"/>
  <c r="DV130" i="34"/>
  <c r="DX130" i="34"/>
  <c r="CY154" i="34"/>
  <c r="CZ154" i="34"/>
  <c r="CX154" i="34"/>
  <c r="DA154" i="34"/>
  <c r="DI116" i="34"/>
  <c r="DH116" i="34"/>
  <c r="DG116" i="34"/>
  <c r="DF116" i="34"/>
  <c r="CU123" i="34"/>
  <c r="CT123" i="34"/>
  <c r="CW123" i="34"/>
  <c r="CV123" i="34"/>
  <c r="DQ129" i="34"/>
  <c r="DP129" i="34"/>
  <c r="DO129" i="34"/>
  <c r="DN129" i="34"/>
  <c r="DF143" i="34"/>
  <c r="DI143" i="34"/>
  <c r="DH143" i="34"/>
  <c r="DG143" i="34"/>
  <c r="DQ165" i="34"/>
  <c r="DP165" i="34"/>
  <c r="DO165" i="34"/>
  <c r="DN165" i="34"/>
  <c r="DR125" i="34"/>
  <c r="DU125" i="34"/>
  <c r="DT125" i="34"/>
  <c r="DS125" i="34"/>
  <c r="DS132" i="34"/>
  <c r="DT132" i="34"/>
  <c r="DR132" i="34"/>
  <c r="DU132" i="34"/>
  <c r="DE148" i="34"/>
  <c r="DC148" i="34"/>
  <c r="DB148" i="34"/>
  <c r="DD148" i="34"/>
  <c r="DE186" i="34"/>
  <c r="DD186" i="34"/>
  <c r="DC186" i="34"/>
  <c r="DB186" i="34"/>
  <c r="DK132" i="34"/>
  <c r="DM132" i="34"/>
  <c r="DL132" i="34"/>
  <c r="DJ132" i="34"/>
  <c r="DR138" i="34"/>
  <c r="DU138" i="34"/>
  <c r="DT138" i="34"/>
  <c r="DS138" i="34"/>
  <c r="CY146" i="34"/>
  <c r="DA146" i="34"/>
  <c r="CZ146" i="34"/>
  <c r="CX146" i="34"/>
  <c r="DJ155" i="34"/>
  <c r="DL155" i="34"/>
  <c r="DK155" i="34"/>
  <c r="DM155" i="34"/>
  <c r="CV167" i="34"/>
  <c r="CW167" i="34"/>
  <c r="CU167" i="34"/>
  <c r="CT167" i="34"/>
  <c r="CT138" i="34"/>
  <c r="CW138" i="34"/>
  <c r="CV138" i="34"/>
  <c r="CU138" i="34"/>
  <c r="DA145" i="34"/>
  <c r="CY145" i="34"/>
  <c r="CZ145" i="34"/>
  <c r="CX145" i="34"/>
  <c r="DT153" i="34"/>
  <c r="DR153" i="34"/>
  <c r="DU153" i="34"/>
  <c r="DS153" i="34"/>
  <c r="CW164" i="34"/>
  <c r="CV164" i="34"/>
  <c r="CU164" i="34"/>
  <c r="CT164" i="34"/>
  <c r="CV135" i="34"/>
  <c r="CW135" i="34"/>
  <c r="CU135" i="34"/>
  <c r="CT135" i="34"/>
  <c r="DM141" i="34"/>
  <c r="DL141" i="34"/>
  <c r="DJ141" i="34"/>
  <c r="DK141" i="34"/>
  <c r="CX159" i="34"/>
  <c r="DA159" i="34"/>
  <c r="CZ159" i="34"/>
  <c r="CY159" i="34"/>
  <c r="CW171" i="34"/>
  <c r="CV171" i="34"/>
  <c r="CU171" i="34"/>
  <c r="CT171" i="34"/>
  <c r="DP141" i="34"/>
  <c r="DN141" i="34"/>
  <c r="DQ141" i="34"/>
  <c r="DO141" i="34"/>
  <c r="DD159" i="34"/>
  <c r="DC159" i="34"/>
  <c r="DE159" i="34"/>
  <c r="DB159" i="34"/>
  <c r="DC172" i="34"/>
  <c r="DB172" i="34"/>
  <c r="DE172" i="34"/>
  <c r="DD172" i="34"/>
  <c r="DE157" i="34"/>
  <c r="DB157" i="34"/>
  <c r="DD157" i="34"/>
  <c r="DC157" i="34"/>
  <c r="DM183" i="34"/>
  <c r="DL183" i="34"/>
  <c r="DK183" i="34"/>
  <c r="DJ183" i="34"/>
  <c r="DD145" i="34"/>
  <c r="DB145" i="34"/>
  <c r="DE145" i="34"/>
  <c r="DC145" i="34"/>
  <c r="DI156" i="34"/>
  <c r="DH156" i="34"/>
  <c r="DF156" i="34"/>
  <c r="DG156" i="34"/>
  <c r="DP162" i="34"/>
  <c r="DO162" i="34"/>
  <c r="DN162" i="34"/>
  <c r="DQ162" i="34"/>
  <c r="DD175" i="34"/>
  <c r="DE175" i="34"/>
  <c r="DC175" i="34"/>
  <c r="DB175" i="34"/>
  <c r="DC142" i="34"/>
  <c r="DE142" i="34"/>
  <c r="DB142" i="34"/>
  <c r="DD142" i="34"/>
  <c r="DI153" i="34"/>
  <c r="DH153" i="34"/>
  <c r="DG153" i="34"/>
  <c r="DF153" i="34"/>
  <c r="DN159" i="34"/>
  <c r="DQ159" i="34"/>
  <c r="DP159" i="34"/>
  <c r="DO159" i="34"/>
  <c r="DY165" i="34"/>
  <c r="DX165" i="34"/>
  <c r="DW165" i="34"/>
  <c r="DV165" i="34"/>
  <c r="DH171" i="34"/>
  <c r="DI171" i="34"/>
  <c r="DG171" i="34"/>
  <c r="DF171" i="34"/>
  <c r="DQ179" i="34"/>
  <c r="DP179" i="34"/>
  <c r="DN179" i="34"/>
  <c r="DO179" i="34"/>
  <c r="DX162" i="34"/>
  <c r="DW162" i="34"/>
  <c r="DV162" i="34"/>
  <c r="DY162" i="34"/>
  <c r="DO168" i="34"/>
  <c r="DQ168" i="34"/>
  <c r="DP168" i="34"/>
  <c r="DN168" i="34"/>
  <c r="DA174" i="34"/>
  <c r="CZ174" i="34"/>
  <c r="CY174" i="34"/>
  <c r="CX174" i="34"/>
  <c r="DL188" i="34"/>
  <c r="DK188" i="34"/>
  <c r="DJ188" i="34"/>
  <c r="DM188" i="34"/>
  <c r="DK142" i="34"/>
  <c r="DJ142" i="34"/>
  <c r="DM142" i="34"/>
  <c r="DL142" i="34"/>
  <c r="DU148" i="34"/>
  <c r="DS148" i="34"/>
  <c r="DR148" i="34"/>
  <c r="DT148" i="34"/>
  <c r="CW154" i="34"/>
  <c r="CV154" i="34"/>
  <c r="CU154" i="34"/>
  <c r="CT154" i="34"/>
  <c r="DB160" i="34"/>
  <c r="DE160" i="34"/>
  <c r="DD160" i="34"/>
  <c r="DC160" i="34"/>
  <c r="CX173" i="34"/>
  <c r="DA173" i="34"/>
  <c r="CZ173" i="34"/>
  <c r="CY173" i="34"/>
  <c r="DY180" i="34"/>
  <c r="DX180" i="34"/>
  <c r="DW180" i="34"/>
  <c r="DV180" i="34"/>
  <c r="DI160" i="34"/>
  <c r="DH160" i="34"/>
  <c r="DG160" i="34"/>
  <c r="DF160" i="34"/>
  <c r="DQ166" i="34"/>
  <c r="DN166" i="34"/>
  <c r="DP166" i="34"/>
  <c r="DO166" i="34"/>
  <c r="CU182" i="34"/>
  <c r="CT182" i="34"/>
  <c r="CW182" i="34"/>
  <c r="CV182" i="34"/>
  <c r="DQ167" i="34"/>
  <c r="DP167" i="34"/>
  <c r="DO167" i="34"/>
  <c r="DN167" i="34"/>
  <c r="DV173" i="34"/>
  <c r="DW173" i="34"/>
  <c r="DY173" i="34"/>
  <c r="DX173" i="34"/>
  <c r="DD196" i="34"/>
  <c r="DB196" i="34"/>
  <c r="DC196" i="34"/>
  <c r="DE196" i="34"/>
  <c r="DD194" i="34"/>
  <c r="DB194" i="34"/>
  <c r="DC194" i="34"/>
  <c r="DE194" i="34"/>
  <c r="DU188" i="34"/>
  <c r="DT188" i="34"/>
  <c r="DS188" i="34"/>
  <c r="DR188" i="34"/>
  <c r="DS207" i="34"/>
  <c r="DR207" i="34"/>
  <c r="DU207" i="34"/>
  <c r="DT207" i="34"/>
  <c r="DQ187" i="34"/>
  <c r="DP187" i="34"/>
  <c r="DO187" i="34"/>
  <c r="DN187" i="34"/>
  <c r="DM211" i="34"/>
  <c r="DL211" i="34"/>
  <c r="DJ211" i="34"/>
  <c r="DK211" i="34"/>
  <c r="DM180" i="34"/>
  <c r="DL180" i="34"/>
  <c r="DK180" i="34"/>
  <c r="DJ180" i="34"/>
  <c r="DU186" i="34"/>
  <c r="DR186" i="34"/>
  <c r="DT186" i="34"/>
  <c r="DS186" i="34"/>
  <c r="DY193" i="34"/>
  <c r="DW193" i="34"/>
  <c r="DX193" i="34"/>
  <c r="DV193" i="34"/>
  <c r="DH206" i="34"/>
  <c r="DG206" i="34"/>
  <c r="DF206" i="34"/>
  <c r="DI206" i="34"/>
  <c r="DL185" i="34"/>
  <c r="DK185" i="34"/>
  <c r="DJ185" i="34"/>
  <c r="DM185" i="34"/>
  <c r="CW200" i="34"/>
  <c r="CV200" i="34"/>
  <c r="CU200" i="34"/>
  <c r="CT200" i="34"/>
  <c r="DI187" i="34"/>
  <c r="DH187" i="34"/>
  <c r="DG187" i="34"/>
  <c r="DF187" i="34"/>
  <c r="CY215" i="34"/>
  <c r="CX215" i="34"/>
  <c r="DA215" i="34"/>
  <c r="CZ215" i="34"/>
  <c r="DM200" i="34"/>
  <c r="DL200" i="34"/>
  <c r="DJ200" i="34"/>
  <c r="DK200" i="34"/>
  <c r="DI217" i="34"/>
  <c r="DG217" i="34"/>
  <c r="DH217" i="34"/>
  <c r="DF217" i="34"/>
  <c r="DE205" i="34"/>
  <c r="DD205" i="34"/>
  <c r="DC205" i="34"/>
  <c r="DB205" i="34"/>
  <c r="DF194" i="34"/>
  <c r="DI194" i="34"/>
  <c r="DH194" i="34"/>
  <c r="DG194" i="34"/>
  <c r="DK201" i="34"/>
  <c r="DM201" i="34"/>
  <c r="DL201" i="34"/>
  <c r="DJ201" i="34"/>
  <c r="DU209" i="34"/>
  <c r="DT209" i="34"/>
  <c r="DS209" i="34"/>
  <c r="DR209" i="34"/>
  <c r="DM225" i="34"/>
  <c r="DL225" i="34"/>
  <c r="DK225" i="34"/>
  <c r="DJ225" i="34"/>
  <c r="DH196" i="34"/>
  <c r="DI196" i="34"/>
  <c r="DG196" i="34"/>
  <c r="DF196" i="34"/>
  <c r="DR204" i="34"/>
  <c r="DT204" i="34"/>
  <c r="DU204" i="34"/>
  <c r="DS204" i="34"/>
  <c r="CW213" i="34"/>
  <c r="CV213" i="34"/>
  <c r="CU213" i="34"/>
  <c r="CT213" i="34"/>
  <c r="CZ192" i="34"/>
  <c r="CX192" i="34"/>
  <c r="CY192" i="34"/>
  <c r="DA192" i="34"/>
  <c r="CW205" i="34"/>
  <c r="CV205" i="34"/>
  <c r="CU205" i="34"/>
  <c r="CT205" i="34"/>
  <c r="CX218" i="34"/>
  <c r="CZ218" i="34"/>
  <c r="CY218" i="34"/>
  <c r="DA218" i="34"/>
  <c r="DD233" i="34"/>
  <c r="DC233" i="34"/>
  <c r="DB233" i="34"/>
  <c r="DE233" i="34"/>
  <c r="DU214" i="34"/>
  <c r="DT214" i="34"/>
  <c r="DR214" i="34"/>
  <c r="DS214" i="34"/>
  <c r="DM222" i="34"/>
  <c r="DL222" i="34"/>
  <c r="DK222" i="34"/>
  <c r="DJ222" i="34"/>
  <c r="DA204" i="34"/>
  <c r="CZ204" i="34"/>
  <c r="CY204" i="34"/>
  <c r="CX204" i="34"/>
  <c r="DN216" i="34"/>
  <c r="DQ216" i="34"/>
  <c r="DP216" i="34"/>
  <c r="DO216" i="34"/>
  <c r="CW198" i="34"/>
  <c r="CU198" i="34"/>
  <c r="CT198" i="34"/>
  <c r="CV198" i="34"/>
  <c r="DB204" i="34"/>
  <c r="DD204" i="34"/>
  <c r="DE204" i="34"/>
  <c r="DC204" i="34"/>
  <c r="DQ215" i="34"/>
  <c r="DP215" i="34"/>
  <c r="DO215" i="34"/>
  <c r="DN215" i="34"/>
  <c r="DE231" i="34"/>
  <c r="DC231" i="34"/>
  <c r="DD231" i="34"/>
  <c r="DB231" i="34"/>
  <c r="DI204" i="34"/>
  <c r="DH204" i="34"/>
  <c r="DF204" i="34"/>
  <c r="DG204" i="34"/>
  <c r="DQ210" i="34"/>
  <c r="DP210" i="34"/>
  <c r="DO210" i="34"/>
  <c r="DN210" i="34"/>
  <c r="DU219" i="34"/>
  <c r="DT219" i="34"/>
  <c r="DS219" i="34"/>
  <c r="DR219" i="34"/>
  <c r="DV216" i="34"/>
  <c r="DY216" i="34"/>
  <c r="DW216" i="34"/>
  <c r="DX216" i="34"/>
  <c r="CW222" i="34"/>
  <c r="CV222" i="34"/>
  <c r="CU222" i="34"/>
  <c r="CT222" i="34"/>
  <c r="CV224" i="34"/>
  <c r="CU224" i="34"/>
  <c r="CT224" i="34"/>
  <c r="CW224" i="34"/>
  <c r="DQ238" i="34"/>
  <c r="DN238" i="34"/>
  <c r="DP238" i="34"/>
  <c r="DO238" i="34"/>
  <c r="DE222" i="34"/>
  <c r="DD222" i="34"/>
  <c r="DC222" i="34"/>
  <c r="DB222" i="34"/>
  <c r="DM232" i="34"/>
  <c r="DJ232" i="34"/>
  <c r="DK232" i="34"/>
  <c r="DL232" i="34"/>
  <c r="DU226" i="34"/>
  <c r="DT226" i="34"/>
  <c r="DS226" i="34"/>
  <c r="DR226" i="34"/>
  <c r="CU230" i="34"/>
  <c r="CT230" i="34"/>
  <c r="CW230" i="34"/>
  <c r="CV230" i="34"/>
  <c r="DD223" i="34"/>
  <c r="DC223" i="34"/>
  <c r="DB223" i="34"/>
  <c r="DE223" i="34"/>
  <c r="DJ229" i="34"/>
  <c r="DM229" i="34"/>
  <c r="DL229" i="34"/>
  <c r="DK229" i="34"/>
  <c r="CX231" i="34"/>
  <c r="DA231" i="34"/>
  <c r="CZ231" i="34"/>
  <c r="CY231" i="34"/>
  <c r="DX229" i="34"/>
  <c r="DW229" i="34"/>
  <c r="DY229" i="34"/>
  <c r="DV229" i="34"/>
  <c r="CV239" i="34"/>
  <c r="CW239" i="34"/>
  <c r="CT239" i="34"/>
  <c r="CU239" i="34"/>
  <c r="DH229" i="34"/>
  <c r="DI229" i="34"/>
  <c r="DG229" i="34"/>
  <c r="DF229" i="34"/>
  <c r="DC237" i="34"/>
  <c r="DE237" i="34"/>
  <c r="DB237" i="34"/>
  <c r="DD237" i="34"/>
  <c r="DW234" i="34"/>
  <c r="DV234" i="34"/>
  <c r="DY234" i="34"/>
  <c r="DX234" i="34"/>
  <c r="CU245" i="34"/>
  <c r="CT245" i="34"/>
  <c r="CV245" i="34"/>
  <c r="CW245" i="34"/>
  <c r="DV240" i="34"/>
  <c r="DY240" i="34"/>
  <c r="DX240" i="34"/>
  <c r="DW240" i="34"/>
  <c r="DK237" i="34"/>
  <c r="DL237" i="34"/>
  <c r="DM237" i="34"/>
  <c r="DJ237" i="34"/>
  <c r="DC245" i="34"/>
  <c r="DB245" i="34"/>
  <c r="DE245" i="34"/>
  <c r="DD245" i="34"/>
  <c r="DS245" i="34"/>
  <c r="DR245" i="34"/>
  <c r="DU245" i="34"/>
  <c r="DT245" i="34"/>
  <c r="DJ242" i="34"/>
  <c r="DL242" i="34"/>
  <c r="DK242" i="34"/>
  <c r="DM242" i="34"/>
  <c r="DQ249" i="34"/>
  <c r="DO249" i="34"/>
  <c r="DN249" i="34"/>
  <c r="DP249" i="34"/>
  <c r="DK241" i="34"/>
  <c r="DJ241" i="34"/>
  <c r="DM241" i="34"/>
  <c r="DL241" i="34"/>
  <c r="DT249" i="34"/>
  <c r="DS249" i="34"/>
  <c r="DR249" i="34"/>
  <c r="DU249" i="34"/>
  <c r="DO243" i="34"/>
  <c r="DN243" i="34"/>
  <c r="DQ243" i="34"/>
  <c r="DP243" i="34"/>
  <c r="DY249" i="34"/>
  <c r="DW249" i="34"/>
  <c r="DV249" i="34"/>
  <c r="DX249" i="34"/>
  <c r="CZ244" i="34"/>
  <c r="CY244" i="34"/>
  <c r="CX244" i="34"/>
  <c r="DA244" i="34"/>
  <c r="CW20" i="34"/>
  <c r="CV20" i="34"/>
  <c r="CU20" i="34"/>
  <c r="CT20" i="34"/>
  <c r="DW17" i="34"/>
  <c r="DX17" i="34"/>
  <c r="DY17" i="34"/>
  <c r="DV17" i="34"/>
  <c r="BF12" i="34"/>
  <c r="BG12" i="34" s="1"/>
  <c r="BF26" i="34"/>
  <c r="BG26" i="34" s="1"/>
  <c r="BF29" i="34"/>
  <c r="BG29" i="34" s="1"/>
  <c r="DN19" i="34"/>
  <c r="DQ19" i="34"/>
  <c r="DP19" i="34"/>
  <c r="DO19" i="34"/>
  <c r="DE15" i="34"/>
  <c r="DD15" i="34"/>
  <c r="DC15" i="34"/>
  <c r="DB15" i="34"/>
  <c r="DE36" i="34"/>
  <c r="DD36" i="34"/>
  <c r="DB36" i="34"/>
  <c r="DC36" i="34"/>
  <c r="DA37" i="34"/>
  <c r="CY37" i="34"/>
  <c r="CX37" i="34"/>
  <c r="CZ37" i="34"/>
  <c r="DW23" i="34"/>
  <c r="DV23" i="34"/>
  <c r="DY23" i="34"/>
  <c r="DX23" i="34"/>
  <c r="DW76" i="34"/>
  <c r="DY76" i="34"/>
  <c r="DX76" i="34"/>
  <c r="DV76" i="34"/>
  <c r="AX236" i="34"/>
  <c r="BB236" i="34"/>
  <c r="BB165" i="34"/>
  <c r="AX165" i="34"/>
  <c r="AX112" i="34"/>
  <c r="BB112" i="34"/>
  <c r="AX36" i="34"/>
  <c r="BB36" i="34"/>
  <c r="CY12" i="34"/>
  <c r="CX12" i="34"/>
  <c r="DA12" i="34"/>
  <c r="CZ12" i="34"/>
  <c r="CT10" i="34"/>
  <c r="CV10" i="34"/>
  <c r="CW10" i="34"/>
  <c r="CU10" i="34"/>
  <c r="DP33" i="34"/>
  <c r="DO33" i="34"/>
  <c r="DQ33" i="34"/>
  <c r="DN33" i="34"/>
  <c r="DN20" i="34"/>
  <c r="DQ20" i="34"/>
  <c r="DP20" i="34"/>
  <c r="DO20" i="34"/>
  <c r="DD66" i="34"/>
  <c r="DC66" i="34"/>
  <c r="DB66" i="34"/>
  <c r="DE66" i="34"/>
  <c r="DU20" i="34"/>
  <c r="DT20" i="34"/>
  <c r="DS20" i="34"/>
  <c r="DR20" i="34"/>
  <c r="DQ24" i="34"/>
  <c r="DP24" i="34"/>
  <c r="DO24" i="34"/>
  <c r="DN24" i="34"/>
  <c r="DW36" i="34"/>
  <c r="DY36" i="34"/>
  <c r="DX36" i="34"/>
  <c r="DV36" i="34"/>
  <c r="DC50" i="34"/>
  <c r="DB50" i="34"/>
  <c r="DE50" i="34"/>
  <c r="DD50" i="34"/>
  <c r="DR76" i="34"/>
  <c r="DU76" i="34"/>
  <c r="DT76" i="34"/>
  <c r="DS76" i="34"/>
  <c r="DR48" i="34"/>
  <c r="DT48" i="34"/>
  <c r="DS48" i="34"/>
  <c r="DU48" i="34"/>
  <c r="DA44" i="34"/>
  <c r="CZ44" i="34"/>
  <c r="CY44" i="34"/>
  <c r="CX44" i="34"/>
  <c r="DR73" i="34"/>
  <c r="DU73" i="34"/>
  <c r="DT73" i="34"/>
  <c r="DS73" i="34"/>
  <c r="CW47" i="34"/>
  <c r="CV47" i="34"/>
  <c r="CU47" i="34"/>
  <c r="CT47" i="34"/>
  <c r="CW78" i="34"/>
  <c r="CT78" i="34"/>
  <c r="CV78" i="34"/>
  <c r="CU78" i="34"/>
  <c r="CY75" i="34"/>
  <c r="CZ75" i="34"/>
  <c r="CX75" i="34"/>
  <c r="DA75" i="34"/>
  <c r="DU41" i="34"/>
  <c r="DS41" i="34"/>
  <c r="DR41" i="34"/>
  <c r="DT41" i="34"/>
  <c r="DU96" i="34"/>
  <c r="DT96" i="34"/>
  <c r="DS96" i="34"/>
  <c r="DR96" i="34"/>
  <c r="DS95" i="34"/>
  <c r="DU95" i="34"/>
  <c r="DT95" i="34"/>
  <c r="DR95" i="34"/>
  <c r="DO102" i="34"/>
  <c r="DN102" i="34"/>
  <c r="DP102" i="34"/>
  <c r="DQ102" i="34"/>
  <c r="CV74" i="34"/>
  <c r="CW74" i="34"/>
  <c r="CU74" i="34"/>
  <c r="CT74" i="34"/>
  <c r="DY121" i="34"/>
  <c r="DX121" i="34"/>
  <c r="DW121" i="34"/>
  <c r="DV121" i="34"/>
  <c r="CU72" i="34"/>
  <c r="CV72" i="34"/>
  <c r="CT72" i="34"/>
  <c r="CW72" i="34"/>
  <c r="DE107" i="34"/>
  <c r="DD107" i="34"/>
  <c r="DC107" i="34"/>
  <c r="DB107" i="34"/>
  <c r="CT92" i="34"/>
  <c r="CV92" i="34"/>
  <c r="CU92" i="34"/>
  <c r="CW92" i="34"/>
  <c r="CW139" i="34"/>
  <c r="CU139" i="34"/>
  <c r="CT139" i="34"/>
  <c r="CV139" i="34"/>
  <c r="DM115" i="34"/>
  <c r="DL115" i="34"/>
  <c r="DJ115" i="34"/>
  <c r="DK115" i="34"/>
  <c r="DE73" i="34"/>
  <c r="DB73" i="34"/>
  <c r="DD73" i="34"/>
  <c r="DC73" i="34"/>
  <c r="DA106" i="34"/>
  <c r="CY106" i="34"/>
  <c r="CX106" i="34"/>
  <c r="CZ106" i="34"/>
  <c r="DM120" i="34"/>
  <c r="DL120" i="34"/>
  <c r="DK120" i="34"/>
  <c r="DJ120" i="34"/>
  <c r="DW102" i="34"/>
  <c r="DV102" i="34"/>
  <c r="DX102" i="34"/>
  <c r="DY102" i="34"/>
  <c r="DI103" i="34"/>
  <c r="DH103" i="34"/>
  <c r="DG103" i="34"/>
  <c r="DF103" i="34"/>
  <c r="DE128" i="34"/>
  <c r="DD128" i="34"/>
  <c r="DC128" i="34"/>
  <c r="DB128" i="34"/>
  <c r="CW115" i="34"/>
  <c r="CV115" i="34"/>
  <c r="CT115" i="34"/>
  <c r="CU115" i="34"/>
  <c r="DQ111" i="34"/>
  <c r="DP111" i="34"/>
  <c r="DO111" i="34"/>
  <c r="DN111" i="34"/>
  <c r="CZ131" i="34"/>
  <c r="DA131" i="34"/>
  <c r="CX131" i="34"/>
  <c r="CY131" i="34"/>
  <c r="DA153" i="34"/>
  <c r="CX153" i="34"/>
  <c r="CY153" i="34"/>
  <c r="CZ153" i="34"/>
  <c r="DO170" i="34"/>
  <c r="DN170" i="34"/>
  <c r="DQ170" i="34"/>
  <c r="DP170" i="34"/>
  <c r="BB243" i="34"/>
  <c r="AX243" i="34"/>
  <c r="BB227" i="34"/>
  <c r="AX227" i="34"/>
  <c r="BB142" i="34"/>
  <c r="AX142" i="34"/>
  <c r="BB91" i="34"/>
  <c r="AX91" i="34"/>
  <c r="BB127" i="34"/>
  <c r="AX127" i="34"/>
  <c r="AX74" i="34"/>
  <c r="BB74" i="34"/>
  <c r="CJ4" i="34"/>
  <c r="FO27" i="34" s="1"/>
  <c r="DS27" i="34"/>
  <c r="DR27" i="34"/>
  <c r="DU27" i="34"/>
  <c r="DT27" i="34"/>
  <c r="DY13" i="34"/>
  <c r="DX13" i="34"/>
  <c r="DW13" i="34"/>
  <c r="DV13" i="34"/>
  <c r="CU19" i="34"/>
  <c r="CT19" i="34"/>
  <c r="CW19" i="34"/>
  <c r="CV19" i="34"/>
  <c r="DE25" i="34"/>
  <c r="DD25" i="34"/>
  <c r="DC25" i="34"/>
  <c r="DB25" i="34"/>
  <c r="DH9" i="34"/>
  <c r="DG9" i="34"/>
  <c r="DF9" i="34"/>
  <c r="CK6" i="34"/>
  <c r="CK7" i="34"/>
  <c r="CK5" i="34"/>
  <c r="CK4" i="34"/>
  <c r="FO28" i="34" s="1"/>
  <c r="DI9" i="34"/>
  <c r="DQ43" i="34"/>
  <c r="DO43" i="34"/>
  <c r="DN43" i="34"/>
  <c r="DP43" i="34"/>
  <c r="DG17" i="34"/>
  <c r="DH17" i="34"/>
  <c r="DI17" i="34"/>
  <c r="DF17" i="34"/>
  <c r="DO23" i="34"/>
  <c r="DN23" i="34"/>
  <c r="DQ23" i="34"/>
  <c r="DP23" i="34"/>
  <c r="CT28" i="34"/>
  <c r="CU28" i="34"/>
  <c r="CW28" i="34"/>
  <c r="CV28" i="34"/>
  <c r="DP35" i="34"/>
  <c r="DN35" i="34"/>
  <c r="DO35" i="34"/>
  <c r="DQ35" i="34"/>
  <c r="DL21" i="34"/>
  <c r="DK21" i="34"/>
  <c r="DM21" i="34"/>
  <c r="DJ21" i="34"/>
  <c r="DI22" i="34"/>
  <c r="DF22" i="34"/>
  <c r="DH22" i="34"/>
  <c r="DG22" i="34"/>
  <c r="DA28" i="34"/>
  <c r="CZ28" i="34"/>
  <c r="CY28" i="34"/>
  <c r="CX28" i="34"/>
  <c r="DG36" i="34"/>
  <c r="DF36" i="34"/>
  <c r="DI36" i="34"/>
  <c r="DH36" i="34"/>
  <c r="DT28" i="34"/>
  <c r="DR28" i="34"/>
  <c r="DS28" i="34"/>
  <c r="DU28" i="34"/>
  <c r="DL22" i="34"/>
  <c r="DK22" i="34"/>
  <c r="DJ22" i="34"/>
  <c r="DM22" i="34"/>
  <c r="DL37" i="34"/>
  <c r="DK37" i="34"/>
  <c r="DJ37" i="34"/>
  <c r="DM37" i="34"/>
  <c r="DQ10" i="34"/>
  <c r="DP10" i="34"/>
  <c r="DO10" i="34"/>
  <c r="DN10" i="34"/>
  <c r="DQ28" i="34"/>
  <c r="DP28" i="34"/>
  <c r="DO28" i="34"/>
  <c r="DN28" i="34"/>
  <c r="DI28" i="34"/>
  <c r="DH28" i="34"/>
  <c r="DG28" i="34"/>
  <c r="DF28" i="34"/>
  <c r="DM51" i="34"/>
  <c r="DL51" i="34"/>
  <c r="DK51" i="34"/>
  <c r="DJ51" i="34"/>
  <c r="CW41" i="34"/>
  <c r="CU41" i="34"/>
  <c r="CT41" i="34"/>
  <c r="CV41" i="34"/>
  <c r="DE68" i="34"/>
  <c r="DB68" i="34"/>
  <c r="DD68" i="34"/>
  <c r="DC68" i="34"/>
  <c r="DK39" i="34"/>
  <c r="DJ39" i="34"/>
  <c r="DM39" i="34"/>
  <c r="DL39" i="34"/>
  <c r="DF50" i="34"/>
  <c r="DI50" i="34"/>
  <c r="DH50" i="34"/>
  <c r="DG50" i="34"/>
  <c r="DS40" i="34"/>
  <c r="DU40" i="34"/>
  <c r="DT40" i="34"/>
  <c r="DR40" i="34"/>
  <c r="DL50" i="34"/>
  <c r="DK50" i="34"/>
  <c r="DJ50" i="34"/>
  <c r="DM50" i="34"/>
  <c r="DW75" i="34"/>
  <c r="DY75" i="34"/>
  <c r="DX75" i="34"/>
  <c r="DV75" i="34"/>
  <c r="DY40" i="34"/>
  <c r="DX40" i="34"/>
  <c r="DW40" i="34"/>
  <c r="DV40" i="34"/>
  <c r="DI49" i="34"/>
  <c r="DH49" i="34"/>
  <c r="DG49" i="34"/>
  <c r="DF49" i="34"/>
  <c r="DA73" i="34"/>
  <c r="CX73" i="34"/>
  <c r="CZ73" i="34"/>
  <c r="CY73" i="34"/>
  <c r="DM42" i="34"/>
  <c r="DL42" i="34"/>
  <c r="DK42" i="34"/>
  <c r="DJ42" i="34"/>
  <c r="DC58" i="34"/>
  <c r="DB58" i="34"/>
  <c r="DD58" i="34"/>
  <c r="DE58" i="34"/>
  <c r="DL74" i="34"/>
  <c r="DJ74" i="34"/>
  <c r="DM74" i="34"/>
  <c r="DK74" i="34"/>
  <c r="DM43" i="34"/>
  <c r="DL43" i="34"/>
  <c r="DK43" i="34"/>
  <c r="DJ43" i="34"/>
  <c r="CU80" i="34"/>
  <c r="CW80" i="34"/>
  <c r="CT80" i="34"/>
  <c r="CV80" i="34"/>
  <c r="DA61" i="34"/>
  <c r="CZ61" i="34"/>
  <c r="CX61" i="34"/>
  <c r="CY61" i="34"/>
  <c r="DI69" i="34"/>
  <c r="DH69" i="34"/>
  <c r="DG69" i="34"/>
  <c r="DF69" i="34"/>
  <c r="DF96" i="34"/>
  <c r="DI96" i="34"/>
  <c r="DH96" i="34"/>
  <c r="DG96" i="34"/>
  <c r="DA130" i="34"/>
  <c r="CZ130" i="34"/>
  <c r="CY130" i="34"/>
  <c r="CX130" i="34"/>
  <c r="CT33" i="34"/>
  <c r="CW33" i="34"/>
  <c r="CU33" i="34"/>
  <c r="CV33" i="34"/>
  <c r="DA40" i="34"/>
  <c r="CZ40" i="34"/>
  <c r="CX40" i="34"/>
  <c r="CY40" i="34"/>
  <c r="DO46" i="34"/>
  <c r="DN46" i="34"/>
  <c r="DQ46" i="34"/>
  <c r="DP46" i="34"/>
  <c r="DC60" i="34"/>
  <c r="DB60" i="34"/>
  <c r="DD60" i="34"/>
  <c r="DE60" i="34"/>
  <c r="DM68" i="34"/>
  <c r="DJ68" i="34"/>
  <c r="DL68" i="34"/>
  <c r="DK68" i="34"/>
  <c r="DR81" i="34"/>
  <c r="DS81" i="34"/>
  <c r="DU81" i="34"/>
  <c r="DT81" i="34"/>
  <c r="DQ103" i="34"/>
  <c r="DP103" i="34"/>
  <c r="DO103" i="34"/>
  <c r="DN103" i="34"/>
  <c r="CZ33" i="34"/>
  <c r="CY33" i="34"/>
  <c r="DA33" i="34"/>
  <c r="CX33" i="34"/>
  <c r="DU38" i="34"/>
  <c r="DT38" i="34"/>
  <c r="DS38" i="34"/>
  <c r="DR38" i="34"/>
  <c r="DM54" i="34"/>
  <c r="DL54" i="34"/>
  <c r="DK54" i="34"/>
  <c r="DJ54" i="34"/>
  <c r="DM62" i="34"/>
  <c r="DL62" i="34"/>
  <c r="DK62" i="34"/>
  <c r="DJ62" i="34"/>
  <c r="CV88" i="34"/>
  <c r="CU88" i="34"/>
  <c r="CW88" i="34"/>
  <c r="CT88" i="34"/>
  <c r="DO58" i="34"/>
  <c r="DN58" i="34"/>
  <c r="DQ58" i="34"/>
  <c r="DP58" i="34"/>
  <c r="DE78" i="34"/>
  <c r="DD78" i="34"/>
  <c r="DC78" i="34"/>
  <c r="DB78" i="34"/>
  <c r="DE34" i="34"/>
  <c r="DC34" i="34"/>
  <c r="DD34" i="34"/>
  <c r="DB34" i="34"/>
  <c r="CW38" i="34"/>
  <c r="CV38" i="34"/>
  <c r="CU38" i="34"/>
  <c r="CT38" i="34"/>
  <c r="DD43" i="34"/>
  <c r="DC43" i="34"/>
  <c r="DB43" i="34"/>
  <c r="DE43" i="34"/>
  <c r="DK48" i="34"/>
  <c r="DJ48" i="34"/>
  <c r="DM48" i="34"/>
  <c r="DL48" i="34"/>
  <c r="DU54" i="34"/>
  <c r="DT54" i="34"/>
  <c r="DR54" i="34"/>
  <c r="DS54" i="34"/>
  <c r="DU62" i="34"/>
  <c r="DT62" i="34"/>
  <c r="DR62" i="34"/>
  <c r="DS62" i="34"/>
  <c r="DO76" i="34"/>
  <c r="DP76" i="34"/>
  <c r="DQ76" i="34"/>
  <c r="DN76" i="34"/>
  <c r="CU67" i="34"/>
  <c r="CT67" i="34"/>
  <c r="CW67" i="34"/>
  <c r="CV67" i="34"/>
  <c r="DQ73" i="34"/>
  <c r="DN73" i="34"/>
  <c r="DP73" i="34"/>
  <c r="DO73" i="34"/>
  <c r="DE91" i="34"/>
  <c r="DD91" i="34"/>
  <c r="DC91" i="34"/>
  <c r="DB91" i="34"/>
  <c r="DT101" i="34"/>
  <c r="DS101" i="34"/>
  <c r="DR101" i="34"/>
  <c r="DU101" i="34"/>
  <c r="DX79" i="34"/>
  <c r="DY79" i="34"/>
  <c r="DW79" i="34"/>
  <c r="DV79" i="34"/>
  <c r="DA90" i="34"/>
  <c r="CZ90" i="34"/>
  <c r="CY90" i="34"/>
  <c r="CX90" i="34"/>
  <c r="DY101" i="34"/>
  <c r="DW101" i="34"/>
  <c r="DV101" i="34"/>
  <c r="DX101" i="34"/>
  <c r="DH86" i="34"/>
  <c r="DF86" i="34"/>
  <c r="DG86" i="34"/>
  <c r="DI86" i="34"/>
  <c r="DP94" i="34"/>
  <c r="DN94" i="34"/>
  <c r="DQ94" i="34"/>
  <c r="DO94" i="34"/>
  <c r="CW114" i="34"/>
  <c r="CV114" i="34"/>
  <c r="CU114" i="34"/>
  <c r="CT114" i="34"/>
  <c r="CZ51" i="34"/>
  <c r="DA51" i="34"/>
  <c r="CY51" i="34"/>
  <c r="CX51" i="34"/>
  <c r="DO57" i="34"/>
  <c r="DN57" i="34"/>
  <c r="DP57" i="34"/>
  <c r="DQ57" i="34"/>
  <c r="DM77" i="34"/>
  <c r="DJ77" i="34"/>
  <c r="DL77" i="34"/>
  <c r="DK77" i="34"/>
  <c r="DE85" i="34"/>
  <c r="DC85" i="34"/>
  <c r="DB85" i="34"/>
  <c r="DD85" i="34"/>
  <c r="DV93" i="34"/>
  <c r="DX93" i="34"/>
  <c r="DW93" i="34"/>
  <c r="DY93" i="34"/>
  <c r="CT103" i="34"/>
  <c r="CW103" i="34"/>
  <c r="CV103" i="34"/>
  <c r="CU103" i="34"/>
  <c r="DU57" i="34"/>
  <c r="DT57" i="34"/>
  <c r="DS57" i="34"/>
  <c r="DR57" i="34"/>
  <c r="DV68" i="34"/>
  <c r="DW68" i="34"/>
  <c r="DY68" i="34"/>
  <c r="DX68" i="34"/>
  <c r="DA74" i="34"/>
  <c r="CX74" i="34"/>
  <c r="CY74" i="34"/>
  <c r="CZ74" i="34"/>
  <c r="DL82" i="34"/>
  <c r="DJ82" i="34"/>
  <c r="DM82" i="34"/>
  <c r="DK82" i="34"/>
  <c r="DY90" i="34"/>
  <c r="DW90" i="34"/>
  <c r="DV90" i="34"/>
  <c r="DX90" i="34"/>
  <c r="CZ71" i="34"/>
  <c r="CY71" i="34"/>
  <c r="DA71" i="34"/>
  <c r="CX71" i="34"/>
  <c r="DL88" i="34"/>
  <c r="DK88" i="34"/>
  <c r="DM88" i="34"/>
  <c r="DJ88" i="34"/>
  <c r="DU94" i="34"/>
  <c r="DT94" i="34"/>
  <c r="DS94" i="34"/>
  <c r="DR94" i="34"/>
  <c r="CV111" i="34"/>
  <c r="CU111" i="34"/>
  <c r="CT111" i="34"/>
  <c r="CW111" i="34"/>
  <c r="DU131" i="34"/>
  <c r="DT131" i="34"/>
  <c r="DS131" i="34"/>
  <c r="DR131" i="34"/>
  <c r="DE149" i="34"/>
  <c r="DC149" i="34"/>
  <c r="DB149" i="34"/>
  <c r="DD149" i="34"/>
  <c r="DM85" i="34"/>
  <c r="DK85" i="34"/>
  <c r="DJ85" i="34"/>
  <c r="DL85" i="34"/>
  <c r="DU91" i="34"/>
  <c r="DT91" i="34"/>
  <c r="DS91" i="34"/>
  <c r="DR91" i="34"/>
  <c r="DM97" i="34"/>
  <c r="DK97" i="34"/>
  <c r="DJ97" i="34"/>
  <c r="DL97" i="34"/>
  <c r="CV109" i="34"/>
  <c r="CU109" i="34"/>
  <c r="CT109" i="34"/>
  <c r="CW109" i="34"/>
  <c r="CW126" i="34"/>
  <c r="CV126" i="34"/>
  <c r="CU126" i="34"/>
  <c r="CT126" i="34"/>
  <c r="DE139" i="34"/>
  <c r="DC139" i="34"/>
  <c r="DB139" i="34"/>
  <c r="DD139" i="34"/>
  <c r="DS124" i="34"/>
  <c r="DU124" i="34"/>
  <c r="DT124" i="34"/>
  <c r="DR124" i="34"/>
  <c r="CV75" i="34"/>
  <c r="CT75" i="34"/>
  <c r="CU75" i="34"/>
  <c r="CW75" i="34"/>
  <c r="DD81" i="34"/>
  <c r="DC81" i="34"/>
  <c r="DB81" i="34"/>
  <c r="DE81" i="34"/>
  <c r="DH92" i="34"/>
  <c r="DG92" i="34"/>
  <c r="DI92" i="34"/>
  <c r="DF92" i="34"/>
  <c r="CX99" i="34"/>
  <c r="DA99" i="34"/>
  <c r="CY99" i="34"/>
  <c r="CZ99" i="34"/>
  <c r="DD109" i="34"/>
  <c r="DC109" i="34"/>
  <c r="DB109" i="34"/>
  <c r="DE109" i="34"/>
  <c r="DM123" i="34"/>
  <c r="DL123" i="34"/>
  <c r="DK123" i="34"/>
  <c r="DJ123" i="34"/>
  <c r="CW133" i="34"/>
  <c r="CV133" i="34"/>
  <c r="CU133" i="34"/>
  <c r="CT133" i="34"/>
  <c r="DN99" i="34"/>
  <c r="DO99" i="34"/>
  <c r="DQ99" i="34"/>
  <c r="DP99" i="34"/>
  <c r="DX105" i="34"/>
  <c r="DW105" i="34"/>
  <c r="DV105" i="34"/>
  <c r="DY105" i="34"/>
  <c r="DA111" i="34"/>
  <c r="CZ111" i="34"/>
  <c r="CY111" i="34"/>
  <c r="CX111" i="34"/>
  <c r="DI122" i="34"/>
  <c r="DH122" i="34"/>
  <c r="DG122" i="34"/>
  <c r="DF122" i="34"/>
  <c r="CY129" i="34"/>
  <c r="CX129" i="34"/>
  <c r="DA129" i="34"/>
  <c r="CZ129" i="34"/>
  <c r="CZ156" i="34"/>
  <c r="CY156" i="34"/>
  <c r="CX156" i="34"/>
  <c r="DA156" i="34"/>
  <c r="DI98" i="34"/>
  <c r="DH98" i="34"/>
  <c r="DG98" i="34"/>
  <c r="DF98" i="34"/>
  <c r="DP104" i="34"/>
  <c r="DN104" i="34"/>
  <c r="DQ104" i="34"/>
  <c r="DO104" i="34"/>
  <c r="DX110" i="34"/>
  <c r="DW110" i="34"/>
  <c r="DV110" i="34"/>
  <c r="DY110" i="34"/>
  <c r="DA116" i="34"/>
  <c r="CZ116" i="34"/>
  <c r="CY116" i="34"/>
  <c r="CX116" i="34"/>
  <c r="CY128" i="34"/>
  <c r="DA128" i="34"/>
  <c r="CZ128" i="34"/>
  <c r="CX128" i="34"/>
  <c r="CY135" i="34"/>
  <c r="DA135" i="34"/>
  <c r="CZ135" i="34"/>
  <c r="CX135" i="34"/>
  <c r="DE156" i="34"/>
  <c r="DC156" i="34"/>
  <c r="DB156" i="34"/>
  <c r="DD156" i="34"/>
  <c r="DB100" i="34"/>
  <c r="DD100" i="34"/>
  <c r="DC100" i="34"/>
  <c r="DE100" i="34"/>
  <c r="DI111" i="34"/>
  <c r="DH111" i="34"/>
  <c r="DG111" i="34"/>
  <c r="DF111" i="34"/>
  <c r="DN117" i="34"/>
  <c r="DQ117" i="34"/>
  <c r="DP117" i="34"/>
  <c r="DO117" i="34"/>
  <c r="DC124" i="34"/>
  <c r="DE124" i="34"/>
  <c r="DD124" i="34"/>
  <c r="DB124" i="34"/>
  <c r="CV131" i="34"/>
  <c r="CU131" i="34"/>
  <c r="CT131" i="34"/>
  <c r="CW131" i="34"/>
  <c r="DY156" i="34"/>
  <c r="DX156" i="34"/>
  <c r="DW156" i="34"/>
  <c r="DV156" i="34"/>
  <c r="DL111" i="34"/>
  <c r="DK111" i="34"/>
  <c r="DJ111" i="34"/>
  <c r="DM111" i="34"/>
  <c r="DU117" i="34"/>
  <c r="DT117" i="34"/>
  <c r="DS117" i="34"/>
  <c r="DR117" i="34"/>
  <c r="DI113" i="34"/>
  <c r="DH113" i="34"/>
  <c r="DG113" i="34"/>
  <c r="DF113" i="34"/>
  <c r="DQ119" i="34"/>
  <c r="DP119" i="34"/>
  <c r="DO119" i="34"/>
  <c r="DN119" i="34"/>
  <c r="DQ152" i="34"/>
  <c r="DO152" i="34"/>
  <c r="DN152" i="34"/>
  <c r="DP152" i="34"/>
  <c r="DG121" i="34"/>
  <c r="DF121" i="34"/>
  <c r="DI121" i="34"/>
  <c r="DH121" i="34"/>
  <c r="DN127" i="34"/>
  <c r="DO127" i="34"/>
  <c r="DP127" i="34"/>
  <c r="DQ127" i="34"/>
  <c r="DV133" i="34"/>
  <c r="DY133" i="34"/>
  <c r="DX133" i="34"/>
  <c r="DW133" i="34"/>
  <c r="CZ139" i="34"/>
  <c r="DA139" i="34"/>
  <c r="CY139" i="34"/>
  <c r="CX139" i="34"/>
  <c r="CX148" i="34"/>
  <c r="DA148" i="34"/>
  <c r="CZ148" i="34"/>
  <c r="CY148" i="34"/>
  <c r="DN156" i="34"/>
  <c r="DQ156" i="34"/>
  <c r="DP156" i="34"/>
  <c r="DO156" i="34"/>
  <c r="DO178" i="34"/>
  <c r="DN178" i="34"/>
  <c r="DQ178" i="34"/>
  <c r="DP178" i="34"/>
  <c r="DG146" i="34"/>
  <c r="DI146" i="34"/>
  <c r="DH146" i="34"/>
  <c r="DF146" i="34"/>
  <c r="DW154" i="34"/>
  <c r="DY154" i="34"/>
  <c r="DX154" i="34"/>
  <c r="DV154" i="34"/>
  <c r="DS142" i="34"/>
  <c r="DU142" i="34"/>
  <c r="DT142" i="34"/>
  <c r="DR142" i="34"/>
  <c r="DQ160" i="34"/>
  <c r="DP160" i="34"/>
  <c r="DO160" i="34"/>
  <c r="DN160" i="34"/>
  <c r="DA172" i="34"/>
  <c r="CZ172" i="34"/>
  <c r="CY172" i="34"/>
  <c r="CX172" i="34"/>
  <c r="DY142" i="34"/>
  <c r="DX142" i="34"/>
  <c r="DV142" i="34"/>
  <c r="DW142" i="34"/>
  <c r="CV151" i="34"/>
  <c r="CU151" i="34"/>
  <c r="CW151" i="34"/>
  <c r="CT151" i="34"/>
  <c r="DR160" i="34"/>
  <c r="DU160" i="34"/>
  <c r="DT160" i="34"/>
  <c r="DS160" i="34"/>
  <c r="DM173" i="34"/>
  <c r="DL173" i="34"/>
  <c r="DK173" i="34"/>
  <c r="DJ173" i="34"/>
  <c r="DH138" i="34"/>
  <c r="DG138" i="34"/>
  <c r="DI138" i="34"/>
  <c r="DF138" i="34"/>
  <c r="DY145" i="34"/>
  <c r="DX145" i="34"/>
  <c r="DW145" i="34"/>
  <c r="DV145" i="34"/>
  <c r="DI158" i="34"/>
  <c r="DH158" i="34"/>
  <c r="DG158" i="34"/>
  <c r="DF158" i="34"/>
  <c r="DI172" i="34"/>
  <c r="DH172" i="34"/>
  <c r="DG172" i="34"/>
  <c r="DF172" i="34"/>
  <c r="DQ184" i="34"/>
  <c r="DP184" i="34"/>
  <c r="DO184" i="34"/>
  <c r="DN184" i="34"/>
  <c r="DL151" i="34"/>
  <c r="DK151" i="34"/>
  <c r="DM151" i="34"/>
  <c r="DJ151" i="34"/>
  <c r="DU157" i="34"/>
  <c r="DS157" i="34"/>
  <c r="DR157" i="34"/>
  <c r="DT157" i="34"/>
  <c r="CU163" i="34"/>
  <c r="CT163" i="34"/>
  <c r="CV163" i="34"/>
  <c r="CW163" i="34"/>
  <c r="DG168" i="34"/>
  <c r="DI168" i="34"/>
  <c r="DH168" i="34"/>
  <c r="DF168" i="34"/>
  <c r="DO176" i="34"/>
  <c r="DQ176" i="34"/>
  <c r="DP176" i="34"/>
  <c r="DN176" i="34"/>
  <c r="DY187" i="34"/>
  <c r="DX187" i="34"/>
  <c r="DW187" i="34"/>
  <c r="DV187" i="34"/>
  <c r="DM148" i="34"/>
  <c r="DK148" i="34"/>
  <c r="DJ148" i="34"/>
  <c r="DL148" i="34"/>
  <c r="DU154" i="34"/>
  <c r="DT154" i="34"/>
  <c r="DS154" i="34"/>
  <c r="DR154" i="34"/>
  <c r="CT160" i="34"/>
  <c r="CW160" i="34"/>
  <c r="CU160" i="34"/>
  <c r="CV160" i="34"/>
  <c r="DE166" i="34"/>
  <c r="DD166" i="34"/>
  <c r="DC166" i="34"/>
  <c r="DB166" i="34"/>
  <c r="DS172" i="34"/>
  <c r="DU172" i="34"/>
  <c r="DT172" i="34"/>
  <c r="DR172" i="34"/>
  <c r="DE180" i="34"/>
  <c r="DD180" i="34"/>
  <c r="DC180" i="34"/>
  <c r="DB180" i="34"/>
  <c r="DC163" i="34"/>
  <c r="DB163" i="34"/>
  <c r="DE163" i="34"/>
  <c r="DD163" i="34"/>
  <c r="DY169" i="34"/>
  <c r="DX169" i="34"/>
  <c r="DW169" i="34"/>
  <c r="DV169" i="34"/>
  <c r="DL175" i="34"/>
  <c r="DJ175" i="34"/>
  <c r="DM175" i="34"/>
  <c r="DK175" i="34"/>
  <c r="DV143" i="34"/>
  <c r="DX143" i="34"/>
  <c r="DW143" i="34"/>
  <c r="DY143" i="34"/>
  <c r="CZ149" i="34"/>
  <c r="CX149" i="34"/>
  <c r="CY149" i="34"/>
  <c r="DA149" i="34"/>
  <c r="DM166" i="34"/>
  <c r="DL166" i="34"/>
  <c r="DK166" i="34"/>
  <c r="DJ166" i="34"/>
  <c r="DE183" i="34"/>
  <c r="DD183" i="34"/>
  <c r="DC183" i="34"/>
  <c r="DB183" i="34"/>
  <c r="DU161" i="34"/>
  <c r="DT161" i="34"/>
  <c r="DS161" i="34"/>
  <c r="DR161" i="34"/>
  <c r="DT167" i="34"/>
  <c r="DR167" i="34"/>
  <c r="DU167" i="34"/>
  <c r="DS167" i="34"/>
  <c r="DD173" i="34"/>
  <c r="DC173" i="34"/>
  <c r="DB173" i="34"/>
  <c r="DE173" i="34"/>
  <c r="DF183" i="34"/>
  <c r="DH183" i="34"/>
  <c r="DI183" i="34"/>
  <c r="DG183" i="34"/>
  <c r="CW168" i="34"/>
  <c r="CV168" i="34"/>
  <c r="CU168" i="34"/>
  <c r="CT168" i="34"/>
  <c r="DE174" i="34"/>
  <c r="DD174" i="34"/>
  <c r="DC174" i="34"/>
  <c r="DB174" i="34"/>
  <c r="CW180" i="34"/>
  <c r="CV180" i="34"/>
  <c r="CU180" i="34"/>
  <c r="CT180" i="34"/>
  <c r="DY197" i="34"/>
  <c r="DW197" i="34"/>
  <c r="DV197" i="34"/>
  <c r="DX197" i="34"/>
  <c r="DT196" i="34"/>
  <c r="DR196" i="34"/>
  <c r="DU196" i="34"/>
  <c r="DS196" i="34"/>
  <c r="CY189" i="34"/>
  <c r="DA189" i="34"/>
  <c r="CZ189" i="34"/>
  <c r="CX189" i="34"/>
  <c r="DS189" i="34"/>
  <c r="DU189" i="34"/>
  <c r="DT189" i="34"/>
  <c r="DR189" i="34"/>
  <c r="DY224" i="34"/>
  <c r="DX224" i="34"/>
  <c r="DV224" i="34"/>
  <c r="DW224" i="34"/>
  <c r="DX181" i="34"/>
  <c r="DW181" i="34"/>
  <c r="DV181" i="34"/>
  <c r="DY181" i="34"/>
  <c r="DA187" i="34"/>
  <c r="CZ187" i="34"/>
  <c r="CX187" i="34"/>
  <c r="CY187" i="34"/>
  <c r="DT194" i="34"/>
  <c r="DR194" i="34"/>
  <c r="DU194" i="34"/>
  <c r="DS194" i="34"/>
  <c r="DN180" i="34"/>
  <c r="DQ180" i="34"/>
  <c r="DP180" i="34"/>
  <c r="DO180" i="34"/>
  <c r="DW186" i="34"/>
  <c r="DV186" i="34"/>
  <c r="DY186" i="34"/>
  <c r="DX186" i="34"/>
  <c r="DI201" i="34"/>
  <c r="DH201" i="34"/>
  <c r="DG201" i="34"/>
  <c r="DF201" i="34"/>
  <c r="DQ219" i="34"/>
  <c r="DO219" i="34"/>
  <c r="DP219" i="34"/>
  <c r="DN219" i="34"/>
  <c r="DK182" i="34"/>
  <c r="DJ182" i="34"/>
  <c r="DM182" i="34"/>
  <c r="DL182" i="34"/>
  <c r="CT188" i="34"/>
  <c r="CW188" i="34"/>
  <c r="CV188" i="34"/>
  <c r="CU188" i="34"/>
  <c r="DB198" i="34"/>
  <c r="DE198" i="34"/>
  <c r="DD198" i="34"/>
  <c r="DC198" i="34"/>
  <c r="CW216" i="34"/>
  <c r="CV216" i="34"/>
  <c r="CT216" i="34"/>
  <c r="CU216" i="34"/>
  <c r="DY201" i="34"/>
  <c r="DX201" i="34"/>
  <c r="DW201" i="34"/>
  <c r="DV201" i="34"/>
  <c r="DL218" i="34"/>
  <c r="DJ218" i="34"/>
  <c r="DM218" i="34"/>
  <c r="DK218" i="34"/>
  <c r="CU207" i="34"/>
  <c r="CT207" i="34"/>
  <c r="CV207" i="34"/>
  <c r="CW207" i="34"/>
  <c r="DK189" i="34"/>
  <c r="DL189" i="34"/>
  <c r="DJ189" i="34"/>
  <c r="DM189" i="34"/>
  <c r="DU195" i="34"/>
  <c r="DT195" i="34"/>
  <c r="DS195" i="34"/>
  <c r="DR195" i="34"/>
  <c r="DD202" i="34"/>
  <c r="DC202" i="34"/>
  <c r="DB202" i="34"/>
  <c r="DE202" i="34"/>
  <c r="DT210" i="34"/>
  <c r="DS210" i="34"/>
  <c r="DR210" i="34"/>
  <c r="DU210" i="34"/>
  <c r="DT197" i="34"/>
  <c r="DR197" i="34"/>
  <c r="DS197" i="34"/>
  <c r="DU197" i="34"/>
  <c r="DF216" i="34"/>
  <c r="DI216" i="34"/>
  <c r="DH216" i="34"/>
  <c r="DG216" i="34"/>
  <c r="DA219" i="34"/>
  <c r="CY219" i="34"/>
  <c r="CZ219" i="34"/>
  <c r="CX219" i="34"/>
  <c r="DI219" i="34"/>
  <c r="DG219" i="34"/>
  <c r="DH219" i="34"/>
  <c r="DF219" i="34"/>
  <c r="DY209" i="34"/>
  <c r="DX209" i="34"/>
  <c r="DW209" i="34"/>
  <c r="DV209" i="34"/>
  <c r="DC215" i="34"/>
  <c r="DE215" i="34"/>
  <c r="DB215" i="34"/>
  <c r="DD215" i="34"/>
  <c r="DI210" i="34"/>
  <c r="DH210" i="34"/>
  <c r="DG210" i="34"/>
  <c r="DF210" i="34"/>
  <c r="DL210" i="34"/>
  <c r="DK210" i="34"/>
  <c r="DJ210" i="34"/>
  <c r="DM210" i="34"/>
  <c r="DS216" i="34"/>
  <c r="DR216" i="34"/>
  <c r="DU216" i="34"/>
  <c r="DT216" i="34"/>
  <c r="CY234" i="34"/>
  <c r="CX234" i="34"/>
  <c r="DA234" i="34"/>
  <c r="CZ234" i="34"/>
  <c r="DU205" i="34"/>
  <c r="DT205" i="34"/>
  <c r="DS205" i="34"/>
  <c r="DR205" i="34"/>
  <c r="CW211" i="34"/>
  <c r="CV211" i="34"/>
  <c r="CT211" i="34"/>
  <c r="CU211" i="34"/>
  <c r="DA217" i="34"/>
  <c r="CY217" i="34"/>
  <c r="CZ217" i="34"/>
  <c r="CX217" i="34"/>
  <c r="CZ220" i="34"/>
  <c r="DA220" i="34"/>
  <c r="CY220" i="34"/>
  <c r="CX220" i="34"/>
  <c r="DQ227" i="34"/>
  <c r="DP227" i="34"/>
  <c r="DO227" i="34"/>
  <c r="DN227" i="34"/>
  <c r="DC217" i="34"/>
  <c r="DE217" i="34"/>
  <c r="DD217" i="34"/>
  <c r="DB217" i="34"/>
  <c r="CY225" i="34"/>
  <c r="CX225" i="34"/>
  <c r="DA225" i="34"/>
  <c r="CZ225" i="34"/>
  <c r="DK217" i="34"/>
  <c r="DM217" i="34"/>
  <c r="DL217" i="34"/>
  <c r="DJ217" i="34"/>
  <c r="DI223" i="34"/>
  <c r="DH223" i="34"/>
  <c r="DG223" i="34"/>
  <c r="DF223" i="34"/>
  <c r="DA235" i="34"/>
  <c r="CZ235" i="34"/>
  <c r="CY235" i="34"/>
  <c r="CX235" i="34"/>
  <c r="DA227" i="34"/>
  <c r="CZ227" i="34"/>
  <c r="CY227" i="34"/>
  <c r="CX227" i="34"/>
  <c r="DH224" i="34"/>
  <c r="DG224" i="34"/>
  <c r="DF224" i="34"/>
  <c r="DI224" i="34"/>
  <c r="DO234" i="34"/>
  <c r="DN234" i="34"/>
  <c r="DQ234" i="34"/>
  <c r="DP234" i="34"/>
  <c r="DL224" i="34"/>
  <c r="DK224" i="34"/>
  <c r="DJ224" i="34"/>
  <c r="DM224" i="34"/>
  <c r="DC230" i="34"/>
  <c r="DD230" i="34"/>
  <c r="DE230" i="34"/>
  <c r="DB230" i="34"/>
  <c r="DQ232" i="34"/>
  <c r="DP232" i="34"/>
  <c r="DO232" i="34"/>
  <c r="DN232" i="34"/>
  <c r="CY230" i="34"/>
  <c r="DA230" i="34"/>
  <c r="CZ230" i="34"/>
  <c r="CX230" i="34"/>
  <c r="CY241" i="34"/>
  <c r="CX241" i="34"/>
  <c r="DA241" i="34"/>
  <c r="CZ241" i="34"/>
  <c r="DU241" i="34"/>
  <c r="DT241" i="34"/>
  <c r="DS241" i="34"/>
  <c r="DR241" i="34"/>
  <c r="DS230" i="34"/>
  <c r="DU230" i="34"/>
  <c r="DT230" i="34"/>
  <c r="DR230" i="34"/>
  <c r="DS238" i="34"/>
  <c r="DR238" i="34"/>
  <c r="DT238" i="34"/>
  <c r="DU238" i="34"/>
  <c r="CV240" i="34"/>
  <c r="CU240" i="34"/>
  <c r="CW240" i="34"/>
  <c r="CT240" i="34"/>
  <c r="DB235" i="34"/>
  <c r="DD235" i="34"/>
  <c r="DE235" i="34"/>
  <c r="DC235" i="34"/>
  <c r="DN246" i="34"/>
  <c r="DQ246" i="34"/>
  <c r="DP246" i="34"/>
  <c r="DO246" i="34"/>
  <c r="DP233" i="34"/>
  <c r="DN233" i="34"/>
  <c r="DQ233" i="34"/>
  <c r="DO233" i="34"/>
  <c r="DY238" i="34"/>
  <c r="DV238" i="34"/>
  <c r="DX238" i="34"/>
  <c r="DW238" i="34"/>
  <c r="DM246" i="34"/>
  <c r="DK246" i="34"/>
  <c r="DL246" i="34"/>
  <c r="DJ246" i="34"/>
  <c r="DT239" i="34"/>
  <c r="DS239" i="34"/>
  <c r="DR239" i="34"/>
  <c r="DU239" i="34"/>
  <c r="DT248" i="34"/>
  <c r="DS248" i="34"/>
  <c r="DU248" i="34"/>
  <c r="DR248" i="34"/>
  <c r="DY243" i="34"/>
  <c r="DX243" i="34"/>
  <c r="DW243" i="34"/>
  <c r="DV243" i="34"/>
  <c r="DL250" i="34"/>
  <c r="DJ250" i="34"/>
  <c r="DK250" i="34"/>
  <c r="DM250" i="34"/>
  <c r="DQ242" i="34"/>
  <c r="DO242" i="34"/>
  <c r="DP242" i="34"/>
  <c r="DN242" i="34"/>
  <c r="DT250" i="34"/>
  <c r="DR250" i="34"/>
  <c r="DS250" i="34"/>
  <c r="DU250" i="34"/>
  <c r="CU244" i="34"/>
  <c r="CT244" i="34"/>
  <c r="CW244" i="34"/>
  <c r="CV244" i="34"/>
  <c r="DD250" i="34"/>
  <c r="DB250" i="34"/>
  <c r="DE250" i="34"/>
  <c r="DC250" i="34"/>
  <c r="DI250" i="34"/>
  <c r="DF250" i="34"/>
  <c r="DH250" i="34"/>
  <c r="DG250" i="34"/>
  <c r="DT22" i="34"/>
  <c r="DS22" i="34"/>
  <c r="DR22" i="34"/>
  <c r="DU22" i="34"/>
  <c r="DJ10" i="34"/>
  <c r="DL10" i="34"/>
  <c r="DM10" i="34"/>
  <c r="DK10" i="34"/>
  <c r="BF11" i="34"/>
  <c r="BG11" i="34" s="1"/>
  <c r="BG31" i="34"/>
  <c r="BF31" i="34"/>
  <c r="BF32" i="34"/>
  <c r="BG32" i="34"/>
  <c r="BH32" i="34" s="1"/>
  <c r="BF24" i="34"/>
  <c r="BG24" i="34" s="1"/>
  <c r="AX194" i="33"/>
  <c r="BB215" i="33"/>
  <c r="AX187" i="33"/>
  <c r="BB38" i="33"/>
  <c r="BB41" i="33"/>
  <c r="AX97" i="33"/>
  <c r="AX200" i="33"/>
  <c r="BB239" i="33"/>
  <c r="BB227" i="33"/>
  <c r="AX168" i="33"/>
  <c r="BH168" i="33"/>
  <c r="BB168" i="33"/>
  <c r="BB57" i="33"/>
  <c r="AX57" i="33"/>
  <c r="BH57" i="33"/>
  <c r="BB114" i="33"/>
  <c r="BH114" i="33"/>
  <c r="BB133" i="33"/>
  <c r="AX133" i="33"/>
  <c r="BH133" i="33"/>
  <c r="AX142" i="33"/>
  <c r="BB142" i="33"/>
  <c r="BH142" i="33"/>
  <c r="BB44" i="33"/>
  <c r="BH44" i="33"/>
  <c r="AX44" i="33"/>
  <c r="BB172" i="33"/>
  <c r="BH172" i="33"/>
  <c r="AX172" i="33"/>
  <c r="AX69" i="33"/>
  <c r="BH69" i="33"/>
  <c r="BH150" i="33"/>
  <c r="AX150" i="33"/>
  <c r="BB150" i="33"/>
  <c r="BH83" i="33"/>
  <c r="AX83" i="33"/>
  <c r="BB83" i="33"/>
  <c r="BB191" i="33"/>
  <c r="BH191" i="33"/>
  <c r="AX191" i="33"/>
  <c r="AX247" i="33"/>
  <c r="BH247" i="33"/>
  <c r="BB247" i="33"/>
  <c r="BB248" i="33"/>
  <c r="BH248" i="33"/>
  <c r="AX248" i="33"/>
  <c r="BH108" i="33"/>
  <c r="BB123" i="33"/>
  <c r="BB167" i="33"/>
  <c r="AX208" i="33"/>
  <c r="BH76" i="33"/>
  <c r="AX218" i="33"/>
  <c r="BH126" i="33"/>
  <c r="BB170" i="33"/>
  <c r="AX170" i="33"/>
  <c r="BH52" i="33"/>
  <c r="BB108" i="33"/>
  <c r="AX100" i="33"/>
  <c r="AX167" i="33"/>
  <c r="BB208" i="33"/>
  <c r="AX78" i="33"/>
  <c r="BB203" i="33"/>
  <c r="BH41" i="33"/>
  <c r="AX215" i="33"/>
  <c r="AX49" i="33"/>
  <c r="AX94" i="33"/>
  <c r="BH100" i="33"/>
  <c r="AX203" i="33"/>
  <c r="AX52" i="33"/>
  <c r="BH123" i="33"/>
  <c r="BB97" i="33"/>
  <c r="BB219" i="33"/>
  <c r="BB89" i="33"/>
  <c r="BH94" i="33"/>
  <c r="AX126" i="33"/>
  <c r="AX158" i="33"/>
  <c r="BH187" i="33"/>
  <c r="BB73" i="33"/>
  <c r="BB77" i="33"/>
  <c r="BB186" i="33"/>
  <c r="BB69" i="33"/>
  <c r="AX114" i="33"/>
  <c r="AX186" i="33"/>
  <c r="AX165" i="33"/>
  <c r="BB165" i="33"/>
  <c r="BB65" i="33"/>
  <c r="BB246" i="33"/>
  <c r="AX246" i="33"/>
  <c r="AX104" i="33"/>
  <c r="BB104" i="33"/>
  <c r="BB184" i="33"/>
  <c r="AX184" i="33"/>
  <c r="BB101" i="33"/>
  <c r="BB92" i="33"/>
  <c r="AX92" i="33"/>
  <c r="BB115" i="33"/>
  <c r="AX115" i="33"/>
  <c r="BB205" i="33"/>
  <c r="AX205" i="33"/>
  <c r="BB93" i="33"/>
  <c r="BB181" i="33"/>
  <c r="AX181" i="33"/>
  <c r="BH63" i="33"/>
  <c r="BB63" i="33"/>
  <c r="AX76" i="33"/>
  <c r="BB67" i="33"/>
  <c r="AX67" i="33"/>
  <c r="BB75" i="33"/>
  <c r="AX75" i="33"/>
  <c r="AX216" i="33"/>
  <c r="BB216" i="33"/>
  <c r="BB106" i="33"/>
  <c r="AX106" i="33"/>
  <c r="AX151" i="33"/>
  <c r="BB151" i="33"/>
  <c r="BH151" i="33"/>
  <c r="AX141" i="33"/>
  <c r="BB141" i="33"/>
  <c r="BH141" i="33"/>
  <c r="BH161" i="33"/>
  <c r="AX161" i="33"/>
  <c r="BB161" i="33"/>
  <c r="BB90" i="33"/>
  <c r="AX90" i="33"/>
  <c r="BH90" i="33"/>
  <c r="AX58" i="33"/>
  <c r="BB58" i="33"/>
  <c r="BH58" i="33"/>
  <c r="AX238" i="33"/>
  <c r="BB238" i="33"/>
  <c r="BH238" i="33"/>
  <c r="AX47" i="33"/>
  <c r="BB47" i="33"/>
  <c r="BH47" i="33"/>
  <c r="AX74" i="33"/>
  <c r="BB74" i="33"/>
  <c r="BH74" i="33"/>
  <c r="BB145" i="33"/>
  <c r="BH145" i="33"/>
  <c r="AX145" i="33"/>
  <c r="AX196" i="33"/>
  <c r="BB196" i="33"/>
  <c r="BH196" i="33"/>
  <c r="BB201" i="33"/>
  <c r="AX201" i="33"/>
  <c r="BH201" i="33"/>
  <c r="BB111" i="33"/>
  <c r="AX111" i="33"/>
  <c r="BH111" i="33"/>
  <c r="BB79" i="33"/>
  <c r="AX79" i="33"/>
  <c r="BH79" i="33"/>
  <c r="BB121" i="33"/>
  <c r="AX121" i="33"/>
  <c r="BH121" i="33"/>
  <c r="AX119" i="33"/>
  <c r="BB119" i="33"/>
  <c r="BH119" i="33"/>
  <c r="BH95" i="33"/>
  <c r="AX95" i="33"/>
  <c r="BB95" i="33"/>
  <c r="BB86" i="33"/>
  <c r="AX86" i="33"/>
  <c r="BH86" i="33"/>
  <c r="AX193" i="33"/>
  <c r="BB193" i="33"/>
  <c r="BH193" i="33"/>
  <c r="AX177" i="33"/>
  <c r="BB177" i="33"/>
  <c r="BH177" i="33"/>
  <c r="AX56" i="33"/>
  <c r="BB56" i="33"/>
  <c r="AX116" i="33"/>
  <c r="BH116" i="33"/>
  <c r="BB116" i="33"/>
  <c r="BH198" i="33"/>
  <c r="AX198" i="33"/>
  <c r="BB198" i="33"/>
  <c r="BB209" i="33"/>
  <c r="AX209" i="33"/>
  <c r="BB232" i="33"/>
  <c r="AX232" i="33"/>
  <c r="BB225" i="33"/>
  <c r="AX225" i="33"/>
  <c r="AX179" i="33"/>
  <c r="BB179" i="33"/>
  <c r="AX127" i="33"/>
  <c r="BB127" i="33"/>
  <c r="AX240" i="33"/>
  <c r="BB240" i="33"/>
  <c r="BB40" i="33"/>
  <c r="AX40" i="33"/>
  <c r="BH87" i="33"/>
  <c r="AX87" i="33"/>
  <c r="BB87" i="33"/>
  <c r="AX85" i="33"/>
  <c r="BB85" i="33"/>
  <c r="AX103" i="33"/>
  <c r="BB103" i="33"/>
  <c r="AX176" i="33"/>
  <c r="BB176" i="33"/>
  <c r="BB213" i="33"/>
  <c r="AX213" i="33"/>
  <c r="BH213" i="33"/>
  <c r="AX207" i="33"/>
  <c r="BB207" i="33"/>
  <c r="BB249" i="33"/>
  <c r="AX249" i="33"/>
  <c r="AX35" i="33"/>
  <c r="BB35" i="33"/>
  <c r="AX117" i="33"/>
  <c r="BB117" i="33"/>
  <c r="BH117" i="33"/>
  <c r="AX66" i="33"/>
  <c r="BB66" i="33"/>
  <c r="BH85" i="33"/>
  <c r="BB102" i="33"/>
  <c r="AX102" i="33"/>
  <c r="BB128" i="33"/>
  <c r="BH128" i="33"/>
  <c r="AX128" i="33"/>
  <c r="AX173" i="33"/>
  <c r="BB173" i="33"/>
  <c r="BB206" i="33"/>
  <c r="AX206" i="33"/>
  <c r="BH249" i="33"/>
  <c r="AX48" i="33"/>
  <c r="BB48" i="33"/>
  <c r="BH48" i="33"/>
  <c r="AX110" i="33"/>
  <c r="BB110" i="33"/>
  <c r="AX98" i="33"/>
  <c r="BB98" i="33"/>
  <c r="AX37" i="33"/>
  <c r="BH37" i="33"/>
  <c r="BB37" i="33"/>
  <c r="AX51" i="33"/>
  <c r="BB51" i="33"/>
  <c r="BH129" i="33"/>
  <c r="AX129" i="33"/>
  <c r="BB129" i="33"/>
  <c r="AX135" i="33"/>
  <c r="BB135" i="33"/>
  <c r="BB148" i="33"/>
  <c r="AX148" i="33"/>
  <c r="BB124" i="33"/>
  <c r="AX124" i="33"/>
  <c r="AX143" i="33"/>
  <c r="BB143" i="33"/>
  <c r="AX64" i="33"/>
  <c r="BB64" i="33"/>
  <c r="AX174" i="33"/>
  <c r="BB174" i="33"/>
  <c r="BH182" i="33"/>
  <c r="AX182" i="33"/>
  <c r="BB182" i="33"/>
  <c r="AX159" i="33"/>
  <c r="BB159" i="33"/>
  <c r="AX164" i="33"/>
  <c r="BB164" i="33"/>
  <c r="AX221" i="33"/>
  <c r="BB221" i="33"/>
  <c r="BB233" i="33"/>
  <c r="AX233" i="33"/>
  <c r="BB237" i="33"/>
  <c r="AX237" i="33"/>
  <c r="AX43" i="33"/>
  <c r="BB43" i="33"/>
  <c r="BB99" i="33"/>
  <c r="AX99" i="33"/>
  <c r="BB210" i="33"/>
  <c r="AX210" i="33"/>
  <c r="AX62" i="33"/>
  <c r="BB62" i="33"/>
  <c r="BH51" i="33"/>
  <c r="BH137" i="33"/>
  <c r="AX137" i="33"/>
  <c r="BB137" i="33"/>
  <c r="AX156" i="33"/>
  <c r="BB156" i="33"/>
  <c r="BH174" i="33"/>
  <c r="BH190" i="33"/>
  <c r="AX190" i="33"/>
  <c r="BB190" i="33"/>
  <c r="AX171" i="33"/>
  <c r="BB171" i="33"/>
  <c r="BH159" i="33"/>
  <c r="BH164" i="33"/>
  <c r="AX188" i="33"/>
  <c r="BB188" i="33"/>
  <c r="AX229" i="33"/>
  <c r="BB229" i="33"/>
  <c r="BH229" i="33"/>
  <c r="BB245" i="33"/>
  <c r="AX245" i="33"/>
  <c r="AX217" i="33"/>
  <c r="BB217" i="33"/>
  <c r="BB234" i="33"/>
  <c r="BH234" i="33"/>
  <c r="AX234" i="33"/>
  <c r="AX226" i="33"/>
  <c r="BB226" i="33"/>
  <c r="AX61" i="33"/>
  <c r="BB61" i="33"/>
  <c r="AX105" i="33"/>
  <c r="BB105" i="33"/>
  <c r="AX140" i="33"/>
  <c r="BB140" i="33"/>
  <c r="AX71" i="33"/>
  <c r="BB71" i="33"/>
  <c r="BH61" i="33"/>
  <c r="AX82" i="33"/>
  <c r="BB82" i="33"/>
  <c r="AX107" i="33"/>
  <c r="BB107" i="33"/>
  <c r="AX45" i="33"/>
  <c r="BB45" i="33"/>
  <c r="BH45" i="33"/>
  <c r="BB153" i="33"/>
  <c r="AX153" i="33"/>
  <c r="BH153" i="33"/>
  <c r="AX80" i="33"/>
  <c r="BB80" i="33"/>
  <c r="BH80" i="33"/>
  <c r="BH143" i="33"/>
  <c r="BB152" i="33"/>
  <c r="AX152" i="33"/>
  <c r="BB163" i="33"/>
  <c r="AX163" i="33"/>
  <c r="AX166" i="33"/>
  <c r="BB166" i="33"/>
  <c r="AX175" i="33"/>
  <c r="BB175" i="33"/>
  <c r="AX185" i="33"/>
  <c r="BB185" i="33"/>
  <c r="BB197" i="33"/>
  <c r="BH197" i="33"/>
  <c r="AX197" i="33"/>
  <c r="AX211" i="33"/>
  <c r="BB211" i="33"/>
  <c r="BH242" i="33"/>
  <c r="AX242" i="33"/>
  <c r="BB242" i="33"/>
  <c r="AX214" i="33"/>
  <c r="BB214" i="33"/>
  <c r="AX241" i="33"/>
  <c r="BB241" i="33"/>
  <c r="BH241" i="33"/>
  <c r="AX204" i="33"/>
  <c r="BB204" i="33"/>
  <c r="BH250" i="33"/>
  <c r="AX250" i="33"/>
  <c r="BB250" i="33"/>
  <c r="AX113" i="33"/>
  <c r="BB113" i="33"/>
  <c r="AX132" i="33"/>
  <c r="BB132" i="33"/>
  <c r="BB160" i="33"/>
  <c r="AX160" i="33"/>
  <c r="BH160" i="33"/>
  <c r="BB91" i="33"/>
  <c r="AX91" i="33"/>
  <c r="BB53" i="33"/>
  <c r="AX53" i="33"/>
  <c r="BH43" i="33"/>
  <c r="AX50" i="33"/>
  <c r="BB50" i="33"/>
  <c r="BH50" i="33"/>
  <c r="AX59" i="33"/>
  <c r="BB59" i="33"/>
  <c r="AX118" i="33"/>
  <c r="BB118" i="33"/>
  <c r="BH110" i="33"/>
  <c r="BH99" i="33"/>
  <c r="BH132" i="33"/>
  <c r="BH140" i="33"/>
  <c r="BH127" i="33"/>
  <c r="AX180" i="33"/>
  <c r="BB180" i="33"/>
  <c r="BH221" i="33"/>
  <c r="BB230" i="33"/>
  <c r="BH230" i="33"/>
  <c r="AX230" i="33"/>
  <c r="AX220" i="33"/>
  <c r="BB220" i="33"/>
  <c r="BH240" i="33"/>
  <c r="J23" i="30"/>
  <c r="J13" i="30"/>
  <c r="BB28" i="35" l="1"/>
  <c r="AX28" i="35"/>
  <c r="BH28" i="35"/>
  <c r="AX14" i="35"/>
  <c r="BB14" i="35"/>
  <c r="BH14" i="35"/>
  <c r="AX25" i="35"/>
  <c r="BB25" i="35"/>
  <c r="BH25" i="35"/>
  <c r="AX33" i="35"/>
  <c r="BB33" i="35"/>
  <c r="BH33" i="35"/>
  <c r="J27" i="30"/>
  <c r="BB32" i="35"/>
  <c r="AX32" i="35"/>
  <c r="BH32" i="35"/>
  <c r="BB21" i="35"/>
  <c r="AX21" i="35"/>
  <c r="BH21" i="35"/>
  <c r="BB30" i="35"/>
  <c r="AX30" i="35"/>
  <c r="BH30" i="35"/>
  <c r="BB12" i="35"/>
  <c r="AX12" i="35"/>
  <c r="J6" i="30"/>
  <c r="BH12" i="35"/>
  <c r="BB10" i="35"/>
  <c r="AX10" i="35"/>
  <c r="BH10" i="35"/>
  <c r="BB31" i="35"/>
  <c r="AX31" i="35"/>
  <c r="BH31" i="35"/>
  <c r="BB27" i="35"/>
  <c r="AX27" i="35"/>
  <c r="BH27" i="35"/>
  <c r="BB16" i="35"/>
  <c r="AX16" i="35"/>
  <c r="BH16" i="35"/>
  <c r="AX22" i="35"/>
  <c r="BB22" i="35"/>
  <c r="BH22" i="35"/>
  <c r="BB18" i="35"/>
  <c r="AX18" i="35"/>
  <c r="BH18" i="35"/>
  <c r="AX11" i="35"/>
  <c r="BB11" i="35"/>
  <c r="BH11" i="35"/>
  <c r="BB24" i="35"/>
  <c r="AX24" i="35"/>
  <c r="BH24" i="35"/>
  <c r="BB20" i="35"/>
  <c r="AX20" i="35"/>
  <c r="BH20" i="35"/>
  <c r="AX17" i="35"/>
  <c r="BB17" i="35"/>
  <c r="BH17" i="35"/>
  <c r="AX26" i="35"/>
  <c r="BB26" i="35"/>
  <c r="BH26" i="35"/>
  <c r="BB29" i="35"/>
  <c r="AX29" i="35"/>
  <c r="BH29" i="35"/>
  <c r="BB13" i="35"/>
  <c r="AX13" i="35"/>
  <c r="BB15" i="35"/>
  <c r="BK15" i="35"/>
  <c r="AX15" i="35"/>
  <c r="BL11" i="35"/>
  <c r="BF5" i="35"/>
  <c r="BF7" i="35"/>
  <c r="BL10" i="35"/>
  <c r="BF6" i="35"/>
  <c r="BF4" i="35"/>
  <c r="FO37" i="35" s="1"/>
  <c r="BB19" i="35"/>
  <c r="AX19" i="35"/>
  <c r="BG9" i="35"/>
  <c r="AX22" i="34"/>
  <c r="BB22" i="34"/>
  <c r="BH22" i="34"/>
  <c r="BB33" i="34"/>
  <c r="AX33" i="34"/>
  <c r="BH33" i="34"/>
  <c r="BB10" i="34"/>
  <c r="AX10" i="34"/>
  <c r="BH10" i="34"/>
  <c r="AX23" i="34"/>
  <c r="BB23" i="34"/>
  <c r="BH23" i="34"/>
  <c r="AX27" i="34"/>
  <c r="BB27" i="34"/>
  <c r="BH27" i="34"/>
  <c r="BB11" i="34"/>
  <c r="AX11" i="34"/>
  <c r="BH11" i="34"/>
  <c r="AX29" i="34"/>
  <c r="BB29" i="34"/>
  <c r="BH29" i="34"/>
  <c r="AX20" i="34"/>
  <c r="BB20" i="34"/>
  <c r="BH20" i="34"/>
  <c r="BB24" i="34"/>
  <c r="AX24" i="34"/>
  <c r="BH24" i="34"/>
  <c r="AX26" i="34"/>
  <c r="BB26" i="34"/>
  <c r="BH26" i="34"/>
  <c r="AX12" i="34"/>
  <c r="BB12" i="34"/>
  <c r="BH12" i="34"/>
  <c r="BB19" i="34"/>
  <c r="AX19" i="34"/>
  <c r="BH19" i="34"/>
  <c r="BB30" i="34"/>
  <c r="AX30" i="34"/>
  <c r="BH30" i="34"/>
  <c r="BB18" i="34"/>
  <c r="AX18" i="34"/>
  <c r="BB9" i="34"/>
  <c r="BG5" i="34"/>
  <c r="AX9" i="34"/>
  <c r="BG7" i="34"/>
  <c r="BH7" i="34" s="1"/>
  <c r="BG4" i="34"/>
  <c r="BG6" i="34"/>
  <c r="BH6" i="34" s="1"/>
  <c r="BH18" i="34"/>
  <c r="BB28" i="34"/>
  <c r="AX28" i="34"/>
  <c r="BH5" i="34"/>
  <c r="BH9" i="34"/>
  <c r="BB31" i="34"/>
  <c r="AX31" i="34"/>
  <c r="BB21" i="34"/>
  <c r="AX21" i="34"/>
  <c r="BB17" i="34"/>
  <c r="AX17" i="34"/>
  <c r="BH28" i="34"/>
  <c r="BH4" i="34"/>
  <c r="BB32" i="34"/>
  <c r="AX32" i="34"/>
  <c r="BF6" i="34"/>
  <c r="BF5" i="34"/>
  <c r="BL11" i="34"/>
  <c r="BF7" i="34"/>
  <c r="BL10" i="34"/>
  <c r="BF4" i="34"/>
  <c r="FO37" i="34" s="1"/>
  <c r="BB16" i="34"/>
  <c r="AX16" i="34"/>
  <c r="BB25" i="34"/>
  <c r="AX25" i="34"/>
  <c r="BB13" i="34"/>
  <c r="AX13" i="34"/>
  <c r="BB15" i="34"/>
  <c r="AX15" i="34"/>
  <c r="BB14" i="34"/>
  <c r="AX14" i="34"/>
  <c r="BH17" i="34"/>
  <c r="BH31" i="34"/>
  <c r="BH25" i="34"/>
  <c r="BH21" i="34"/>
  <c r="BH15" i="34"/>
  <c r="BK15" i="34" s="1"/>
  <c r="J20" i="30"/>
  <c r="J12" i="30"/>
  <c r="J11" i="30"/>
  <c r="J25" i="30"/>
  <c r="J17" i="30"/>
  <c r="J9" i="30"/>
  <c r="J24" i="30"/>
  <c r="J16" i="30"/>
  <c r="J8" i="30"/>
  <c r="J7" i="30"/>
  <c r="J22" i="30"/>
  <c r="J5" i="30"/>
  <c r="J4" i="30"/>
  <c r="J10" i="30"/>
  <c r="J19" i="30"/>
  <c r="J14" i="30"/>
  <c r="J18" i="30"/>
  <c r="J15" i="30"/>
  <c r="J21" i="30"/>
  <c r="J26" i="30"/>
  <c r="I4" i="30"/>
  <c r="AR8" i="33"/>
  <c r="AQ8" i="33"/>
  <c r="AP8" i="33"/>
  <c r="AO8" i="33"/>
  <c r="AN8" i="33"/>
  <c r="AM8" i="33"/>
  <c r="AL8" i="33"/>
  <c r="AK8" i="33"/>
  <c r="AJ8" i="33"/>
  <c r="AI8" i="33"/>
  <c r="AH8" i="33"/>
  <c r="AG8" i="33"/>
  <c r="AF8" i="33"/>
  <c r="AE8" i="33"/>
  <c r="AD8" i="33"/>
  <c r="AC8" i="33"/>
  <c r="AB8" i="33"/>
  <c r="AA8" i="33"/>
  <c r="Z8" i="33"/>
  <c r="Y8" i="33"/>
  <c r="X8" i="33"/>
  <c r="W8" i="33"/>
  <c r="V8" i="33"/>
  <c r="U8" i="33"/>
  <c r="T8" i="33"/>
  <c r="S8" i="33"/>
  <c r="R8" i="33"/>
  <c r="Q8" i="33"/>
  <c r="P8" i="33"/>
  <c r="O8" i="33"/>
  <c r="N8" i="33"/>
  <c r="M8" i="33"/>
  <c r="L8" i="33"/>
  <c r="K8" i="33"/>
  <c r="J8" i="33"/>
  <c r="I8" i="33"/>
  <c r="H8" i="33"/>
  <c r="G8" i="33"/>
  <c r="F8" i="33"/>
  <c r="E8" i="33"/>
  <c r="FH33" i="33"/>
  <c r="FH34" i="33"/>
  <c r="FH35" i="33"/>
  <c r="FD26" i="33"/>
  <c r="FD27" i="33"/>
  <c r="FD28" i="33"/>
  <c r="FD29" i="33"/>
  <c r="FD30" i="33"/>
  <c r="FD31" i="33"/>
  <c r="FD32" i="33"/>
  <c r="FD33" i="33"/>
  <c r="FD34" i="33"/>
  <c r="FD35" i="33"/>
  <c r="FD25" i="33"/>
  <c r="EP26" i="33"/>
  <c r="EP27" i="33"/>
  <c r="EP28" i="33"/>
  <c r="EP29" i="33"/>
  <c r="EP30" i="33"/>
  <c r="EP31" i="33"/>
  <c r="EP32" i="33"/>
  <c r="EP33" i="33"/>
  <c r="EP34" i="33"/>
  <c r="EP35" i="33"/>
  <c r="EP36" i="33"/>
  <c r="EP37" i="33"/>
  <c r="EP38" i="33"/>
  <c r="EP39" i="33"/>
  <c r="EP40" i="33"/>
  <c r="EP41" i="33"/>
  <c r="EP42" i="33"/>
  <c r="EP43" i="33"/>
  <c r="EP44" i="33"/>
  <c r="EP45" i="33"/>
  <c r="EP46" i="33"/>
  <c r="EP47" i="33"/>
  <c r="EP48" i="33"/>
  <c r="EP49" i="33"/>
  <c r="EP50" i="33"/>
  <c r="EP51" i="33"/>
  <c r="EP52" i="33"/>
  <c r="EP53" i="33"/>
  <c r="EP54" i="33"/>
  <c r="EP55" i="33"/>
  <c r="EP56" i="33"/>
  <c r="EP57" i="33"/>
  <c r="EP58" i="33"/>
  <c r="EP59" i="33"/>
  <c r="EP60" i="33"/>
  <c r="EP61" i="33"/>
  <c r="EP62" i="33"/>
  <c r="EP63" i="33"/>
  <c r="EP64" i="33"/>
  <c r="EP25" i="33"/>
  <c r="AR3" i="33"/>
  <c r="AQ3" i="33"/>
  <c r="AP3" i="33"/>
  <c r="AO3" i="33"/>
  <c r="AN3" i="33"/>
  <c r="AM3" i="33"/>
  <c r="AL3" i="33"/>
  <c r="AK3" i="33"/>
  <c r="AJ3" i="33"/>
  <c r="AI3" i="33"/>
  <c r="AH3" i="33"/>
  <c r="AG3" i="33"/>
  <c r="AF3" i="33"/>
  <c r="AE3" i="33"/>
  <c r="AD3" i="33"/>
  <c r="AC3" i="33"/>
  <c r="AB3" i="33"/>
  <c r="AA3" i="33"/>
  <c r="Z3" i="33"/>
  <c r="Y3" i="33"/>
  <c r="X3" i="33"/>
  <c r="W3" i="33"/>
  <c r="V3" i="33"/>
  <c r="U3" i="33"/>
  <c r="T3" i="33"/>
  <c r="S3" i="33"/>
  <c r="R3" i="33"/>
  <c r="Q3" i="33"/>
  <c r="P3" i="33"/>
  <c r="O3" i="33"/>
  <c r="N3" i="33"/>
  <c r="M3" i="33"/>
  <c r="L3" i="33"/>
  <c r="K3" i="33"/>
  <c r="J3" i="33"/>
  <c r="I3" i="33"/>
  <c r="H3" i="33"/>
  <c r="G3" i="33"/>
  <c r="F3" i="33"/>
  <c r="E3" i="33"/>
  <c r="AR2" i="33"/>
  <c r="AQ2" i="33"/>
  <c r="AP2" i="33"/>
  <c r="AO2" i="33"/>
  <c r="AN2" i="33"/>
  <c r="AM2" i="33"/>
  <c r="AL2" i="33"/>
  <c r="AK2" i="33"/>
  <c r="AJ2" i="33"/>
  <c r="AI2" i="33"/>
  <c r="AH2" i="33"/>
  <c r="AG2" i="33"/>
  <c r="AF2" i="33"/>
  <c r="AE2" i="33"/>
  <c r="AD2" i="33"/>
  <c r="AC2" i="33"/>
  <c r="AB2" i="33"/>
  <c r="AA2" i="33"/>
  <c r="Z2" i="33"/>
  <c r="Y2" i="33"/>
  <c r="X2" i="33"/>
  <c r="W2" i="33"/>
  <c r="V2" i="33"/>
  <c r="U2" i="33"/>
  <c r="T2" i="33"/>
  <c r="S2" i="33"/>
  <c r="R2" i="33"/>
  <c r="Q2" i="33"/>
  <c r="P2" i="33"/>
  <c r="O2" i="33"/>
  <c r="N2" i="33"/>
  <c r="M2" i="33"/>
  <c r="L2" i="33"/>
  <c r="K2" i="33"/>
  <c r="J2" i="33"/>
  <c r="I2" i="33"/>
  <c r="H2" i="33"/>
  <c r="G2" i="33"/>
  <c r="F2" i="33"/>
  <c r="E2" i="33"/>
  <c r="AX9" i="35" l="1"/>
  <c r="BG7" i="35"/>
  <c r="BH7" i="35" s="1"/>
  <c r="BG6" i="35"/>
  <c r="BH6" i="35" s="1"/>
  <c r="BG5" i="35"/>
  <c r="BH5" i="35" s="1"/>
  <c r="BG4" i="35"/>
  <c r="BH4" i="35" s="1"/>
  <c r="BB9" i="35"/>
  <c r="BH9" i="35"/>
  <c r="J3" i="30"/>
  <c r="BE16" i="33"/>
  <c r="BE17" i="33"/>
  <c r="BE25" i="33"/>
  <c r="BE33" i="33"/>
  <c r="BE18" i="33"/>
  <c r="BE26" i="33"/>
  <c r="BE9" i="33"/>
  <c r="BE20" i="33"/>
  <c r="BE28" i="33"/>
  <c r="BE22" i="33"/>
  <c r="BE23" i="33"/>
  <c r="BE24" i="33"/>
  <c r="BE10" i="33"/>
  <c r="BE11" i="33"/>
  <c r="BE19" i="33"/>
  <c r="BE27" i="33"/>
  <c r="BE29" i="33"/>
  <c r="BE30" i="33"/>
  <c r="BE31" i="33"/>
  <c r="BE32" i="33"/>
  <c r="BE12" i="33"/>
  <c r="BE13" i="33"/>
  <c r="BE21" i="33"/>
  <c r="BE14" i="33"/>
  <c r="BE15" i="33"/>
  <c r="AY9" i="33"/>
  <c r="AY16" i="33"/>
  <c r="AY24" i="33"/>
  <c r="AY32" i="33"/>
  <c r="AY33" i="33"/>
  <c r="AY23" i="33"/>
  <c r="AY17" i="33"/>
  <c r="AY25" i="33"/>
  <c r="AY31" i="33"/>
  <c r="AY10" i="33"/>
  <c r="AY18" i="33"/>
  <c r="AY26" i="33"/>
  <c r="AY29" i="33"/>
  <c r="AY11" i="33"/>
  <c r="AY19" i="33"/>
  <c r="AY27" i="33"/>
  <c r="AY15" i="33"/>
  <c r="AY12" i="33"/>
  <c r="AY20" i="33"/>
  <c r="AY28" i="33"/>
  <c r="AY13" i="33"/>
  <c r="AY21" i="33"/>
  <c r="AY14" i="33"/>
  <c r="AY22" i="33"/>
  <c r="AY30" i="33"/>
  <c r="I13" i="30"/>
  <c r="I21" i="30"/>
  <c r="I6" i="30"/>
  <c r="I12" i="30"/>
  <c r="I14" i="30"/>
  <c r="I22" i="30"/>
  <c r="I26" i="30"/>
  <c r="I15" i="30"/>
  <c r="I23" i="30"/>
  <c r="I19" i="30"/>
  <c r="I9" i="30"/>
  <c r="I17" i="30"/>
  <c r="I7" i="30"/>
  <c r="I24" i="30"/>
  <c r="I5" i="30"/>
  <c r="I8" i="30"/>
  <c r="I11" i="30"/>
  <c r="I10" i="30"/>
  <c r="I20" i="30"/>
  <c r="I18" i="30"/>
  <c r="I27" i="30"/>
  <c r="FD37" i="33"/>
  <c r="I16" i="30" l="1"/>
  <c r="I25" i="30"/>
  <c r="I3" i="30"/>
  <c r="DZ11" i="33"/>
  <c r="EA11" i="33"/>
  <c r="EB11" i="33"/>
  <c r="EC11" i="33"/>
  <c r="ED11" i="33"/>
  <c r="EE11" i="33"/>
  <c r="EF11" i="33"/>
  <c r="EG11" i="33"/>
  <c r="EH11" i="33"/>
  <c r="EI11" i="33"/>
  <c r="EJ11" i="33"/>
  <c r="EK11" i="33"/>
  <c r="DZ12" i="33"/>
  <c r="EA12" i="33"/>
  <c r="EB12" i="33"/>
  <c r="EC12" i="33"/>
  <c r="ED12" i="33"/>
  <c r="EE12" i="33"/>
  <c r="EF12" i="33"/>
  <c r="EG12" i="33"/>
  <c r="EH12" i="33"/>
  <c r="EI12" i="33"/>
  <c r="EJ12" i="33"/>
  <c r="EK12" i="33"/>
  <c r="DZ13" i="33"/>
  <c r="EA13" i="33"/>
  <c r="EB13" i="33"/>
  <c r="EC13" i="33"/>
  <c r="ED13" i="33"/>
  <c r="EE13" i="33"/>
  <c r="EF13" i="33"/>
  <c r="EG13" i="33"/>
  <c r="EH13" i="33"/>
  <c r="EI13" i="33"/>
  <c r="EJ13" i="33"/>
  <c r="EK13" i="33"/>
  <c r="DZ14" i="33"/>
  <c r="EA14" i="33"/>
  <c r="EB14" i="33"/>
  <c r="EC14" i="33"/>
  <c r="ED14" i="33"/>
  <c r="EE14" i="33"/>
  <c r="EF14" i="33"/>
  <c r="EG14" i="33"/>
  <c r="EH14" i="33"/>
  <c r="EI14" i="33"/>
  <c r="EJ14" i="33"/>
  <c r="EK14" i="33"/>
  <c r="DZ15" i="33"/>
  <c r="EA15" i="33"/>
  <c r="EB15" i="33"/>
  <c r="EC15" i="33"/>
  <c r="ED15" i="33"/>
  <c r="EE15" i="33"/>
  <c r="EF15" i="33"/>
  <c r="EG15" i="33"/>
  <c r="EH15" i="33"/>
  <c r="EI15" i="33"/>
  <c r="EJ15" i="33"/>
  <c r="EK15" i="33"/>
  <c r="DZ16" i="33"/>
  <c r="EA16" i="33"/>
  <c r="EB16" i="33"/>
  <c r="EC16" i="33"/>
  <c r="ED16" i="33"/>
  <c r="EE16" i="33"/>
  <c r="EF16" i="33"/>
  <c r="EG16" i="33"/>
  <c r="EH16" i="33"/>
  <c r="EI16" i="33"/>
  <c r="EJ16" i="33"/>
  <c r="EK16" i="33"/>
  <c r="DZ17" i="33"/>
  <c r="EA17" i="33"/>
  <c r="EB17" i="33"/>
  <c r="EC17" i="33"/>
  <c r="ED17" i="33"/>
  <c r="EE17" i="33"/>
  <c r="EF17" i="33"/>
  <c r="EG17" i="33"/>
  <c r="EH17" i="33"/>
  <c r="EI17" i="33"/>
  <c r="EJ17" i="33"/>
  <c r="EK17" i="33"/>
  <c r="DZ18" i="33"/>
  <c r="EA18" i="33"/>
  <c r="EB18" i="33"/>
  <c r="EC18" i="33"/>
  <c r="ED18" i="33"/>
  <c r="EE18" i="33"/>
  <c r="EF18" i="33"/>
  <c r="EG18" i="33"/>
  <c r="EH18" i="33"/>
  <c r="EI18" i="33"/>
  <c r="EJ18" i="33"/>
  <c r="EK18" i="33"/>
  <c r="DZ19" i="33"/>
  <c r="EA19" i="33"/>
  <c r="EB19" i="33"/>
  <c r="EC19" i="33"/>
  <c r="ED19" i="33"/>
  <c r="EE19" i="33"/>
  <c r="EF19" i="33"/>
  <c r="EG19" i="33"/>
  <c r="EH19" i="33"/>
  <c r="EI19" i="33"/>
  <c r="EJ19" i="33"/>
  <c r="EK19" i="33"/>
  <c r="DZ20" i="33"/>
  <c r="EA20" i="33"/>
  <c r="EB20" i="33"/>
  <c r="EC20" i="33"/>
  <c r="ED20" i="33"/>
  <c r="EE20" i="33"/>
  <c r="EF20" i="33"/>
  <c r="EG20" i="33"/>
  <c r="EH20" i="33"/>
  <c r="EI20" i="33"/>
  <c r="EJ20" i="33"/>
  <c r="EK20" i="33"/>
  <c r="DZ21" i="33"/>
  <c r="EA21" i="33"/>
  <c r="EB21" i="33"/>
  <c r="EC21" i="33"/>
  <c r="ED21" i="33"/>
  <c r="EE21" i="33"/>
  <c r="EF21" i="33"/>
  <c r="EG21" i="33"/>
  <c r="EH21" i="33"/>
  <c r="EI21" i="33"/>
  <c r="EJ21" i="33"/>
  <c r="EK21" i="33"/>
  <c r="DZ22" i="33"/>
  <c r="EA22" i="33"/>
  <c r="EB22" i="33"/>
  <c r="EC22" i="33"/>
  <c r="ED22" i="33"/>
  <c r="EE22" i="33"/>
  <c r="EF22" i="33"/>
  <c r="EG22" i="33"/>
  <c r="EH22" i="33"/>
  <c r="EI22" i="33"/>
  <c r="EJ22" i="33"/>
  <c r="EK22" i="33"/>
  <c r="DZ23" i="33"/>
  <c r="EA23" i="33"/>
  <c r="EB23" i="33"/>
  <c r="EC23" i="33"/>
  <c r="ED23" i="33"/>
  <c r="EE23" i="33"/>
  <c r="EF23" i="33"/>
  <c r="EG23" i="33"/>
  <c r="EH23" i="33"/>
  <c r="EI23" i="33"/>
  <c r="EJ23" i="33"/>
  <c r="EK23" i="33"/>
  <c r="DZ24" i="33"/>
  <c r="EA24" i="33"/>
  <c r="EB24" i="33"/>
  <c r="EC24" i="33"/>
  <c r="ED24" i="33"/>
  <c r="EE24" i="33"/>
  <c r="EF24" i="33"/>
  <c r="EG24" i="33"/>
  <c r="EH24" i="33"/>
  <c r="EI24" i="33"/>
  <c r="EJ24" i="33"/>
  <c r="EK24" i="33"/>
  <c r="DZ25" i="33"/>
  <c r="EA25" i="33"/>
  <c r="EB25" i="33"/>
  <c r="EC25" i="33"/>
  <c r="ED25" i="33"/>
  <c r="EE25" i="33"/>
  <c r="EF25" i="33"/>
  <c r="EG25" i="33"/>
  <c r="EH25" i="33"/>
  <c r="EI25" i="33"/>
  <c r="EJ25" i="33"/>
  <c r="EK25" i="33"/>
  <c r="DZ26" i="33"/>
  <c r="EA26" i="33"/>
  <c r="EB26" i="33"/>
  <c r="EC26" i="33"/>
  <c r="ED26" i="33"/>
  <c r="EE26" i="33"/>
  <c r="EF26" i="33"/>
  <c r="EG26" i="33"/>
  <c r="EH26" i="33"/>
  <c r="EI26" i="33"/>
  <c r="EJ26" i="33"/>
  <c r="EK26" i="33"/>
  <c r="DZ27" i="33"/>
  <c r="EA27" i="33"/>
  <c r="EB27" i="33"/>
  <c r="EC27" i="33"/>
  <c r="ED27" i="33"/>
  <c r="EE27" i="33"/>
  <c r="EF27" i="33"/>
  <c r="EG27" i="33"/>
  <c r="EH27" i="33"/>
  <c r="EI27" i="33"/>
  <c r="EJ27" i="33"/>
  <c r="EK27" i="33"/>
  <c r="DZ28" i="33"/>
  <c r="EA28" i="33"/>
  <c r="EB28" i="33"/>
  <c r="EC28" i="33"/>
  <c r="ED28" i="33"/>
  <c r="EE28" i="33"/>
  <c r="EF28" i="33"/>
  <c r="EG28" i="33"/>
  <c r="EH28" i="33"/>
  <c r="EI28" i="33"/>
  <c r="EJ28" i="33"/>
  <c r="EK28" i="33"/>
  <c r="DZ29" i="33"/>
  <c r="EA29" i="33"/>
  <c r="EB29" i="33"/>
  <c r="EC29" i="33"/>
  <c r="ED29" i="33"/>
  <c r="EE29" i="33"/>
  <c r="EF29" i="33"/>
  <c r="EG29" i="33"/>
  <c r="EH29" i="33"/>
  <c r="EI29" i="33"/>
  <c r="EJ29" i="33"/>
  <c r="EK29" i="33"/>
  <c r="DZ30" i="33"/>
  <c r="EA30" i="33"/>
  <c r="EB30" i="33"/>
  <c r="EC30" i="33"/>
  <c r="ED30" i="33"/>
  <c r="EE30" i="33"/>
  <c r="EF30" i="33"/>
  <c r="EG30" i="33"/>
  <c r="EH30" i="33"/>
  <c r="EI30" i="33"/>
  <c r="EJ30" i="33"/>
  <c r="EK30" i="33"/>
  <c r="DZ31" i="33"/>
  <c r="EA31" i="33"/>
  <c r="EB31" i="33"/>
  <c r="EC31" i="33"/>
  <c r="ED31" i="33"/>
  <c r="EE31" i="33"/>
  <c r="EF31" i="33"/>
  <c r="EG31" i="33"/>
  <c r="EH31" i="33"/>
  <c r="EI31" i="33"/>
  <c r="EJ31" i="33"/>
  <c r="EK31" i="33"/>
  <c r="DZ32" i="33"/>
  <c r="EA32" i="33"/>
  <c r="EB32" i="33"/>
  <c r="EC32" i="33"/>
  <c r="ED32" i="33"/>
  <c r="EE32" i="33"/>
  <c r="EF32" i="33"/>
  <c r="EG32" i="33"/>
  <c r="EH32" i="33"/>
  <c r="EI32" i="33"/>
  <c r="EJ32" i="33"/>
  <c r="EK32" i="33"/>
  <c r="DZ33" i="33"/>
  <c r="EA33" i="33"/>
  <c r="EB33" i="33"/>
  <c r="EC33" i="33"/>
  <c r="ED33" i="33"/>
  <c r="EE33" i="33"/>
  <c r="EF33" i="33"/>
  <c r="EG33" i="33"/>
  <c r="EH33" i="33"/>
  <c r="EI33" i="33"/>
  <c r="EJ33" i="33"/>
  <c r="EK33" i="33"/>
  <c r="DZ9" i="33"/>
  <c r="EA9" i="33"/>
  <c r="EB9" i="33"/>
  <c r="EC9" i="33"/>
  <c r="ED9" i="33"/>
  <c r="EE9" i="33"/>
  <c r="EF9" i="33"/>
  <c r="EG9" i="33"/>
  <c r="EH9" i="33"/>
  <c r="EI9" i="33"/>
  <c r="EJ9" i="33"/>
  <c r="EK9" i="33"/>
  <c r="EK10" i="33"/>
  <c r="EJ10" i="33"/>
  <c r="EI10" i="33"/>
  <c r="EH10" i="33"/>
  <c r="EG10" i="33"/>
  <c r="EF10" i="33"/>
  <c r="EE10" i="33"/>
  <c r="ED10" i="33"/>
  <c r="EC10" i="33"/>
  <c r="EB10" i="33"/>
  <c r="EA10" i="33"/>
  <c r="DZ10" i="33"/>
  <c r="BV2" i="33"/>
  <c r="I1" i="30"/>
  <c r="J1" i="30"/>
  <c r="H1" i="30"/>
  <c r="FG37" i="33"/>
  <c r="BV3" i="33"/>
  <c r="FH31" i="33" l="1"/>
  <c r="FH32" i="33"/>
  <c r="BE3" i="33"/>
  <c r="FH26" i="33"/>
  <c r="FH27" i="33"/>
  <c r="FH28" i="33"/>
  <c r="FH25" i="33"/>
  <c r="FH29" i="33"/>
  <c r="FH30" i="33"/>
  <c r="BV33" i="33"/>
  <c r="BV32" i="33"/>
  <c r="BV31" i="33"/>
  <c r="BV30" i="33"/>
  <c r="BV29" i="33"/>
  <c r="BV28" i="33"/>
  <c r="BV27" i="33"/>
  <c r="BV26" i="33"/>
  <c r="BV25" i="33"/>
  <c r="BV24" i="33"/>
  <c r="BV23" i="33"/>
  <c r="BV22" i="33"/>
  <c r="BV21" i="33"/>
  <c r="BV20" i="33"/>
  <c r="BV19" i="33"/>
  <c r="BV18" i="33"/>
  <c r="BV17" i="33"/>
  <c r="BV16" i="33"/>
  <c r="BV15" i="33"/>
  <c r="BV14" i="33"/>
  <c r="BV13" i="33"/>
  <c r="BV12" i="33"/>
  <c r="BV11" i="33"/>
  <c r="BV10" i="33"/>
  <c r="BV9" i="33"/>
  <c r="CF3" i="33" l="1"/>
  <c r="CR3" i="33" s="1"/>
  <c r="CE3" i="33"/>
  <c r="CQ3" i="33" s="1"/>
  <c r="CD3" i="33"/>
  <c r="CP3" i="33" s="1"/>
  <c r="CC3" i="33"/>
  <c r="CO3" i="33" s="1"/>
  <c r="CB3" i="33"/>
  <c r="CN3" i="33" s="1"/>
  <c r="CA3" i="33"/>
  <c r="CM3" i="33" s="1"/>
  <c r="BZ3" i="33"/>
  <c r="CL3" i="33" s="1"/>
  <c r="BY3" i="33"/>
  <c r="CK3" i="33" s="1"/>
  <c r="BX3" i="33"/>
  <c r="CJ3" i="33" s="1"/>
  <c r="BW3" i="33"/>
  <c r="CI3" i="33" s="1"/>
  <c r="CH3" i="33"/>
  <c r="CR2" i="33"/>
  <c r="CQ2" i="33"/>
  <c r="CP2" i="33"/>
  <c r="CF2" i="33"/>
  <c r="CE2" i="33"/>
  <c r="CD2" i="33"/>
  <c r="CC2" i="33"/>
  <c r="CB2" i="33"/>
  <c r="CA2" i="33"/>
  <c r="BZ2" i="33"/>
  <c r="BY2" i="33"/>
  <c r="BX2" i="33"/>
  <c r="BW2" i="33"/>
  <c r="CH2" i="33"/>
  <c r="CD27" i="33" l="1"/>
  <c r="CD21" i="33"/>
  <c r="CD32" i="33"/>
  <c r="CD16" i="33"/>
  <c r="CD23" i="33"/>
  <c r="CD14" i="33"/>
  <c r="CD19" i="33"/>
  <c r="CD13" i="33"/>
  <c r="CD12" i="33"/>
  <c r="CD24" i="33"/>
  <c r="CD29" i="33"/>
  <c r="CD15" i="33"/>
  <c r="CD28" i="33"/>
  <c r="CD26" i="33"/>
  <c r="CD11" i="33"/>
  <c r="CD18" i="33"/>
  <c r="CD33" i="33"/>
  <c r="CD31" i="33"/>
  <c r="CD9" i="33"/>
  <c r="CD22" i="33"/>
  <c r="CD20" i="33"/>
  <c r="CD10" i="33"/>
  <c r="CD25" i="33"/>
  <c r="CD17" i="33"/>
  <c r="CD30" i="33"/>
  <c r="CO2" i="33"/>
  <c r="CC29" i="33"/>
  <c r="CC21" i="33"/>
  <c r="CC13" i="33"/>
  <c r="CC9" i="33"/>
  <c r="CC26" i="33"/>
  <c r="CC18" i="33"/>
  <c r="CC10" i="33"/>
  <c r="CC20" i="33"/>
  <c r="CC33" i="33"/>
  <c r="CO33" i="33" s="1"/>
  <c r="CC25" i="33"/>
  <c r="CC17" i="33"/>
  <c r="CC32" i="33"/>
  <c r="CC24" i="33"/>
  <c r="CC16" i="33"/>
  <c r="CC31" i="33"/>
  <c r="CC23" i="33"/>
  <c r="CC15" i="33"/>
  <c r="CC30" i="33"/>
  <c r="CC22" i="33"/>
  <c r="CC14" i="33"/>
  <c r="CC28" i="33"/>
  <c r="CC12" i="33"/>
  <c r="CC27" i="33"/>
  <c r="CC19" i="33"/>
  <c r="CC11" i="33"/>
  <c r="CF14" i="33"/>
  <c r="CF21" i="33"/>
  <c r="CF15" i="33"/>
  <c r="CF28" i="33"/>
  <c r="CF26" i="33"/>
  <c r="CF31" i="33"/>
  <c r="CF13" i="33"/>
  <c r="CF20" i="33"/>
  <c r="CF25" i="33"/>
  <c r="CF16" i="33"/>
  <c r="CF18" i="33"/>
  <c r="CF33" i="33"/>
  <c r="CF11" i="33"/>
  <c r="CF24" i="33"/>
  <c r="CF9" i="33"/>
  <c r="CF22" i="33"/>
  <c r="CF12" i="33"/>
  <c r="CF27" i="33"/>
  <c r="CF29" i="33"/>
  <c r="CF10" i="33"/>
  <c r="CF23" i="33"/>
  <c r="CF17" i="33"/>
  <c r="CF32" i="33"/>
  <c r="CF30" i="33"/>
  <c r="CF19" i="33"/>
  <c r="CL2" i="33"/>
  <c r="BZ26" i="33"/>
  <c r="BZ18" i="33"/>
  <c r="BZ10" i="33"/>
  <c r="BZ9" i="33"/>
  <c r="BZ31" i="33"/>
  <c r="BZ23" i="33"/>
  <c r="BZ15" i="33"/>
  <c r="BZ19" i="33"/>
  <c r="BZ30" i="33"/>
  <c r="BZ22" i="33"/>
  <c r="BZ14" i="33"/>
  <c r="BZ29" i="33"/>
  <c r="BZ21" i="33"/>
  <c r="BZ13" i="33"/>
  <c r="BZ28" i="33"/>
  <c r="BZ20" i="33"/>
  <c r="BZ12" i="33"/>
  <c r="BZ27" i="33"/>
  <c r="BZ11" i="33"/>
  <c r="BZ32" i="33"/>
  <c r="BZ25" i="33"/>
  <c r="BZ24" i="33"/>
  <c r="BZ17" i="33"/>
  <c r="BZ16" i="33"/>
  <c r="BZ33" i="33"/>
  <c r="CL33" i="33" s="1"/>
  <c r="CM2" i="33"/>
  <c r="CA29" i="33"/>
  <c r="CA21" i="33"/>
  <c r="CA13" i="33"/>
  <c r="CA9" i="33"/>
  <c r="CA26" i="33"/>
  <c r="CA18" i="33"/>
  <c r="CA10" i="33"/>
  <c r="CA30" i="33"/>
  <c r="CA14" i="33"/>
  <c r="CA20" i="33"/>
  <c r="CA33" i="33"/>
  <c r="CA25" i="33"/>
  <c r="CA17" i="33"/>
  <c r="CA32" i="33"/>
  <c r="CA24" i="33"/>
  <c r="CA16" i="33"/>
  <c r="CA31" i="33"/>
  <c r="CA23" i="33"/>
  <c r="CA15" i="33"/>
  <c r="CA22" i="33"/>
  <c r="CA28" i="33"/>
  <c r="CA19" i="33"/>
  <c r="CA27" i="33"/>
  <c r="CA12" i="33"/>
  <c r="CA11" i="33"/>
  <c r="CI2" i="33"/>
  <c r="BW29" i="33"/>
  <c r="BW21" i="33"/>
  <c r="BW13" i="33"/>
  <c r="BW9" i="33"/>
  <c r="BW28" i="33"/>
  <c r="BW20" i="33"/>
  <c r="BW12" i="33"/>
  <c r="BW27" i="33"/>
  <c r="BW19" i="33"/>
  <c r="BW11" i="33"/>
  <c r="BW26" i="33"/>
  <c r="BW18" i="33"/>
  <c r="BW10" i="33"/>
  <c r="BW33" i="33"/>
  <c r="CI33" i="33" s="1"/>
  <c r="BW25" i="33"/>
  <c r="BW17" i="33"/>
  <c r="BW32" i="33"/>
  <c r="BW24" i="33"/>
  <c r="BW16" i="33"/>
  <c r="BW31" i="33"/>
  <c r="BW23" i="33"/>
  <c r="BW15" i="33"/>
  <c r="BW30" i="33"/>
  <c r="BW22" i="33"/>
  <c r="BW14" i="33"/>
  <c r="CE11" i="33"/>
  <c r="CE24" i="33"/>
  <c r="CE18" i="33"/>
  <c r="CE29" i="33"/>
  <c r="CE22" i="33"/>
  <c r="CE16" i="33"/>
  <c r="CE10" i="33"/>
  <c r="CE21" i="33"/>
  <c r="CE14" i="33"/>
  <c r="CE27" i="33"/>
  <c r="CE20" i="33"/>
  <c r="CE32" i="33"/>
  <c r="CE26" i="33"/>
  <c r="CE12" i="33"/>
  <c r="CE25" i="33"/>
  <c r="CE15" i="33"/>
  <c r="CE30" i="33"/>
  <c r="CE28" i="33"/>
  <c r="CE19" i="33"/>
  <c r="CE31" i="33"/>
  <c r="CE9" i="33"/>
  <c r="CE33" i="33"/>
  <c r="CE13" i="33"/>
  <c r="CE17" i="33"/>
  <c r="CE23" i="33"/>
  <c r="CJ2" i="33"/>
  <c r="BX30" i="33"/>
  <c r="BX18" i="33"/>
  <c r="BX10" i="33"/>
  <c r="BX28" i="33"/>
  <c r="BX17" i="33"/>
  <c r="BX26" i="33"/>
  <c r="BX27" i="33"/>
  <c r="BX16" i="33"/>
  <c r="BX33" i="33"/>
  <c r="CJ33" i="33" s="1"/>
  <c r="BX24" i="33"/>
  <c r="BX15" i="33"/>
  <c r="BX9" i="33"/>
  <c r="BX23" i="33"/>
  <c r="BX14" i="33"/>
  <c r="BX22" i="33"/>
  <c r="BX13" i="33"/>
  <c r="BX32" i="33"/>
  <c r="BX20" i="33"/>
  <c r="BX12" i="33"/>
  <c r="BX25" i="33"/>
  <c r="BX29" i="33"/>
  <c r="BX31" i="33"/>
  <c r="BX19" i="33"/>
  <c r="BX11" i="33"/>
  <c r="BX21" i="33"/>
  <c r="CK2" i="33"/>
  <c r="BY31" i="33"/>
  <c r="BY23" i="33"/>
  <c r="BY15" i="33"/>
  <c r="BY9" i="33"/>
  <c r="BY30" i="33"/>
  <c r="BY22" i="33"/>
  <c r="BY14" i="33"/>
  <c r="BY29" i="33"/>
  <c r="BY21" i="33"/>
  <c r="BY13" i="33"/>
  <c r="BY28" i="33"/>
  <c r="BY20" i="33"/>
  <c r="BY12" i="33"/>
  <c r="BY27" i="33"/>
  <c r="BY19" i="33"/>
  <c r="BY11" i="33"/>
  <c r="BY26" i="33"/>
  <c r="BY18" i="33"/>
  <c r="BY10" i="33"/>
  <c r="BY33" i="33"/>
  <c r="CK33" i="33" s="1"/>
  <c r="BY25" i="33"/>
  <c r="BY17" i="33"/>
  <c r="BY32" i="33"/>
  <c r="BY24" i="33"/>
  <c r="BY16" i="33"/>
  <c r="CN2" i="33"/>
  <c r="CB31" i="33"/>
  <c r="CB29" i="33"/>
  <c r="CB18" i="33"/>
  <c r="CB10" i="33"/>
  <c r="CB26" i="33"/>
  <c r="CB23" i="33"/>
  <c r="CB15" i="33"/>
  <c r="CB9" i="33"/>
  <c r="CB11" i="33"/>
  <c r="CB24" i="33"/>
  <c r="CB17" i="33"/>
  <c r="CB27" i="33"/>
  <c r="CB22" i="33"/>
  <c r="CB14" i="33"/>
  <c r="CB21" i="33"/>
  <c r="CB13" i="33"/>
  <c r="CB33" i="33"/>
  <c r="CB20" i="33"/>
  <c r="CB12" i="33"/>
  <c r="CB32" i="33"/>
  <c r="CB30" i="33"/>
  <c r="CB19" i="33"/>
  <c r="CB28" i="33"/>
  <c r="CB25" i="33"/>
  <c r="CB16" i="33"/>
  <c r="BC10" i="33"/>
  <c r="BC11" i="33"/>
  <c r="BC12" i="33"/>
  <c r="BC13" i="33"/>
  <c r="BC14" i="33"/>
  <c r="BC15" i="33"/>
  <c r="BC16" i="33"/>
  <c r="BC17" i="33"/>
  <c r="BC18" i="33"/>
  <c r="BC19" i="33"/>
  <c r="BC20" i="33"/>
  <c r="BC21" i="33"/>
  <c r="BC22" i="33"/>
  <c r="BC23" i="33"/>
  <c r="BC24" i="33"/>
  <c r="BC25" i="33"/>
  <c r="BC26" i="33"/>
  <c r="BC27" i="33"/>
  <c r="BC28" i="33"/>
  <c r="BC29" i="33"/>
  <c r="BC30" i="33"/>
  <c r="BC31" i="33"/>
  <c r="BC32" i="33"/>
  <c r="BC33" i="33"/>
  <c r="CN33" i="33"/>
  <c r="CM33" i="33"/>
  <c r="CH33" i="33"/>
  <c r="DV33" i="33" l="1"/>
  <c r="DW33" i="33"/>
  <c r="DX33" i="33"/>
  <c r="DY33" i="33"/>
  <c r="DN33" i="33"/>
  <c r="DO33" i="33"/>
  <c r="DP33" i="33"/>
  <c r="DQ33" i="33"/>
  <c r="DC33" i="33"/>
  <c r="DD33" i="33"/>
  <c r="DE33" i="33"/>
  <c r="DB33" i="33"/>
  <c r="CU33" i="33"/>
  <c r="CV33" i="33"/>
  <c r="CW33" i="33"/>
  <c r="CT33" i="33"/>
  <c r="CX33" i="33"/>
  <c r="CY33" i="33"/>
  <c r="CZ33" i="33"/>
  <c r="DA33" i="33"/>
  <c r="DF33" i="33"/>
  <c r="DG33" i="33"/>
  <c r="DH33" i="33"/>
  <c r="DI33" i="33"/>
  <c r="DK33" i="33"/>
  <c r="DL33" i="33"/>
  <c r="DM33" i="33"/>
  <c r="DJ33" i="33"/>
  <c r="DS33" i="33"/>
  <c r="DT33" i="33"/>
  <c r="DU33" i="33"/>
  <c r="DR33" i="33"/>
  <c r="BF33" i="33" l="1"/>
  <c r="AV15" i="33"/>
  <c r="AV23" i="33"/>
  <c r="AV31" i="33"/>
  <c r="AV16" i="33"/>
  <c r="AV24" i="33"/>
  <c r="AV32" i="33"/>
  <c r="AV17" i="33"/>
  <c r="AV25" i="33"/>
  <c r="AV33" i="33"/>
  <c r="AV10" i="33"/>
  <c r="AV18" i="33"/>
  <c r="AV26" i="33"/>
  <c r="AV9" i="33"/>
  <c r="AV11" i="33"/>
  <c r="AV19" i="33"/>
  <c r="AV27" i="33"/>
  <c r="AV12" i="33"/>
  <c r="AV20" i="33"/>
  <c r="AV28" i="33"/>
  <c r="AV13" i="33"/>
  <c r="AV21" i="33"/>
  <c r="AV29" i="33"/>
  <c r="AV14" i="33"/>
  <c r="AV22" i="33"/>
  <c r="AV30" i="33"/>
  <c r="BI22" i="33"/>
  <c r="BI23" i="33"/>
  <c r="BI24" i="33"/>
  <c r="BI25" i="33"/>
  <c r="BI26" i="33"/>
  <c r="BI27" i="33"/>
  <c r="BI28" i="33"/>
  <c r="BI29" i="33"/>
  <c r="BI30" i="33"/>
  <c r="BI31" i="33"/>
  <c r="BI32" i="33"/>
  <c r="BI33" i="33"/>
  <c r="D33" i="33"/>
  <c r="C33" i="33"/>
  <c r="B33" i="33"/>
  <c r="A33" i="33"/>
  <c r="D32" i="33"/>
  <c r="C32" i="33"/>
  <c r="B32" i="33"/>
  <c r="A32" i="33"/>
  <c r="D31" i="33"/>
  <c r="C31" i="33"/>
  <c r="B31" i="33"/>
  <c r="A31" i="33"/>
  <c r="D30" i="33"/>
  <c r="C30" i="33"/>
  <c r="B30" i="33"/>
  <c r="A30" i="33"/>
  <c r="D29" i="33"/>
  <c r="C29" i="33"/>
  <c r="B29" i="33"/>
  <c r="A29" i="33"/>
  <c r="D28" i="33"/>
  <c r="C28" i="33"/>
  <c r="B28" i="33"/>
  <c r="A28" i="33"/>
  <c r="D27" i="33"/>
  <c r="C27" i="33"/>
  <c r="B27" i="33"/>
  <c r="A27" i="33"/>
  <c r="D26" i="33"/>
  <c r="C26" i="33"/>
  <c r="B26" i="33"/>
  <c r="A26" i="33"/>
  <c r="D25" i="33"/>
  <c r="C25" i="33"/>
  <c r="B25" i="33"/>
  <c r="A25" i="33"/>
  <c r="D24" i="33"/>
  <c r="C24" i="33"/>
  <c r="B24" i="33"/>
  <c r="A24" i="33"/>
  <c r="D23" i="33"/>
  <c r="C23" i="33"/>
  <c r="B23" i="33"/>
  <c r="A23" i="33"/>
  <c r="D22" i="33"/>
  <c r="C22" i="33"/>
  <c r="B22" i="33"/>
  <c r="A22" i="33"/>
  <c r="BI21" i="33"/>
  <c r="D21" i="33"/>
  <c r="C21" i="33"/>
  <c r="B21" i="33"/>
  <c r="A21" i="33"/>
  <c r="BI20" i="33"/>
  <c r="D20" i="33"/>
  <c r="C20" i="33"/>
  <c r="B20" i="33"/>
  <c r="A20" i="33"/>
  <c r="BI19" i="33"/>
  <c r="D19" i="33"/>
  <c r="C19" i="33"/>
  <c r="B19" i="33"/>
  <c r="A19" i="33"/>
  <c r="BI18" i="33"/>
  <c r="D18" i="33"/>
  <c r="C18" i="33"/>
  <c r="B18" i="33"/>
  <c r="A18" i="33"/>
  <c r="BI17" i="33"/>
  <c r="D17" i="33"/>
  <c r="C17" i="33"/>
  <c r="B17" i="33"/>
  <c r="A17" i="33"/>
  <c r="BI16" i="33"/>
  <c r="D16" i="33"/>
  <c r="C16" i="33"/>
  <c r="B16" i="33"/>
  <c r="A16" i="33"/>
  <c r="BI15" i="33"/>
  <c r="D15" i="33"/>
  <c r="C15" i="33"/>
  <c r="B15" i="33"/>
  <c r="A15" i="33"/>
  <c r="BI14" i="33"/>
  <c r="D14" i="33"/>
  <c r="C14" i="33"/>
  <c r="B14" i="33"/>
  <c r="A14" i="33"/>
  <c r="BI13" i="33"/>
  <c r="D13" i="33"/>
  <c r="C13" i="33"/>
  <c r="B13" i="33"/>
  <c r="A13" i="33"/>
  <c r="BI12" i="33"/>
  <c r="D12" i="33"/>
  <c r="C12" i="33"/>
  <c r="B12" i="33"/>
  <c r="A12" i="33"/>
  <c r="BI11" i="33"/>
  <c r="D11" i="33"/>
  <c r="C11" i="33"/>
  <c r="B11" i="33"/>
  <c r="A11" i="33"/>
  <c r="BI10" i="33"/>
  <c r="D10" i="33"/>
  <c r="C10" i="33"/>
  <c r="B10" i="33"/>
  <c r="A10" i="33"/>
  <c r="BI9" i="33"/>
  <c r="D9" i="33"/>
  <c r="C9" i="33"/>
  <c r="B9" i="33"/>
  <c r="A9" i="33"/>
  <c r="D8" i="33"/>
  <c r="C8" i="33"/>
  <c r="B8" i="33"/>
  <c r="A8" i="33"/>
  <c r="A4" i="30"/>
  <c r="A5" i="30"/>
  <c r="A6" i="30"/>
  <c r="A7" i="30"/>
  <c r="A8" i="30"/>
  <c r="A9" i="30"/>
  <c r="A10" i="30"/>
  <c r="A11" i="30"/>
  <c r="A12" i="30"/>
  <c r="A13" i="30"/>
  <c r="A14" i="30"/>
  <c r="A15" i="30"/>
  <c r="A16" i="30"/>
  <c r="A17" i="30"/>
  <c r="A18" i="30"/>
  <c r="A19" i="30"/>
  <c r="A20" i="30"/>
  <c r="A21" i="30"/>
  <c r="A22" i="30"/>
  <c r="A23" i="30"/>
  <c r="A24" i="30"/>
  <c r="A25" i="30"/>
  <c r="A26" i="30"/>
  <c r="A27" i="30"/>
  <c r="CO32" i="33" l="1"/>
  <c r="CN32" i="33"/>
  <c r="CM32" i="33"/>
  <c r="CL32" i="33"/>
  <c r="CK32" i="33"/>
  <c r="CJ32" i="33"/>
  <c r="CI32" i="33"/>
  <c r="CH32" i="33"/>
  <c r="BF32" i="33"/>
  <c r="CO31" i="33"/>
  <c r="CN31" i="33"/>
  <c r="CM31" i="33"/>
  <c r="CL31" i="33"/>
  <c r="CK31" i="33"/>
  <c r="CJ31" i="33"/>
  <c r="CI31" i="33"/>
  <c r="CH31" i="33"/>
  <c r="BF31" i="33"/>
  <c r="CO30" i="33"/>
  <c r="CN30" i="33"/>
  <c r="CM30" i="33"/>
  <c r="CL30" i="33"/>
  <c r="CK30" i="33"/>
  <c r="CJ30" i="33"/>
  <c r="CI30" i="33"/>
  <c r="CH30" i="33"/>
  <c r="BF30" i="33"/>
  <c r="CO29" i="33"/>
  <c r="CN29" i="33"/>
  <c r="CM29" i="33"/>
  <c r="CL29" i="33"/>
  <c r="CK29" i="33"/>
  <c r="CJ29" i="33"/>
  <c r="CI29" i="33"/>
  <c r="CH29" i="33"/>
  <c r="BF29" i="33"/>
  <c r="CO28" i="33"/>
  <c r="CN28" i="33"/>
  <c r="CM28" i="33"/>
  <c r="CL28" i="33"/>
  <c r="CK28" i="33"/>
  <c r="CJ28" i="33"/>
  <c r="CI28" i="33"/>
  <c r="CH28" i="33"/>
  <c r="BF28" i="33"/>
  <c r="CO27" i="33"/>
  <c r="CN27" i="33"/>
  <c r="CM27" i="33"/>
  <c r="CL27" i="33"/>
  <c r="CK27" i="33"/>
  <c r="CJ27" i="33"/>
  <c r="CI27" i="33"/>
  <c r="CH27" i="33"/>
  <c r="BF27" i="33"/>
  <c r="CO26" i="33"/>
  <c r="CN26" i="33"/>
  <c r="CM26" i="33"/>
  <c r="CL26" i="33"/>
  <c r="CK26" i="33"/>
  <c r="CJ26" i="33"/>
  <c r="CI26" i="33"/>
  <c r="CH26" i="33"/>
  <c r="BF26" i="33"/>
  <c r="CO25" i="33"/>
  <c r="CN25" i="33"/>
  <c r="CM25" i="33"/>
  <c r="CL25" i="33"/>
  <c r="CK25" i="33"/>
  <c r="CJ25" i="33"/>
  <c r="CI25" i="33"/>
  <c r="CH25" i="33"/>
  <c r="BF25" i="33"/>
  <c r="CO24" i="33"/>
  <c r="CN24" i="33"/>
  <c r="CM24" i="33"/>
  <c r="CL24" i="33"/>
  <c r="CK24" i="33"/>
  <c r="CJ24" i="33"/>
  <c r="CI24" i="33"/>
  <c r="CH24" i="33"/>
  <c r="BF24" i="33"/>
  <c r="CO23" i="33"/>
  <c r="CN23" i="33"/>
  <c r="CM23" i="33"/>
  <c r="CL23" i="33"/>
  <c r="CK23" i="33"/>
  <c r="CJ23" i="33"/>
  <c r="CI23" i="33"/>
  <c r="CH23" i="33"/>
  <c r="BF23" i="33"/>
  <c r="CO22" i="33"/>
  <c r="CN22" i="33"/>
  <c r="CM22" i="33"/>
  <c r="CL22" i="33"/>
  <c r="CK22" i="33"/>
  <c r="CJ22" i="33"/>
  <c r="CI22" i="33"/>
  <c r="CH22" i="33"/>
  <c r="BF22" i="33"/>
  <c r="CO21" i="33"/>
  <c r="CN21" i="33"/>
  <c r="CM21" i="33"/>
  <c r="CL21" i="33"/>
  <c r="CK21" i="33"/>
  <c r="CJ21" i="33"/>
  <c r="CI21" i="33"/>
  <c r="CH21" i="33"/>
  <c r="CO20" i="33"/>
  <c r="CN20" i="33"/>
  <c r="CM20" i="33"/>
  <c r="CL20" i="33"/>
  <c r="CK20" i="33"/>
  <c r="CJ20" i="33"/>
  <c r="CI20" i="33"/>
  <c r="CH20" i="33"/>
  <c r="CO19" i="33"/>
  <c r="CN19" i="33"/>
  <c r="CM19" i="33"/>
  <c r="CL19" i="33"/>
  <c r="CK19" i="33"/>
  <c r="CJ19" i="33"/>
  <c r="CI19" i="33"/>
  <c r="CH19" i="33"/>
  <c r="CO18" i="33"/>
  <c r="CN18" i="33"/>
  <c r="CM18" i="33"/>
  <c r="CL18" i="33"/>
  <c r="CK18" i="33"/>
  <c r="CJ18" i="33"/>
  <c r="CI18" i="33"/>
  <c r="CH18" i="33"/>
  <c r="CO17" i="33"/>
  <c r="CN17" i="33"/>
  <c r="CM17" i="33"/>
  <c r="CL17" i="33"/>
  <c r="CK17" i="33"/>
  <c r="CJ17" i="33"/>
  <c r="CI17" i="33"/>
  <c r="CH17" i="33"/>
  <c r="CO16" i="33"/>
  <c r="CN16" i="33"/>
  <c r="CM16" i="33"/>
  <c r="CL16" i="33"/>
  <c r="CK16" i="33"/>
  <c r="CJ16" i="33"/>
  <c r="CI16" i="33"/>
  <c r="CH16" i="33"/>
  <c r="CO15" i="33"/>
  <c r="CN15" i="33"/>
  <c r="CM15" i="33"/>
  <c r="CL15" i="33"/>
  <c r="CK15" i="33"/>
  <c r="CJ15" i="33"/>
  <c r="CI15" i="33"/>
  <c r="CH15" i="33"/>
  <c r="CO14" i="33"/>
  <c r="CN14" i="33"/>
  <c r="CM14" i="33"/>
  <c r="CL14" i="33"/>
  <c r="CK14" i="33"/>
  <c r="CJ14" i="33"/>
  <c r="CI14" i="33"/>
  <c r="CH14" i="33"/>
  <c r="CO13" i="33"/>
  <c r="CN13" i="33"/>
  <c r="CM13" i="33"/>
  <c r="CL13" i="33"/>
  <c r="CK13" i="33"/>
  <c r="CJ13" i="33"/>
  <c r="CI13" i="33"/>
  <c r="CH13" i="33"/>
  <c r="CO12" i="33"/>
  <c r="CN12" i="33"/>
  <c r="CM12" i="33"/>
  <c r="CL12" i="33"/>
  <c r="CK12" i="33"/>
  <c r="CJ12" i="33"/>
  <c r="CI12" i="33"/>
  <c r="CH12" i="33"/>
  <c r="CO11" i="33"/>
  <c r="CN11" i="33"/>
  <c r="CM11" i="33"/>
  <c r="CL11" i="33"/>
  <c r="CK11" i="33"/>
  <c r="CJ11" i="33"/>
  <c r="CI11" i="33"/>
  <c r="CH11" i="33"/>
  <c r="CO10" i="33"/>
  <c r="CN10" i="33"/>
  <c r="CM10" i="33"/>
  <c r="CL10" i="33"/>
  <c r="CK10" i="33"/>
  <c r="CJ10" i="33"/>
  <c r="CI10" i="33"/>
  <c r="CH10" i="33"/>
  <c r="CO9" i="33"/>
  <c r="CN9" i="33"/>
  <c r="CM9" i="33"/>
  <c r="CL9" i="33"/>
  <c r="CK9" i="33"/>
  <c r="CJ9" i="33"/>
  <c r="CI9" i="33"/>
  <c r="CH9" i="33"/>
  <c r="BC9" i="33"/>
  <c r="EH6" i="33"/>
  <c r="ED6" i="33"/>
  <c r="DZ6" i="33"/>
  <c r="DV6" i="33"/>
  <c r="DR6" i="33"/>
  <c r="DN6" i="33"/>
  <c r="DJ6" i="33"/>
  <c r="DF6" i="33"/>
  <c r="DB6" i="33"/>
  <c r="CX6" i="33"/>
  <c r="CT6" i="33"/>
  <c r="A3" i="30"/>
  <c r="CK4" i="33" l="1"/>
  <c r="FO28" i="33" s="1"/>
  <c r="CK5" i="33"/>
  <c r="CK6" i="33"/>
  <c r="CK7" i="33"/>
  <c r="CN6" i="33"/>
  <c r="CN4" i="33"/>
  <c r="FO31" i="33" s="1"/>
  <c r="CN7" i="33"/>
  <c r="CN5" i="33"/>
  <c r="CO5" i="33"/>
  <c r="CO6" i="33"/>
  <c r="CO4" i="33"/>
  <c r="FO32" i="33" s="1"/>
  <c r="CO7" i="33"/>
  <c r="CH6" i="33"/>
  <c r="CH4" i="33"/>
  <c r="FO25" i="33" s="1"/>
  <c r="CH5" i="33"/>
  <c r="CH7" i="33"/>
  <c r="CI4" i="33"/>
  <c r="FO26" i="33" s="1"/>
  <c r="CI5" i="33"/>
  <c r="CI6" i="33"/>
  <c r="CI7" i="33"/>
  <c r="CL7" i="33"/>
  <c r="CL4" i="33"/>
  <c r="FO29" i="33" s="1"/>
  <c r="CL5" i="33"/>
  <c r="CL6" i="33"/>
  <c r="CM7" i="33"/>
  <c r="CM4" i="33"/>
  <c r="FO30" i="33" s="1"/>
  <c r="CM6" i="33"/>
  <c r="CM5" i="33"/>
  <c r="CJ4" i="33"/>
  <c r="FO27" i="33" s="1"/>
  <c r="CJ5" i="33"/>
  <c r="CJ6" i="33"/>
  <c r="CJ7" i="33"/>
  <c r="DN12" i="33"/>
  <c r="DP12" i="33"/>
  <c r="DQ12" i="33"/>
  <c r="DO12" i="33"/>
  <c r="CZ9" i="33"/>
  <c r="CY9" i="33"/>
  <c r="CX9" i="33"/>
  <c r="DA9" i="33"/>
  <c r="CX11" i="33"/>
  <c r="CY11" i="33"/>
  <c r="DA11" i="33"/>
  <c r="CZ11" i="33"/>
  <c r="CX15" i="33"/>
  <c r="CY15" i="33"/>
  <c r="DA15" i="33"/>
  <c r="CZ15" i="33"/>
  <c r="CX19" i="33"/>
  <c r="CY19" i="33"/>
  <c r="DA19" i="33"/>
  <c r="CZ19" i="33"/>
  <c r="DV23" i="33"/>
  <c r="DW23" i="33"/>
  <c r="DY23" i="33"/>
  <c r="DX23" i="33"/>
  <c r="DM9" i="33"/>
  <c r="DL9" i="33"/>
  <c r="DK9" i="33"/>
  <c r="DJ9" i="33"/>
  <c r="DM10" i="33"/>
  <c r="DL10" i="33"/>
  <c r="DK10" i="33"/>
  <c r="DJ10" i="33"/>
  <c r="DJ11" i="33"/>
  <c r="DL11" i="33"/>
  <c r="DM11" i="33"/>
  <c r="DK11" i="33"/>
  <c r="DJ12" i="33"/>
  <c r="DK12" i="33"/>
  <c r="DM12" i="33"/>
  <c r="DL12" i="33"/>
  <c r="DJ13" i="33"/>
  <c r="DL13" i="33"/>
  <c r="DM13" i="33"/>
  <c r="DK13" i="33"/>
  <c r="DJ14" i="33"/>
  <c r="DK14" i="33"/>
  <c r="DM14" i="33"/>
  <c r="DL14" i="33"/>
  <c r="DJ15" i="33"/>
  <c r="DL15" i="33"/>
  <c r="DM15" i="33"/>
  <c r="DK15" i="33"/>
  <c r="DJ16" i="33"/>
  <c r="DK16" i="33"/>
  <c r="DM16" i="33"/>
  <c r="DL16" i="33"/>
  <c r="DJ17" i="33"/>
  <c r="DL17" i="33"/>
  <c r="DM17" i="33"/>
  <c r="DK17" i="33"/>
  <c r="DJ18" i="33"/>
  <c r="DK18" i="33"/>
  <c r="DM18" i="33"/>
  <c r="DL18" i="33"/>
  <c r="DJ19" i="33"/>
  <c r="DL19" i="33"/>
  <c r="DM19" i="33"/>
  <c r="DK19" i="33"/>
  <c r="DJ20" i="33"/>
  <c r="DK20" i="33"/>
  <c r="DM20" i="33"/>
  <c r="DL20" i="33"/>
  <c r="DJ21" i="33"/>
  <c r="DL21" i="33"/>
  <c r="DM21" i="33"/>
  <c r="DK21" i="33"/>
  <c r="DF22" i="33"/>
  <c r="DH22" i="33"/>
  <c r="DI22" i="33"/>
  <c r="DG22" i="33"/>
  <c r="DB23" i="33"/>
  <c r="DD23" i="33"/>
  <c r="DE23" i="33"/>
  <c r="DC23" i="33"/>
  <c r="CX24" i="33"/>
  <c r="CZ24" i="33"/>
  <c r="DA24" i="33"/>
  <c r="CY24" i="33"/>
  <c r="CT25" i="33"/>
  <c r="CV25" i="33"/>
  <c r="CW25" i="33"/>
  <c r="CU25" i="33"/>
  <c r="DV26" i="33"/>
  <c r="DX26" i="33"/>
  <c r="DY26" i="33"/>
  <c r="DW26" i="33"/>
  <c r="DR27" i="33"/>
  <c r="DT27" i="33"/>
  <c r="DU27" i="33"/>
  <c r="DS27" i="33"/>
  <c r="DN28" i="33"/>
  <c r="DP28" i="33"/>
  <c r="DQ28" i="33"/>
  <c r="DO28" i="33"/>
  <c r="DJ29" i="33"/>
  <c r="DL29" i="33"/>
  <c r="DM29" i="33"/>
  <c r="DK29" i="33"/>
  <c r="DF30" i="33"/>
  <c r="DH30" i="33"/>
  <c r="DI30" i="33"/>
  <c r="DG30" i="33"/>
  <c r="DB31" i="33"/>
  <c r="DD31" i="33"/>
  <c r="DE31" i="33"/>
  <c r="DC31" i="33"/>
  <c r="CX32" i="33"/>
  <c r="CZ32" i="33"/>
  <c r="DA32" i="33"/>
  <c r="CY32" i="33"/>
  <c r="DO9" i="33"/>
  <c r="DP9" i="33"/>
  <c r="DQ9" i="33"/>
  <c r="DN9" i="33"/>
  <c r="DN14" i="33"/>
  <c r="DP14" i="33"/>
  <c r="DQ14" i="33"/>
  <c r="DO14" i="33"/>
  <c r="DN17" i="33"/>
  <c r="DO17" i="33"/>
  <c r="DQ17" i="33"/>
  <c r="DP17" i="33"/>
  <c r="DN20" i="33"/>
  <c r="DP20" i="33"/>
  <c r="DQ20" i="33"/>
  <c r="DO20" i="33"/>
  <c r="DF23" i="33"/>
  <c r="DG23" i="33"/>
  <c r="DI23" i="33"/>
  <c r="DH23" i="33"/>
  <c r="CX25" i="33"/>
  <c r="CY25" i="33"/>
  <c r="DA25" i="33"/>
  <c r="CZ25" i="33"/>
  <c r="DN29" i="33"/>
  <c r="DO29" i="33"/>
  <c r="DQ29" i="33"/>
  <c r="DP29" i="33"/>
  <c r="DB32" i="33"/>
  <c r="DC32" i="33"/>
  <c r="DD32" i="33"/>
  <c r="DE32" i="33"/>
  <c r="DU10" i="33"/>
  <c r="DT10" i="33"/>
  <c r="DS10" i="33"/>
  <c r="DR10" i="33"/>
  <c r="DR12" i="33"/>
  <c r="DS12" i="33"/>
  <c r="DU12" i="33"/>
  <c r="DT12" i="33"/>
  <c r="DR14" i="33"/>
  <c r="DS14" i="33"/>
  <c r="DU14" i="33"/>
  <c r="DT14" i="33"/>
  <c r="DR15" i="33"/>
  <c r="DT15" i="33"/>
  <c r="DU15" i="33"/>
  <c r="DS15" i="33"/>
  <c r="DR17" i="33"/>
  <c r="DT17" i="33"/>
  <c r="DU17" i="33"/>
  <c r="DS17" i="33"/>
  <c r="DR18" i="33"/>
  <c r="DS18" i="33"/>
  <c r="DU18" i="33"/>
  <c r="DT18" i="33"/>
  <c r="DR19" i="33"/>
  <c r="DT19" i="33"/>
  <c r="DU19" i="33"/>
  <c r="DS19" i="33"/>
  <c r="DR20" i="33"/>
  <c r="DS20" i="33"/>
  <c r="DU20" i="33"/>
  <c r="DT20" i="33"/>
  <c r="DR21" i="33"/>
  <c r="DT21" i="33"/>
  <c r="DU21" i="33"/>
  <c r="DS21" i="33"/>
  <c r="DN22" i="33"/>
  <c r="DP22" i="33"/>
  <c r="DQ22" i="33"/>
  <c r="DO22" i="33"/>
  <c r="DJ23" i="33"/>
  <c r="DL23" i="33"/>
  <c r="DM23" i="33"/>
  <c r="DK23" i="33"/>
  <c r="DF24" i="33"/>
  <c r="DH24" i="33"/>
  <c r="DI24" i="33"/>
  <c r="DG24" i="33"/>
  <c r="DB25" i="33"/>
  <c r="DD25" i="33"/>
  <c r="DE25" i="33"/>
  <c r="DC25" i="33"/>
  <c r="CX26" i="33"/>
  <c r="CZ26" i="33"/>
  <c r="DA26" i="33"/>
  <c r="CY26" i="33"/>
  <c r="CT27" i="33"/>
  <c r="CV27" i="33"/>
  <c r="CW27" i="33"/>
  <c r="CU27" i="33"/>
  <c r="DV28" i="33"/>
  <c r="DX28" i="33"/>
  <c r="DY28" i="33"/>
  <c r="DW28" i="33"/>
  <c r="DR29" i="33"/>
  <c r="DT29" i="33"/>
  <c r="DU29" i="33"/>
  <c r="DS29" i="33"/>
  <c r="DN30" i="33"/>
  <c r="DP30" i="33"/>
  <c r="DQ30" i="33"/>
  <c r="DO30" i="33"/>
  <c r="DJ31" i="33"/>
  <c r="DL31" i="33"/>
  <c r="DM31" i="33"/>
  <c r="DK31" i="33"/>
  <c r="DG32" i="33"/>
  <c r="DH32" i="33"/>
  <c r="DI32" i="33"/>
  <c r="DF32" i="33"/>
  <c r="DN11" i="33"/>
  <c r="DO11" i="33"/>
  <c r="DQ11" i="33"/>
  <c r="DP11" i="33"/>
  <c r="DN16" i="33"/>
  <c r="DP16" i="33"/>
  <c r="DQ16" i="33"/>
  <c r="DO16" i="33"/>
  <c r="DN19" i="33"/>
  <c r="DO19" i="33"/>
  <c r="DQ19" i="33"/>
  <c r="DP19" i="33"/>
  <c r="DJ22" i="33"/>
  <c r="DK22" i="33"/>
  <c r="DM22" i="33"/>
  <c r="DL22" i="33"/>
  <c r="CT26" i="33"/>
  <c r="CU26" i="33"/>
  <c r="CW26" i="33"/>
  <c r="CV26" i="33"/>
  <c r="DR28" i="33"/>
  <c r="DS28" i="33"/>
  <c r="DT28" i="33"/>
  <c r="DU28" i="33"/>
  <c r="DF31" i="33"/>
  <c r="DG31" i="33"/>
  <c r="DH31" i="33"/>
  <c r="DI31" i="33"/>
  <c r="DR9" i="33"/>
  <c r="DS9" i="33"/>
  <c r="DT9" i="33"/>
  <c r="DU9" i="33"/>
  <c r="DR11" i="33"/>
  <c r="DT11" i="33"/>
  <c r="DU11" i="33"/>
  <c r="DS11" i="33"/>
  <c r="DR13" i="33"/>
  <c r="DT13" i="33"/>
  <c r="DU13" i="33"/>
  <c r="DS13" i="33"/>
  <c r="DR16" i="33"/>
  <c r="DS16" i="33"/>
  <c r="DU16" i="33"/>
  <c r="DT16" i="33"/>
  <c r="DW9" i="33"/>
  <c r="DX9" i="33"/>
  <c r="DY9" i="33"/>
  <c r="DV9" i="33"/>
  <c r="DX10" i="33"/>
  <c r="DW10" i="33"/>
  <c r="DV10" i="33"/>
  <c r="DY10" i="33"/>
  <c r="DV11" i="33"/>
  <c r="DW11" i="33"/>
  <c r="DY11" i="33"/>
  <c r="DX11" i="33"/>
  <c r="DV12" i="33"/>
  <c r="DX12" i="33"/>
  <c r="DY12" i="33"/>
  <c r="DW12" i="33"/>
  <c r="DV13" i="33"/>
  <c r="DW13" i="33"/>
  <c r="DY13" i="33"/>
  <c r="DX13" i="33"/>
  <c r="DV14" i="33"/>
  <c r="DX14" i="33"/>
  <c r="DY14" i="33"/>
  <c r="DW14" i="33"/>
  <c r="DV15" i="33"/>
  <c r="DW15" i="33"/>
  <c r="DY15" i="33"/>
  <c r="DX15" i="33"/>
  <c r="DV16" i="33"/>
  <c r="DX16" i="33"/>
  <c r="DY16" i="33"/>
  <c r="DW16" i="33"/>
  <c r="DV17" i="33"/>
  <c r="DW17" i="33"/>
  <c r="DY17" i="33"/>
  <c r="DX17" i="33"/>
  <c r="DV18" i="33"/>
  <c r="DX18" i="33"/>
  <c r="DY18" i="33"/>
  <c r="DW18" i="33"/>
  <c r="DV19" i="33"/>
  <c r="DW19" i="33"/>
  <c r="DY19" i="33"/>
  <c r="DX19" i="33"/>
  <c r="DV20" i="33"/>
  <c r="DX20" i="33"/>
  <c r="DY20" i="33"/>
  <c r="DW20" i="33"/>
  <c r="DV21" i="33"/>
  <c r="DW21" i="33"/>
  <c r="DY21" i="33"/>
  <c r="DX21" i="33"/>
  <c r="DR22" i="33"/>
  <c r="DS22" i="33"/>
  <c r="DU22" i="33"/>
  <c r="DT22" i="33"/>
  <c r="DN23" i="33"/>
  <c r="DO23" i="33"/>
  <c r="DQ23" i="33"/>
  <c r="DP23" i="33"/>
  <c r="DJ24" i="33"/>
  <c r="DK24" i="33"/>
  <c r="DM24" i="33"/>
  <c r="DL24" i="33"/>
  <c r="DF25" i="33"/>
  <c r="DG25" i="33"/>
  <c r="DI25" i="33"/>
  <c r="DH25" i="33"/>
  <c r="DB26" i="33"/>
  <c r="DC26" i="33"/>
  <c r="DE26" i="33"/>
  <c r="DD26" i="33"/>
  <c r="CX27" i="33"/>
  <c r="CY27" i="33"/>
  <c r="CZ27" i="33"/>
  <c r="DA27" i="33"/>
  <c r="CT28" i="33"/>
  <c r="CU28" i="33"/>
  <c r="CV28" i="33"/>
  <c r="CW28" i="33"/>
  <c r="DV29" i="33"/>
  <c r="DW29" i="33"/>
  <c r="DX29" i="33"/>
  <c r="DY29" i="33"/>
  <c r="DR30" i="33"/>
  <c r="DS30" i="33"/>
  <c r="DT30" i="33"/>
  <c r="DU30" i="33"/>
  <c r="DN31" i="33"/>
  <c r="DO31" i="33"/>
  <c r="DQ31" i="33"/>
  <c r="DP31" i="33"/>
  <c r="DJ32" i="33"/>
  <c r="DK32" i="33"/>
  <c r="DL32" i="33"/>
  <c r="DM32" i="33"/>
  <c r="DN15" i="33"/>
  <c r="DO15" i="33"/>
  <c r="DQ15" i="33"/>
  <c r="DP15" i="33"/>
  <c r="DN18" i="33"/>
  <c r="DP18" i="33"/>
  <c r="DQ18" i="33"/>
  <c r="DO18" i="33"/>
  <c r="DN21" i="33"/>
  <c r="DO21" i="33"/>
  <c r="DQ21" i="33"/>
  <c r="DP21" i="33"/>
  <c r="DB24" i="33"/>
  <c r="DC24" i="33"/>
  <c r="DE24" i="33"/>
  <c r="DD24" i="33"/>
  <c r="DV27" i="33"/>
  <c r="DW27" i="33"/>
  <c r="DX27" i="33"/>
  <c r="DY27" i="33"/>
  <c r="DJ30" i="33"/>
  <c r="DK30" i="33"/>
  <c r="DL30" i="33"/>
  <c r="DM30" i="33"/>
  <c r="CV9" i="33"/>
  <c r="CU9" i="33"/>
  <c r="CT9" i="33"/>
  <c r="CW9" i="33"/>
  <c r="CW10" i="33"/>
  <c r="CV10" i="33"/>
  <c r="CU10" i="33"/>
  <c r="CT10" i="33"/>
  <c r="CT11" i="33"/>
  <c r="CV11" i="33"/>
  <c r="CW11" i="33"/>
  <c r="CU11" i="33"/>
  <c r="CT12" i="33"/>
  <c r="CU12" i="33"/>
  <c r="CW12" i="33"/>
  <c r="CV12" i="33"/>
  <c r="CT13" i="33"/>
  <c r="CV13" i="33"/>
  <c r="CW13" i="33"/>
  <c r="CU13" i="33"/>
  <c r="CT14" i="33"/>
  <c r="CU14" i="33"/>
  <c r="CW14" i="33"/>
  <c r="CV14" i="33"/>
  <c r="CT15" i="33"/>
  <c r="CV15" i="33"/>
  <c r="CW15" i="33"/>
  <c r="CU15" i="33"/>
  <c r="CT16" i="33"/>
  <c r="CU16" i="33"/>
  <c r="CW16" i="33"/>
  <c r="CV16" i="33"/>
  <c r="CT17" i="33"/>
  <c r="CV17" i="33"/>
  <c r="CW17" i="33"/>
  <c r="CU17" i="33"/>
  <c r="CT18" i="33"/>
  <c r="CU18" i="33"/>
  <c r="CW18" i="33"/>
  <c r="CV18" i="33"/>
  <c r="CT19" i="33"/>
  <c r="CV19" i="33"/>
  <c r="CW19" i="33"/>
  <c r="CU19" i="33"/>
  <c r="CT20" i="33"/>
  <c r="CU20" i="33"/>
  <c r="CW20" i="33"/>
  <c r="CV20" i="33"/>
  <c r="CT21" i="33"/>
  <c r="CV21" i="33"/>
  <c r="CW21" i="33"/>
  <c r="CU21" i="33"/>
  <c r="DV22" i="33"/>
  <c r="DX22" i="33"/>
  <c r="DY22" i="33"/>
  <c r="DW22" i="33"/>
  <c r="DR23" i="33"/>
  <c r="DT23" i="33"/>
  <c r="DU23" i="33"/>
  <c r="DS23" i="33"/>
  <c r="DN24" i="33"/>
  <c r="DP24" i="33"/>
  <c r="DQ24" i="33"/>
  <c r="DO24" i="33"/>
  <c r="DJ25" i="33"/>
  <c r="DL25" i="33"/>
  <c r="DM25" i="33"/>
  <c r="DK25" i="33"/>
  <c r="DF26" i="33"/>
  <c r="DH26" i="33"/>
  <c r="DI26" i="33"/>
  <c r="DG26" i="33"/>
  <c r="DB27" i="33"/>
  <c r="DD27" i="33"/>
  <c r="DE27" i="33"/>
  <c r="DC27" i="33"/>
  <c r="CX28" i="33"/>
  <c r="CZ28" i="33"/>
  <c r="DA28" i="33"/>
  <c r="CY28" i="33"/>
  <c r="CT29" i="33"/>
  <c r="CV29" i="33"/>
  <c r="CW29" i="33"/>
  <c r="CU29" i="33"/>
  <c r="DV30" i="33"/>
  <c r="DX30" i="33"/>
  <c r="DY30" i="33"/>
  <c r="DW30" i="33"/>
  <c r="DR31" i="33"/>
  <c r="DT31" i="33"/>
  <c r="DU31" i="33"/>
  <c r="DS31" i="33"/>
  <c r="DO32" i="33"/>
  <c r="DP32" i="33"/>
  <c r="DQ32" i="33"/>
  <c r="DN32" i="33"/>
  <c r="DP10" i="33"/>
  <c r="DO10" i="33"/>
  <c r="DN10" i="33"/>
  <c r="DQ10" i="33"/>
  <c r="CZ10" i="33"/>
  <c r="CY10" i="33"/>
  <c r="CX10" i="33"/>
  <c r="DA10" i="33"/>
  <c r="CX13" i="33"/>
  <c r="CY13" i="33"/>
  <c r="DA13" i="33"/>
  <c r="CZ13" i="33"/>
  <c r="CX16" i="33"/>
  <c r="CZ16" i="33"/>
  <c r="DA16" i="33"/>
  <c r="CY16" i="33"/>
  <c r="CX18" i="33"/>
  <c r="CZ18" i="33"/>
  <c r="DA18" i="33"/>
  <c r="CY18" i="33"/>
  <c r="CX20" i="33"/>
  <c r="CZ20" i="33"/>
  <c r="DA20" i="33"/>
  <c r="CY20" i="33"/>
  <c r="CT22" i="33"/>
  <c r="CU22" i="33"/>
  <c r="CW22" i="33"/>
  <c r="CV22" i="33"/>
  <c r="DN25" i="33"/>
  <c r="DO25" i="33"/>
  <c r="DQ25" i="33"/>
  <c r="DP25" i="33"/>
  <c r="DF27" i="33"/>
  <c r="DG27" i="33"/>
  <c r="DH27" i="33"/>
  <c r="DI27" i="33"/>
  <c r="CX29" i="33"/>
  <c r="CY29" i="33"/>
  <c r="CZ29" i="33"/>
  <c r="DA29" i="33"/>
  <c r="DV31" i="33"/>
  <c r="DW31" i="33"/>
  <c r="DX31" i="33"/>
  <c r="DY31" i="33"/>
  <c r="DE10" i="33"/>
  <c r="DD10" i="33"/>
  <c r="DC10" i="33"/>
  <c r="DB10" i="33"/>
  <c r="DB12" i="33"/>
  <c r="DC12" i="33"/>
  <c r="DE12" i="33"/>
  <c r="DD12" i="33"/>
  <c r="DB13" i="33"/>
  <c r="DD13" i="33"/>
  <c r="DE13" i="33"/>
  <c r="DC13" i="33"/>
  <c r="DB14" i="33"/>
  <c r="DC14" i="33"/>
  <c r="DE14" i="33"/>
  <c r="DD14" i="33"/>
  <c r="DB15" i="33"/>
  <c r="DD15" i="33"/>
  <c r="DE15" i="33"/>
  <c r="DC15" i="33"/>
  <c r="DB16" i="33"/>
  <c r="DC16" i="33"/>
  <c r="DE16" i="33"/>
  <c r="DD16" i="33"/>
  <c r="DB17" i="33"/>
  <c r="DD17" i="33"/>
  <c r="DE17" i="33"/>
  <c r="DC17" i="33"/>
  <c r="DB18" i="33"/>
  <c r="DC18" i="33"/>
  <c r="DE18" i="33"/>
  <c r="DD18" i="33"/>
  <c r="DB19" i="33"/>
  <c r="DD19" i="33"/>
  <c r="DE19" i="33"/>
  <c r="DC19" i="33"/>
  <c r="DB20" i="33"/>
  <c r="DC20" i="33"/>
  <c r="DE20" i="33"/>
  <c r="DD20" i="33"/>
  <c r="DB21" i="33"/>
  <c r="DD21" i="33"/>
  <c r="DE21" i="33"/>
  <c r="DC21" i="33"/>
  <c r="CX22" i="33"/>
  <c r="CZ22" i="33"/>
  <c r="DA22" i="33"/>
  <c r="CY22" i="33"/>
  <c r="CT23" i="33"/>
  <c r="CV23" i="33"/>
  <c r="CW23" i="33"/>
  <c r="CU23" i="33"/>
  <c r="DV24" i="33"/>
  <c r="DX24" i="33"/>
  <c r="DY24" i="33"/>
  <c r="DW24" i="33"/>
  <c r="DR25" i="33"/>
  <c r="DT25" i="33"/>
  <c r="DU25" i="33"/>
  <c r="DS25" i="33"/>
  <c r="DN26" i="33"/>
  <c r="DP26" i="33"/>
  <c r="DQ26" i="33"/>
  <c r="DO26" i="33"/>
  <c r="DJ27" i="33"/>
  <c r="DL27" i="33"/>
  <c r="DM27" i="33"/>
  <c r="DK27" i="33"/>
  <c r="DF28" i="33"/>
  <c r="DH28" i="33"/>
  <c r="DI28" i="33"/>
  <c r="DG28" i="33"/>
  <c r="DB29" i="33"/>
  <c r="DD29" i="33"/>
  <c r="DE29" i="33"/>
  <c r="DC29" i="33"/>
  <c r="CX30" i="33"/>
  <c r="CZ30" i="33"/>
  <c r="DA30" i="33"/>
  <c r="CY30" i="33"/>
  <c r="CT31" i="33"/>
  <c r="CV31" i="33"/>
  <c r="CW31" i="33"/>
  <c r="CU31" i="33"/>
  <c r="DW32" i="33"/>
  <c r="DX32" i="33"/>
  <c r="DY32" i="33"/>
  <c r="DV32" i="33"/>
  <c r="DN13" i="33"/>
  <c r="DO13" i="33"/>
  <c r="DQ13" i="33"/>
  <c r="DP13" i="33"/>
  <c r="CX12" i="33"/>
  <c r="CZ12" i="33"/>
  <c r="DA12" i="33"/>
  <c r="CY12" i="33"/>
  <c r="CX14" i="33"/>
  <c r="CZ14" i="33"/>
  <c r="DA14" i="33"/>
  <c r="CY14" i="33"/>
  <c r="CX17" i="33"/>
  <c r="CY17" i="33"/>
  <c r="DA17" i="33"/>
  <c r="CZ17" i="33"/>
  <c r="CX21" i="33"/>
  <c r="CY21" i="33"/>
  <c r="DA21" i="33"/>
  <c r="CZ21" i="33"/>
  <c r="DR24" i="33"/>
  <c r="DS24" i="33"/>
  <c r="DU24" i="33"/>
  <c r="DT24" i="33"/>
  <c r="DJ26" i="33"/>
  <c r="DK26" i="33"/>
  <c r="DM26" i="33"/>
  <c r="DL26" i="33"/>
  <c r="DB28" i="33"/>
  <c r="DC28" i="33"/>
  <c r="DD28" i="33"/>
  <c r="DE28" i="33"/>
  <c r="CT30" i="33"/>
  <c r="CU30" i="33"/>
  <c r="CV30" i="33"/>
  <c r="CW30" i="33"/>
  <c r="DR32" i="33"/>
  <c r="DS32" i="33"/>
  <c r="DT32" i="33"/>
  <c r="DU32" i="33"/>
  <c r="DE9" i="33"/>
  <c r="DD9" i="33"/>
  <c r="DC9" i="33"/>
  <c r="DB9" i="33"/>
  <c r="DB11" i="33"/>
  <c r="DD11" i="33"/>
  <c r="DE11" i="33"/>
  <c r="DC11" i="33"/>
  <c r="DH9" i="33"/>
  <c r="DG9" i="33"/>
  <c r="DF9" i="33"/>
  <c r="DI9" i="33"/>
  <c r="DH10" i="33"/>
  <c r="DG10" i="33"/>
  <c r="DF10" i="33"/>
  <c r="DI10" i="33"/>
  <c r="DF11" i="33"/>
  <c r="DG11" i="33"/>
  <c r="DI11" i="33"/>
  <c r="DH11" i="33"/>
  <c r="DF12" i="33"/>
  <c r="DH12" i="33"/>
  <c r="DI12" i="33"/>
  <c r="DG12" i="33"/>
  <c r="DF13" i="33"/>
  <c r="DG13" i="33"/>
  <c r="DI13" i="33"/>
  <c r="DH13" i="33"/>
  <c r="DF14" i="33"/>
  <c r="DH14" i="33"/>
  <c r="DI14" i="33"/>
  <c r="DG14" i="33"/>
  <c r="DF15" i="33"/>
  <c r="DG15" i="33"/>
  <c r="DI15" i="33"/>
  <c r="DH15" i="33"/>
  <c r="DF16" i="33"/>
  <c r="DH16" i="33"/>
  <c r="DI16" i="33"/>
  <c r="DG16" i="33"/>
  <c r="DF17" i="33"/>
  <c r="DG17" i="33"/>
  <c r="DI17" i="33"/>
  <c r="DH17" i="33"/>
  <c r="DF18" i="33"/>
  <c r="DH18" i="33"/>
  <c r="DI18" i="33"/>
  <c r="DG18" i="33"/>
  <c r="DF19" i="33"/>
  <c r="DG19" i="33"/>
  <c r="DI19" i="33"/>
  <c r="DH19" i="33"/>
  <c r="DF20" i="33"/>
  <c r="DH20" i="33"/>
  <c r="DI20" i="33"/>
  <c r="DG20" i="33"/>
  <c r="DF21" i="33"/>
  <c r="DG21" i="33"/>
  <c r="DI21" i="33"/>
  <c r="DH21" i="33"/>
  <c r="DB22" i="33"/>
  <c r="DC22" i="33"/>
  <c r="DE22" i="33"/>
  <c r="DD22" i="33"/>
  <c r="CX23" i="33"/>
  <c r="CY23" i="33"/>
  <c r="DA23" i="33"/>
  <c r="CZ23" i="33"/>
  <c r="CT24" i="33"/>
  <c r="CU24" i="33"/>
  <c r="CW24" i="33"/>
  <c r="CV24" i="33"/>
  <c r="DV25" i="33"/>
  <c r="DW25" i="33"/>
  <c r="DY25" i="33"/>
  <c r="DX25" i="33"/>
  <c r="DR26" i="33"/>
  <c r="DS26" i="33"/>
  <c r="DU26" i="33"/>
  <c r="DT26" i="33"/>
  <c r="DN27" i="33"/>
  <c r="DO27" i="33"/>
  <c r="DQ27" i="33"/>
  <c r="DP27" i="33"/>
  <c r="DJ28" i="33"/>
  <c r="DK28" i="33"/>
  <c r="DL28" i="33"/>
  <c r="DM28" i="33"/>
  <c r="DF29" i="33"/>
  <c r="DG29" i="33"/>
  <c r="DH29" i="33"/>
  <c r="DI29" i="33"/>
  <c r="DB30" i="33"/>
  <c r="DC30" i="33"/>
  <c r="DD30" i="33"/>
  <c r="DE30" i="33"/>
  <c r="CX31" i="33"/>
  <c r="CY31" i="33"/>
  <c r="CZ31" i="33"/>
  <c r="DA31" i="33"/>
  <c r="CT32" i="33"/>
  <c r="CU32" i="33"/>
  <c r="CV32" i="33"/>
  <c r="CW32" i="33"/>
  <c r="BF11" i="33"/>
  <c r="BF20" i="33"/>
  <c r="BF21" i="33"/>
  <c r="BF18" i="33"/>
  <c r="BF19" i="33"/>
  <c r="BF14" i="33"/>
  <c r="BF12" i="33"/>
  <c r="BF13" i="33"/>
  <c r="BF16" i="33"/>
  <c r="BF15" i="33"/>
  <c r="BF17" i="33"/>
  <c r="FH37" i="33" l="1"/>
  <c r="BL7" i="33" l="1"/>
  <c r="BN7" i="33" l="1"/>
  <c r="BG30" i="33" s="1"/>
  <c r="BG23" i="33"/>
  <c r="BG20" i="33"/>
  <c r="BG31" i="33"/>
  <c r="BG13" i="33"/>
  <c r="BG12" i="33"/>
  <c r="BG28" i="33"/>
  <c r="BG22" i="33"/>
  <c r="BG17" i="33"/>
  <c r="BG25" i="33"/>
  <c r="BG33" i="33"/>
  <c r="BG26" i="33"/>
  <c r="BG18" i="33"/>
  <c r="BG29" i="33"/>
  <c r="BG15" i="33"/>
  <c r="BG11" i="33"/>
  <c r="BG32" i="33"/>
  <c r="BG24" i="33"/>
  <c r="BG27" i="33"/>
  <c r="BG21" i="33"/>
  <c r="BG16" i="33"/>
  <c r="BG14" i="33"/>
  <c r="BG19" i="33"/>
  <c r="BF10" i="33"/>
  <c r="AX22" i="33" l="1"/>
  <c r="BB22" i="33"/>
  <c r="H16" i="30"/>
  <c r="G16" i="30" s="1"/>
  <c r="BH22" i="33"/>
  <c r="AX28" i="33"/>
  <c r="BB28" i="33"/>
  <c r="H22" i="30"/>
  <c r="G22" i="30" s="1"/>
  <c r="BH28" i="33"/>
  <c r="AX19" i="33"/>
  <c r="BB19" i="33"/>
  <c r="H13" i="30"/>
  <c r="G13" i="30" s="1"/>
  <c r="BH19" i="33"/>
  <c r="AX29" i="33"/>
  <c r="BB29" i="33"/>
  <c r="H23" i="30"/>
  <c r="G23" i="30" s="1"/>
  <c r="BH29" i="33"/>
  <c r="AX12" i="33"/>
  <c r="BH12" i="33"/>
  <c r="H6" i="30"/>
  <c r="G6" i="30" s="1"/>
  <c r="BB12" i="33"/>
  <c r="AX14" i="33"/>
  <c r="BB14" i="33"/>
  <c r="BH14" i="33"/>
  <c r="H8" i="30"/>
  <c r="G8" i="30" s="1"/>
  <c r="AX16" i="33"/>
  <c r="H10" i="30"/>
  <c r="G10" i="30" s="1"/>
  <c r="BB16" i="33"/>
  <c r="BH16" i="33"/>
  <c r="AX18" i="33"/>
  <c r="BH18" i="33"/>
  <c r="H12" i="30"/>
  <c r="G12" i="30" s="1"/>
  <c r="BB18" i="33"/>
  <c r="AX13" i="33"/>
  <c r="BB13" i="33"/>
  <c r="BH13" i="33"/>
  <c r="H7" i="30"/>
  <c r="G7" i="30" s="1"/>
  <c r="AX21" i="33"/>
  <c r="BB21" i="33"/>
  <c r="BH21" i="33"/>
  <c r="H15" i="30"/>
  <c r="G15" i="30" s="1"/>
  <c r="AX26" i="33"/>
  <c r="BB26" i="33"/>
  <c r="H20" i="30"/>
  <c r="G20" i="30" s="1"/>
  <c r="BH26" i="33"/>
  <c r="AX31" i="33"/>
  <c r="BH31" i="33"/>
  <c r="H25" i="30"/>
  <c r="G25" i="30" s="1"/>
  <c r="BB31" i="33"/>
  <c r="AX27" i="33"/>
  <c r="BH27" i="33"/>
  <c r="BB27" i="33"/>
  <c r="H21" i="30"/>
  <c r="G21" i="30" s="1"/>
  <c r="AX33" i="33"/>
  <c r="BB33" i="33"/>
  <c r="H27" i="30"/>
  <c r="G27" i="30" s="1"/>
  <c r="BH33" i="33"/>
  <c r="AX20" i="33"/>
  <c r="BB20" i="33"/>
  <c r="H14" i="30"/>
  <c r="G14" i="30" s="1"/>
  <c r="BH20" i="33"/>
  <c r="AX11" i="33"/>
  <c r="BH11" i="33"/>
  <c r="BB11" i="33"/>
  <c r="H5" i="30"/>
  <c r="G5" i="30" s="1"/>
  <c r="AX24" i="33"/>
  <c r="BB24" i="33"/>
  <c r="H18" i="30"/>
  <c r="G18" i="30" s="1"/>
  <c r="BH24" i="33"/>
  <c r="AX25" i="33"/>
  <c r="BH25" i="33"/>
  <c r="BB25" i="33"/>
  <c r="H19" i="30"/>
  <c r="G19" i="30" s="1"/>
  <c r="AX23" i="33"/>
  <c r="H17" i="30"/>
  <c r="G17" i="30" s="1"/>
  <c r="BB23" i="33"/>
  <c r="BH23" i="33"/>
  <c r="AX15" i="33"/>
  <c r="H9" i="30"/>
  <c r="G9" i="30" s="1"/>
  <c r="BB15" i="33"/>
  <c r="BH15" i="33"/>
  <c r="BK15" i="33" s="1"/>
  <c r="AX32" i="33"/>
  <c r="BH32" i="33"/>
  <c r="H26" i="30"/>
  <c r="G26" i="30" s="1"/>
  <c r="BB32" i="33"/>
  <c r="AX17" i="33"/>
  <c r="BB17" i="33"/>
  <c r="BH17" i="33"/>
  <c r="H11" i="30"/>
  <c r="G11" i="30" s="1"/>
  <c r="AX30" i="33"/>
  <c r="H24" i="30"/>
  <c r="G24" i="30" s="1"/>
  <c r="BB30" i="33"/>
  <c r="BH30" i="33"/>
  <c r="BG10" i="33"/>
  <c r="AX10" i="33" s="1"/>
  <c r="BB10" i="33" l="1"/>
  <c r="H4" i="30"/>
  <c r="G4" i="30" s="1"/>
  <c r="BH10" i="33"/>
  <c r="BF9" i="33"/>
  <c r="BF4" i="33" s="1"/>
  <c r="FO37" i="33" s="1"/>
  <c r="BE4" i="33"/>
  <c r="BE5" i="33"/>
  <c r="BE6" i="33"/>
  <c r="BE7" i="33"/>
  <c r="BL10" i="33" l="1"/>
  <c r="BF6" i="33"/>
  <c r="BF5" i="33"/>
  <c r="BF7" i="33"/>
  <c r="BL11" i="33"/>
  <c r="BG9" i="33"/>
  <c r="AX9" i="33" s="1"/>
  <c r="H3" i="30" l="1"/>
  <c r="G3" i="30" s="1"/>
  <c r="BG5" i="33"/>
  <c r="BH5" i="33" s="1"/>
  <c r="BG7" i="33"/>
  <c r="BH7" i="33" s="1"/>
  <c r="BB9" i="33"/>
  <c r="BG6" i="33"/>
  <c r="BH6" i="33" s="1"/>
  <c r="BH9" i="33"/>
  <c r="BG4" i="33"/>
  <c r="BH4"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00000000-0006-0000-0100-000001000000}">
      <text>
        <r>
          <rPr>
            <sz val="10"/>
            <color rgb="FF000000"/>
            <rFont val="Arial"/>
            <family val="2"/>
          </rPr>
          <t xml:space="preserve">Enter test name in this cell.
</t>
        </r>
      </text>
    </comment>
    <comment ref="BE3" authorId="1" shapeId="0" xr:uid="{00000000-0006-0000-0100-000002000000}">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8D54C2CA-8899-4B7C-99BE-DA14317132AA}">
      <text>
        <r>
          <rPr>
            <sz val="10"/>
            <color rgb="FF000000"/>
            <rFont val="Arial"/>
            <family val="2"/>
          </rPr>
          <t xml:space="preserve">Enter test name in this cell.
</t>
        </r>
      </text>
    </comment>
    <comment ref="BE3" authorId="1" shapeId="0" xr:uid="{F34D3EB4-8119-49FD-9C24-B075F29DC5A0}">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28952E7B-53D4-439B-92B5-6CF2D7425BD6}">
      <text>
        <r>
          <rPr>
            <sz val="10"/>
            <color rgb="FF000000"/>
            <rFont val="Arial"/>
            <family val="2"/>
          </rPr>
          <t xml:space="preserve">Enter test name in this cell.
</t>
        </r>
      </text>
    </comment>
    <comment ref="BE3" authorId="1" shapeId="0" xr:uid="{6BC8AB07-5A0A-474E-AD81-44AF87962DC5}">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sharedStrings.xml><?xml version="1.0" encoding="utf-8"?>
<sst xmlns="http://schemas.openxmlformats.org/spreadsheetml/2006/main" count="1715" uniqueCount="356">
  <si>
    <t>Year to date Average</t>
  </si>
  <si>
    <t>Email</t>
  </si>
  <si>
    <t>Teacher</t>
  </si>
  <si>
    <t>Class</t>
  </si>
  <si>
    <t>ID Code</t>
  </si>
  <si>
    <t>Name</t>
  </si>
  <si>
    <t>YTD</t>
  </si>
  <si>
    <t>A01</t>
  </si>
  <si>
    <t>A02</t>
  </si>
  <si>
    <t>ROL</t>
  </si>
  <si>
    <t>Average</t>
  </si>
  <si>
    <t>Scaling</t>
  </si>
  <si>
    <t>Lower Quartile</t>
  </si>
  <si>
    <t>Low raw % =</t>
  </si>
  <si>
    <t>Low scaled % =</t>
  </si>
  <si>
    <t>Median</t>
  </si>
  <si>
    <t>High raw % =</t>
  </si>
  <si>
    <t>High scaled % =</t>
  </si>
  <si>
    <t>Upper Quartile</t>
  </si>
  <si>
    <t>Slope =</t>
  </si>
  <si>
    <t>Offset =</t>
  </si>
  <si>
    <t>Score</t>
  </si>
  <si>
    <t>Raw %</t>
  </si>
  <si>
    <t>Scaled %</t>
  </si>
  <si>
    <t>Grade</t>
  </si>
  <si>
    <t>Scaling incomplete</t>
  </si>
  <si>
    <t>total</t>
  </si>
  <si>
    <t>Mark</t>
  </si>
  <si>
    <t>UG</t>
  </si>
  <si>
    <t>Unsatisfactory</t>
  </si>
  <si>
    <t>D</t>
  </si>
  <si>
    <t>Needs Attention</t>
  </si>
  <si>
    <t>C</t>
  </si>
  <si>
    <t>Acceptable</t>
  </si>
  <si>
    <t>C+</t>
  </si>
  <si>
    <t>Good</t>
  </si>
  <si>
    <t>B</t>
  </si>
  <si>
    <t>Very Good</t>
  </si>
  <si>
    <t>B+</t>
  </si>
  <si>
    <t>Excellent</t>
  </si>
  <si>
    <t>A</t>
  </si>
  <si>
    <t>A+</t>
  </si>
  <si>
    <t>pref</t>
  </si>
  <si>
    <t>Feedback levels</t>
  </si>
  <si>
    <t>Revision recommended</t>
  </si>
  <si>
    <t xml:space="preserve">You have demonstrated some understanding of the </t>
  </si>
  <si>
    <t xml:space="preserve">You have demonstrated a good foundation in your understanding of the </t>
  </si>
  <si>
    <t>Good: revision would be beneficial</t>
  </si>
  <si>
    <t xml:space="preserve">Well done </t>
  </si>
  <si>
    <t xml:space="preserve">You have demonstrated a good understanding of the </t>
  </si>
  <si>
    <t>Very good: revision would be beneficial</t>
  </si>
  <si>
    <t xml:space="preserve">You have demonstrated a very good understanding of the </t>
  </si>
  <si>
    <t xml:space="preserve">You have demonstrated an excellent understanding of the </t>
  </si>
  <si>
    <t xml:space="preserve">You have demonstrated an outstanding understanding of the </t>
  </si>
  <si>
    <t>Redo Qs</t>
  </si>
  <si>
    <t xml:space="preserve">Please review the solutions thoroughly, complete any current and/or outstanding re-do questions (details below) and show these to me within the next week. Please let me know if you have any questions. </t>
  </si>
  <si>
    <t xml:space="preserve">Please review the solutions thoroughly, complete any re-do questions (details below) and show these to me within the next week. Please let me know if you have any questions. </t>
  </si>
  <si>
    <t xml:space="preserve">Please review the solutions thoroughly and let me know if you have any questions. </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</si>
  <si>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</si>
  <si>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Excellent work </t>
  </si>
  <si>
    <t>min</t>
  </si>
  <si>
    <t>max</t>
  </si>
  <si>
    <t xml:space="preserve">I encourage you to revise any areas suggested above and seek help as often as required in order to prepare for future topics and lay a solid foundation for Units 3/4 Physics. </t>
  </si>
  <si>
    <t>marks</t>
  </si>
  <si>
    <t>r1</t>
  </si>
  <si>
    <t>g1</t>
  </si>
  <si>
    <t>v1</t>
  </si>
  <si>
    <t>e1</t>
  </si>
  <si>
    <t>r2</t>
  </si>
  <si>
    <t>g2</t>
  </si>
  <si>
    <t>v2</t>
  </si>
  <si>
    <t>e2</t>
  </si>
  <si>
    <t>r3</t>
  </si>
  <si>
    <t>g3</t>
  </si>
  <si>
    <t>v3</t>
  </si>
  <si>
    <t>e3</t>
  </si>
  <si>
    <t>RR</t>
  </si>
  <si>
    <t>G</t>
  </si>
  <si>
    <t>VG</t>
  </si>
  <si>
    <t>E</t>
  </si>
  <si>
    <t xml:space="preserve">Adding vectors in one and two dimensions </t>
  </si>
  <si>
    <t>Subtracting vectors in one and two dimensions</t>
  </si>
  <si>
    <t xml:space="preserve">Vector components </t>
  </si>
  <si>
    <t xml:space="preserve">Acceleration </t>
  </si>
  <si>
    <t xml:space="preserve">Graphing position, velocity and acceleration over time </t>
  </si>
  <si>
    <t xml:space="preserve">Vertical motion </t>
  </si>
  <si>
    <t>name</t>
  </si>
  <si>
    <t xml:space="preserve">I encourage you to revise any areas suggested above in order to lay a solid foundation for Units 3/4 Physics and to challenge yourself with extension problems while seeking help when required. </t>
  </si>
  <si>
    <t xml:space="preserve">I encourage you to challenge yourself with extension problems while seeking help when required. </t>
  </si>
  <si>
    <t>Practical investigation</t>
  </si>
  <si>
    <t>Reports</t>
  </si>
  <si>
    <t>A03</t>
  </si>
  <si>
    <t xml:space="preserve"> </t>
  </si>
  <si>
    <t xml:space="preserve">is encouraged to check assessment criteria thoroughly to ensure tasks are completed as required. </t>
  </si>
  <si>
    <t>10SPH02</t>
  </si>
  <si>
    <t>Displacement, speed and velocity</t>
  </si>
  <si>
    <t>Equations for uniform acceleration</t>
  </si>
  <si>
    <t>8,10</t>
  </si>
  <si>
    <t>2,3,6</t>
  </si>
  <si>
    <t>%</t>
  </si>
  <si>
    <t>class</t>
  </si>
  <si>
    <t>r4</t>
  </si>
  <si>
    <t>g4</t>
  </si>
  <si>
    <t>v4</t>
  </si>
  <si>
    <t>e4</t>
  </si>
  <si>
    <t>r5</t>
  </si>
  <si>
    <t>g5</t>
  </si>
  <si>
    <t>v5</t>
  </si>
  <si>
    <t>e5</t>
  </si>
  <si>
    <t>r6</t>
  </si>
  <si>
    <t>g6</t>
  </si>
  <si>
    <t>v6</t>
  </si>
  <si>
    <t>e6</t>
  </si>
  <si>
    <t>r7</t>
  </si>
  <si>
    <t>g7</t>
  </si>
  <si>
    <t>v7</t>
  </si>
  <si>
    <t>e7</t>
  </si>
  <si>
    <t>r8</t>
  </si>
  <si>
    <t>g8</t>
  </si>
  <si>
    <t>v8</t>
  </si>
  <si>
    <t>e8</t>
  </si>
  <si>
    <t>r9</t>
  </si>
  <si>
    <t>g9</t>
  </si>
  <si>
    <t>v9</t>
  </si>
  <si>
    <t>e9</t>
  </si>
  <si>
    <t xml:space="preserve">A great effort </t>
  </si>
  <si>
    <t>Preferred</t>
  </si>
  <si>
    <t xml:space="preserve">As in Q2, remember that an object thrown upwards will slow down due to gravity (with acceleration of g = 9.8 m/s^2 if air resistance is ignored) so that its velocity is 0 at the maximum height. </t>
  </si>
  <si>
    <t xml:space="preserve">As in Q3, remember that the velocity is 0 at the maximum height for objects thrown upwards but the acceleration due to gravity near Earth's surface is constant at 9.8 m/s^2 downwards toward the centre of Earth. </t>
  </si>
  <si>
    <t>edit</t>
  </si>
  <si>
    <t xml:space="preserve">As in Q6, remember that a dropped object will start from rest and then accelerate due to gravity with an acceleration of g = 9.8 m/s^2 near Earth's surface if air resistance is ignored. </t>
  </si>
  <si>
    <t>redo</t>
  </si>
  <si>
    <t>none required</t>
  </si>
  <si>
    <t>prep</t>
  </si>
  <si>
    <t>u</t>
  </si>
  <si>
    <t>d</t>
  </si>
  <si>
    <t>&lt;50%</t>
  </si>
  <si>
    <t>&gt;50%</t>
  </si>
  <si>
    <t xml:space="preserve">You have demonstrated some understanding </t>
  </si>
  <si>
    <t xml:space="preserve">You have demonstrated a good foundation in your understanding </t>
  </si>
  <si>
    <t xml:space="preserve">You have demonstrated a good understanding </t>
  </si>
  <si>
    <t xml:space="preserve">You have demonstrated a very good understanding </t>
  </si>
  <si>
    <t xml:space="preserve">You have demonstrated an excellent understanding </t>
  </si>
  <si>
    <t>Full marks</t>
  </si>
  <si>
    <t>15ab</t>
  </si>
  <si>
    <t>15cd</t>
  </si>
  <si>
    <t>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t>
  </si>
  <si>
    <t>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t>
  </si>
  <si>
    <t>As in Q10, remember to use the head-to-tail method to add vectors in 2 dimensions with a clear vector diagram and to look out for common triangle properties (i.e. equillateral triangles have equal sides).</t>
  </si>
  <si>
    <t xml:space="preserve">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t>
  </si>
  <si>
    <t xml:space="preserve">As in in Q14, you are determining vector components well but remember to only add the horizontal forces to find the resultant horizontal force and remember to state directions with vector quantities. </t>
  </si>
  <si>
    <t xml:space="preserve">As in Q2, you are analysing vertical motion problems effectively. </t>
  </si>
  <si>
    <t xml:space="preserve">As in Q3, you are correctly identifying that the acceleration due to gravity near Earth's surface is constant at 9.8 m/s^2 downwards toward the centre of Earth. </t>
  </si>
  <si>
    <t>As in Q4, you are correctly identifying that constant velocity means a = 0 and you are converting between units effectively to solve motion problems.</t>
  </si>
  <si>
    <t xml:space="preserve">As in Q5, remember that acceleration is found as the change in velocity (i.e. Δv = v - u) divided by the time interval where v is the final velocity and u is the initial velocity. </t>
  </si>
  <si>
    <t xml:space="preserve">As in Q5, you are correctly finding acceleration as the change in velocity (i.e. Δv = v - u) divided by the time interval. </t>
  </si>
  <si>
    <t xml:space="preserve">As in Q6, you are correctly identifying that a dropped object will start from rest and then accelerate due to gravity with an acceleration of g = 9.8 m/s^2 near Earth's surface if air resistance is ignored. </t>
  </si>
  <si>
    <t xml:space="preserve">As in Q7, you are correctly identifying that the acceleration of an object at a particular moment in time is given by the gradient (i.e. rise/run) of the tangent to the velocity-time graph. </t>
  </si>
  <si>
    <t>As in Q8, you are using the head-to-tail method correcly to add vectors in 2 dimensions.</t>
  </si>
  <si>
    <t xml:space="preserve">As in Q9, you are using the head-to-tail method correcly to subtract vectors in 2 dimensions by adding the negative of the second vector. </t>
  </si>
  <si>
    <t xml:space="preserve">As in Q11, you are finding the change in velocity effectively using Δv = v - u while considering the associated vector directions thoroughly. </t>
  </si>
  <si>
    <t xml:space="preserve">As in Q11, remember that the change in velocity is found using Δv = v - u. Before you begin solving motion problems, remember to define the positive direction and identify the known quantities carefully so that the correct values and signs are used in your calculations.  </t>
  </si>
  <si>
    <t xml:space="preserve">As in Q12, you are correctly identifying that the component of the weight force, mg, which acts parallel to the surface for an object moving down an inclined plane is equal to mgsinθ, where θ is the angle of the incline above the horizontal. </t>
  </si>
  <si>
    <t xml:space="preserve">As in in Q14, you are determining vector components effectively, adding the horizontal forces thoroughly to find the resultant horizontal force and stating vector quantities with their direction as required. Remember to state directions with vector quantities. </t>
  </si>
  <si>
    <t xml:space="preserve">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t>
  </si>
  <si>
    <t xml:space="preserve">As in Q15c-d, you are analysing motion problems thoroughly and solving effectively by avoiding rounding errors so that your final answer can be stated correctly to the required number of significant figures. </t>
  </si>
  <si>
    <t>As in Q15a-b, you are converting between km/h and m/s correctly and analysing motion problems effectively.</t>
  </si>
  <si>
    <t xml:space="preserve">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t>
  </si>
  <si>
    <t xml:space="preserve">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</si>
  <si>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t>
  </si>
  <si>
    <t xml:space="preserve">As in Q4, remember to read questions carefully and that constant velocity means a = 0. </t>
  </si>
  <si>
    <t>15bcd</t>
  </si>
  <si>
    <t>As in Q10, you are using the head-to-tail method effectively to add vectors in 2 dimensions which do not form a right-angled triangle.</t>
  </si>
  <si>
    <t>14,15bcd</t>
  </si>
  <si>
    <t>15bd</t>
  </si>
  <si>
    <t>14c,15bcd</t>
  </si>
  <si>
    <t>13c</t>
  </si>
  <si>
    <t>13c,14c,15c</t>
  </si>
  <si>
    <t xml:space="preserve">of the content covered in the vectors and motion topics. </t>
  </si>
  <si>
    <t xml:space="preserve">As in Q7, remember that the acceleration of an object at a particular moment in time is given by the gradient (i.e. rise/run) of the tangent to the velocity-time graph, remember to draw tangents with a ruler and to read axis values carefully. </t>
  </si>
  <si>
    <t>13b,14,15bcd</t>
  </si>
  <si>
    <t>14c,15cd</t>
  </si>
  <si>
    <t>14b,c</t>
  </si>
  <si>
    <t>12,14</t>
  </si>
  <si>
    <t>1,4,15ab</t>
  </si>
  <si>
    <t>5,11</t>
  </si>
  <si>
    <t>7,13</t>
  </si>
  <si>
    <t xml:space="preserve">As in Q1, you are adding vectors well in 1 dimension and considering vector directions effectively. </t>
  </si>
  <si>
    <t xml:space="preserve">As in Q1, remember to consider directions and assign negative signs according when adding vectors in 1 dimension. </t>
  </si>
  <si>
    <t>2,4,6,8,9,11,15cd</t>
  </si>
  <si>
    <t>Questions</t>
  </si>
  <si>
    <t>Topic</t>
  </si>
  <si>
    <t>Student 1</t>
  </si>
  <si>
    <t>STU0001</t>
  </si>
  <si>
    <t>STU0002</t>
  </si>
  <si>
    <t>Student 2</t>
  </si>
  <si>
    <t>STU0003</t>
  </si>
  <si>
    <t>Student 3</t>
  </si>
  <si>
    <t>STU0004</t>
  </si>
  <si>
    <t>Student 4</t>
  </si>
  <si>
    <t>STU0005</t>
  </si>
  <si>
    <t>Student 5</t>
  </si>
  <si>
    <t>STU0006</t>
  </si>
  <si>
    <t>Student 6</t>
  </si>
  <si>
    <t>STU0007</t>
  </si>
  <si>
    <t>Student 7</t>
  </si>
  <si>
    <t>STU0008</t>
  </si>
  <si>
    <t>Student 8</t>
  </si>
  <si>
    <t>STU0009</t>
  </si>
  <si>
    <t>Student 9</t>
  </si>
  <si>
    <t>STU0010</t>
  </si>
  <si>
    <t>Student 10</t>
  </si>
  <si>
    <t>STU0011</t>
  </si>
  <si>
    <t>Student 11</t>
  </si>
  <si>
    <t>STU0012</t>
  </si>
  <si>
    <t>Student 12</t>
  </si>
  <si>
    <t>STU0013</t>
  </si>
  <si>
    <t>Student 13</t>
  </si>
  <si>
    <t>STU0014</t>
  </si>
  <si>
    <t>Student 14</t>
  </si>
  <si>
    <t>STU0015</t>
  </si>
  <si>
    <t>Student 15</t>
  </si>
  <si>
    <t>STU0016</t>
  </si>
  <si>
    <t>Student 16</t>
  </si>
  <si>
    <t>STU0017</t>
  </si>
  <si>
    <t>Student 17</t>
  </si>
  <si>
    <t>STU0018</t>
  </si>
  <si>
    <t>Student 18</t>
  </si>
  <si>
    <t>STU0019</t>
  </si>
  <si>
    <t>Student 19</t>
  </si>
  <si>
    <t>STU0020</t>
  </si>
  <si>
    <t>Student 20</t>
  </si>
  <si>
    <t>STU0021</t>
  </si>
  <si>
    <t>Student 21</t>
  </si>
  <si>
    <t>STU0022</t>
  </si>
  <si>
    <t>Student 22</t>
  </si>
  <si>
    <t>STU0023</t>
  </si>
  <si>
    <t>Student 23</t>
  </si>
  <si>
    <t>STU0024</t>
  </si>
  <si>
    <t>Student 24</t>
  </si>
  <si>
    <t>STU0025</t>
  </si>
  <si>
    <t>Student 25</t>
  </si>
  <si>
    <t>Interim reports</t>
  </si>
  <si>
    <t>Motion tests
(Ch 8-9)</t>
  </si>
  <si>
    <t>Enter teacher code, class code, student IDs, 
full names with form and preferred names below</t>
  </si>
  <si>
    <t>Totals</t>
  </si>
  <si>
    <t>Task description</t>
  </si>
  <si>
    <t>auto1</t>
  </si>
  <si>
    <t>auto2</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</si>
  <si>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</si>
  <si>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</si>
  <si>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</si>
  <si>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</si>
  <si>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</si>
  <si>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</si>
  <si>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</si>
  <si>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</si>
  <si>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</si>
  <si>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</si>
  <si>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</si>
  <si>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</si>
  <si>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</si>
  <si>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</si>
  <si>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</si>
  <si>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</si>
  <si>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</si>
  <si>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</si>
  <si>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</si>
  <si>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</si>
  <si>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</si>
  <si>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</si>
  <si>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c1</t>
  </si>
  <si>
    <t>c2</t>
  </si>
  <si>
    <t>c3</t>
  </si>
  <si>
    <t>c4</t>
  </si>
  <si>
    <t>grade</t>
  </si>
  <si>
    <t>General advice for each question</t>
  </si>
  <si>
    <t>r10</t>
  </si>
  <si>
    <t>g10</t>
  </si>
  <si>
    <t>v10</t>
  </si>
  <si>
    <t>e10</t>
  </si>
  <si>
    <t>r11</t>
  </si>
  <si>
    <t>g11</t>
  </si>
  <si>
    <t>v11</t>
  </si>
  <si>
    <t>e11</t>
  </si>
  <si>
    <t>task_tot</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</si>
  <si>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</si>
  <si>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</si>
  <si>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</si>
  <si>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</si>
  <si>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</si>
  <si>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</si>
  <si>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</si>
  <si>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</si>
  <si>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</si>
  <si>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</si>
  <si>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</si>
  <si>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</si>
  <si>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</si>
  <si>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</si>
  <si>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</si>
  <si>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</si>
  <si>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</si>
  <si>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</si>
  <si>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</si>
  <si>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</si>
  <si>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</si>
  <si>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</si>
  <si>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</si>
  <si>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</si>
  <si>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</si>
  <si>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</si>
  <si>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</si>
  <si>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</si>
  <si>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</si>
  <si>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</si>
  <si>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</si>
  <si>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</si>
  <si>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</si>
  <si>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</si>
  <si>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</si>
  <si>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</si>
  <si>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</si>
  <si>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</si>
  <si>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</si>
  <si>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</si>
  <si>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Task Summary (limit: 11 topics and 40 questions)</t>
  </si>
  <si>
    <t>s1</t>
  </si>
  <si>
    <t>s2</t>
  </si>
  <si>
    <t>s3</t>
  </si>
  <si>
    <t>s4</t>
  </si>
  <si>
    <t>s5</t>
  </si>
  <si>
    <t>s6</t>
  </si>
  <si>
    <t>s7</t>
  </si>
  <si>
    <t>s8</t>
  </si>
  <si>
    <t>s9</t>
  </si>
  <si>
    <t>s10</t>
  </si>
  <si>
    <t>s11</t>
  </si>
  <si>
    <t>Count</t>
  </si>
  <si>
    <t>Question details</t>
  </si>
  <si>
    <t>Question</t>
  </si>
  <si>
    <t>MC correct or marks available</t>
  </si>
  <si>
    <t>Topic description</t>
  </si>
  <si>
    <t>sigfigs</t>
  </si>
  <si>
    <t>Full marks not awarded</t>
  </si>
  <si>
    <t>General advice for achievement</t>
  </si>
  <si>
    <t>Research project</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</si>
  <si>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</si>
  <si>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</si>
  <si>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</si>
  <si>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Task raw average</t>
  </si>
  <si>
    <t>% D or Upper Quartile</t>
  </si>
  <si>
    <t>% A or Average</t>
  </si>
  <si>
    <t>% B or Lower Quartile</t>
  </si>
  <si>
    <t>% C or Median</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</si>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</sst>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yyyy"/>
  </numFmts>
  <fonts count="21" x14ac:knownFonts="1">
    <font>
      <sz val="10"/>
      <color rgb="FF000000"/>
      <name val="Arial"/>
    </font>
    <font>
      <b/>
      <sz val="16"/>
      <color rgb="FFFF0000"/>
      <name val="Calibri"/>
      <family val="2"/>
    </font>
    <font>
      <b/>
      <sz val="10"/>
      <color rgb="FF000000"/>
      <name val="Calibri"/>
      <family val="2"/>
    </font>
    <font>
      <sz val="10"/>
      <name val="Calibri"/>
      <family val="2"/>
    </font>
    <font>
      <b/>
      <sz val="10"/>
      <name val="Calibri"/>
      <family val="2"/>
    </font>
    <font>
      <sz val="10"/>
      <color rgb="FF000000"/>
      <name val="Calibri"/>
      <family val="2"/>
    </font>
    <font>
      <sz val="10"/>
      <name val="Arial"/>
      <family val="2"/>
    </font>
    <font>
      <sz val="10"/>
      <color rgb="FF000000"/>
      <name val="Arial"/>
      <family val="2"/>
    </font>
    <font>
      <b/>
      <sz val="10"/>
      <color rgb="FF000000"/>
      <name val="Arial"/>
      <family val="2"/>
    </font>
    <font>
      <sz val="10"/>
      <color rgb="FF000000"/>
      <name val="Calibri"/>
      <family val="2"/>
    </font>
    <font>
      <sz val="11"/>
      <color rgb="FF000000"/>
      <name val="Calibri"/>
      <family val="2"/>
    </font>
    <font>
      <b/>
      <sz val="11"/>
      <color rgb="FF000000"/>
      <name val="Calibri"/>
      <family val="2"/>
    </font>
    <font>
      <sz val="10"/>
      <color rgb="FF000000"/>
      <name val="Calibri"/>
      <family val="2"/>
      <scheme val="minor"/>
    </font>
    <font>
      <b/>
      <sz val="9"/>
      <color theme="1"/>
      <name val="Calibri"/>
      <family val="2"/>
      <scheme val="minor"/>
    </font>
    <font>
      <strike/>
      <sz val="10"/>
      <color rgb="FF000000"/>
      <name val="Calibri"/>
      <family val="2"/>
      <scheme val="minor"/>
    </font>
    <font>
      <b/>
      <sz val="10"/>
      <color rgb="FF000000"/>
      <name val="Calibri"/>
      <family val="2"/>
      <scheme val="minor"/>
    </font>
    <font>
      <sz val="10"/>
      <name val="Calibri"/>
      <family val="2"/>
      <scheme val="minor"/>
    </font>
    <font>
      <b/>
      <sz val="10"/>
      <color rgb="FFFF0000"/>
      <name val="Calibri"/>
      <family val="2"/>
      <scheme val="minor"/>
    </font>
    <font>
      <sz val="10"/>
      <color rgb="FFFF0000"/>
      <name val="Calibri"/>
      <family val="2"/>
      <scheme val="minor"/>
    </font>
    <font>
      <sz val="9"/>
      <color indexed="81"/>
      <name val="Tahoma"/>
      <family val="2"/>
    </font>
    <font>
      <b/>
      <sz val="9"/>
      <color indexed="81"/>
      <name val="Tahoma"/>
      <family val="2"/>
    </font>
  </fonts>
  <fills count="19">
    <fill>
      <patternFill patternType="none"/>
    </fill>
    <fill>
      <patternFill patternType="gray125"/>
    </fill>
    <fill>
      <patternFill patternType="solid">
        <fgColor rgb="FFBFBFBF"/>
        <bgColor rgb="FFBFBFBF"/>
      </patternFill>
    </fill>
    <fill>
      <patternFill patternType="solid">
        <fgColor rgb="FFD6E3BC"/>
        <bgColor rgb="FFD6E3BC"/>
      </patternFill>
    </fill>
    <fill>
      <patternFill patternType="solid">
        <fgColor rgb="FFD8D8D8"/>
        <bgColor rgb="FFD8D8D8"/>
      </patternFill>
    </fill>
    <fill>
      <patternFill patternType="solid">
        <fgColor rgb="FFC0C0C0"/>
        <bgColor rgb="FFC0C0C0"/>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0070C0"/>
        <bgColor indexed="64"/>
      </patternFill>
    </fill>
    <fill>
      <patternFill patternType="solid">
        <fgColor rgb="FF7030A0"/>
        <bgColor indexed="64"/>
      </patternFill>
    </fill>
    <fill>
      <patternFill patternType="solid">
        <fgColor rgb="FFFF99FF"/>
        <bgColor indexed="64"/>
      </patternFill>
    </fill>
    <fill>
      <patternFill patternType="solid">
        <fgColor rgb="FFFF66FF"/>
        <bgColor indexed="64"/>
      </patternFill>
    </fill>
    <fill>
      <patternFill patternType="solid">
        <fgColor rgb="FFCC00CC"/>
        <bgColor indexed="64"/>
      </patternFill>
    </fill>
    <fill>
      <patternFill patternType="solid">
        <fgColor theme="9"/>
        <bgColor indexed="64"/>
      </patternFill>
    </fill>
    <fill>
      <patternFill patternType="solid">
        <fgColor theme="9"/>
        <bgColor rgb="FFD8D8D8"/>
      </patternFill>
    </fill>
  </fills>
  <borders count="3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rgb="FF000000"/>
      </left>
      <right style="thin">
        <color rgb="FF000000"/>
      </right>
      <top style="medium">
        <color indexed="64"/>
      </top>
      <bottom style="thin">
        <color rgb="FF000000"/>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rgb="FF000000"/>
      </right>
      <top/>
      <bottom style="thin">
        <color rgb="FF000000"/>
      </bottom>
      <diagonal/>
    </border>
    <border>
      <left/>
      <right style="thin">
        <color indexed="64"/>
      </right>
      <top/>
      <bottom/>
      <diagonal/>
    </border>
  </borders>
  <cellStyleXfs count="2">
    <xf numFmtId="0" fontId="0" fillId="0" borderId="0"/>
    <xf numFmtId="9" fontId="7" fillId="0" borderId="0" applyFont="0" applyFill="0" applyBorder="0" applyAlignment="0" applyProtection="0"/>
  </cellStyleXfs>
  <cellXfs count="189">
    <xf numFmtId="0" fontId="0" fillId="0" borderId="0" xfId="0"/>
    <xf numFmtId="0" fontId="2" fillId="2" borderId="1" xfId="0" applyFont="1" applyFill="1" applyBorder="1" applyAlignment="1">
      <alignment horizontal="center" vertical="center" textRotation="90" wrapText="1"/>
    </xf>
    <xf numFmtId="0" fontId="3" fillId="0" borderId="0" xfId="0" applyFont="1"/>
    <xf numFmtId="0" fontId="2" fillId="2" borderId="2"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xf>
    <xf numFmtId="0" fontId="3" fillId="3" borderId="1" xfId="0" applyFont="1" applyFill="1" applyBorder="1" applyAlignment="1">
      <alignment horizontal="right"/>
    </xf>
    <xf numFmtId="9" fontId="5" fillId="3" borderId="1" xfId="0" applyNumberFormat="1" applyFont="1" applyFill="1" applyBorder="1" applyAlignment="1">
      <alignment horizontal="center"/>
    </xf>
    <xf numFmtId="9" fontId="5" fillId="3" borderId="1" xfId="0" applyNumberFormat="1" applyFont="1" applyFill="1" applyBorder="1"/>
    <xf numFmtId="0" fontId="5" fillId="3" borderId="2" xfId="0" applyFont="1" applyFill="1" applyBorder="1" applyAlignment="1">
      <alignment horizontal="center" vertical="center" wrapText="1"/>
    </xf>
    <xf numFmtId="0" fontId="5" fillId="3" borderId="1" xfId="0" applyFont="1" applyFill="1" applyBorder="1" applyAlignment="1">
      <alignment horizontal="left" vertical="center"/>
    </xf>
    <xf numFmtId="0" fontId="5" fillId="3" borderId="1" xfId="0" applyFont="1" applyFill="1" applyBorder="1" applyAlignment="1">
      <alignment horizontal="center" vertical="center" wrapText="1"/>
    </xf>
    <xf numFmtId="164" fontId="5" fillId="3" borderId="1" xfId="0" applyNumberFormat="1" applyFont="1" applyFill="1" applyBorder="1" applyAlignment="1">
      <alignment horizontal="center"/>
    </xf>
    <xf numFmtId="0" fontId="5" fillId="0" borderId="0" xfId="0" applyFont="1"/>
    <xf numFmtId="0" fontId="5" fillId="3" borderId="1" xfId="0" applyFont="1" applyFill="1" applyBorder="1" applyAlignment="1">
      <alignment horizontal="center"/>
    </xf>
    <xf numFmtId="0" fontId="3" fillId="0" borderId="0" xfId="0" applyFont="1" applyAlignment="1">
      <alignment horizontal="center"/>
    </xf>
    <xf numFmtId="0" fontId="6" fillId="0" borderId="0" xfId="0" applyFont="1"/>
    <xf numFmtId="0" fontId="4" fillId="2" borderId="1" xfId="0" applyFont="1" applyFill="1" applyBorder="1" applyAlignment="1">
      <alignment horizontal="center"/>
    </xf>
    <xf numFmtId="9" fontId="3" fillId="0" borderId="1" xfId="0" applyNumberFormat="1" applyFont="1" applyBorder="1"/>
    <xf numFmtId="0" fontId="4" fillId="0" borderId="1" xfId="0" applyFont="1" applyBorder="1" applyAlignment="1">
      <alignment horizontal="center"/>
    </xf>
    <xf numFmtId="2" fontId="3" fillId="0" borderId="1" xfId="0" applyNumberFormat="1" applyFont="1" applyBorder="1" applyAlignment="1">
      <alignment horizontal="center"/>
    </xf>
    <xf numFmtId="9" fontId="3" fillId="0" borderId="0" xfId="0" applyNumberFormat="1" applyFont="1"/>
    <xf numFmtId="0" fontId="8" fillId="0" borderId="0" xfId="0" applyFont="1"/>
    <xf numFmtId="0" fontId="0" fillId="0" borderId="0" xfId="0" applyAlignment="1">
      <alignment wrapText="1"/>
    </xf>
    <xf numFmtId="0" fontId="9" fillId="0" borderId="0" xfId="0" applyFont="1"/>
    <xf numFmtId="2" fontId="9" fillId="0" borderId="0" xfId="0" applyNumberFormat="1" applyFont="1" applyAlignment="1">
      <alignment horizontal="left"/>
    </xf>
    <xf numFmtId="0" fontId="10" fillId="0" borderId="0" xfId="0" applyFont="1" applyAlignment="1">
      <alignment horizontal="center"/>
    </xf>
    <xf numFmtId="2" fontId="10" fillId="0" borderId="0" xfId="0" applyNumberFormat="1" applyFont="1" applyAlignment="1">
      <alignment horizontal="left"/>
    </xf>
    <xf numFmtId="0" fontId="11" fillId="0" borderId="0" xfId="0" applyFont="1" applyAlignment="1">
      <alignment horizontal="center"/>
    </xf>
    <xf numFmtId="0" fontId="9" fillId="0" borderId="0" xfId="0" applyFont="1" applyAlignment="1">
      <alignment horizontal="left"/>
    </xf>
    <xf numFmtId="9" fontId="9" fillId="0" borderId="0" xfId="1" applyFont="1" applyFill="1" applyBorder="1" applyAlignment="1">
      <alignment horizontal="center"/>
    </xf>
    <xf numFmtId="0" fontId="12" fillId="0" borderId="0" xfId="0" applyFont="1"/>
    <xf numFmtId="0" fontId="12" fillId="0" borderId="0" xfId="0" applyFont="1" applyAlignment="1">
      <alignment horizontal="left"/>
    </xf>
    <xf numFmtId="0" fontId="12" fillId="0" borderId="0" xfId="0" applyFont="1" applyAlignment="1">
      <alignment wrapText="1"/>
    </xf>
    <xf numFmtId="0" fontId="4" fillId="0" borderId="0" xfId="0" applyFont="1"/>
    <xf numFmtId="0" fontId="4" fillId="0" borderId="1" xfId="0" applyFont="1" applyBorder="1"/>
    <xf numFmtId="0" fontId="3" fillId="0" borderId="1" xfId="0" applyFont="1" applyBorder="1"/>
    <xf numFmtId="0" fontId="7" fillId="0" borderId="0" xfId="0" applyFont="1"/>
    <xf numFmtId="0" fontId="12" fillId="0" borderId="0" xfId="0" applyFont="1" applyAlignment="1">
      <alignment horizontal="center"/>
    </xf>
    <xf numFmtId="0" fontId="12" fillId="0" borderId="20" xfId="0" applyFont="1" applyBorder="1"/>
    <xf numFmtId="0" fontId="12" fillId="0" borderId="21" xfId="0" applyFont="1" applyBorder="1"/>
    <xf numFmtId="0" fontId="12" fillId="0" borderId="20" xfId="0" applyFont="1" applyBorder="1" applyAlignment="1">
      <alignment horizontal="center"/>
    </xf>
    <xf numFmtId="0" fontId="12" fillId="0" borderId="21" xfId="0" applyFont="1" applyBorder="1" applyAlignment="1">
      <alignment horizontal="center"/>
    </xf>
    <xf numFmtId="0" fontId="12" fillId="0" borderId="0" xfId="1" applyNumberFormat="1" applyFont="1" applyAlignment="1">
      <alignment horizontal="center"/>
    </xf>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9" fontId="12" fillId="0" borderId="0" xfId="1" applyFont="1" applyAlignment="1">
      <alignment horizontal="center"/>
    </xf>
    <xf numFmtId="0" fontId="0" fillId="0" borderId="0" xfId="0" applyAlignment="1">
      <alignment horizontal="center"/>
    </xf>
    <xf numFmtId="0" fontId="13" fillId="0" borderId="0" xfId="0" applyFont="1" applyAlignment="1">
      <alignment horizontal="center"/>
    </xf>
    <xf numFmtId="0" fontId="12" fillId="0" borderId="22" xfId="0" applyFont="1" applyBorder="1" applyAlignment="1">
      <alignment wrapText="1"/>
    </xf>
    <xf numFmtId="0" fontId="12" fillId="0" borderId="22" xfId="0" applyFont="1" applyBorder="1" applyAlignment="1">
      <alignment horizontal="left" wrapText="1"/>
    </xf>
    <xf numFmtId="0" fontId="12" fillId="0" borderId="0" xfId="0" applyFont="1" applyAlignment="1">
      <alignment horizontal="left" wrapText="1"/>
    </xf>
    <xf numFmtId="0" fontId="12" fillId="0" borderId="25" xfId="0" applyFont="1" applyBorder="1" applyAlignment="1">
      <alignment wrapText="1"/>
    </xf>
    <xf numFmtId="0" fontId="12" fillId="0" borderId="25" xfId="0" applyFont="1" applyBorder="1" applyAlignment="1">
      <alignment horizontal="left" wrapText="1"/>
    </xf>
    <xf numFmtId="0" fontId="3" fillId="0" borderId="0" xfId="0" applyFont="1" applyAlignment="1">
      <alignment horizontal="right"/>
    </xf>
    <xf numFmtId="9" fontId="3" fillId="0" borderId="0" xfId="0" applyNumberFormat="1" applyFont="1" applyAlignment="1">
      <alignment horizontal="center"/>
    </xf>
    <xf numFmtId="0" fontId="5" fillId="3" borderId="1" xfId="0" applyFont="1" applyFill="1" applyBorder="1" applyAlignment="1">
      <alignment horizontal="right" vertical="center"/>
    </xf>
    <xf numFmtId="9" fontId="3" fillId="0" borderId="0" xfId="1" applyFont="1" applyAlignment="1">
      <alignment horizontal="center"/>
    </xf>
    <xf numFmtId="0" fontId="13" fillId="0" borderId="18" xfId="0" applyFont="1" applyBorder="1" applyAlignment="1">
      <alignment horizontal="center"/>
    </xf>
    <xf numFmtId="0" fontId="13" fillId="0" borderId="19" xfId="0" applyFont="1" applyBorder="1" applyAlignment="1">
      <alignment horizontal="center"/>
    </xf>
    <xf numFmtId="0" fontId="5" fillId="3" borderId="16" xfId="0" applyFont="1" applyFill="1" applyBorder="1" applyAlignment="1">
      <alignment horizontal="left" vertical="center"/>
    </xf>
    <xf numFmtId="0" fontId="2" fillId="2" borderId="22" xfId="0" applyFont="1" applyFill="1" applyBorder="1" applyAlignment="1">
      <alignment horizontal="center" vertical="center" wrapText="1"/>
    </xf>
    <xf numFmtId="0" fontId="12" fillId="0" borderId="0" xfId="0" applyFont="1" applyAlignment="1">
      <alignment horizontal="right"/>
    </xf>
    <xf numFmtId="9" fontId="0" fillId="0" borderId="0" xfId="1" applyFont="1" applyAlignment="1">
      <alignment horizontal="center"/>
    </xf>
    <xf numFmtId="0" fontId="12" fillId="0" borderId="0" xfId="0" applyFont="1" applyAlignment="1">
      <alignment horizontal="left" vertical="center" wrapText="1"/>
    </xf>
    <xf numFmtId="0" fontId="14" fillId="0" borderId="0" xfId="0" applyFont="1" applyAlignment="1">
      <alignment wrapText="1"/>
    </xf>
    <xf numFmtId="0" fontId="12" fillId="17" borderId="25" xfId="0" applyFont="1" applyFill="1" applyBorder="1" applyAlignment="1">
      <alignment wrapText="1"/>
    </xf>
    <xf numFmtId="0" fontId="12" fillId="0" borderId="26"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17" borderId="22" xfId="0" applyFont="1" applyFill="1" applyBorder="1" applyAlignment="1">
      <alignment horizontal="left" vertical="center" wrapText="1"/>
    </xf>
    <xf numFmtId="0" fontId="12" fillId="17" borderId="25" xfId="0" applyFont="1" applyFill="1" applyBorder="1" applyAlignment="1">
      <alignment vertical="center" wrapText="1"/>
    </xf>
    <xf numFmtId="0" fontId="12" fillId="0" borderId="22" xfId="0" applyFont="1" applyBorder="1" applyAlignment="1">
      <alignment horizontal="left" vertical="center" wrapText="1"/>
    </xf>
    <xf numFmtId="0" fontId="15" fillId="0" borderId="0" xfId="0" applyFont="1" applyAlignment="1">
      <alignment horizontal="right"/>
    </xf>
    <xf numFmtId="0" fontId="12" fillId="0" borderId="0" xfId="0" applyFont="1" applyAlignment="1">
      <alignment horizontal="center" wrapText="1"/>
    </xf>
    <xf numFmtId="0" fontId="15" fillId="0" borderId="0" xfId="0" applyFont="1"/>
    <xf numFmtId="0" fontId="12" fillId="0" borderId="22" xfId="0" applyFont="1" applyBorder="1" applyAlignment="1">
      <alignment horizontal="center"/>
    </xf>
    <xf numFmtId="0" fontId="15" fillId="4" borderId="12" xfId="0" applyFont="1" applyFill="1" applyBorder="1" applyAlignment="1">
      <alignment horizontal="center"/>
    </xf>
    <xf numFmtId="0" fontId="15" fillId="4" borderId="22" xfId="0" applyFont="1" applyFill="1" applyBorder="1" applyAlignment="1">
      <alignment horizontal="center"/>
    </xf>
    <xf numFmtId="0" fontId="12" fillId="6" borderId="1" xfId="0" applyFont="1" applyFill="1" applyBorder="1" applyAlignment="1">
      <alignment horizontal="center"/>
    </xf>
    <xf numFmtId="0" fontId="12" fillId="13" borderId="1" xfId="0" applyFont="1" applyFill="1" applyBorder="1" applyAlignment="1">
      <alignment horizontal="center"/>
    </xf>
    <xf numFmtId="0" fontId="12" fillId="11" borderId="1" xfId="0" applyFont="1" applyFill="1" applyBorder="1" applyAlignment="1">
      <alignment horizontal="center"/>
    </xf>
    <xf numFmtId="0" fontId="12" fillId="10" borderId="1" xfId="0" applyFont="1" applyFill="1" applyBorder="1" applyAlignment="1">
      <alignment horizontal="center"/>
    </xf>
    <xf numFmtId="0" fontId="12" fillId="9" borderId="1" xfId="0" applyFont="1" applyFill="1" applyBorder="1" applyAlignment="1">
      <alignment horizontal="center"/>
    </xf>
    <xf numFmtId="0" fontId="12" fillId="8" borderId="1" xfId="0" applyFont="1" applyFill="1" applyBorder="1" applyAlignment="1">
      <alignment horizontal="center"/>
    </xf>
    <xf numFmtId="0" fontId="12" fillId="7" borderId="1" xfId="0" applyFont="1" applyFill="1" applyBorder="1" applyAlignment="1">
      <alignment horizontal="center"/>
    </xf>
    <xf numFmtId="0" fontId="12" fillId="12" borderId="12" xfId="0" applyFont="1" applyFill="1" applyBorder="1" applyAlignment="1">
      <alignment horizontal="center"/>
    </xf>
    <xf numFmtId="0" fontId="12" fillId="0" borderId="12" xfId="0" applyFont="1" applyBorder="1" applyAlignment="1">
      <alignment horizontal="center"/>
    </xf>
    <xf numFmtId="0" fontId="12" fillId="0" borderId="22" xfId="0" applyFont="1" applyBorder="1" applyAlignment="1">
      <alignment horizontal="left"/>
    </xf>
    <xf numFmtId="0" fontId="12" fillId="12" borderId="1" xfId="0" applyFont="1" applyFill="1" applyBorder="1" applyAlignment="1">
      <alignment horizontal="center"/>
    </xf>
    <xf numFmtId="0" fontId="12" fillId="14" borderId="1" xfId="0" applyFont="1" applyFill="1" applyBorder="1" applyAlignment="1">
      <alignment horizontal="center"/>
    </xf>
    <xf numFmtId="0" fontId="12" fillId="15" borderId="1" xfId="0" applyFont="1" applyFill="1" applyBorder="1" applyAlignment="1">
      <alignment horizontal="center"/>
    </xf>
    <xf numFmtId="0" fontId="12" fillId="16" borderId="1" xfId="0" applyFont="1" applyFill="1" applyBorder="1" applyAlignment="1">
      <alignment horizontal="center"/>
    </xf>
    <xf numFmtId="0" fontId="15" fillId="3" borderId="1" xfId="0" applyFont="1" applyFill="1" applyBorder="1"/>
    <xf numFmtId="1" fontId="12" fillId="3" borderId="1" xfId="0" applyNumberFormat="1" applyFont="1" applyFill="1" applyBorder="1" applyAlignment="1">
      <alignment horizontal="center"/>
    </xf>
    <xf numFmtId="1" fontId="12" fillId="3" borderId="16" xfId="0" applyNumberFormat="1" applyFont="1" applyFill="1" applyBorder="1" applyAlignment="1">
      <alignment horizontal="center"/>
    </xf>
    <xf numFmtId="1" fontId="12" fillId="3" borderId="16" xfId="0" applyNumberFormat="1" applyFont="1" applyFill="1" applyBorder="1" applyAlignment="1">
      <alignment horizontal="left"/>
    </xf>
    <xf numFmtId="9" fontId="12" fillId="3" borderId="1" xfId="0" applyNumberFormat="1" applyFont="1" applyFill="1" applyBorder="1" applyAlignment="1">
      <alignment horizontal="center"/>
    </xf>
    <xf numFmtId="0" fontId="12" fillId="3" borderId="1" xfId="0" applyFont="1" applyFill="1" applyBorder="1" applyAlignment="1">
      <alignment horizontal="center"/>
    </xf>
    <xf numFmtId="0" fontId="15" fillId="0" borderId="0" xfId="0" applyFont="1" applyAlignment="1">
      <alignment horizontal="center" wrapText="1"/>
    </xf>
    <xf numFmtId="1" fontId="12" fillId="3" borderId="1" xfId="0" applyNumberFormat="1" applyFont="1" applyFill="1" applyBorder="1" applyAlignment="1">
      <alignment horizontal="left"/>
    </xf>
    <xf numFmtId="0" fontId="12" fillId="3" borderId="1" xfId="0" applyFont="1" applyFill="1" applyBorder="1"/>
    <xf numFmtId="9" fontId="12" fillId="0" borderId="1" xfId="0" applyNumberFormat="1" applyFont="1" applyBorder="1"/>
    <xf numFmtId="1" fontId="12" fillId="3" borderId="15" xfId="0" applyNumberFormat="1" applyFont="1" applyFill="1" applyBorder="1" applyAlignment="1">
      <alignment horizontal="center"/>
    </xf>
    <xf numFmtId="1" fontId="12" fillId="3" borderId="15" xfId="0" applyNumberFormat="1" applyFont="1" applyFill="1" applyBorder="1" applyAlignment="1">
      <alignment horizontal="left"/>
    </xf>
    <xf numFmtId="2" fontId="12" fillId="3" borderId="1" xfId="0" applyNumberFormat="1" applyFont="1" applyFill="1" applyBorder="1"/>
    <xf numFmtId="0" fontId="15" fillId="2" borderId="1" xfId="0" applyFont="1" applyFill="1" applyBorder="1" applyAlignment="1">
      <alignment horizontal="center"/>
    </xf>
    <xf numFmtId="0" fontId="15" fillId="2" borderId="12" xfId="0" applyFont="1" applyFill="1" applyBorder="1" applyAlignment="1">
      <alignment horizontal="center"/>
    </xf>
    <xf numFmtId="0" fontId="15" fillId="2" borderId="22" xfId="0" applyFont="1" applyFill="1" applyBorder="1" applyAlignment="1">
      <alignment horizontal="center"/>
    </xf>
    <xf numFmtId="0" fontId="15" fillId="2" borderId="29" xfId="0" applyFont="1" applyFill="1" applyBorder="1" applyAlignment="1">
      <alignment horizontal="center"/>
    </xf>
    <xf numFmtId="0" fontId="15" fillId="2" borderId="23" xfId="0" applyFont="1" applyFill="1" applyBorder="1" applyAlignment="1">
      <alignment horizontal="center"/>
    </xf>
    <xf numFmtId="0" fontId="15" fillId="2" borderId="14" xfId="0" applyFont="1" applyFill="1" applyBorder="1"/>
    <xf numFmtId="0" fontId="15" fillId="2" borderId="1" xfId="0" applyFont="1" applyFill="1" applyBorder="1"/>
    <xf numFmtId="0" fontId="12" fillId="3" borderId="12" xfId="0" applyFont="1" applyFill="1" applyBorder="1" applyAlignment="1">
      <alignment horizontal="left"/>
    </xf>
    <xf numFmtId="0" fontId="12" fillId="0" borderId="1" xfId="0" applyFont="1" applyBorder="1" applyAlignment="1">
      <alignment horizontal="center"/>
    </xf>
    <xf numFmtId="9" fontId="12" fillId="0" borderId="0" xfId="0" applyNumberFormat="1" applyFont="1"/>
    <xf numFmtId="0" fontId="12" fillId="0" borderId="1" xfId="0" applyFont="1" applyBorder="1" applyAlignment="1">
      <alignment horizontal="left" wrapText="1"/>
    </xf>
    <xf numFmtId="164" fontId="12" fillId="3" borderId="1" xfId="0" applyNumberFormat="1" applyFont="1" applyFill="1" applyBorder="1" applyAlignment="1">
      <alignment horizontal="center"/>
    </xf>
    <xf numFmtId="0" fontId="12" fillId="0" borderId="15" xfId="0" applyFont="1" applyBorder="1" applyAlignment="1">
      <alignment horizontal="left" wrapText="1"/>
    </xf>
    <xf numFmtId="0" fontId="16" fillId="0" borderId="0" xfId="0" applyFont="1" applyAlignment="1">
      <alignment horizontal="center"/>
    </xf>
    <xf numFmtId="0" fontId="16" fillId="0" borderId="0" xfId="0" applyFont="1" applyAlignment="1">
      <alignment horizontal="left"/>
    </xf>
    <xf numFmtId="0" fontId="12" fillId="17" borderId="22" xfId="0" applyFont="1" applyFill="1" applyBorder="1" applyAlignment="1">
      <alignment horizontal="left"/>
    </xf>
    <xf numFmtId="0" fontId="15" fillId="0" borderId="0" xfId="0" applyFont="1" applyAlignment="1">
      <alignment horizontal="center"/>
    </xf>
    <xf numFmtId="0" fontId="12" fillId="16" borderId="29" xfId="0" applyFont="1" applyFill="1" applyBorder="1" applyAlignment="1">
      <alignment horizontal="center"/>
    </xf>
    <xf numFmtId="0" fontId="12" fillId="0" borderId="25" xfId="0" applyFont="1" applyBorder="1" applyAlignment="1">
      <alignment horizontal="center"/>
    </xf>
    <xf numFmtId="0" fontId="12" fillId="9" borderId="12" xfId="0" applyFont="1" applyFill="1" applyBorder="1" applyAlignment="1">
      <alignment horizontal="center"/>
    </xf>
    <xf numFmtId="0" fontId="12" fillId="8" borderId="12" xfId="0" applyFont="1" applyFill="1" applyBorder="1" applyAlignment="1">
      <alignment horizontal="center"/>
    </xf>
    <xf numFmtId="0" fontId="12" fillId="7" borderId="12" xfId="0" applyFont="1" applyFill="1" applyBorder="1" applyAlignment="1">
      <alignment horizontal="center"/>
    </xf>
    <xf numFmtId="0" fontId="12" fillId="6" borderId="12" xfId="0" applyFont="1" applyFill="1" applyBorder="1" applyAlignment="1">
      <alignment horizontal="center"/>
    </xf>
    <xf numFmtId="0" fontId="12" fillId="11" borderId="12" xfId="0" applyFont="1" applyFill="1" applyBorder="1" applyAlignment="1">
      <alignment horizontal="center"/>
    </xf>
    <xf numFmtId="0" fontId="12" fillId="10" borderId="12" xfId="0" applyFont="1" applyFill="1" applyBorder="1" applyAlignment="1">
      <alignment horizontal="center"/>
    </xf>
    <xf numFmtId="0" fontId="12" fillId="13" borderId="12" xfId="0" applyFont="1" applyFill="1" applyBorder="1" applyAlignment="1">
      <alignment horizontal="center"/>
    </xf>
    <xf numFmtId="0" fontId="12" fillId="14" borderId="12" xfId="0" applyFont="1" applyFill="1" applyBorder="1" applyAlignment="1">
      <alignment horizontal="center"/>
    </xf>
    <xf numFmtId="0" fontId="12" fillId="15" borderId="24" xfId="0" applyFont="1" applyFill="1" applyBorder="1" applyAlignment="1">
      <alignment horizontal="center"/>
    </xf>
    <xf numFmtId="0" fontId="12" fillId="17" borderId="22" xfId="0" applyFont="1" applyFill="1" applyBorder="1" applyAlignment="1">
      <alignment horizontal="center"/>
    </xf>
    <xf numFmtId="0" fontId="15" fillId="18" borderId="12" xfId="0" applyFont="1" applyFill="1" applyBorder="1" applyAlignment="1">
      <alignment horizontal="center"/>
    </xf>
    <xf numFmtId="0" fontId="15" fillId="18" borderId="1" xfId="0" applyFont="1" applyFill="1" applyBorder="1" applyAlignment="1">
      <alignment horizontal="center"/>
    </xf>
    <xf numFmtId="0" fontId="15" fillId="18" borderId="15" xfId="0" applyFont="1" applyFill="1" applyBorder="1" applyAlignment="1">
      <alignment horizontal="center"/>
    </xf>
    <xf numFmtId="0" fontId="15" fillId="18" borderId="22" xfId="0" applyFont="1" applyFill="1" applyBorder="1" applyAlignment="1">
      <alignment horizontal="center"/>
    </xf>
    <xf numFmtId="0" fontId="15" fillId="4" borderId="0" xfId="0" applyFont="1" applyFill="1" applyAlignment="1">
      <alignment horizontal="center"/>
    </xf>
    <xf numFmtId="1" fontId="12" fillId="3" borderId="0" xfId="0" applyNumberFormat="1" applyFont="1" applyFill="1" applyAlignment="1">
      <alignment horizontal="center"/>
    </xf>
    <xf numFmtId="0" fontId="15" fillId="2" borderId="0" xfId="0" applyFont="1" applyFill="1" applyAlignment="1">
      <alignment horizontal="center"/>
    </xf>
    <xf numFmtId="0" fontId="12" fillId="17" borderId="22" xfId="0" applyFont="1" applyFill="1" applyBorder="1" applyAlignment="1">
      <alignment wrapText="1"/>
    </xf>
    <xf numFmtId="0" fontId="12" fillId="0" borderId="16" xfId="0" applyFont="1" applyBorder="1" applyAlignment="1">
      <alignment horizontal="center"/>
    </xf>
    <xf numFmtId="0" fontId="12" fillId="0" borderId="9" xfId="0" applyFont="1" applyBorder="1" applyAlignment="1">
      <alignment horizontal="center"/>
    </xf>
    <xf numFmtId="0" fontId="12" fillId="8" borderId="30" xfId="0" applyFont="1" applyFill="1" applyBorder="1" applyAlignment="1">
      <alignment horizontal="center"/>
    </xf>
    <xf numFmtId="0" fontId="12" fillId="7" borderId="30" xfId="0" applyFont="1" applyFill="1" applyBorder="1" applyAlignment="1">
      <alignment horizontal="center"/>
    </xf>
    <xf numFmtId="0" fontId="12" fillId="6" borderId="30" xfId="0" applyFont="1" applyFill="1" applyBorder="1" applyAlignment="1">
      <alignment horizontal="center"/>
    </xf>
    <xf numFmtId="0" fontId="12" fillId="11" borderId="30" xfId="0" applyFont="1" applyFill="1" applyBorder="1" applyAlignment="1">
      <alignment horizontal="center"/>
    </xf>
    <xf numFmtId="0" fontId="12" fillId="10" borderId="30" xfId="0" applyFont="1" applyFill="1" applyBorder="1" applyAlignment="1">
      <alignment horizontal="center"/>
    </xf>
    <xf numFmtId="0" fontId="12" fillId="12" borderId="30" xfId="0" applyFont="1" applyFill="1" applyBorder="1" applyAlignment="1">
      <alignment horizontal="center"/>
    </xf>
    <xf numFmtId="0" fontId="12" fillId="13" borderId="30" xfId="0" applyFont="1" applyFill="1" applyBorder="1" applyAlignment="1">
      <alignment horizontal="center"/>
    </xf>
    <xf numFmtId="0" fontId="12" fillId="14" borderId="30" xfId="0" applyFont="1" applyFill="1" applyBorder="1" applyAlignment="1">
      <alignment horizontal="center"/>
    </xf>
    <xf numFmtId="0" fontId="12" fillId="15" borderId="30" xfId="0" applyFont="1" applyFill="1" applyBorder="1" applyAlignment="1">
      <alignment horizontal="center"/>
    </xf>
    <xf numFmtId="0" fontId="12" fillId="16" borderId="30" xfId="0" applyFont="1" applyFill="1" applyBorder="1" applyAlignment="1">
      <alignment horizontal="center"/>
    </xf>
    <xf numFmtId="0" fontId="12" fillId="17" borderId="22" xfId="0" applyFont="1" applyFill="1" applyBorder="1"/>
    <xf numFmtId="9" fontId="15" fillId="4" borderId="12" xfId="1" applyFont="1" applyFill="1" applyBorder="1" applyAlignment="1">
      <alignment horizontal="center"/>
    </xf>
    <xf numFmtId="9" fontId="15" fillId="4" borderId="22" xfId="1" applyFont="1" applyFill="1" applyBorder="1" applyAlignment="1">
      <alignment horizontal="center"/>
    </xf>
    <xf numFmtId="0" fontId="12" fillId="9" borderId="35" xfId="0" applyFont="1" applyFill="1" applyBorder="1" applyAlignment="1">
      <alignment horizontal="center"/>
    </xf>
    <xf numFmtId="0" fontId="15" fillId="4" borderId="15" xfId="0" applyFont="1" applyFill="1" applyBorder="1" applyAlignment="1">
      <alignment horizontal="center"/>
    </xf>
    <xf numFmtId="9" fontId="12" fillId="0" borderId="22" xfId="1" applyFont="1" applyBorder="1" applyAlignment="1">
      <alignment horizontal="center"/>
    </xf>
    <xf numFmtId="0" fontId="15" fillId="3" borderId="12" xfId="0" applyFont="1" applyFill="1" applyBorder="1" applyAlignment="1">
      <alignment horizontal="right"/>
    </xf>
    <xf numFmtId="0" fontId="1" fillId="0" borderId="0" xfId="0" applyFont="1" applyAlignment="1">
      <alignment horizontal="center" vertical="center" wrapText="1"/>
    </xf>
    <xf numFmtId="0" fontId="0" fillId="0" borderId="0" xfId="0"/>
    <xf numFmtId="0" fontId="15" fillId="4" borderId="0" xfId="0" applyFont="1" applyFill="1" applyAlignment="1">
      <alignment horizontal="center"/>
    </xf>
    <xf numFmtId="0" fontId="15" fillId="4" borderId="36" xfId="0" applyFont="1" applyFill="1" applyBorder="1" applyAlignment="1">
      <alignment horizontal="center"/>
    </xf>
    <xf numFmtId="0" fontId="15" fillId="2"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6" fillId="0" borderId="8" xfId="0" applyFont="1" applyBorder="1"/>
    <xf numFmtId="0" fontId="12" fillId="5" borderId="9" xfId="0" applyFont="1" applyFill="1" applyBorder="1" applyAlignment="1">
      <alignment horizontal="center" vertical="center"/>
    </xf>
    <xf numFmtId="0" fontId="16" fillId="0" borderId="10" xfId="0" applyFont="1" applyBorder="1"/>
    <xf numFmtId="0" fontId="16" fillId="0" borderId="11" xfId="0" applyFont="1" applyBorder="1"/>
    <xf numFmtId="0" fontId="17" fillId="0" borderId="12" xfId="0" applyFont="1" applyBorder="1" applyAlignment="1">
      <alignment horizontal="center" wrapText="1"/>
    </xf>
    <xf numFmtId="0" fontId="18" fillId="0" borderId="13" xfId="0" applyFont="1" applyBorder="1"/>
    <xf numFmtId="0" fontId="18" fillId="0" borderId="14" xfId="0" applyFont="1" applyBorder="1"/>
    <xf numFmtId="0" fontId="16" fillId="17" borderId="22" xfId="0" applyFont="1" applyFill="1" applyBorder="1" applyAlignment="1">
      <alignment horizontal="left"/>
    </xf>
    <xf numFmtId="0" fontId="12" fillId="17" borderId="22" xfId="0" applyFont="1" applyFill="1" applyBorder="1" applyAlignment="1">
      <alignment horizontal="left"/>
    </xf>
    <xf numFmtId="0" fontId="12" fillId="17" borderId="22" xfId="0" applyFont="1" applyFill="1" applyBorder="1" applyAlignment="1">
      <alignment horizontal="center"/>
    </xf>
    <xf numFmtId="0" fontId="12" fillId="17" borderId="22" xfId="0" applyFont="1" applyFill="1" applyBorder="1" applyAlignment="1">
      <alignment horizontal="center" wrapText="1"/>
    </xf>
    <xf numFmtId="9" fontId="15" fillId="18" borderId="22" xfId="1" applyFont="1" applyFill="1" applyBorder="1" applyAlignment="1">
      <alignment horizontal="center"/>
    </xf>
    <xf numFmtId="0" fontId="15" fillId="0" borderId="29" xfId="0" applyFont="1" applyBorder="1" applyAlignment="1">
      <alignment horizontal="left"/>
    </xf>
    <xf numFmtId="0" fontId="15" fillId="0" borderId="31" xfId="0" applyFont="1" applyBorder="1" applyAlignment="1">
      <alignment horizontal="left"/>
    </xf>
    <xf numFmtId="0" fontId="15" fillId="0" borderId="23" xfId="0" applyFont="1" applyBorder="1" applyAlignment="1">
      <alignment horizontal="left"/>
    </xf>
    <xf numFmtId="0" fontId="15" fillId="0" borderId="32" xfId="0" applyFont="1" applyBorder="1" applyAlignment="1">
      <alignment horizontal="left"/>
    </xf>
    <xf numFmtId="0" fontId="15" fillId="0" borderId="33" xfId="0" applyFont="1" applyBorder="1" applyAlignment="1">
      <alignment horizontal="left"/>
    </xf>
    <xf numFmtId="0" fontId="15" fillId="0" borderId="34" xfId="0" applyFont="1" applyBorder="1" applyAlignment="1">
      <alignment horizontal="left"/>
    </xf>
  </cellXfs>
  <cellStyles count="2">
    <cellStyle name="Normal" xfId="0" builtinId="0"/>
    <cellStyle name="Percent" xfId="1" builtinId="5"/>
  </cellStyles>
  <dxfs count="126">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99FF"/>
        </patternFill>
      </fill>
    </dxf>
    <dxf>
      <fill>
        <patternFill>
          <bgColor rgb="FFFF66FF"/>
        </patternFill>
      </fill>
    </dxf>
    <dxf>
      <fill>
        <patternFill>
          <bgColor rgb="FFCC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FFFF00"/>
        </patternFill>
      </fill>
    </dxf>
    <dxf>
      <fill>
        <patternFill>
          <bgColor rgb="FF7030A0"/>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99FF"/>
        </patternFill>
      </fill>
    </dxf>
    <dxf>
      <fill>
        <patternFill>
          <bgColor rgb="FFFF66FF"/>
        </patternFill>
      </fill>
    </dxf>
    <dxf>
      <fill>
        <patternFill>
          <bgColor rgb="FFCC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FFFF00"/>
        </patternFill>
      </fill>
    </dxf>
    <dxf>
      <fill>
        <patternFill>
          <bgColor rgb="FF7030A0"/>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99FF"/>
        </patternFill>
      </fill>
    </dxf>
    <dxf>
      <fill>
        <patternFill>
          <bgColor rgb="FFFF66FF"/>
        </patternFill>
      </fill>
    </dxf>
    <dxf>
      <fill>
        <patternFill>
          <bgColor rgb="FFCC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FFFF00"/>
        </patternFill>
      </fill>
    </dxf>
    <dxf>
      <fill>
        <patternFill>
          <bgColor rgb="FF7030A0"/>
        </patternFill>
      </fill>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25"/>
      <tableStyleElement type="headerRow" dxfId="124"/>
      <tableStyleElement type="totalRow" dxfId="123"/>
      <tableStyleElement type="firstSubtotalRow" dxfId="122"/>
      <tableStyleElement type="secondSubtotalRow" dxfId="121"/>
      <tableStyleElement type="thirdSubtotalRow" dxfId="120"/>
      <tableStyleElement type="firstColumnSubheading" dxfId="119"/>
      <tableStyleElement type="secondColumnSubheading" dxfId="118"/>
      <tableStyleElement type="thirdColumnSubheading" dxfId="117"/>
      <tableStyleElement type="firstRowSubheading" dxfId="116"/>
      <tableStyleElement type="secondRowSubheading" dxfId="115"/>
      <tableStyleElement type="thirdRowSubheading" dxfId="114"/>
    </tableStyle>
  </tableStyles>
  <colors>
    <mruColors>
      <color rgb="FFCC00CC"/>
      <color rgb="FFFF00FF"/>
      <color rgb="FFFF66FF"/>
      <color rgb="FFFF99FF"/>
      <color rgb="FFC9E8FF"/>
      <color rgb="FFEBFAFF"/>
      <color rgb="FFD1FFE6"/>
      <color rgb="FFE5F4D4"/>
      <color rgb="FFFFFFE7"/>
      <color rgb="FFFFEE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86"/>
  <sheetViews>
    <sheetView workbookViewId="0">
      <selection activeCell="E36" sqref="E36"/>
    </sheetView>
  </sheetViews>
  <sheetFormatPr defaultColWidth="14.42578125" defaultRowHeight="15" customHeight="1" x14ac:dyDescent="0.2"/>
  <cols>
    <col min="1" max="1" width="32" customWidth="1"/>
    <col min="2" max="4" width="8.85546875" customWidth="1"/>
    <col min="5" max="5" width="34" customWidth="1"/>
    <col min="6" max="6" width="11.28515625" customWidth="1"/>
    <col min="7" max="10" width="8.85546875" customWidth="1"/>
    <col min="11" max="19" width="17.28515625" customWidth="1"/>
  </cols>
  <sheetData>
    <row r="1" spans="1:19" ht="87.75" customHeight="1" x14ac:dyDescent="0.2">
      <c r="A1" s="164" t="s">
        <v>244</v>
      </c>
      <c r="B1" s="165"/>
      <c r="C1" s="165"/>
      <c r="D1" s="165"/>
      <c r="E1" s="165"/>
      <c r="G1" s="1" t="s">
        <v>0</v>
      </c>
      <c r="H1" s="1" t="str">
        <f>'A02'!A3</f>
        <v>Research project</v>
      </c>
      <c r="I1" s="1" t="str">
        <f>'A02'!A3</f>
        <v>Research project</v>
      </c>
      <c r="J1" s="1" t="str">
        <f>'A03'!A3</f>
        <v>Practical investigation</v>
      </c>
      <c r="K1" s="2"/>
      <c r="L1" s="2"/>
      <c r="M1" s="2"/>
      <c r="N1" s="2"/>
      <c r="O1" s="2"/>
      <c r="P1" s="2"/>
      <c r="Q1" s="2"/>
      <c r="R1" s="2"/>
      <c r="S1" s="2"/>
    </row>
    <row r="2" spans="1:19" ht="12.75" customHeight="1" x14ac:dyDescent="0.2">
      <c r="A2" s="18" t="s">
        <v>1</v>
      </c>
      <c r="B2" s="3" t="s">
        <v>2</v>
      </c>
      <c r="C2" s="4" t="s">
        <v>3</v>
      </c>
      <c r="D2" s="4" t="s">
        <v>4</v>
      </c>
      <c r="E2" s="5" t="s">
        <v>5</v>
      </c>
      <c r="F2" s="63" t="s">
        <v>126</v>
      </c>
      <c r="G2" s="6" t="s">
        <v>6</v>
      </c>
      <c r="H2" s="6" t="s">
        <v>7</v>
      </c>
      <c r="I2" s="6" t="s">
        <v>8</v>
      </c>
      <c r="J2" s="6" t="s">
        <v>91</v>
      </c>
      <c r="K2" s="2"/>
      <c r="Q2" s="2"/>
      <c r="R2" s="2"/>
      <c r="S2" s="2"/>
    </row>
    <row r="3" spans="1:19" ht="12.75" customHeight="1" x14ac:dyDescent="0.2">
      <c r="A3" s="7" t="str">
        <f t="shared" ref="A3" si="0">D3&amp;"@macrob.vic.edu.au"</f>
        <v>STU0001@macrob.vic.edu.au</v>
      </c>
      <c r="B3" s="10" t="s">
        <v>9</v>
      </c>
      <c r="C3" s="12" t="s">
        <v>94</v>
      </c>
      <c r="D3" s="15" t="s">
        <v>193</v>
      </c>
      <c r="E3" s="11" t="s">
        <v>192</v>
      </c>
      <c r="F3" s="62" t="s">
        <v>192</v>
      </c>
      <c r="G3" s="8">
        <f>IF(H3="","",AVERAGE(H3:J3))</f>
        <v>0.81</v>
      </c>
      <c r="H3" s="8">
        <f>'A01'!BG9</f>
        <v>0.81</v>
      </c>
      <c r="I3" s="8" t="str">
        <f>'A02'!BG9</f>
        <v/>
      </c>
      <c r="J3" s="8" t="str">
        <f>'A03'!BG9</f>
        <v/>
      </c>
      <c r="K3" s="2"/>
      <c r="R3" s="2"/>
      <c r="S3" s="2"/>
    </row>
    <row r="4" spans="1:19" ht="12.75" customHeight="1" x14ac:dyDescent="0.2">
      <c r="A4" s="7" t="str">
        <f t="shared" ref="A4:A27" si="1">D4&amp;"@macrob.vic.edu.au"</f>
        <v>STU0002@macrob.vic.edu.au</v>
      </c>
      <c r="B4" s="10" t="s">
        <v>9</v>
      </c>
      <c r="C4" s="12" t="s">
        <v>94</v>
      </c>
      <c r="D4" s="15" t="s">
        <v>194</v>
      </c>
      <c r="E4" s="11" t="s">
        <v>195</v>
      </c>
      <c r="F4" s="62" t="s">
        <v>195</v>
      </c>
      <c r="G4" s="8">
        <f t="shared" ref="G4:G27" si="2">IF(H4="","",AVERAGE(H4:J4))</f>
        <v>0.67</v>
      </c>
      <c r="H4" s="8">
        <f>'A01'!BG10</f>
        <v>0.67</v>
      </c>
      <c r="I4" s="8" t="str">
        <f>'A02'!BG10</f>
        <v/>
      </c>
      <c r="J4" s="8" t="str">
        <f>'A03'!BG10</f>
        <v/>
      </c>
      <c r="K4" s="2"/>
      <c r="R4" s="2"/>
      <c r="S4" s="2"/>
    </row>
    <row r="5" spans="1:19" ht="12.75" customHeight="1" x14ac:dyDescent="0.2">
      <c r="A5" s="7" t="str">
        <f t="shared" si="1"/>
        <v>STU0003@macrob.vic.edu.au</v>
      </c>
      <c r="B5" s="10" t="s">
        <v>9</v>
      </c>
      <c r="C5" s="12" t="s">
        <v>94</v>
      </c>
      <c r="D5" s="15" t="s">
        <v>196</v>
      </c>
      <c r="E5" s="11" t="s">
        <v>197</v>
      </c>
      <c r="F5" s="62" t="s">
        <v>197</v>
      </c>
      <c r="G5" s="8">
        <f t="shared" si="2"/>
        <v>0.44</v>
      </c>
      <c r="H5" s="8">
        <f>'A01'!BG11</f>
        <v>0.44</v>
      </c>
      <c r="I5" s="8" t="str">
        <f>'A02'!BG11</f>
        <v/>
      </c>
      <c r="J5" s="8" t="str">
        <f>'A03'!BG11</f>
        <v/>
      </c>
      <c r="K5" s="2"/>
      <c r="R5" s="2"/>
      <c r="S5" s="2"/>
    </row>
    <row r="6" spans="1:19" ht="12.75" customHeight="1" x14ac:dyDescent="0.2">
      <c r="A6" s="7" t="str">
        <f t="shared" si="1"/>
        <v>STU0004@macrob.vic.edu.au</v>
      </c>
      <c r="B6" s="10" t="s">
        <v>9</v>
      </c>
      <c r="C6" s="12" t="s">
        <v>94</v>
      </c>
      <c r="D6" s="15" t="s">
        <v>198</v>
      </c>
      <c r="E6" s="11" t="s">
        <v>199</v>
      </c>
      <c r="F6" s="62" t="s">
        <v>199</v>
      </c>
      <c r="G6" s="8">
        <f t="shared" si="2"/>
        <v>0.93</v>
      </c>
      <c r="H6" s="8">
        <f>'A01'!BG12</f>
        <v>0.93</v>
      </c>
      <c r="I6" s="8" t="str">
        <f>'A02'!BG12</f>
        <v/>
      </c>
      <c r="J6" s="8" t="str">
        <f>'A03'!BG12</f>
        <v/>
      </c>
      <c r="K6" s="2"/>
      <c r="R6" s="2"/>
      <c r="S6" s="2"/>
    </row>
    <row r="7" spans="1:19" ht="12.75" customHeight="1" x14ac:dyDescent="0.2">
      <c r="A7" s="7" t="str">
        <f t="shared" si="1"/>
        <v>STU0005@macrob.vic.edu.au</v>
      </c>
      <c r="B7" s="10" t="s">
        <v>9</v>
      </c>
      <c r="C7" s="12" t="s">
        <v>94</v>
      </c>
      <c r="D7" s="15" t="s">
        <v>200</v>
      </c>
      <c r="E7" s="11" t="s">
        <v>201</v>
      </c>
      <c r="F7" s="62" t="s">
        <v>201</v>
      </c>
      <c r="G7" s="8">
        <f t="shared" si="2"/>
        <v>0.78</v>
      </c>
      <c r="H7" s="8">
        <f>'A01'!BG13</f>
        <v>0.78</v>
      </c>
      <c r="I7" s="8" t="str">
        <f>'A02'!BG13</f>
        <v/>
      </c>
      <c r="J7" s="8" t="str">
        <f>'A03'!BG13</f>
        <v/>
      </c>
      <c r="K7" s="2"/>
      <c r="R7" s="2"/>
      <c r="S7" s="2"/>
    </row>
    <row r="8" spans="1:19" ht="12.75" customHeight="1" x14ac:dyDescent="0.2">
      <c r="A8" s="7" t="str">
        <f t="shared" si="1"/>
        <v>STU0006@macrob.vic.edu.au</v>
      </c>
      <c r="B8" s="10" t="s">
        <v>9</v>
      </c>
      <c r="C8" s="12" t="s">
        <v>94</v>
      </c>
      <c r="D8" s="15" t="s">
        <v>202</v>
      </c>
      <c r="E8" s="11" t="s">
        <v>203</v>
      </c>
      <c r="F8" s="62" t="s">
        <v>203</v>
      </c>
      <c r="G8" s="8">
        <f t="shared" si="2"/>
        <v>0.7</v>
      </c>
      <c r="H8" s="8">
        <f>'A01'!BG14</f>
        <v>0.7</v>
      </c>
      <c r="I8" s="8" t="str">
        <f>'A02'!BG14</f>
        <v/>
      </c>
      <c r="J8" s="8" t="str">
        <f>'A03'!BG14</f>
        <v/>
      </c>
      <c r="K8" s="2"/>
      <c r="Q8" s="2"/>
      <c r="R8" s="2"/>
      <c r="S8" s="2"/>
    </row>
    <row r="9" spans="1:19" ht="12.75" customHeight="1" x14ac:dyDescent="0.2">
      <c r="A9" s="7" t="str">
        <f t="shared" si="1"/>
        <v>STU0007@macrob.vic.edu.au</v>
      </c>
      <c r="B9" s="10" t="s">
        <v>9</v>
      </c>
      <c r="C9" s="12" t="s">
        <v>94</v>
      </c>
      <c r="D9" s="15" t="s">
        <v>204</v>
      </c>
      <c r="E9" s="11" t="s">
        <v>205</v>
      </c>
      <c r="F9" s="62" t="s">
        <v>205</v>
      </c>
      <c r="G9" s="8">
        <f t="shared" si="2"/>
        <v>0.85</v>
      </c>
      <c r="H9" s="8">
        <f>'A01'!BG15</f>
        <v>0.85</v>
      </c>
      <c r="I9" s="8" t="str">
        <f>'A02'!BG15</f>
        <v/>
      </c>
      <c r="J9" s="8" t="str">
        <f>'A03'!BG15</f>
        <v/>
      </c>
      <c r="K9" s="2"/>
      <c r="Q9" s="2"/>
      <c r="R9" s="2"/>
      <c r="S9" s="2"/>
    </row>
    <row r="10" spans="1:19" ht="12.75" customHeight="1" x14ac:dyDescent="0.2">
      <c r="A10" s="7" t="str">
        <f t="shared" si="1"/>
        <v>STU0008@macrob.vic.edu.au</v>
      </c>
      <c r="B10" s="10" t="s">
        <v>9</v>
      </c>
      <c r="C10" s="12" t="s">
        <v>94</v>
      </c>
      <c r="D10" s="15" t="s">
        <v>206</v>
      </c>
      <c r="E10" s="11" t="s">
        <v>207</v>
      </c>
      <c r="F10" s="62" t="s">
        <v>207</v>
      </c>
      <c r="G10" s="8">
        <f t="shared" si="2"/>
        <v>0.81</v>
      </c>
      <c r="H10" s="8">
        <f>'A01'!BG16</f>
        <v>0.81</v>
      </c>
      <c r="I10" s="8" t="str">
        <f>'A02'!BG16</f>
        <v/>
      </c>
      <c r="J10" s="8" t="str">
        <f>'A03'!BG16</f>
        <v/>
      </c>
      <c r="K10" s="2"/>
      <c r="Q10" s="2"/>
      <c r="R10" s="2"/>
      <c r="S10" s="2"/>
    </row>
    <row r="11" spans="1:19" ht="12.75" customHeight="1" x14ac:dyDescent="0.2">
      <c r="A11" s="7" t="str">
        <f t="shared" si="1"/>
        <v>STU0009@macrob.vic.edu.au</v>
      </c>
      <c r="B11" s="10" t="s">
        <v>9</v>
      </c>
      <c r="C11" s="12" t="s">
        <v>94</v>
      </c>
      <c r="D11" s="15" t="s">
        <v>208</v>
      </c>
      <c r="E11" s="11" t="s">
        <v>209</v>
      </c>
      <c r="F11" s="62" t="s">
        <v>209</v>
      </c>
      <c r="G11" s="8">
        <f t="shared" si="2"/>
        <v>0.63</v>
      </c>
      <c r="H11" s="8">
        <f>'A01'!BG17</f>
        <v>0.63</v>
      </c>
      <c r="I11" s="8" t="str">
        <f>'A02'!BG17</f>
        <v/>
      </c>
      <c r="J11" s="8" t="str">
        <f>'A03'!BG17</f>
        <v/>
      </c>
      <c r="K11" s="2"/>
      <c r="Q11" s="2"/>
      <c r="R11" s="2"/>
      <c r="S11" s="2"/>
    </row>
    <row r="12" spans="1:19" ht="12.75" customHeight="1" x14ac:dyDescent="0.2">
      <c r="A12" s="7" t="str">
        <f t="shared" si="1"/>
        <v>STU0010@macrob.vic.edu.au</v>
      </c>
      <c r="B12" s="10" t="s">
        <v>9</v>
      </c>
      <c r="C12" s="12" t="s">
        <v>94</v>
      </c>
      <c r="D12" s="15" t="s">
        <v>210</v>
      </c>
      <c r="E12" s="11" t="s">
        <v>211</v>
      </c>
      <c r="F12" s="62" t="s">
        <v>211</v>
      </c>
      <c r="G12" s="8">
        <f t="shared" si="2"/>
        <v>0.96</v>
      </c>
      <c r="H12" s="8">
        <f>'A01'!BG18</f>
        <v>0.96</v>
      </c>
      <c r="I12" s="8" t="str">
        <f>'A02'!BG18</f>
        <v/>
      </c>
      <c r="J12" s="8" t="str">
        <f>'A03'!BG18</f>
        <v/>
      </c>
      <c r="K12" s="2"/>
      <c r="N12" s="65"/>
      <c r="P12" s="2"/>
      <c r="Q12" s="2"/>
      <c r="R12" s="2"/>
      <c r="S12" s="2"/>
    </row>
    <row r="13" spans="1:19" ht="12.75" customHeight="1" x14ac:dyDescent="0.2">
      <c r="A13" s="7" t="str">
        <f t="shared" si="1"/>
        <v>STU0011@macrob.vic.edu.au</v>
      </c>
      <c r="B13" s="10" t="s">
        <v>9</v>
      </c>
      <c r="C13" s="12" t="s">
        <v>94</v>
      </c>
      <c r="D13" s="15" t="s">
        <v>212</v>
      </c>
      <c r="E13" s="11" t="s">
        <v>213</v>
      </c>
      <c r="F13" s="62" t="s">
        <v>213</v>
      </c>
      <c r="G13" s="8">
        <f t="shared" si="2"/>
        <v>0.81</v>
      </c>
      <c r="H13" s="8">
        <f>'A01'!BG19</f>
        <v>0.81</v>
      </c>
      <c r="I13" s="8" t="str">
        <f>'A02'!BG19</f>
        <v/>
      </c>
      <c r="J13" s="8" t="str">
        <f>'A03'!BG19</f>
        <v/>
      </c>
      <c r="K13" s="2"/>
      <c r="N13" s="65"/>
      <c r="P13" s="2"/>
      <c r="Q13" s="2"/>
      <c r="R13" s="2"/>
      <c r="S13" s="2"/>
    </row>
    <row r="14" spans="1:19" ht="12.75" customHeight="1" x14ac:dyDescent="0.2">
      <c r="A14" s="7" t="str">
        <f t="shared" si="1"/>
        <v>STU0012@macrob.vic.edu.au</v>
      </c>
      <c r="B14" s="10" t="s">
        <v>9</v>
      </c>
      <c r="C14" s="12" t="s">
        <v>94</v>
      </c>
      <c r="D14" s="15" t="s">
        <v>214</v>
      </c>
      <c r="E14" s="11" t="s">
        <v>215</v>
      </c>
      <c r="F14" s="62" t="s">
        <v>215</v>
      </c>
      <c r="G14" s="8">
        <f t="shared" si="2"/>
        <v>0.59</v>
      </c>
      <c r="H14" s="8">
        <f>'A01'!BG20</f>
        <v>0.59</v>
      </c>
      <c r="I14" s="8" t="str">
        <f>'A02'!BG20</f>
        <v/>
      </c>
      <c r="J14" s="8" t="str">
        <f>'A03'!BG20</f>
        <v/>
      </c>
      <c r="K14" s="2"/>
      <c r="N14" s="65"/>
      <c r="P14" s="2"/>
      <c r="Q14" s="2"/>
      <c r="R14" s="2"/>
      <c r="S14" s="2"/>
    </row>
    <row r="15" spans="1:19" ht="12.75" customHeight="1" x14ac:dyDescent="0.2">
      <c r="A15" s="7" t="str">
        <f t="shared" si="1"/>
        <v>STU0013@macrob.vic.edu.au</v>
      </c>
      <c r="B15" s="10" t="s">
        <v>9</v>
      </c>
      <c r="C15" s="12" t="s">
        <v>94</v>
      </c>
      <c r="D15" s="15" t="s">
        <v>216</v>
      </c>
      <c r="E15" s="11" t="s">
        <v>217</v>
      </c>
      <c r="F15" s="62" t="s">
        <v>217</v>
      </c>
      <c r="G15" s="8">
        <f t="shared" si="2"/>
        <v>0.56000000000000005</v>
      </c>
      <c r="H15" s="8">
        <f>'A01'!BG21</f>
        <v>0.56000000000000005</v>
      </c>
      <c r="I15" s="8" t="str">
        <f>'A02'!BG21</f>
        <v/>
      </c>
      <c r="J15" s="8" t="str">
        <f>'A03'!BG21</f>
        <v/>
      </c>
      <c r="K15" s="2"/>
      <c r="N15" s="65"/>
      <c r="P15" s="2"/>
      <c r="Q15" s="2"/>
      <c r="R15" s="2"/>
      <c r="S15" s="2"/>
    </row>
    <row r="16" spans="1:19" ht="12.75" customHeight="1" x14ac:dyDescent="0.2">
      <c r="A16" s="7" t="str">
        <f t="shared" si="1"/>
        <v>STU0014@macrob.vic.edu.au</v>
      </c>
      <c r="B16" s="10" t="s">
        <v>9</v>
      </c>
      <c r="C16" s="12" t="s">
        <v>94</v>
      </c>
      <c r="D16" s="15" t="s">
        <v>218</v>
      </c>
      <c r="E16" s="11" t="s">
        <v>219</v>
      </c>
      <c r="F16" s="62" t="s">
        <v>219</v>
      </c>
      <c r="G16" s="8">
        <f t="shared" si="2"/>
        <v>0.33</v>
      </c>
      <c r="H16" s="8">
        <f>'A01'!BG22</f>
        <v>0.33</v>
      </c>
      <c r="I16" s="8" t="str">
        <f>'A02'!BG22</f>
        <v/>
      </c>
      <c r="J16" s="8" t="str">
        <f>'A03'!BG22</f>
        <v/>
      </c>
      <c r="K16" s="2"/>
      <c r="P16" s="2"/>
      <c r="Q16" s="2"/>
      <c r="R16" s="2"/>
      <c r="S16" s="2"/>
    </row>
    <row r="17" spans="1:19" ht="12.75" customHeight="1" x14ac:dyDescent="0.2">
      <c r="A17" s="7" t="str">
        <f t="shared" si="1"/>
        <v>STU0015@macrob.vic.edu.au</v>
      </c>
      <c r="B17" s="10" t="s">
        <v>9</v>
      </c>
      <c r="C17" s="12" t="s">
        <v>94</v>
      </c>
      <c r="D17" s="15" t="s">
        <v>220</v>
      </c>
      <c r="E17" s="11" t="s">
        <v>221</v>
      </c>
      <c r="F17" s="62" t="s">
        <v>221</v>
      </c>
      <c r="G17" s="8">
        <f t="shared" si="2"/>
        <v>0.56000000000000005</v>
      </c>
      <c r="H17" s="8">
        <f>'A01'!BG23</f>
        <v>0.56000000000000005</v>
      </c>
      <c r="I17" s="8" t="str">
        <f>'A02'!BG23</f>
        <v/>
      </c>
      <c r="J17" s="8" t="str">
        <f>'A03'!BG23</f>
        <v/>
      </c>
      <c r="K17" s="2"/>
      <c r="P17" s="2"/>
      <c r="Q17" s="2"/>
      <c r="R17" s="2"/>
      <c r="S17" s="2"/>
    </row>
    <row r="18" spans="1:19" ht="12.75" hidden="1" customHeight="1" x14ac:dyDescent="0.2">
      <c r="A18" s="7" t="str">
        <f t="shared" si="1"/>
        <v>STU0016@macrob.vic.edu.au</v>
      </c>
      <c r="B18" s="10" t="s">
        <v>9</v>
      </c>
      <c r="C18" s="12" t="s">
        <v>94</v>
      </c>
      <c r="D18" s="15" t="s">
        <v>222</v>
      </c>
      <c r="E18" s="11" t="s">
        <v>223</v>
      </c>
      <c r="F18" s="62" t="s">
        <v>223</v>
      </c>
      <c r="G18" s="8">
        <f t="shared" si="2"/>
        <v>0.89</v>
      </c>
      <c r="H18" s="8">
        <f>'A01'!BG24</f>
        <v>0.89</v>
      </c>
      <c r="I18" s="8" t="str">
        <f>'A02'!BG24</f>
        <v/>
      </c>
      <c r="J18" s="8" t="str">
        <f>'A03'!BG24</f>
        <v/>
      </c>
      <c r="K18" s="2"/>
      <c r="P18" s="2"/>
      <c r="Q18" s="2"/>
      <c r="R18" s="2"/>
      <c r="S18" s="2"/>
    </row>
    <row r="19" spans="1:19" ht="12.75" customHeight="1" x14ac:dyDescent="0.2">
      <c r="A19" s="7" t="str">
        <f t="shared" si="1"/>
        <v>STU0017@macrob.vic.edu.au</v>
      </c>
      <c r="B19" s="10" t="s">
        <v>9</v>
      </c>
      <c r="C19" s="12" t="s">
        <v>94</v>
      </c>
      <c r="D19" s="15" t="s">
        <v>224</v>
      </c>
      <c r="E19" s="11" t="s">
        <v>225</v>
      </c>
      <c r="F19" s="62" t="s">
        <v>225</v>
      </c>
      <c r="G19" s="8">
        <f t="shared" si="2"/>
        <v>0.89</v>
      </c>
      <c r="H19" s="8">
        <f>'A01'!BG25</f>
        <v>0.89</v>
      </c>
      <c r="I19" s="8" t="str">
        <f>'A02'!BG25</f>
        <v/>
      </c>
      <c r="J19" s="8" t="str">
        <f>'A03'!BG25</f>
        <v/>
      </c>
      <c r="K19" s="2"/>
      <c r="P19" s="2"/>
      <c r="Q19" s="2"/>
      <c r="R19" s="2"/>
      <c r="S19" s="2"/>
    </row>
    <row r="20" spans="1:19" ht="12.75" customHeight="1" x14ac:dyDescent="0.2">
      <c r="A20" s="7" t="str">
        <f t="shared" si="1"/>
        <v>STU0018@macrob.vic.edu.au</v>
      </c>
      <c r="B20" s="10" t="s">
        <v>9</v>
      </c>
      <c r="C20" s="12" t="s">
        <v>94</v>
      </c>
      <c r="D20" s="15" t="s">
        <v>226</v>
      </c>
      <c r="E20" s="11" t="s">
        <v>227</v>
      </c>
      <c r="F20" s="62" t="s">
        <v>227</v>
      </c>
      <c r="G20" s="8">
        <f t="shared" si="2"/>
        <v>0.37</v>
      </c>
      <c r="H20" s="8">
        <f>'A01'!BG26</f>
        <v>0.37</v>
      </c>
      <c r="I20" s="8" t="str">
        <f>'A02'!BG26</f>
        <v/>
      </c>
      <c r="J20" s="8" t="str">
        <f>'A03'!BG26</f>
        <v/>
      </c>
      <c r="K20" s="2"/>
      <c r="P20" s="2"/>
      <c r="Q20" s="2"/>
      <c r="R20" s="2"/>
      <c r="S20" s="2"/>
    </row>
    <row r="21" spans="1:19" ht="12.75" customHeight="1" x14ac:dyDescent="0.2">
      <c r="A21" s="7" t="str">
        <f t="shared" si="1"/>
        <v>STU0019@macrob.vic.edu.au</v>
      </c>
      <c r="B21" s="10" t="s">
        <v>9</v>
      </c>
      <c r="C21" s="12" t="s">
        <v>94</v>
      </c>
      <c r="D21" s="15" t="s">
        <v>228</v>
      </c>
      <c r="E21" s="11" t="s">
        <v>229</v>
      </c>
      <c r="F21" s="62" t="s">
        <v>229</v>
      </c>
      <c r="G21" s="8">
        <f t="shared" si="2"/>
        <v>0.67</v>
      </c>
      <c r="H21" s="8">
        <f>'A01'!BG27</f>
        <v>0.67</v>
      </c>
      <c r="I21" s="8" t="str">
        <f>'A02'!BG27</f>
        <v/>
      </c>
      <c r="J21" s="8" t="str">
        <f>'A03'!BG27</f>
        <v/>
      </c>
      <c r="K21" s="2"/>
      <c r="P21" s="2"/>
      <c r="Q21" s="2"/>
      <c r="R21" s="2"/>
      <c r="S21" s="2"/>
    </row>
    <row r="22" spans="1:19" ht="12.75" customHeight="1" x14ac:dyDescent="0.2">
      <c r="A22" s="7" t="str">
        <f t="shared" si="1"/>
        <v>STU0020@macrob.vic.edu.au</v>
      </c>
      <c r="B22" s="10" t="s">
        <v>9</v>
      </c>
      <c r="C22" s="12" t="s">
        <v>94</v>
      </c>
      <c r="D22" s="15" t="s">
        <v>230</v>
      </c>
      <c r="E22" s="11" t="s">
        <v>231</v>
      </c>
      <c r="F22" s="62" t="s">
        <v>231</v>
      </c>
      <c r="G22" s="8">
        <f t="shared" si="2"/>
        <v>0.74</v>
      </c>
      <c r="H22" s="8">
        <f>'A01'!BG28</f>
        <v>0.74</v>
      </c>
      <c r="I22" s="8" t="str">
        <f>'A02'!BG28</f>
        <v/>
      </c>
      <c r="J22" s="8" t="str">
        <f>'A03'!BG28</f>
        <v/>
      </c>
      <c r="K22" s="2"/>
      <c r="L22" s="2"/>
      <c r="M22" s="2"/>
      <c r="N22" s="2"/>
      <c r="O22" s="2"/>
      <c r="P22" s="2"/>
      <c r="Q22" s="2"/>
      <c r="R22" s="2"/>
      <c r="S22" s="2"/>
    </row>
    <row r="23" spans="1:19" ht="12.75" customHeight="1" x14ac:dyDescent="0.2">
      <c r="A23" s="7" t="str">
        <f t="shared" si="1"/>
        <v>STU0021@macrob.vic.edu.au</v>
      </c>
      <c r="B23" s="10" t="s">
        <v>9</v>
      </c>
      <c r="C23" s="12" t="s">
        <v>94</v>
      </c>
      <c r="D23" s="15" t="s">
        <v>232</v>
      </c>
      <c r="E23" s="11" t="s">
        <v>233</v>
      </c>
      <c r="F23" s="62" t="s">
        <v>233</v>
      </c>
      <c r="G23" s="8">
        <f t="shared" si="2"/>
        <v>0.56000000000000005</v>
      </c>
      <c r="H23" s="8">
        <f>'A01'!BG29</f>
        <v>0.56000000000000005</v>
      </c>
      <c r="I23" s="8" t="str">
        <f>'A02'!BG29</f>
        <v/>
      </c>
      <c r="J23" s="8" t="str">
        <f>'A03'!BG29</f>
        <v/>
      </c>
      <c r="K23" s="2"/>
      <c r="L23" s="2"/>
      <c r="M23" s="2"/>
      <c r="N23" s="2"/>
      <c r="O23" s="2"/>
      <c r="P23" s="2"/>
      <c r="Q23" s="2"/>
      <c r="R23" s="2"/>
      <c r="S23" s="2"/>
    </row>
    <row r="24" spans="1:19" ht="12.75" customHeight="1" x14ac:dyDescent="0.2">
      <c r="A24" s="7" t="str">
        <f t="shared" si="1"/>
        <v>STU0022@macrob.vic.edu.au</v>
      </c>
      <c r="B24" s="10" t="s">
        <v>9</v>
      </c>
      <c r="C24" s="12" t="s">
        <v>94</v>
      </c>
      <c r="D24" s="15" t="s">
        <v>234</v>
      </c>
      <c r="E24" s="11" t="s">
        <v>235</v>
      </c>
      <c r="F24" s="62" t="s">
        <v>235</v>
      </c>
      <c r="G24" s="8">
        <f t="shared" si="2"/>
        <v>0.48</v>
      </c>
      <c r="H24" s="8">
        <f>'A01'!BG30</f>
        <v>0.48</v>
      </c>
      <c r="I24" s="8" t="str">
        <f>'A02'!BG30</f>
        <v/>
      </c>
      <c r="J24" s="8" t="str">
        <f>'A03'!BG30</f>
        <v/>
      </c>
      <c r="K24" s="2"/>
      <c r="L24" s="2"/>
      <c r="M24" s="2"/>
      <c r="N24" s="2"/>
      <c r="O24" s="2"/>
      <c r="P24" s="2"/>
      <c r="Q24" s="2"/>
      <c r="R24" s="2"/>
      <c r="S24" s="2"/>
    </row>
    <row r="25" spans="1:19" ht="12.75" customHeight="1" x14ac:dyDescent="0.2">
      <c r="A25" s="7" t="str">
        <f t="shared" si="1"/>
        <v>STU0023@macrob.vic.edu.au</v>
      </c>
      <c r="B25" s="10" t="s">
        <v>9</v>
      </c>
      <c r="C25" s="12" t="s">
        <v>94</v>
      </c>
      <c r="D25" s="15" t="s">
        <v>236</v>
      </c>
      <c r="E25" s="11" t="s">
        <v>237</v>
      </c>
      <c r="F25" s="62" t="s">
        <v>237</v>
      </c>
      <c r="G25" s="8">
        <f t="shared" si="2"/>
        <v>0.81</v>
      </c>
      <c r="H25" s="8">
        <f>'A01'!BG31</f>
        <v>0.81</v>
      </c>
      <c r="I25" s="8" t="str">
        <f>'A02'!BG31</f>
        <v/>
      </c>
      <c r="J25" s="8" t="str">
        <f>'A03'!BG31</f>
        <v/>
      </c>
      <c r="K25" s="2"/>
      <c r="L25" s="2"/>
      <c r="M25" s="2"/>
      <c r="N25" s="2"/>
      <c r="O25" s="2"/>
      <c r="P25" s="2"/>
      <c r="Q25" s="2"/>
      <c r="R25" s="2"/>
      <c r="S25" s="2"/>
    </row>
    <row r="26" spans="1:19" ht="12.75" customHeight="1" x14ac:dyDescent="0.2">
      <c r="A26" s="7" t="str">
        <f t="shared" si="1"/>
        <v>STU0024@macrob.vic.edu.au</v>
      </c>
      <c r="B26" s="10" t="s">
        <v>9</v>
      </c>
      <c r="C26" s="12" t="s">
        <v>94</v>
      </c>
      <c r="D26" s="15" t="s">
        <v>238</v>
      </c>
      <c r="E26" s="11" t="s">
        <v>239</v>
      </c>
      <c r="F26" s="62" t="s">
        <v>239</v>
      </c>
      <c r="G26" s="8">
        <f t="shared" si="2"/>
        <v>0.52</v>
      </c>
      <c r="H26" s="8">
        <f>'A01'!BG32</f>
        <v>0.52</v>
      </c>
      <c r="I26" s="8" t="str">
        <f>'A02'!BG32</f>
        <v/>
      </c>
      <c r="J26" s="8" t="str">
        <f>'A03'!BG32</f>
        <v/>
      </c>
      <c r="K26" s="2"/>
      <c r="L26" s="2"/>
      <c r="M26" s="2"/>
      <c r="N26" s="2"/>
      <c r="O26" s="2"/>
      <c r="P26" s="2"/>
      <c r="Q26" s="2"/>
      <c r="R26" s="2"/>
      <c r="S26" s="2"/>
    </row>
    <row r="27" spans="1:19" ht="12.75" customHeight="1" x14ac:dyDescent="0.2">
      <c r="A27" s="7" t="str">
        <f t="shared" si="1"/>
        <v>STU0025@macrob.vic.edu.au</v>
      </c>
      <c r="B27" s="10" t="s">
        <v>9</v>
      </c>
      <c r="C27" s="12" t="s">
        <v>94</v>
      </c>
      <c r="D27" s="15" t="s">
        <v>240</v>
      </c>
      <c r="E27" s="11" t="s">
        <v>241</v>
      </c>
      <c r="F27" s="62" t="s">
        <v>241</v>
      </c>
      <c r="G27" s="8">
        <f t="shared" si="2"/>
        <v>0.7</v>
      </c>
      <c r="H27" s="8">
        <f>'A01'!BG33</f>
        <v>0.7</v>
      </c>
      <c r="I27" s="8" t="str">
        <f>'A02'!BG33</f>
        <v/>
      </c>
      <c r="J27" s="8" t="str">
        <f>'A03'!BG33</f>
        <v/>
      </c>
      <c r="M27" s="2"/>
      <c r="N27" s="2"/>
      <c r="O27" s="2"/>
      <c r="P27" s="2"/>
      <c r="Q27" s="2"/>
      <c r="R27" s="2"/>
      <c r="S27" s="2"/>
    </row>
    <row r="28" spans="1:19" ht="12.75" customHeight="1" x14ac:dyDescent="0.2">
      <c r="A28" s="7"/>
      <c r="B28" s="10"/>
      <c r="C28" s="12"/>
      <c r="D28" s="15"/>
      <c r="E28" s="58"/>
      <c r="F28" s="58"/>
      <c r="G28" s="8"/>
      <c r="H28" s="8"/>
      <c r="I28" s="8"/>
      <c r="J28" s="8"/>
      <c r="K28" s="56"/>
      <c r="L28" s="57"/>
      <c r="M28" s="2"/>
      <c r="O28" s="2"/>
      <c r="P28" s="2"/>
      <c r="Q28" s="2"/>
      <c r="R28" s="2"/>
      <c r="S28" s="2"/>
    </row>
    <row r="29" spans="1:19" ht="12.75" customHeight="1" x14ac:dyDescent="0.2">
      <c r="A29" s="7"/>
      <c r="B29" s="10"/>
      <c r="C29" s="12"/>
      <c r="D29" s="15"/>
      <c r="E29" s="58"/>
      <c r="F29" s="58"/>
      <c r="G29" s="8"/>
      <c r="H29" s="8"/>
      <c r="I29" s="8"/>
      <c r="J29" s="8"/>
      <c r="K29" s="56"/>
      <c r="L29" s="57"/>
      <c r="M29" s="2"/>
      <c r="N29" s="2"/>
      <c r="O29" s="2"/>
      <c r="P29" s="2"/>
      <c r="Q29" s="2"/>
      <c r="R29" s="2"/>
      <c r="S29" s="2"/>
    </row>
    <row r="30" spans="1:19" ht="12.75" customHeight="1" x14ac:dyDescent="0.2">
      <c r="A30" s="7"/>
      <c r="B30" s="10"/>
      <c r="C30" s="12"/>
      <c r="D30" s="15"/>
      <c r="E30" s="11"/>
      <c r="F30" s="11"/>
      <c r="G30" s="9"/>
      <c r="H30" s="9"/>
      <c r="I30" s="9"/>
      <c r="J30" s="9"/>
      <c r="K30" s="2"/>
      <c r="L30" s="2"/>
      <c r="M30" s="2"/>
      <c r="N30" s="22"/>
      <c r="O30" s="2"/>
      <c r="P30" s="2"/>
      <c r="Q30" s="2"/>
      <c r="R30" s="2"/>
      <c r="S30" s="2"/>
    </row>
    <row r="31" spans="1:19" ht="15.75" customHeight="1" x14ac:dyDescent="0.2">
      <c r="A31" s="7"/>
      <c r="B31" s="10"/>
      <c r="C31" s="12"/>
      <c r="D31" s="15"/>
      <c r="E31" s="11"/>
      <c r="F31" s="11"/>
      <c r="G31" s="8"/>
      <c r="H31" s="8"/>
      <c r="I31" s="8"/>
      <c r="J31" s="8"/>
      <c r="K31" s="2"/>
      <c r="L31" s="2"/>
      <c r="M31" s="2"/>
      <c r="N31" s="2"/>
      <c r="O31" s="2"/>
      <c r="P31" s="2"/>
      <c r="Q31" s="2"/>
      <c r="R31" s="2"/>
      <c r="S31" s="2"/>
    </row>
    <row r="32" spans="1:19" ht="15.75" customHeight="1" x14ac:dyDescent="0.2">
      <c r="A32" s="7"/>
      <c r="B32" s="10"/>
      <c r="C32" s="12"/>
      <c r="D32" s="15"/>
      <c r="E32" s="11"/>
      <c r="F32" s="11"/>
      <c r="G32" s="8"/>
      <c r="H32" s="8"/>
      <c r="I32" s="8"/>
      <c r="J32" s="8"/>
      <c r="K32" s="2"/>
      <c r="L32" s="2"/>
      <c r="M32" s="2"/>
      <c r="N32" s="2"/>
      <c r="O32" s="2"/>
      <c r="P32" s="2"/>
      <c r="Q32" s="2"/>
      <c r="R32" s="2"/>
      <c r="S32" s="2"/>
    </row>
    <row r="33" spans="1:19" ht="15.75" customHeight="1" x14ac:dyDescent="0.2">
      <c r="A33" s="7"/>
      <c r="B33" s="10"/>
      <c r="C33" s="12"/>
      <c r="D33" s="15"/>
      <c r="E33" s="11"/>
      <c r="F33" s="11"/>
      <c r="G33" s="8"/>
      <c r="H33" s="8"/>
      <c r="I33" s="8"/>
      <c r="J33" s="8"/>
      <c r="K33" s="2"/>
      <c r="L33" s="2"/>
      <c r="Q33" s="2"/>
      <c r="R33" s="2"/>
      <c r="S33" s="2"/>
    </row>
    <row r="34" spans="1:19" ht="15.75" customHeight="1" x14ac:dyDescent="0.2">
      <c r="A34" s="7"/>
      <c r="B34" s="10"/>
      <c r="C34" s="12"/>
      <c r="D34" s="15"/>
      <c r="E34" s="11"/>
      <c r="F34" s="11"/>
      <c r="G34" s="8"/>
      <c r="H34" s="8"/>
      <c r="I34" s="8"/>
      <c r="J34" s="8"/>
      <c r="K34" s="2"/>
      <c r="L34" s="2"/>
      <c r="M34" s="2"/>
      <c r="N34" s="2"/>
      <c r="O34" s="2"/>
      <c r="P34" s="2"/>
      <c r="Q34" s="2"/>
      <c r="R34" s="2"/>
      <c r="S34" s="2"/>
    </row>
    <row r="35" spans="1:19" ht="15.75" customHeight="1" x14ac:dyDescent="0.2">
      <c r="A35" s="7"/>
      <c r="B35" s="10"/>
      <c r="C35" s="12"/>
      <c r="D35" s="15"/>
      <c r="E35" s="11"/>
      <c r="F35" s="11"/>
      <c r="G35" s="8"/>
      <c r="H35" s="8"/>
      <c r="I35" s="8"/>
      <c r="J35" s="8"/>
      <c r="K35" s="2"/>
      <c r="L35" s="2"/>
      <c r="M35" s="2"/>
      <c r="N35" s="16"/>
      <c r="P35" s="2"/>
      <c r="Q35" s="2"/>
      <c r="R35" s="2"/>
      <c r="S35" s="2"/>
    </row>
    <row r="36" spans="1:19" ht="15.75" customHeight="1" x14ac:dyDescent="0.2">
      <c r="A36" s="7"/>
      <c r="B36" s="10"/>
      <c r="C36" s="12"/>
      <c r="D36" s="13"/>
      <c r="E36" s="11"/>
      <c r="F36" s="11"/>
      <c r="G36" s="8"/>
      <c r="H36" s="8"/>
      <c r="I36" s="8"/>
      <c r="J36" s="8"/>
      <c r="K36" s="2"/>
      <c r="L36" s="2"/>
      <c r="M36" s="2"/>
      <c r="N36" s="59"/>
      <c r="O36" s="49"/>
      <c r="Q36" s="2"/>
      <c r="R36" s="2"/>
      <c r="S36" s="2"/>
    </row>
    <row r="37" spans="1:19" ht="15.75" customHeight="1" x14ac:dyDescent="0.2">
      <c r="A37" s="7"/>
      <c r="B37" s="10"/>
      <c r="C37" s="12"/>
      <c r="D37" s="15"/>
      <c r="E37" s="11"/>
      <c r="F37" s="11"/>
      <c r="G37" s="8"/>
      <c r="H37" s="8"/>
      <c r="I37" s="8"/>
      <c r="J37" s="8"/>
      <c r="K37" s="2"/>
      <c r="L37" s="2"/>
      <c r="M37" s="2"/>
      <c r="N37" s="59"/>
      <c r="O37" s="49"/>
      <c r="Q37" s="2"/>
      <c r="R37" s="2"/>
      <c r="S37" s="2"/>
    </row>
    <row r="38" spans="1:19" ht="15.75" customHeight="1" x14ac:dyDescent="0.2">
      <c r="A38" s="7"/>
      <c r="B38" s="10"/>
      <c r="C38" s="12"/>
      <c r="D38" s="15"/>
      <c r="E38" s="11"/>
      <c r="F38" s="11"/>
      <c r="G38" s="8"/>
      <c r="H38" s="8"/>
      <c r="I38" s="8"/>
      <c r="J38" s="8"/>
      <c r="K38" s="2"/>
      <c r="L38" s="2"/>
      <c r="M38" s="2"/>
      <c r="N38" s="59"/>
      <c r="O38" s="49"/>
      <c r="Q38" s="2"/>
      <c r="R38" s="2"/>
      <c r="S38" s="2"/>
    </row>
    <row r="39" spans="1:19" ht="15.75" customHeight="1" x14ac:dyDescent="0.2">
      <c r="A39" s="7"/>
      <c r="B39" s="10"/>
      <c r="C39" s="12"/>
      <c r="D39" s="15"/>
      <c r="E39" s="11"/>
      <c r="F39" s="11"/>
      <c r="G39" s="8"/>
      <c r="H39" s="8"/>
      <c r="I39" s="8"/>
      <c r="J39" s="8"/>
      <c r="K39" s="2"/>
      <c r="L39" s="2"/>
      <c r="M39" s="2"/>
      <c r="N39" s="59"/>
      <c r="O39" s="49"/>
      <c r="P39" s="2"/>
      <c r="Q39" s="2"/>
      <c r="R39" s="2"/>
      <c r="S39" s="2"/>
    </row>
    <row r="40" spans="1:19" ht="15.75" customHeight="1" x14ac:dyDescent="0.2">
      <c r="A40" s="7"/>
      <c r="B40" s="10"/>
      <c r="C40" s="12"/>
      <c r="D40" s="15"/>
      <c r="E40" s="11"/>
      <c r="F40" s="11"/>
      <c r="G40" s="8"/>
      <c r="H40" s="8"/>
      <c r="I40" s="8"/>
      <c r="J40" s="8"/>
      <c r="K40" s="2"/>
      <c r="L40" s="2"/>
      <c r="M40" s="2"/>
      <c r="N40" s="59"/>
      <c r="O40" s="49"/>
      <c r="P40" s="2"/>
      <c r="Q40" s="2"/>
      <c r="R40" s="2"/>
      <c r="S40" s="2"/>
    </row>
    <row r="41" spans="1:19" ht="15.75" customHeight="1" x14ac:dyDescent="0.2">
      <c r="A41" s="7"/>
      <c r="B41" s="10"/>
      <c r="C41" s="12"/>
      <c r="D41" s="15"/>
      <c r="E41" s="11"/>
      <c r="F41" s="11"/>
      <c r="G41" s="8"/>
      <c r="H41" s="8"/>
      <c r="I41" s="8"/>
      <c r="J41" s="8"/>
      <c r="K41" s="2"/>
      <c r="L41" s="2"/>
      <c r="M41" s="2"/>
      <c r="N41" s="59"/>
      <c r="O41" s="49"/>
      <c r="P41" s="2"/>
      <c r="Q41" s="2"/>
      <c r="R41" s="2"/>
      <c r="S41" s="2"/>
    </row>
    <row r="42" spans="1:19" ht="15.75" customHeight="1" x14ac:dyDescent="0.2">
      <c r="A42" s="7"/>
      <c r="B42" s="10"/>
      <c r="C42" s="12"/>
      <c r="D42" s="15"/>
      <c r="E42" s="11"/>
      <c r="F42" s="11"/>
      <c r="G42" s="8"/>
      <c r="H42" s="8"/>
      <c r="I42" s="8"/>
      <c r="J42" s="8"/>
      <c r="K42" s="2"/>
      <c r="L42" s="2"/>
      <c r="M42" s="2"/>
      <c r="N42" s="59"/>
      <c r="O42" s="49"/>
      <c r="Q42" s="2"/>
      <c r="R42" s="2"/>
      <c r="S42" s="2"/>
    </row>
    <row r="43" spans="1:19" ht="15.75" customHeight="1" x14ac:dyDescent="0.2">
      <c r="A43" s="7"/>
      <c r="B43" s="10"/>
      <c r="C43" s="12"/>
      <c r="D43" s="15"/>
      <c r="E43" s="11"/>
      <c r="F43" s="11"/>
      <c r="G43" s="8"/>
      <c r="H43" s="8"/>
      <c r="I43" s="8"/>
      <c r="J43" s="8"/>
      <c r="K43" s="2"/>
      <c r="L43" s="2"/>
      <c r="M43" s="2"/>
      <c r="N43" s="59"/>
      <c r="O43" s="49"/>
      <c r="Q43" s="2"/>
      <c r="R43" s="2"/>
      <c r="S43" s="2"/>
    </row>
    <row r="44" spans="1:19" ht="15.75" customHeight="1" x14ac:dyDescent="0.2">
      <c r="A44" s="7"/>
      <c r="B44" s="10"/>
      <c r="C44" s="12"/>
      <c r="D44" s="15"/>
      <c r="E44" s="11"/>
      <c r="F44" s="11"/>
      <c r="G44" s="8"/>
      <c r="H44" s="8"/>
      <c r="I44" s="8"/>
      <c r="J44" s="8"/>
      <c r="K44" s="2"/>
      <c r="L44" s="2"/>
      <c r="M44" s="2"/>
      <c r="N44" s="59"/>
      <c r="O44" s="49"/>
      <c r="R44" s="2"/>
      <c r="S44" s="2"/>
    </row>
    <row r="45" spans="1:19" ht="15.75" customHeight="1" x14ac:dyDescent="0.2">
      <c r="A45" s="7"/>
      <c r="B45" s="10"/>
      <c r="C45" s="12"/>
      <c r="D45" s="15"/>
      <c r="E45" s="11"/>
      <c r="F45" s="11"/>
      <c r="G45" s="8"/>
      <c r="H45" s="8"/>
      <c r="I45" s="8"/>
      <c r="J45" s="8"/>
      <c r="K45" s="2"/>
      <c r="L45" s="2"/>
      <c r="R45" s="2"/>
      <c r="S45" s="2"/>
    </row>
    <row r="46" spans="1:19" ht="15.75" customHeight="1" x14ac:dyDescent="0.2">
      <c r="A46" s="7"/>
      <c r="B46" s="10"/>
      <c r="C46" s="12"/>
      <c r="D46" s="15"/>
      <c r="E46" s="11"/>
      <c r="F46" s="11"/>
      <c r="G46" s="8"/>
      <c r="H46" s="8"/>
      <c r="I46" s="8"/>
      <c r="J46" s="8"/>
      <c r="K46" s="2"/>
      <c r="L46" s="2"/>
      <c r="M46" s="2"/>
      <c r="N46" s="16"/>
      <c r="O46" s="2"/>
      <c r="P46" s="2"/>
      <c r="Q46" s="2"/>
      <c r="R46" s="2"/>
      <c r="S46" s="2"/>
    </row>
    <row r="47" spans="1:19" ht="15.75" customHeight="1" x14ac:dyDescent="0.2">
      <c r="A47" s="7"/>
      <c r="B47" s="10"/>
      <c r="C47" s="12"/>
      <c r="D47" s="15"/>
      <c r="E47" s="11"/>
      <c r="F47" s="11"/>
      <c r="G47" s="8"/>
      <c r="H47" s="8"/>
      <c r="I47" s="8"/>
      <c r="J47" s="8"/>
      <c r="K47" s="2"/>
      <c r="L47" s="2"/>
      <c r="M47" s="2"/>
      <c r="N47" s="59"/>
      <c r="O47" s="49"/>
      <c r="P47" s="2"/>
      <c r="Q47" s="2"/>
      <c r="R47" s="2"/>
      <c r="S47" s="2"/>
    </row>
    <row r="48" spans="1:19" ht="15.75" customHeight="1" x14ac:dyDescent="0.2">
      <c r="A48" s="7"/>
      <c r="B48" s="10"/>
      <c r="C48" s="12"/>
      <c r="D48" s="15"/>
      <c r="E48" s="11"/>
      <c r="F48" s="11"/>
      <c r="G48" s="8"/>
      <c r="H48" s="8"/>
      <c r="I48" s="8"/>
      <c r="J48" s="8"/>
      <c r="K48" s="2"/>
      <c r="L48" s="2"/>
      <c r="M48" s="2"/>
      <c r="N48" s="59"/>
      <c r="O48" s="49"/>
      <c r="P48" s="2"/>
      <c r="Q48" s="2"/>
      <c r="R48" s="2"/>
      <c r="S48" s="2"/>
    </row>
    <row r="49" spans="1:19" ht="15.75" customHeight="1" x14ac:dyDescent="0.2">
      <c r="A49" s="7"/>
      <c r="B49" s="10"/>
      <c r="C49" s="12"/>
      <c r="D49" s="15"/>
      <c r="E49" s="11"/>
      <c r="F49" s="11"/>
      <c r="G49" s="8"/>
      <c r="H49" s="8"/>
      <c r="I49" s="8"/>
      <c r="J49" s="8"/>
      <c r="K49" s="2"/>
      <c r="L49" s="2"/>
      <c r="M49" s="2"/>
      <c r="N49" s="59"/>
      <c r="O49" s="49"/>
      <c r="P49" s="22"/>
      <c r="Q49" s="2"/>
      <c r="R49" s="2"/>
      <c r="S49" s="2"/>
    </row>
    <row r="50" spans="1:19" ht="15.75" customHeight="1" x14ac:dyDescent="0.2">
      <c r="A50" s="7"/>
      <c r="B50" s="10"/>
      <c r="C50" s="12"/>
      <c r="D50" s="15"/>
      <c r="E50" s="11"/>
      <c r="F50" s="11"/>
      <c r="G50" s="8"/>
      <c r="H50" s="8"/>
      <c r="I50" s="8"/>
      <c r="J50" s="8"/>
      <c r="K50" s="2"/>
      <c r="L50" s="2"/>
      <c r="M50" s="2"/>
      <c r="N50" s="59"/>
      <c r="O50" s="49"/>
      <c r="P50" s="2"/>
      <c r="Q50" s="2"/>
      <c r="R50" s="2"/>
      <c r="S50" s="2"/>
    </row>
    <row r="51" spans="1:19" ht="15.75" customHeight="1" x14ac:dyDescent="0.2">
      <c r="A51" s="7"/>
      <c r="B51" s="10"/>
      <c r="C51" s="12"/>
      <c r="D51" s="15"/>
      <c r="E51" s="11"/>
      <c r="F51" s="11"/>
      <c r="G51" s="8"/>
      <c r="H51" s="8"/>
      <c r="I51" s="8"/>
      <c r="J51" s="8"/>
      <c r="K51" s="2"/>
      <c r="L51" s="2"/>
      <c r="M51" s="2"/>
      <c r="N51" s="59"/>
      <c r="O51" s="49"/>
      <c r="P51" s="2"/>
      <c r="Q51" s="2"/>
      <c r="R51" s="2"/>
      <c r="S51" s="2"/>
    </row>
    <row r="52" spans="1:19" ht="15.75" customHeight="1" x14ac:dyDescent="0.2">
      <c r="A52" s="7"/>
      <c r="B52" s="10"/>
      <c r="C52" s="12"/>
      <c r="D52" s="15"/>
      <c r="E52" s="11"/>
      <c r="F52" s="11"/>
      <c r="G52" s="8"/>
      <c r="H52" s="8"/>
      <c r="I52" s="8"/>
      <c r="J52" s="8"/>
      <c r="K52" s="2"/>
      <c r="L52" s="2"/>
      <c r="M52" s="2"/>
      <c r="N52" s="2"/>
      <c r="O52" s="2"/>
      <c r="P52" s="2"/>
      <c r="Q52" s="2"/>
      <c r="R52" s="2"/>
      <c r="S52" s="2"/>
    </row>
    <row r="53" spans="1:19" ht="15.75" customHeight="1" x14ac:dyDescent="0.2">
      <c r="A53" s="7"/>
      <c r="B53" s="10"/>
      <c r="C53" s="12"/>
      <c r="D53" s="15"/>
      <c r="E53" s="11"/>
      <c r="F53" s="11"/>
      <c r="G53" s="8"/>
      <c r="H53" s="8"/>
      <c r="I53" s="8"/>
      <c r="J53" s="8"/>
      <c r="K53" s="2"/>
      <c r="L53" s="2"/>
      <c r="M53" s="2"/>
      <c r="N53" s="2"/>
      <c r="O53" s="2"/>
      <c r="P53" s="2"/>
      <c r="Q53" s="2"/>
      <c r="R53" s="2"/>
      <c r="S53" s="2"/>
    </row>
    <row r="54" spans="1:19" ht="15.75" customHeight="1" x14ac:dyDescent="0.2">
      <c r="A54" s="7"/>
      <c r="B54" s="10"/>
      <c r="C54" s="12"/>
      <c r="D54" s="15"/>
      <c r="E54" s="11"/>
      <c r="F54" s="11"/>
      <c r="G54" s="8"/>
      <c r="H54" s="8"/>
      <c r="I54" s="8"/>
      <c r="J54" s="8"/>
      <c r="K54" s="2"/>
      <c r="L54" s="2"/>
      <c r="M54" s="2"/>
      <c r="N54" s="2"/>
      <c r="O54" s="2"/>
      <c r="P54" s="2"/>
      <c r="Q54" s="2"/>
      <c r="R54" s="2"/>
      <c r="S54" s="2"/>
    </row>
    <row r="55" spans="1:19" ht="15.75" customHeight="1" x14ac:dyDescent="0.2">
      <c r="A55" s="7"/>
      <c r="B55" s="10"/>
      <c r="C55" s="12"/>
      <c r="D55" s="15"/>
      <c r="E55" s="11"/>
      <c r="F55" s="11"/>
      <c r="G55" s="8"/>
      <c r="H55" s="8"/>
      <c r="I55" s="8"/>
      <c r="J55" s="8"/>
      <c r="K55" s="2"/>
      <c r="L55" s="2"/>
      <c r="M55" s="2"/>
      <c r="N55" s="2"/>
      <c r="O55" s="2"/>
      <c r="P55" s="2"/>
      <c r="Q55" s="2"/>
      <c r="R55" s="2"/>
      <c r="S55" s="2"/>
    </row>
    <row r="56" spans="1:19" ht="15.75" customHeight="1" x14ac:dyDescent="0.2">
      <c r="A56" s="7"/>
      <c r="B56" s="10"/>
      <c r="C56" s="12"/>
      <c r="D56" s="15"/>
      <c r="E56" s="11"/>
      <c r="F56" s="11"/>
      <c r="G56" s="8"/>
      <c r="H56" s="8"/>
      <c r="I56" s="8"/>
      <c r="J56" s="8"/>
      <c r="K56" s="2"/>
      <c r="L56" s="2"/>
      <c r="M56" s="2"/>
      <c r="N56" s="2"/>
      <c r="O56" s="2"/>
      <c r="P56" s="2"/>
      <c r="Q56" s="2"/>
      <c r="R56" s="2"/>
      <c r="S56" s="2"/>
    </row>
    <row r="57" spans="1:19" ht="15.75" customHeight="1" x14ac:dyDescent="0.2">
      <c r="A57" s="7"/>
      <c r="B57" s="10"/>
      <c r="C57" s="12"/>
      <c r="D57" s="15"/>
      <c r="E57" s="11"/>
      <c r="F57" s="11"/>
      <c r="G57" s="8"/>
      <c r="H57" s="8"/>
      <c r="I57" s="8"/>
      <c r="J57" s="8"/>
      <c r="K57" s="2"/>
      <c r="L57" s="2"/>
      <c r="M57" s="2"/>
      <c r="N57" s="2"/>
      <c r="O57" s="2"/>
      <c r="P57" s="2"/>
      <c r="Q57" s="2"/>
      <c r="R57" s="2"/>
      <c r="S57" s="2"/>
    </row>
    <row r="58" spans="1:19" ht="15.75" customHeight="1" x14ac:dyDescent="0.2">
      <c r="A58" s="7"/>
      <c r="B58" s="10"/>
      <c r="C58" s="12"/>
      <c r="D58" s="15"/>
      <c r="E58" s="11"/>
      <c r="F58" s="11"/>
      <c r="G58" s="8"/>
      <c r="H58" s="8"/>
      <c r="I58" s="8"/>
      <c r="J58" s="8"/>
      <c r="K58" s="2"/>
      <c r="L58" s="2"/>
      <c r="M58" s="2"/>
      <c r="N58" s="2"/>
      <c r="O58" s="2"/>
      <c r="P58" s="2"/>
      <c r="Q58" s="2"/>
      <c r="R58" s="2"/>
      <c r="S58" s="2"/>
    </row>
    <row r="59" spans="1:19" ht="15.75" customHeight="1" x14ac:dyDescent="0.2">
      <c r="A59" s="7"/>
      <c r="B59" s="10"/>
      <c r="C59" s="12"/>
      <c r="D59" s="15"/>
      <c r="E59" s="11"/>
      <c r="F59" s="11"/>
      <c r="G59" s="8"/>
      <c r="H59" s="8"/>
      <c r="I59" s="8"/>
      <c r="J59" s="8"/>
      <c r="K59" s="2"/>
      <c r="L59" s="2"/>
      <c r="M59" s="2"/>
      <c r="N59" s="2"/>
      <c r="O59" s="2"/>
      <c r="P59" s="2"/>
      <c r="Q59" s="2"/>
      <c r="R59" s="2"/>
      <c r="S59" s="2"/>
    </row>
    <row r="60" spans="1:19" ht="15.75" customHeight="1" x14ac:dyDescent="0.2">
      <c r="A60" s="7"/>
      <c r="B60" s="10"/>
      <c r="C60" s="12"/>
      <c r="D60" s="15"/>
      <c r="E60" s="11"/>
      <c r="F60" s="11"/>
      <c r="G60" s="8"/>
      <c r="H60" s="8"/>
      <c r="I60" s="8"/>
      <c r="J60" s="8"/>
      <c r="K60" s="2"/>
      <c r="L60" s="2"/>
      <c r="M60" s="2"/>
      <c r="N60" s="2"/>
      <c r="O60" s="2"/>
      <c r="P60" s="2"/>
      <c r="Q60" s="2"/>
      <c r="R60" s="2"/>
      <c r="S60" s="2"/>
    </row>
    <row r="61" spans="1:19" ht="15.75" customHeight="1" x14ac:dyDescent="0.2">
      <c r="A61" s="7"/>
      <c r="B61" s="10"/>
      <c r="C61" s="12"/>
      <c r="D61" s="15"/>
      <c r="E61" s="11"/>
      <c r="F61" s="11"/>
      <c r="G61" s="8"/>
      <c r="H61" s="8"/>
      <c r="I61" s="8"/>
      <c r="J61" s="8"/>
      <c r="K61" s="2"/>
      <c r="L61" s="2"/>
      <c r="M61" s="2"/>
      <c r="N61" s="2"/>
      <c r="O61" s="2"/>
      <c r="P61" s="2"/>
      <c r="Q61" s="2"/>
      <c r="R61" s="2"/>
      <c r="S61" s="2"/>
    </row>
    <row r="62" spans="1:19" ht="15.75" customHeight="1" x14ac:dyDescent="0.2">
      <c r="A62" s="7"/>
      <c r="B62" s="10"/>
      <c r="C62" s="12"/>
      <c r="D62" s="15"/>
      <c r="E62" s="11"/>
      <c r="F62" s="11"/>
      <c r="G62" s="8"/>
      <c r="H62" s="8"/>
      <c r="I62" s="8"/>
      <c r="J62" s="8"/>
      <c r="K62" s="2"/>
      <c r="L62" s="2"/>
      <c r="M62" s="2"/>
      <c r="N62" s="2"/>
      <c r="O62" s="2"/>
      <c r="P62" s="2"/>
      <c r="Q62" s="2"/>
      <c r="R62" s="2"/>
      <c r="S62" s="2"/>
    </row>
    <row r="63" spans="1:19" ht="15.75" customHeight="1" x14ac:dyDescent="0.2">
      <c r="A63" s="7"/>
      <c r="B63" s="10"/>
      <c r="C63" s="12"/>
      <c r="D63" s="15"/>
      <c r="E63" s="11"/>
      <c r="F63" s="11"/>
      <c r="G63" s="8"/>
      <c r="H63" s="8"/>
      <c r="I63" s="8"/>
      <c r="J63" s="8"/>
      <c r="K63" s="2"/>
      <c r="L63" s="2"/>
      <c r="M63" s="2"/>
      <c r="N63" s="2"/>
      <c r="O63" s="2"/>
      <c r="P63" s="2"/>
      <c r="Q63" s="2"/>
      <c r="R63" s="2"/>
      <c r="S63" s="2"/>
    </row>
    <row r="64" spans="1:19" ht="15.75" customHeight="1" x14ac:dyDescent="0.2">
      <c r="A64" s="7"/>
      <c r="B64" s="10"/>
      <c r="C64" s="12"/>
      <c r="D64" s="15"/>
      <c r="E64" s="11"/>
      <c r="F64" s="11"/>
      <c r="G64" s="8"/>
      <c r="H64" s="8"/>
      <c r="I64" s="8"/>
      <c r="J64" s="8"/>
      <c r="K64" s="2"/>
      <c r="L64" s="2"/>
      <c r="M64" s="2"/>
      <c r="N64" s="2"/>
      <c r="O64" s="2"/>
      <c r="P64" s="2"/>
      <c r="Q64" s="2"/>
      <c r="R64" s="2"/>
      <c r="S64" s="2"/>
    </row>
    <row r="65" spans="1:19" ht="15.75" customHeight="1" x14ac:dyDescent="0.2">
      <c r="A65" s="7"/>
      <c r="B65" s="10"/>
      <c r="C65" s="12"/>
      <c r="D65" s="15"/>
      <c r="E65" s="11"/>
      <c r="F65" s="11"/>
      <c r="G65" s="8"/>
      <c r="H65" s="8"/>
      <c r="I65" s="8"/>
      <c r="J65" s="8"/>
      <c r="K65" s="2"/>
      <c r="L65" s="2"/>
      <c r="M65" s="2"/>
      <c r="N65" s="2"/>
      <c r="O65" s="2"/>
      <c r="P65" s="2"/>
      <c r="Q65" s="2"/>
      <c r="R65" s="2"/>
      <c r="S65" s="2"/>
    </row>
    <row r="66" spans="1:19" ht="15.75" customHeight="1" x14ac:dyDescent="0.2">
      <c r="A66" s="7"/>
      <c r="B66" s="10"/>
      <c r="C66" s="12"/>
      <c r="D66" s="15"/>
      <c r="E66" s="11"/>
      <c r="F66" s="11"/>
      <c r="G66" s="8"/>
      <c r="H66" s="8"/>
      <c r="I66" s="8"/>
      <c r="J66" s="8"/>
      <c r="K66" s="2"/>
      <c r="L66" s="2"/>
      <c r="M66" s="2"/>
      <c r="N66" s="2"/>
      <c r="O66" s="2"/>
      <c r="P66" s="2"/>
      <c r="Q66" s="2"/>
      <c r="R66" s="2"/>
      <c r="S66" s="2"/>
    </row>
    <row r="67" spans="1:19" ht="15.75" customHeight="1" x14ac:dyDescent="0.2">
      <c r="A67" s="7"/>
      <c r="B67" s="10"/>
      <c r="C67" s="12"/>
      <c r="D67" s="15"/>
      <c r="E67" s="11"/>
      <c r="F67" s="11"/>
      <c r="G67" s="8"/>
      <c r="H67" s="8"/>
      <c r="I67" s="8"/>
      <c r="J67" s="8"/>
      <c r="K67" s="2"/>
      <c r="L67" s="2"/>
      <c r="M67" s="2"/>
      <c r="N67" s="2"/>
      <c r="O67" s="2"/>
      <c r="P67" s="2"/>
      <c r="Q67" s="2"/>
      <c r="R67" s="2"/>
      <c r="S67" s="2"/>
    </row>
    <row r="68" spans="1:19" ht="15.75" customHeight="1" x14ac:dyDescent="0.2">
      <c r="A68" s="7"/>
      <c r="B68" s="10"/>
      <c r="C68" s="12"/>
      <c r="D68" s="15"/>
      <c r="E68" s="11"/>
      <c r="F68" s="11"/>
      <c r="G68" s="8"/>
      <c r="H68" s="8"/>
      <c r="I68" s="8"/>
      <c r="J68" s="8"/>
      <c r="K68" s="2"/>
      <c r="L68" s="2"/>
      <c r="M68" s="2"/>
      <c r="N68" s="2"/>
      <c r="O68" s="2"/>
      <c r="P68" s="2"/>
      <c r="Q68" s="2"/>
      <c r="R68" s="2"/>
      <c r="S68" s="2"/>
    </row>
    <row r="69" spans="1:19" ht="15.75" customHeight="1" x14ac:dyDescent="0.2">
      <c r="A69" s="7"/>
      <c r="B69" s="10"/>
      <c r="C69" s="12"/>
      <c r="D69" s="15"/>
      <c r="E69" s="11"/>
      <c r="F69" s="11"/>
      <c r="G69" s="8"/>
      <c r="H69" s="8"/>
      <c r="I69" s="8"/>
      <c r="J69" s="8"/>
      <c r="K69" s="2"/>
      <c r="L69" s="2"/>
      <c r="M69" s="2"/>
      <c r="N69" s="2"/>
      <c r="O69" s="2"/>
      <c r="P69" s="2"/>
      <c r="Q69" s="2"/>
      <c r="R69" s="2"/>
      <c r="S69" s="2"/>
    </row>
    <row r="70" spans="1:19" ht="15.75" customHeight="1" x14ac:dyDescent="0.2">
      <c r="A70" s="7"/>
      <c r="B70" s="10"/>
      <c r="C70" s="12"/>
      <c r="D70" s="15"/>
      <c r="E70" s="11"/>
      <c r="F70" s="11"/>
      <c r="G70" s="8"/>
      <c r="H70" s="8"/>
      <c r="I70" s="8"/>
      <c r="J70" s="8"/>
      <c r="K70" s="2"/>
      <c r="L70" s="2"/>
      <c r="M70" s="2"/>
      <c r="N70" s="2"/>
      <c r="O70" s="2"/>
      <c r="P70" s="2"/>
      <c r="Q70" s="2"/>
      <c r="R70" s="2"/>
      <c r="S70" s="2"/>
    </row>
    <row r="71" spans="1:19" ht="15.75" customHeight="1" x14ac:dyDescent="0.2">
      <c r="A71" s="7"/>
      <c r="B71" s="10"/>
      <c r="C71" s="12"/>
      <c r="D71" s="15"/>
      <c r="E71" s="11"/>
      <c r="F71" s="11"/>
      <c r="G71" s="8"/>
      <c r="H71" s="8"/>
      <c r="I71" s="8"/>
      <c r="J71" s="8"/>
      <c r="K71" s="2"/>
      <c r="L71" s="2"/>
      <c r="M71" s="2"/>
      <c r="N71" s="2"/>
      <c r="O71" s="2"/>
      <c r="P71" s="2"/>
      <c r="Q71" s="2"/>
      <c r="R71" s="2"/>
      <c r="S71" s="2"/>
    </row>
    <row r="72" spans="1:19" ht="15.75" customHeight="1" x14ac:dyDescent="0.2">
      <c r="A72" s="7"/>
      <c r="B72" s="10"/>
      <c r="C72" s="12"/>
      <c r="D72" s="15"/>
      <c r="E72" s="11"/>
      <c r="F72" s="11"/>
      <c r="G72" s="8"/>
      <c r="H72" s="8"/>
      <c r="I72" s="8"/>
      <c r="J72" s="8"/>
      <c r="K72" s="2"/>
      <c r="L72" s="2"/>
      <c r="M72" s="2"/>
      <c r="N72" s="2"/>
      <c r="O72" s="2"/>
      <c r="P72" s="2"/>
      <c r="Q72" s="2"/>
      <c r="R72" s="2"/>
      <c r="S72" s="2"/>
    </row>
    <row r="73" spans="1:19" ht="15.75" customHeight="1" x14ac:dyDescent="0.2">
      <c r="A73" s="7"/>
      <c r="B73" s="10"/>
      <c r="C73" s="12"/>
      <c r="D73" s="15"/>
      <c r="E73" s="11"/>
      <c r="F73" s="11"/>
      <c r="G73" s="8"/>
      <c r="H73" s="8"/>
      <c r="I73" s="8"/>
      <c r="J73" s="8"/>
      <c r="K73" s="2"/>
      <c r="L73" s="2"/>
      <c r="M73" s="2"/>
      <c r="N73" s="2"/>
      <c r="O73" s="2"/>
      <c r="P73" s="2"/>
      <c r="Q73" s="2"/>
      <c r="R73" s="2"/>
      <c r="S73" s="2"/>
    </row>
    <row r="74" spans="1:19" ht="15.75" customHeight="1" x14ac:dyDescent="0.2">
      <c r="A74" s="7"/>
      <c r="B74" s="10"/>
      <c r="C74" s="12"/>
      <c r="D74" s="15"/>
      <c r="E74" s="11"/>
      <c r="F74" s="11"/>
      <c r="G74" s="8"/>
      <c r="H74" s="8"/>
      <c r="I74" s="8"/>
      <c r="J74" s="8"/>
      <c r="K74" s="2"/>
      <c r="L74" s="2"/>
      <c r="M74" s="2"/>
      <c r="N74" s="2"/>
      <c r="O74" s="2"/>
      <c r="P74" s="2"/>
      <c r="Q74" s="2"/>
      <c r="R74" s="2"/>
      <c r="S74" s="2"/>
    </row>
    <row r="75" spans="1:19" ht="15.75" customHeight="1" x14ac:dyDescent="0.2">
      <c r="A75" s="7"/>
      <c r="B75" s="10"/>
      <c r="C75" s="12"/>
      <c r="D75" s="15"/>
      <c r="E75" s="11"/>
      <c r="F75" s="11"/>
      <c r="G75" s="8"/>
      <c r="H75" s="8"/>
      <c r="I75" s="8"/>
      <c r="J75" s="8"/>
      <c r="K75" s="2"/>
      <c r="L75" s="2"/>
      <c r="M75" s="2"/>
      <c r="N75" s="2"/>
      <c r="O75" s="2"/>
      <c r="P75" s="2"/>
      <c r="Q75" s="2"/>
      <c r="R75" s="2"/>
      <c r="S75" s="2"/>
    </row>
    <row r="76" spans="1:19" ht="15.75" customHeight="1" x14ac:dyDescent="0.2">
      <c r="A76" s="7"/>
      <c r="B76" s="10"/>
      <c r="C76" s="12"/>
      <c r="D76" s="15"/>
      <c r="E76" s="11"/>
      <c r="F76" s="11"/>
      <c r="G76" s="8"/>
      <c r="H76" s="8"/>
      <c r="I76" s="8"/>
      <c r="J76" s="8"/>
      <c r="K76" s="2"/>
      <c r="L76" s="2"/>
      <c r="M76" s="2"/>
      <c r="N76" s="2"/>
      <c r="O76" s="2"/>
      <c r="P76" s="2"/>
      <c r="Q76" s="2"/>
      <c r="R76" s="2"/>
      <c r="S76" s="2"/>
    </row>
    <row r="77" spans="1:19" ht="15.75" customHeight="1" x14ac:dyDescent="0.2">
      <c r="A77" s="7"/>
      <c r="B77" s="10"/>
      <c r="C77" s="12"/>
      <c r="D77" s="15"/>
      <c r="E77" s="11"/>
      <c r="F77" s="11"/>
      <c r="G77" s="8"/>
      <c r="H77" s="8"/>
      <c r="I77" s="8"/>
      <c r="J77" s="8"/>
      <c r="K77" s="2"/>
      <c r="L77" s="2"/>
      <c r="M77" s="2"/>
      <c r="N77" s="2"/>
      <c r="O77" s="2"/>
      <c r="P77" s="2"/>
      <c r="Q77" s="2"/>
      <c r="R77" s="2"/>
      <c r="S77" s="2"/>
    </row>
    <row r="78" spans="1:19" ht="15.75" customHeight="1" x14ac:dyDescent="0.2">
      <c r="A78" s="7"/>
      <c r="B78" s="10"/>
      <c r="C78" s="12"/>
      <c r="D78" s="15"/>
      <c r="E78" s="11"/>
      <c r="F78" s="11"/>
      <c r="G78" s="8"/>
      <c r="H78" s="8"/>
      <c r="I78" s="8"/>
      <c r="J78" s="8"/>
      <c r="K78" s="2"/>
      <c r="L78" s="2"/>
      <c r="M78" s="2"/>
      <c r="N78" s="2"/>
      <c r="O78" s="2"/>
      <c r="P78" s="2"/>
      <c r="Q78" s="2"/>
      <c r="R78" s="2"/>
      <c r="S78" s="2"/>
    </row>
    <row r="79" spans="1:19" ht="15.75" customHeight="1" x14ac:dyDescent="0.2">
      <c r="A79" s="7"/>
      <c r="B79" s="10"/>
      <c r="C79" s="12"/>
      <c r="D79" s="15"/>
      <c r="E79" s="11"/>
      <c r="F79" s="11"/>
      <c r="G79" s="8"/>
      <c r="H79" s="8"/>
      <c r="I79" s="8"/>
      <c r="J79" s="8"/>
      <c r="K79" s="2"/>
      <c r="L79" s="2"/>
      <c r="M79" s="2"/>
      <c r="N79" s="2"/>
      <c r="O79" s="2"/>
      <c r="P79" s="2"/>
      <c r="Q79" s="2"/>
      <c r="R79" s="2"/>
      <c r="S79" s="2"/>
    </row>
    <row r="80" spans="1:19" ht="15.75" customHeight="1" x14ac:dyDescent="0.2">
      <c r="A80" s="7"/>
      <c r="B80" s="10"/>
      <c r="C80" s="12"/>
      <c r="D80" s="15"/>
      <c r="E80" s="11"/>
      <c r="F80" s="11"/>
      <c r="G80" s="8"/>
      <c r="H80" s="8"/>
      <c r="I80" s="8"/>
      <c r="J80" s="8"/>
      <c r="K80" s="2"/>
      <c r="L80" s="2"/>
      <c r="M80" s="2"/>
      <c r="N80" s="2"/>
      <c r="O80" s="2"/>
      <c r="P80" s="2"/>
      <c r="Q80" s="2"/>
      <c r="R80" s="2"/>
      <c r="S80" s="2"/>
    </row>
    <row r="81" spans="1:19" ht="15.75" customHeight="1" x14ac:dyDescent="0.2">
      <c r="A81" s="7"/>
      <c r="B81" s="10"/>
      <c r="C81" s="12"/>
      <c r="D81" s="15"/>
      <c r="E81" s="11"/>
      <c r="F81" s="11"/>
      <c r="G81" s="8"/>
      <c r="H81" s="8"/>
      <c r="I81" s="8"/>
      <c r="J81" s="8"/>
      <c r="K81" s="2"/>
      <c r="L81" s="2"/>
      <c r="M81" s="2"/>
      <c r="N81" s="2"/>
      <c r="O81" s="2"/>
      <c r="P81" s="2"/>
      <c r="Q81" s="2"/>
      <c r="R81" s="2"/>
      <c r="S81" s="2"/>
    </row>
    <row r="82" spans="1:19" ht="15.75" customHeight="1" x14ac:dyDescent="0.2">
      <c r="A82" s="7"/>
      <c r="B82" s="10"/>
      <c r="C82" s="12"/>
      <c r="D82" s="15"/>
      <c r="E82" s="11"/>
      <c r="F82" s="11"/>
      <c r="G82" s="8"/>
      <c r="H82" s="8"/>
      <c r="I82" s="8"/>
      <c r="J82" s="8"/>
      <c r="K82" s="2"/>
      <c r="L82" s="2"/>
      <c r="M82" s="2"/>
      <c r="N82" s="2"/>
      <c r="O82" s="2"/>
      <c r="P82" s="2"/>
      <c r="Q82" s="2"/>
      <c r="R82" s="2"/>
      <c r="S82" s="2"/>
    </row>
    <row r="83" spans="1:19" ht="15.75" customHeight="1" x14ac:dyDescent="0.2">
      <c r="A83" s="7"/>
      <c r="B83" s="10"/>
      <c r="C83" s="12"/>
      <c r="D83" s="15"/>
      <c r="E83" s="11"/>
      <c r="F83" s="11"/>
      <c r="G83" s="8"/>
      <c r="H83" s="8"/>
      <c r="I83" s="8"/>
      <c r="J83" s="8"/>
      <c r="K83" s="2"/>
      <c r="L83" s="2"/>
      <c r="M83" s="2"/>
      <c r="N83" s="2"/>
      <c r="O83" s="2"/>
      <c r="P83" s="2"/>
      <c r="Q83" s="2"/>
      <c r="R83" s="2"/>
      <c r="S83" s="2"/>
    </row>
    <row r="84" spans="1:19" ht="15.75" customHeight="1" x14ac:dyDescent="0.2">
      <c r="A84" s="7"/>
      <c r="B84" s="10"/>
      <c r="C84" s="12"/>
      <c r="D84" s="15"/>
      <c r="E84" s="11"/>
      <c r="F84" s="11"/>
      <c r="G84" s="8"/>
      <c r="H84" s="8"/>
      <c r="I84" s="8"/>
      <c r="J84" s="8"/>
      <c r="K84" s="2"/>
      <c r="L84" s="2"/>
      <c r="M84" s="2"/>
      <c r="N84" s="2"/>
      <c r="O84" s="2"/>
      <c r="P84" s="2"/>
      <c r="Q84" s="2"/>
      <c r="R84" s="2"/>
      <c r="S84" s="2"/>
    </row>
    <row r="85" spans="1:19" ht="15.75" customHeight="1" x14ac:dyDescent="0.2">
      <c r="A85" s="7"/>
      <c r="B85" s="10"/>
      <c r="C85" s="12"/>
      <c r="D85" s="15"/>
      <c r="E85" s="11"/>
      <c r="F85" s="11"/>
      <c r="G85" s="8"/>
      <c r="H85" s="8"/>
      <c r="I85" s="8"/>
      <c r="J85" s="8"/>
      <c r="K85" s="2"/>
      <c r="L85" s="2"/>
      <c r="M85" s="2"/>
      <c r="N85" s="2"/>
      <c r="O85" s="2"/>
      <c r="P85" s="2"/>
      <c r="Q85" s="2"/>
      <c r="R85" s="2"/>
      <c r="S85" s="2"/>
    </row>
    <row r="86" spans="1:19" ht="15.75" customHeight="1" x14ac:dyDescent="0.2">
      <c r="A86" s="7"/>
      <c r="B86" s="10"/>
      <c r="C86" s="12"/>
      <c r="D86" s="15"/>
      <c r="E86" s="11"/>
      <c r="F86" s="11"/>
      <c r="G86" s="8"/>
      <c r="H86" s="8"/>
      <c r="I86" s="8"/>
      <c r="J86" s="8"/>
      <c r="K86" s="2"/>
      <c r="L86" s="2"/>
      <c r="M86" s="2"/>
      <c r="N86" s="2"/>
      <c r="O86" s="2"/>
      <c r="P86" s="2"/>
      <c r="Q86" s="2"/>
      <c r="R86" s="2"/>
      <c r="S86" s="2"/>
    </row>
    <row r="87" spans="1:19" ht="15.75" customHeight="1" x14ac:dyDescent="0.2">
      <c r="A87" s="7"/>
      <c r="B87" s="10"/>
      <c r="C87" s="12"/>
      <c r="D87" s="15"/>
      <c r="E87" s="11"/>
      <c r="F87" s="11"/>
      <c r="G87" s="8"/>
      <c r="H87" s="8"/>
      <c r="I87" s="8"/>
      <c r="J87" s="8"/>
      <c r="K87" s="2"/>
      <c r="L87" s="2"/>
      <c r="M87" s="2"/>
      <c r="N87" s="2"/>
      <c r="O87" s="2"/>
      <c r="P87" s="2"/>
      <c r="Q87" s="2"/>
      <c r="R87" s="2"/>
      <c r="S87" s="2"/>
    </row>
    <row r="88" spans="1:19" ht="15.75" customHeight="1" x14ac:dyDescent="0.2">
      <c r="A88" s="7"/>
      <c r="B88" s="10"/>
      <c r="C88" s="12"/>
      <c r="D88" s="15"/>
      <c r="E88" s="11"/>
      <c r="F88" s="11"/>
      <c r="G88" s="8"/>
      <c r="H88" s="8"/>
      <c r="I88" s="8"/>
      <c r="J88" s="8"/>
      <c r="K88" s="2"/>
      <c r="L88" s="2"/>
      <c r="M88" s="2"/>
      <c r="N88" s="2"/>
      <c r="O88" s="2"/>
      <c r="P88" s="2"/>
      <c r="Q88" s="2"/>
      <c r="R88" s="2"/>
      <c r="S88" s="2"/>
    </row>
    <row r="89" spans="1:19" ht="15.75" customHeight="1" x14ac:dyDescent="0.2">
      <c r="A89" s="7"/>
      <c r="B89" s="10"/>
      <c r="C89" s="12"/>
      <c r="D89" s="15"/>
      <c r="E89" s="11"/>
      <c r="F89" s="11"/>
      <c r="G89" s="8"/>
      <c r="H89" s="8"/>
      <c r="I89" s="8"/>
      <c r="J89" s="8"/>
      <c r="K89" s="2"/>
      <c r="L89" s="2"/>
      <c r="M89" s="2"/>
      <c r="N89" s="2"/>
      <c r="O89" s="2"/>
      <c r="P89" s="2"/>
      <c r="Q89" s="2"/>
      <c r="R89" s="2"/>
      <c r="S89" s="2"/>
    </row>
    <row r="90" spans="1:19" ht="15.75" customHeight="1" x14ac:dyDescent="0.2">
      <c r="A90" s="7"/>
      <c r="B90" s="10"/>
      <c r="C90" s="12"/>
      <c r="D90" s="15"/>
      <c r="E90" s="11"/>
      <c r="F90" s="11"/>
      <c r="G90" s="8"/>
      <c r="H90" s="8"/>
      <c r="I90" s="8"/>
      <c r="J90" s="8"/>
      <c r="K90" s="2"/>
      <c r="L90" s="2"/>
      <c r="M90" s="2"/>
      <c r="N90" s="2"/>
      <c r="O90" s="2"/>
      <c r="P90" s="2"/>
      <c r="Q90" s="2"/>
      <c r="R90" s="2"/>
      <c r="S90" s="2"/>
    </row>
    <row r="91" spans="1:19" ht="15.75" customHeight="1" x14ac:dyDescent="0.2">
      <c r="A91" s="7"/>
      <c r="B91" s="10"/>
      <c r="C91" s="12"/>
      <c r="D91" s="15"/>
      <c r="E91" s="11"/>
      <c r="F91" s="11"/>
      <c r="G91" s="8"/>
      <c r="H91" s="8"/>
      <c r="I91" s="8"/>
      <c r="J91" s="8"/>
      <c r="K91" s="2"/>
      <c r="L91" s="2"/>
      <c r="M91" s="2"/>
      <c r="N91" s="2"/>
      <c r="O91" s="2"/>
      <c r="P91" s="2"/>
      <c r="Q91" s="2"/>
      <c r="R91" s="2"/>
      <c r="S91" s="2"/>
    </row>
    <row r="92" spans="1:19" ht="15.75" customHeight="1" x14ac:dyDescent="0.2">
      <c r="A92" s="7"/>
      <c r="B92" s="10"/>
      <c r="C92" s="12"/>
      <c r="D92" s="15"/>
      <c r="E92" s="11"/>
      <c r="F92" s="11"/>
      <c r="G92" s="8"/>
      <c r="H92" s="8"/>
      <c r="I92" s="8"/>
      <c r="J92" s="8"/>
      <c r="K92" s="2"/>
      <c r="L92" s="2"/>
      <c r="M92" s="2"/>
      <c r="N92" s="2"/>
      <c r="O92" s="2"/>
      <c r="P92" s="2"/>
      <c r="Q92" s="2"/>
      <c r="R92" s="2"/>
      <c r="S92" s="2"/>
    </row>
    <row r="93" spans="1:19" ht="15.75" customHeight="1" x14ac:dyDescent="0.2">
      <c r="A93" s="7"/>
      <c r="B93" s="10"/>
      <c r="C93" s="12"/>
      <c r="D93" s="15"/>
      <c r="E93" s="11"/>
      <c r="F93" s="11"/>
      <c r="G93" s="8"/>
      <c r="H93" s="8"/>
      <c r="I93" s="8"/>
      <c r="J93" s="8"/>
      <c r="K93" s="2"/>
      <c r="L93" s="2"/>
      <c r="M93" s="2"/>
      <c r="N93" s="2"/>
      <c r="O93" s="2"/>
      <c r="P93" s="2"/>
      <c r="Q93" s="2"/>
      <c r="R93" s="2"/>
      <c r="S93" s="2"/>
    </row>
    <row r="94" spans="1:19" ht="15.75" customHeight="1" x14ac:dyDescent="0.2">
      <c r="A94" s="7"/>
      <c r="B94" s="10"/>
      <c r="C94" s="12"/>
      <c r="D94" s="15"/>
      <c r="E94" s="11"/>
      <c r="F94" s="11"/>
      <c r="G94" s="8"/>
      <c r="H94" s="8"/>
      <c r="I94" s="8"/>
      <c r="J94" s="8"/>
      <c r="K94" s="2"/>
      <c r="L94" s="2"/>
      <c r="M94" s="2"/>
      <c r="N94" s="2"/>
      <c r="O94" s="2"/>
      <c r="P94" s="2"/>
      <c r="Q94" s="2"/>
      <c r="R94" s="2"/>
      <c r="S94" s="2"/>
    </row>
    <row r="95" spans="1:19" ht="15.75" customHeight="1" x14ac:dyDescent="0.2">
      <c r="A95" s="7"/>
      <c r="B95" s="10"/>
      <c r="C95" s="12"/>
      <c r="D95" s="15"/>
      <c r="E95" s="11"/>
      <c r="F95" s="11"/>
      <c r="G95" s="8"/>
      <c r="H95" s="8"/>
      <c r="I95" s="8"/>
      <c r="J95" s="8"/>
      <c r="K95" s="2"/>
      <c r="L95" s="2"/>
      <c r="M95" s="2"/>
      <c r="N95" s="2"/>
      <c r="O95" s="2"/>
      <c r="P95" s="2"/>
      <c r="Q95" s="2"/>
      <c r="R95" s="2"/>
      <c r="S95" s="2"/>
    </row>
    <row r="96" spans="1:19" ht="15.75" customHeight="1" x14ac:dyDescent="0.2">
      <c r="A96" s="7"/>
      <c r="B96" s="10"/>
      <c r="C96" s="12"/>
      <c r="D96" s="15"/>
      <c r="E96" s="11"/>
      <c r="F96" s="11"/>
      <c r="G96" s="8"/>
      <c r="H96" s="8"/>
      <c r="I96" s="8"/>
      <c r="J96" s="8"/>
      <c r="K96" s="2"/>
      <c r="L96" s="2"/>
      <c r="M96" s="2"/>
      <c r="N96" s="2"/>
      <c r="O96" s="2"/>
      <c r="P96" s="2"/>
      <c r="Q96" s="2"/>
      <c r="R96" s="2"/>
      <c r="S96" s="2"/>
    </row>
    <row r="97" spans="1:19" ht="15.75" customHeight="1" x14ac:dyDescent="0.2">
      <c r="A97" s="7"/>
      <c r="B97" s="10"/>
      <c r="C97" s="12"/>
      <c r="D97" s="15"/>
      <c r="E97" s="11"/>
      <c r="F97" s="11"/>
      <c r="G97" s="8"/>
      <c r="H97" s="8"/>
      <c r="I97" s="8"/>
      <c r="J97" s="8"/>
      <c r="K97" s="2"/>
      <c r="L97" s="2"/>
      <c r="M97" s="2"/>
      <c r="N97" s="2"/>
      <c r="O97" s="2"/>
      <c r="P97" s="2"/>
      <c r="Q97" s="2"/>
      <c r="R97" s="2"/>
      <c r="S97" s="2"/>
    </row>
    <row r="98" spans="1:19" ht="15.75" customHeight="1" x14ac:dyDescent="0.2">
      <c r="A98" s="7"/>
      <c r="B98" s="10"/>
      <c r="C98" s="12"/>
      <c r="D98" s="15"/>
      <c r="E98" s="11"/>
      <c r="F98" s="11"/>
      <c r="G98" s="8"/>
      <c r="H98" s="8"/>
      <c r="I98" s="8"/>
      <c r="J98" s="8"/>
      <c r="K98" s="2"/>
      <c r="L98" s="2"/>
      <c r="M98" s="2"/>
      <c r="N98" s="2"/>
      <c r="O98" s="2"/>
      <c r="P98" s="2"/>
      <c r="Q98" s="2"/>
      <c r="R98" s="2"/>
      <c r="S98" s="2"/>
    </row>
    <row r="99" spans="1:19" ht="15.75" customHeight="1" x14ac:dyDescent="0.2">
      <c r="A99" s="7"/>
      <c r="B99" s="10"/>
      <c r="C99" s="12"/>
      <c r="D99" s="15"/>
      <c r="E99" s="11"/>
      <c r="F99" s="11"/>
      <c r="G99" s="8"/>
      <c r="H99" s="8"/>
      <c r="I99" s="8"/>
      <c r="J99" s="8"/>
      <c r="K99" s="2"/>
      <c r="L99" s="2"/>
      <c r="M99" s="2"/>
      <c r="N99" s="2"/>
      <c r="O99" s="2"/>
      <c r="P99" s="2"/>
      <c r="Q99" s="2"/>
      <c r="R99" s="2"/>
      <c r="S99" s="2"/>
    </row>
    <row r="100" spans="1:19" ht="15.75" customHeight="1" x14ac:dyDescent="0.2">
      <c r="A100" s="7"/>
      <c r="B100" s="10"/>
      <c r="C100" s="12"/>
      <c r="D100" s="15"/>
      <c r="E100" s="11"/>
      <c r="F100" s="11"/>
      <c r="G100" s="8"/>
      <c r="H100" s="8"/>
      <c r="I100" s="8"/>
      <c r="J100" s="8"/>
      <c r="K100" s="2"/>
      <c r="L100" s="2"/>
      <c r="M100" s="2"/>
      <c r="N100" s="2"/>
      <c r="O100" s="2"/>
      <c r="P100" s="2"/>
      <c r="Q100" s="2"/>
      <c r="R100" s="2"/>
      <c r="S100" s="2"/>
    </row>
    <row r="101" spans="1:19" ht="15.75" customHeight="1" x14ac:dyDescent="0.2">
      <c r="A101" s="7"/>
      <c r="B101" s="10"/>
      <c r="C101" s="12"/>
      <c r="D101" s="15"/>
      <c r="E101" s="11"/>
      <c r="F101" s="11"/>
      <c r="G101" s="8"/>
      <c r="H101" s="8"/>
      <c r="I101" s="8"/>
      <c r="J101" s="8"/>
      <c r="K101" s="2"/>
      <c r="L101" s="2"/>
      <c r="M101" s="2"/>
      <c r="N101" s="2"/>
      <c r="O101" s="2"/>
      <c r="P101" s="2"/>
      <c r="Q101" s="2"/>
      <c r="R101" s="2"/>
      <c r="S101" s="2"/>
    </row>
    <row r="102" spans="1:19" ht="15.75" customHeight="1" x14ac:dyDescent="0.2">
      <c r="A102" s="7"/>
      <c r="B102" s="10"/>
      <c r="C102" s="12"/>
      <c r="D102" s="15"/>
      <c r="E102" s="11"/>
      <c r="F102" s="11"/>
      <c r="G102" s="8"/>
      <c r="H102" s="8"/>
      <c r="I102" s="8"/>
      <c r="J102" s="8"/>
      <c r="K102" s="2"/>
      <c r="L102" s="2"/>
      <c r="M102" s="2"/>
      <c r="N102" s="2"/>
      <c r="O102" s="2"/>
      <c r="P102" s="2"/>
      <c r="Q102" s="2"/>
      <c r="R102" s="2"/>
      <c r="S102" s="2"/>
    </row>
    <row r="103" spans="1:19" ht="15.75" customHeight="1" x14ac:dyDescent="0.2">
      <c r="A103" s="7"/>
      <c r="B103" s="10"/>
      <c r="C103" s="12"/>
      <c r="D103" s="15"/>
      <c r="E103" s="11"/>
      <c r="F103" s="11"/>
      <c r="G103" s="8"/>
      <c r="H103" s="8"/>
      <c r="I103" s="8"/>
      <c r="J103" s="8"/>
      <c r="K103" s="2"/>
      <c r="L103" s="2"/>
      <c r="M103" s="2"/>
      <c r="N103" s="2"/>
      <c r="O103" s="2"/>
      <c r="P103" s="2"/>
      <c r="Q103" s="2"/>
      <c r="R103" s="2"/>
      <c r="S103" s="2"/>
    </row>
    <row r="104" spans="1:19" ht="15.75" customHeight="1" x14ac:dyDescent="0.2">
      <c r="A104" s="7"/>
      <c r="B104" s="10"/>
      <c r="C104" s="12"/>
      <c r="D104" s="15"/>
      <c r="E104" s="11"/>
      <c r="F104" s="11"/>
      <c r="G104" s="8"/>
      <c r="H104" s="8"/>
      <c r="I104" s="8"/>
      <c r="J104" s="8"/>
      <c r="K104" s="2"/>
      <c r="L104" s="2"/>
      <c r="M104" s="2"/>
      <c r="N104" s="2"/>
      <c r="O104" s="2"/>
      <c r="P104" s="2"/>
      <c r="Q104" s="2"/>
      <c r="R104" s="2"/>
      <c r="S104" s="2"/>
    </row>
    <row r="105" spans="1:19" ht="15.75" customHeight="1" x14ac:dyDescent="0.2">
      <c r="A105" s="7"/>
      <c r="B105" s="10"/>
      <c r="C105" s="12"/>
      <c r="D105" s="15"/>
      <c r="E105" s="11"/>
      <c r="F105" s="11"/>
      <c r="G105" s="8"/>
      <c r="H105" s="8"/>
      <c r="I105" s="8"/>
      <c r="J105" s="8"/>
      <c r="K105" s="2"/>
      <c r="L105" s="2"/>
      <c r="M105" s="2"/>
      <c r="N105" s="2"/>
      <c r="O105" s="2"/>
      <c r="P105" s="2"/>
      <c r="Q105" s="2"/>
      <c r="R105" s="2"/>
      <c r="S105" s="2"/>
    </row>
    <row r="106" spans="1:19" ht="15.75" customHeight="1" x14ac:dyDescent="0.2">
      <c r="A106" s="7"/>
      <c r="B106" s="10"/>
      <c r="C106" s="12"/>
      <c r="D106" s="15"/>
      <c r="E106" s="11"/>
      <c r="F106" s="11"/>
      <c r="G106" s="8"/>
      <c r="H106" s="8"/>
      <c r="I106" s="8"/>
      <c r="J106" s="8"/>
      <c r="K106" s="2"/>
      <c r="L106" s="2"/>
      <c r="M106" s="2"/>
      <c r="N106" s="2"/>
      <c r="O106" s="2"/>
      <c r="P106" s="2"/>
      <c r="Q106" s="2"/>
      <c r="R106" s="2"/>
      <c r="S106" s="2"/>
    </row>
    <row r="107" spans="1:19" ht="15.75" customHeight="1" x14ac:dyDescent="0.2">
      <c r="A107" s="7"/>
      <c r="B107" s="10"/>
      <c r="C107" s="12"/>
      <c r="D107" s="15"/>
      <c r="E107" s="11"/>
      <c r="F107" s="11"/>
      <c r="G107" s="8"/>
      <c r="H107" s="8"/>
      <c r="I107" s="8"/>
      <c r="J107" s="8"/>
      <c r="K107" s="2"/>
      <c r="L107" s="2"/>
      <c r="M107" s="2"/>
      <c r="N107" s="2"/>
      <c r="O107" s="2"/>
      <c r="P107" s="2"/>
      <c r="Q107" s="2"/>
      <c r="R107" s="2"/>
      <c r="S107" s="2"/>
    </row>
    <row r="108" spans="1:19" ht="15.75" customHeight="1" x14ac:dyDescent="0.2">
      <c r="A108" s="7"/>
      <c r="B108" s="10"/>
      <c r="C108" s="12"/>
      <c r="D108" s="15"/>
      <c r="E108" s="11"/>
      <c r="F108" s="11"/>
      <c r="G108" s="8"/>
      <c r="H108" s="8"/>
      <c r="I108" s="8"/>
      <c r="J108" s="8"/>
      <c r="K108" s="2"/>
      <c r="L108" s="2"/>
      <c r="M108" s="2"/>
      <c r="N108" s="2"/>
      <c r="O108" s="2"/>
      <c r="P108" s="2"/>
      <c r="Q108" s="2"/>
      <c r="R108" s="2"/>
      <c r="S108" s="2"/>
    </row>
    <row r="109" spans="1:19" ht="15.75" customHeight="1" x14ac:dyDescent="0.2">
      <c r="A109" s="7"/>
      <c r="B109" s="10"/>
      <c r="C109" s="12"/>
      <c r="D109" s="15"/>
      <c r="E109" s="11"/>
      <c r="F109" s="11"/>
      <c r="G109" s="8"/>
      <c r="H109" s="8"/>
      <c r="I109" s="8"/>
      <c r="J109" s="8"/>
      <c r="K109" s="2"/>
      <c r="L109" s="2"/>
      <c r="M109" s="2"/>
      <c r="N109" s="2"/>
      <c r="O109" s="2"/>
      <c r="P109" s="2"/>
      <c r="Q109" s="2"/>
      <c r="R109" s="2"/>
      <c r="S109" s="2"/>
    </row>
    <row r="110" spans="1:19" ht="15.75" customHeight="1" x14ac:dyDescent="0.2">
      <c r="A110" s="7"/>
      <c r="B110" s="10"/>
      <c r="C110" s="12"/>
      <c r="D110" s="15"/>
      <c r="E110" s="11"/>
      <c r="F110" s="11"/>
      <c r="G110" s="8"/>
      <c r="H110" s="8"/>
      <c r="I110" s="8"/>
      <c r="J110" s="8"/>
      <c r="K110" s="2"/>
      <c r="L110" s="2"/>
      <c r="M110" s="2"/>
      <c r="N110" s="2"/>
      <c r="O110" s="2"/>
      <c r="P110" s="2"/>
      <c r="Q110" s="2"/>
      <c r="R110" s="2"/>
      <c r="S110" s="2"/>
    </row>
    <row r="111" spans="1:19" ht="15.75" customHeight="1" x14ac:dyDescent="0.2">
      <c r="A111" s="7"/>
      <c r="B111" s="10"/>
      <c r="C111" s="12"/>
      <c r="D111" s="15"/>
      <c r="E111" s="11"/>
      <c r="F111" s="11"/>
      <c r="G111" s="8"/>
      <c r="H111" s="8"/>
      <c r="I111" s="8"/>
      <c r="J111" s="8"/>
      <c r="K111" s="2"/>
      <c r="L111" s="2"/>
      <c r="M111" s="2"/>
      <c r="N111" s="2"/>
      <c r="O111" s="2"/>
      <c r="P111" s="2"/>
      <c r="Q111" s="2"/>
      <c r="R111" s="2"/>
      <c r="S111" s="2"/>
    </row>
    <row r="112" spans="1:19" ht="15.75" customHeight="1" x14ac:dyDescent="0.2">
      <c r="A112" s="7"/>
      <c r="B112" s="10"/>
      <c r="C112" s="12"/>
      <c r="D112" s="15"/>
      <c r="E112" s="11"/>
      <c r="F112" s="11"/>
      <c r="G112" s="8"/>
      <c r="H112" s="8"/>
      <c r="I112" s="8"/>
      <c r="J112" s="8"/>
      <c r="K112" s="2"/>
      <c r="L112" s="2"/>
      <c r="M112" s="2"/>
      <c r="N112" s="2"/>
      <c r="O112" s="2"/>
      <c r="P112" s="2"/>
      <c r="Q112" s="2"/>
      <c r="R112" s="2"/>
      <c r="S112" s="2"/>
    </row>
    <row r="113" spans="1:19" ht="15.75" customHeight="1" x14ac:dyDescent="0.2">
      <c r="A113" s="7"/>
      <c r="B113" s="10"/>
      <c r="C113" s="12"/>
      <c r="D113" s="15"/>
      <c r="E113" s="11"/>
      <c r="F113" s="11"/>
      <c r="G113" s="8"/>
      <c r="H113" s="8"/>
      <c r="I113" s="8"/>
      <c r="J113" s="8"/>
      <c r="K113" s="2"/>
      <c r="L113" s="2"/>
      <c r="M113" s="2"/>
      <c r="N113" s="2"/>
      <c r="O113" s="2"/>
      <c r="P113" s="2"/>
      <c r="Q113" s="2"/>
      <c r="R113" s="2"/>
      <c r="S113" s="2"/>
    </row>
    <row r="114" spans="1:19" ht="15.75" customHeight="1" x14ac:dyDescent="0.2">
      <c r="A114" s="7"/>
      <c r="B114" s="10"/>
      <c r="C114" s="12"/>
      <c r="D114" s="15"/>
      <c r="E114" s="11"/>
      <c r="F114" s="11"/>
      <c r="G114" s="8"/>
      <c r="H114" s="8"/>
      <c r="I114" s="8"/>
      <c r="J114" s="8"/>
      <c r="K114" s="2"/>
      <c r="L114" s="2"/>
      <c r="M114" s="2"/>
      <c r="N114" s="2"/>
      <c r="O114" s="2"/>
      <c r="P114" s="2"/>
      <c r="Q114" s="2"/>
      <c r="R114" s="2"/>
      <c r="S114" s="2"/>
    </row>
    <row r="115" spans="1:19" ht="15.75" customHeight="1" x14ac:dyDescent="0.2">
      <c r="A115" s="7"/>
      <c r="B115" s="10"/>
      <c r="C115" s="12"/>
      <c r="D115" s="15"/>
      <c r="E115" s="11"/>
      <c r="F115" s="11"/>
      <c r="G115" s="8"/>
      <c r="H115" s="8"/>
      <c r="I115" s="8"/>
      <c r="J115" s="8"/>
      <c r="K115" s="2"/>
      <c r="L115" s="2"/>
      <c r="M115" s="2"/>
      <c r="N115" s="2"/>
      <c r="O115" s="2"/>
      <c r="P115" s="2"/>
      <c r="Q115" s="2"/>
      <c r="R115" s="2"/>
      <c r="S115" s="2"/>
    </row>
    <row r="116" spans="1:19" ht="15.75" customHeight="1" x14ac:dyDescent="0.2">
      <c r="A116" s="7"/>
      <c r="B116" s="10"/>
      <c r="C116" s="12"/>
      <c r="D116" s="15"/>
      <c r="E116" s="11"/>
      <c r="F116" s="11"/>
      <c r="G116" s="8"/>
      <c r="H116" s="8"/>
      <c r="I116" s="8"/>
      <c r="J116" s="8"/>
      <c r="K116" s="2"/>
      <c r="L116" s="2"/>
      <c r="M116" s="2"/>
      <c r="N116" s="2"/>
      <c r="O116" s="2"/>
      <c r="P116" s="2"/>
      <c r="Q116" s="2"/>
      <c r="R116" s="2"/>
      <c r="S116" s="2"/>
    </row>
    <row r="117" spans="1:19" ht="15.75" customHeight="1" x14ac:dyDescent="0.2">
      <c r="A117" s="7"/>
      <c r="B117" s="10"/>
      <c r="C117" s="12"/>
      <c r="D117" s="15"/>
      <c r="E117" s="11"/>
      <c r="F117" s="11"/>
      <c r="G117" s="8"/>
      <c r="H117" s="8"/>
      <c r="I117" s="8"/>
      <c r="J117" s="8"/>
      <c r="K117" s="2"/>
      <c r="L117" s="2"/>
      <c r="M117" s="2"/>
      <c r="N117" s="2"/>
      <c r="O117" s="2"/>
      <c r="P117" s="2"/>
      <c r="Q117" s="2"/>
      <c r="R117" s="2"/>
      <c r="S117" s="2"/>
    </row>
    <row r="118" spans="1:19" ht="15.75" customHeight="1" x14ac:dyDescent="0.2">
      <c r="A118" s="7"/>
      <c r="B118" s="10"/>
      <c r="C118" s="12"/>
      <c r="D118" s="15"/>
      <c r="E118" s="11"/>
      <c r="F118" s="11"/>
      <c r="G118" s="8"/>
      <c r="H118" s="8"/>
      <c r="I118" s="8"/>
      <c r="J118" s="8"/>
      <c r="K118" s="2"/>
      <c r="L118" s="2"/>
      <c r="M118" s="2"/>
      <c r="N118" s="2"/>
      <c r="O118" s="2"/>
      <c r="P118" s="2"/>
      <c r="Q118" s="2"/>
      <c r="R118" s="2"/>
      <c r="S118" s="2"/>
    </row>
    <row r="119" spans="1:19" ht="15.75" customHeight="1" x14ac:dyDescent="0.2">
      <c r="A119" s="7"/>
      <c r="B119" s="10"/>
      <c r="C119" s="12"/>
      <c r="D119" s="15"/>
      <c r="E119" s="11"/>
      <c r="F119" s="11"/>
      <c r="G119" s="8"/>
      <c r="H119" s="8"/>
      <c r="I119" s="8"/>
      <c r="J119" s="8"/>
      <c r="K119" s="2"/>
      <c r="L119" s="2"/>
      <c r="M119" s="2"/>
      <c r="N119" s="2"/>
      <c r="O119" s="2"/>
      <c r="P119" s="2"/>
      <c r="Q119" s="2"/>
      <c r="R119" s="2"/>
      <c r="S119" s="2"/>
    </row>
    <row r="120" spans="1:19" ht="15.75" customHeight="1" x14ac:dyDescent="0.2">
      <c r="A120" s="7"/>
      <c r="B120" s="10"/>
      <c r="C120" s="12"/>
      <c r="D120" s="15"/>
      <c r="E120" s="11"/>
      <c r="F120" s="11"/>
      <c r="G120" s="8"/>
      <c r="H120" s="8"/>
      <c r="I120" s="8"/>
      <c r="J120" s="8"/>
      <c r="K120" s="2"/>
      <c r="L120" s="2"/>
      <c r="M120" s="2"/>
      <c r="N120" s="2"/>
      <c r="O120" s="2"/>
      <c r="P120" s="2"/>
      <c r="Q120" s="2"/>
      <c r="R120" s="2"/>
      <c r="S120" s="2"/>
    </row>
    <row r="121" spans="1:19" ht="15.75" customHeight="1" x14ac:dyDescent="0.2">
      <c r="A121" s="7"/>
      <c r="B121" s="10"/>
      <c r="C121" s="12"/>
      <c r="D121" s="15"/>
      <c r="E121" s="11"/>
      <c r="F121" s="11"/>
      <c r="G121" s="8"/>
      <c r="H121" s="8"/>
      <c r="I121" s="8"/>
      <c r="J121" s="8"/>
      <c r="K121" s="2"/>
      <c r="L121" s="2"/>
      <c r="M121" s="2"/>
      <c r="N121" s="2"/>
      <c r="O121" s="2"/>
      <c r="P121" s="2"/>
      <c r="Q121" s="2"/>
      <c r="R121" s="2"/>
      <c r="S121" s="2"/>
    </row>
    <row r="122" spans="1:19" ht="15.75" customHeight="1" x14ac:dyDescent="0.2">
      <c r="A122" s="7"/>
      <c r="B122" s="10"/>
      <c r="C122" s="12"/>
      <c r="D122" s="15"/>
      <c r="E122" s="11"/>
      <c r="F122" s="11"/>
      <c r="G122" s="8"/>
      <c r="H122" s="8"/>
      <c r="I122" s="8"/>
      <c r="J122" s="8"/>
      <c r="K122" s="2"/>
      <c r="L122" s="2"/>
      <c r="M122" s="2"/>
      <c r="N122" s="2"/>
      <c r="O122" s="2"/>
      <c r="P122" s="2"/>
      <c r="Q122" s="2"/>
      <c r="R122" s="2"/>
      <c r="S122" s="2"/>
    </row>
    <row r="123" spans="1:19" ht="15.75" customHeight="1" x14ac:dyDescent="0.2">
      <c r="A123" s="7"/>
      <c r="B123" s="10"/>
      <c r="C123" s="12"/>
      <c r="D123" s="15"/>
      <c r="E123" s="11"/>
      <c r="F123" s="11"/>
      <c r="G123" s="8"/>
      <c r="H123" s="8"/>
      <c r="I123" s="8"/>
      <c r="J123" s="8"/>
      <c r="K123" s="2"/>
      <c r="L123" s="2"/>
      <c r="M123" s="2"/>
      <c r="N123" s="2"/>
      <c r="O123" s="2"/>
      <c r="P123" s="2"/>
      <c r="Q123" s="2"/>
      <c r="R123" s="2"/>
      <c r="S123" s="2"/>
    </row>
    <row r="124" spans="1:19" ht="15.75" customHeight="1" x14ac:dyDescent="0.2">
      <c r="A124" s="7"/>
      <c r="B124" s="10"/>
      <c r="C124" s="12"/>
      <c r="D124" s="15"/>
      <c r="E124" s="11"/>
      <c r="F124" s="11"/>
      <c r="G124" s="8"/>
      <c r="H124" s="8"/>
      <c r="I124" s="8"/>
      <c r="J124" s="8"/>
      <c r="K124" s="2"/>
      <c r="L124" s="2"/>
      <c r="M124" s="2"/>
      <c r="N124" s="2"/>
      <c r="O124" s="2"/>
      <c r="P124" s="2"/>
      <c r="Q124" s="2"/>
      <c r="R124" s="2"/>
      <c r="S124" s="2"/>
    </row>
    <row r="125" spans="1:19" ht="15.75" customHeight="1" x14ac:dyDescent="0.2">
      <c r="A125" s="7"/>
      <c r="B125" s="10"/>
      <c r="C125" s="12"/>
      <c r="D125" s="15"/>
      <c r="E125" s="11"/>
      <c r="F125" s="11"/>
      <c r="G125" s="8"/>
      <c r="H125" s="8"/>
      <c r="I125" s="8"/>
      <c r="J125" s="8"/>
      <c r="K125" s="2"/>
      <c r="L125" s="2"/>
      <c r="M125" s="2"/>
      <c r="N125" s="2"/>
      <c r="O125" s="2"/>
      <c r="P125" s="2"/>
      <c r="Q125" s="2"/>
      <c r="R125" s="2"/>
      <c r="S125" s="2"/>
    </row>
    <row r="126" spans="1:19" ht="15.75" customHeight="1" x14ac:dyDescent="0.2">
      <c r="A126" s="7"/>
      <c r="B126" s="10"/>
      <c r="C126" s="12"/>
      <c r="D126" s="15"/>
      <c r="E126" s="11"/>
      <c r="F126" s="11"/>
      <c r="G126" s="8"/>
      <c r="H126" s="8"/>
      <c r="I126" s="8"/>
      <c r="J126" s="8"/>
      <c r="K126" s="2"/>
      <c r="L126" s="2"/>
      <c r="M126" s="2"/>
      <c r="N126" s="2"/>
      <c r="O126" s="2"/>
      <c r="P126" s="2"/>
      <c r="Q126" s="2"/>
      <c r="R126" s="2"/>
      <c r="S126" s="2"/>
    </row>
    <row r="127" spans="1:19" ht="15.75" customHeight="1" x14ac:dyDescent="0.2">
      <c r="A127" s="7"/>
      <c r="B127" s="10"/>
      <c r="C127" s="12"/>
      <c r="D127" s="15"/>
      <c r="E127" s="11"/>
      <c r="F127" s="11"/>
      <c r="G127" s="8"/>
      <c r="H127" s="8"/>
      <c r="I127" s="8"/>
      <c r="J127" s="8"/>
      <c r="K127" s="2"/>
      <c r="L127" s="2"/>
      <c r="M127" s="2"/>
      <c r="N127" s="2"/>
      <c r="O127" s="2"/>
      <c r="P127" s="2"/>
      <c r="Q127" s="2"/>
      <c r="R127" s="2"/>
      <c r="S127" s="2"/>
    </row>
    <row r="128" spans="1:19" ht="15.75" customHeight="1" x14ac:dyDescent="0.2">
      <c r="A128" s="7"/>
      <c r="B128" s="10"/>
      <c r="C128" s="12"/>
      <c r="D128" s="15"/>
      <c r="E128" s="11"/>
      <c r="F128" s="11"/>
      <c r="G128" s="8"/>
      <c r="H128" s="8"/>
      <c r="I128" s="8"/>
      <c r="J128" s="8"/>
      <c r="K128" s="2"/>
      <c r="L128" s="2"/>
      <c r="M128" s="2"/>
      <c r="N128" s="2"/>
      <c r="O128" s="2"/>
      <c r="P128" s="2"/>
      <c r="Q128" s="2"/>
      <c r="R128" s="2"/>
      <c r="S128" s="2"/>
    </row>
    <row r="129" spans="1:19" ht="15.75" customHeight="1" x14ac:dyDescent="0.2">
      <c r="A129" s="7"/>
      <c r="B129" s="10"/>
      <c r="C129" s="12"/>
      <c r="D129" s="15"/>
      <c r="E129" s="11"/>
      <c r="F129" s="11"/>
      <c r="G129" s="8"/>
      <c r="H129" s="8"/>
      <c r="I129" s="8"/>
      <c r="J129" s="8"/>
      <c r="K129" s="2"/>
      <c r="L129" s="2"/>
      <c r="M129" s="2"/>
      <c r="N129" s="2"/>
      <c r="O129" s="2"/>
      <c r="P129" s="2"/>
      <c r="Q129" s="2"/>
      <c r="R129" s="2"/>
      <c r="S129" s="2"/>
    </row>
    <row r="130" spans="1:19" ht="15.75" customHeight="1" x14ac:dyDescent="0.2">
      <c r="A130" s="7"/>
      <c r="B130" s="10"/>
      <c r="C130" s="12"/>
      <c r="D130" s="15"/>
      <c r="E130" s="11"/>
      <c r="F130" s="11"/>
      <c r="G130" s="8"/>
      <c r="H130" s="8"/>
      <c r="I130" s="8"/>
      <c r="J130" s="8"/>
      <c r="K130" s="2"/>
      <c r="L130" s="2"/>
      <c r="M130" s="2"/>
      <c r="N130" s="2"/>
      <c r="O130" s="2"/>
      <c r="P130" s="2"/>
      <c r="Q130" s="2"/>
      <c r="R130" s="2"/>
      <c r="S130" s="2"/>
    </row>
    <row r="131" spans="1:19" ht="15.75" customHeight="1" x14ac:dyDescent="0.2">
      <c r="A131" s="7"/>
      <c r="B131" s="10"/>
      <c r="C131" s="12"/>
      <c r="D131" s="15"/>
      <c r="E131" s="11"/>
      <c r="F131" s="11"/>
      <c r="G131" s="8"/>
      <c r="H131" s="8"/>
      <c r="I131" s="8"/>
      <c r="J131" s="8"/>
      <c r="K131" s="2"/>
      <c r="L131" s="2"/>
      <c r="M131" s="2"/>
      <c r="N131" s="2"/>
      <c r="O131" s="2"/>
      <c r="P131" s="2"/>
      <c r="Q131" s="2"/>
      <c r="R131" s="2"/>
      <c r="S131" s="2"/>
    </row>
    <row r="132" spans="1:19" ht="15.75" customHeight="1" x14ac:dyDescent="0.2">
      <c r="A132" s="7"/>
      <c r="B132" s="10"/>
      <c r="C132" s="12"/>
      <c r="D132" s="15"/>
      <c r="E132" s="11"/>
      <c r="F132" s="11"/>
      <c r="G132" s="8"/>
      <c r="H132" s="8"/>
      <c r="I132" s="8"/>
      <c r="J132" s="8"/>
      <c r="K132" s="2"/>
      <c r="L132" s="2"/>
      <c r="M132" s="2"/>
      <c r="N132" s="2"/>
      <c r="O132" s="2"/>
      <c r="P132" s="2"/>
      <c r="Q132" s="2"/>
      <c r="R132" s="2"/>
      <c r="S132" s="2"/>
    </row>
    <row r="133" spans="1:19" ht="15.75" customHeight="1" x14ac:dyDescent="0.2">
      <c r="A133" s="7"/>
      <c r="B133" s="10"/>
      <c r="C133" s="12"/>
      <c r="D133" s="15"/>
      <c r="E133" s="11"/>
      <c r="F133" s="11"/>
      <c r="G133" s="8"/>
      <c r="H133" s="8"/>
      <c r="I133" s="8"/>
      <c r="J133" s="8"/>
      <c r="K133" s="2"/>
      <c r="L133" s="2"/>
      <c r="M133" s="2"/>
      <c r="N133" s="2"/>
      <c r="O133" s="2"/>
      <c r="P133" s="2"/>
      <c r="Q133" s="2"/>
      <c r="R133" s="2"/>
      <c r="S133" s="2"/>
    </row>
    <row r="134" spans="1:19" ht="15.75" customHeight="1" x14ac:dyDescent="0.2">
      <c r="A134" s="7"/>
      <c r="B134" s="10"/>
      <c r="C134" s="12"/>
      <c r="D134" s="15"/>
      <c r="E134" s="11"/>
      <c r="F134" s="11"/>
      <c r="G134" s="8"/>
      <c r="H134" s="8"/>
      <c r="I134" s="8"/>
      <c r="J134" s="8"/>
      <c r="K134" s="2"/>
      <c r="L134" s="2"/>
      <c r="M134" s="2"/>
      <c r="N134" s="2"/>
      <c r="O134" s="2"/>
      <c r="P134" s="2"/>
      <c r="Q134" s="2"/>
      <c r="R134" s="2"/>
      <c r="S134" s="2"/>
    </row>
    <row r="135" spans="1:19" ht="15.75" customHeight="1" x14ac:dyDescent="0.2">
      <c r="A135" s="7"/>
      <c r="B135" s="10"/>
      <c r="C135" s="12"/>
      <c r="D135" s="15"/>
      <c r="E135" s="11"/>
      <c r="F135" s="11"/>
      <c r="G135" s="8"/>
      <c r="H135" s="8"/>
      <c r="I135" s="8"/>
      <c r="J135" s="8"/>
      <c r="K135" s="2"/>
      <c r="L135" s="2"/>
      <c r="M135" s="2"/>
      <c r="N135" s="2"/>
      <c r="O135" s="2"/>
      <c r="P135" s="2"/>
      <c r="Q135" s="2"/>
      <c r="R135" s="2"/>
      <c r="S135" s="2"/>
    </row>
    <row r="136" spans="1:19" ht="15.75" customHeight="1" x14ac:dyDescent="0.2">
      <c r="A136" s="7"/>
      <c r="B136" s="10"/>
      <c r="C136" s="12"/>
      <c r="D136" s="15"/>
      <c r="E136" s="11"/>
      <c r="F136" s="11"/>
      <c r="G136" s="8"/>
      <c r="H136" s="8"/>
      <c r="I136" s="8"/>
      <c r="J136" s="8"/>
      <c r="K136" s="2"/>
      <c r="L136" s="2"/>
      <c r="M136" s="2"/>
      <c r="N136" s="2"/>
      <c r="O136" s="2"/>
      <c r="P136" s="2"/>
      <c r="Q136" s="2"/>
      <c r="R136" s="2"/>
      <c r="S136" s="2"/>
    </row>
    <row r="137" spans="1:19" ht="15.75" customHeight="1" x14ac:dyDescent="0.2">
      <c r="A137" s="7"/>
      <c r="B137" s="10"/>
      <c r="C137" s="12"/>
      <c r="D137" s="15"/>
      <c r="E137" s="11"/>
      <c r="F137" s="11"/>
      <c r="G137" s="8"/>
      <c r="H137" s="8"/>
      <c r="I137" s="8"/>
      <c r="J137" s="8"/>
      <c r="K137" s="2"/>
      <c r="L137" s="2"/>
      <c r="M137" s="2"/>
      <c r="N137" s="2"/>
      <c r="O137" s="2"/>
      <c r="P137" s="2"/>
      <c r="Q137" s="2"/>
      <c r="R137" s="2"/>
      <c r="S137" s="2"/>
    </row>
    <row r="138" spans="1:19" ht="15.75" customHeight="1" x14ac:dyDescent="0.2">
      <c r="A138" s="7"/>
      <c r="B138" s="10"/>
      <c r="C138" s="12"/>
      <c r="D138" s="15"/>
      <c r="E138" s="11"/>
      <c r="F138" s="11"/>
      <c r="G138" s="8"/>
      <c r="H138" s="8"/>
      <c r="I138" s="8"/>
      <c r="J138" s="8"/>
      <c r="K138" s="2"/>
      <c r="L138" s="2"/>
      <c r="M138" s="2"/>
      <c r="N138" s="2"/>
      <c r="O138" s="2"/>
      <c r="P138" s="2"/>
      <c r="Q138" s="2"/>
      <c r="R138" s="2"/>
      <c r="S138" s="2"/>
    </row>
    <row r="139" spans="1:19" ht="15.75" customHeight="1" x14ac:dyDescent="0.2">
      <c r="A139" s="7"/>
      <c r="B139" s="10"/>
      <c r="C139" s="12"/>
      <c r="D139" s="15"/>
      <c r="E139" s="11"/>
      <c r="F139" s="11"/>
      <c r="G139" s="8"/>
      <c r="H139" s="8"/>
      <c r="I139" s="8"/>
      <c r="J139" s="8"/>
      <c r="K139" s="2"/>
      <c r="L139" s="2"/>
      <c r="M139" s="2"/>
      <c r="N139" s="2"/>
      <c r="O139" s="2"/>
      <c r="P139" s="2"/>
      <c r="Q139" s="2"/>
      <c r="R139" s="2"/>
      <c r="S139" s="2"/>
    </row>
    <row r="140" spans="1:19" ht="15.75" customHeight="1" x14ac:dyDescent="0.2">
      <c r="A140" s="7"/>
      <c r="B140" s="10"/>
      <c r="C140" s="12"/>
      <c r="D140" s="15"/>
      <c r="E140" s="11"/>
      <c r="F140" s="11"/>
      <c r="G140" s="8"/>
      <c r="H140" s="8"/>
      <c r="I140" s="8"/>
      <c r="J140" s="8"/>
      <c r="K140" s="2"/>
      <c r="L140" s="2"/>
      <c r="M140" s="2"/>
      <c r="N140" s="2"/>
      <c r="O140" s="2"/>
      <c r="P140" s="2"/>
      <c r="Q140" s="2"/>
      <c r="R140" s="2"/>
      <c r="S140" s="2"/>
    </row>
    <row r="141" spans="1:19" ht="15.75" customHeight="1" x14ac:dyDescent="0.2">
      <c r="A141" s="7"/>
      <c r="B141" s="10"/>
      <c r="C141" s="12"/>
      <c r="D141" s="15"/>
      <c r="E141" s="11"/>
      <c r="F141" s="11"/>
      <c r="G141" s="8"/>
      <c r="H141" s="8"/>
      <c r="I141" s="8"/>
      <c r="J141" s="8"/>
      <c r="K141" s="2"/>
      <c r="L141" s="2"/>
      <c r="M141" s="2"/>
      <c r="N141" s="2"/>
      <c r="O141" s="2"/>
      <c r="P141" s="2"/>
      <c r="Q141" s="2"/>
      <c r="R141" s="2"/>
      <c r="S141" s="2"/>
    </row>
    <row r="142" spans="1:19" ht="15.75" customHeight="1" x14ac:dyDescent="0.2">
      <c r="A142" s="7"/>
      <c r="B142" s="10"/>
      <c r="C142" s="12"/>
      <c r="D142" s="15"/>
      <c r="E142" s="11"/>
      <c r="F142" s="11"/>
      <c r="G142" s="8"/>
      <c r="H142" s="8"/>
      <c r="I142" s="8"/>
      <c r="J142" s="8"/>
      <c r="K142" s="2"/>
      <c r="L142" s="2"/>
      <c r="M142" s="2"/>
      <c r="N142" s="2"/>
      <c r="O142" s="2"/>
      <c r="P142" s="2"/>
      <c r="Q142" s="2"/>
      <c r="R142" s="2"/>
      <c r="S142" s="2"/>
    </row>
    <row r="143" spans="1:19" ht="15.75" customHeight="1" x14ac:dyDescent="0.2">
      <c r="A143" s="7"/>
      <c r="B143" s="10"/>
      <c r="C143" s="12"/>
      <c r="D143" s="15"/>
      <c r="E143" s="11"/>
      <c r="F143" s="11"/>
      <c r="G143" s="8"/>
      <c r="H143" s="8"/>
      <c r="I143" s="8"/>
      <c r="J143" s="8"/>
      <c r="K143" s="2"/>
      <c r="L143" s="2"/>
      <c r="M143" s="2"/>
      <c r="N143" s="2"/>
      <c r="O143" s="2"/>
      <c r="P143" s="2"/>
      <c r="Q143" s="2"/>
      <c r="R143" s="2"/>
      <c r="S143" s="2"/>
    </row>
    <row r="144" spans="1:19" ht="15.75" customHeight="1" x14ac:dyDescent="0.2">
      <c r="A144" s="7"/>
      <c r="B144" s="10"/>
      <c r="C144" s="12"/>
      <c r="D144" s="15"/>
      <c r="E144" s="11"/>
      <c r="F144" s="11"/>
      <c r="G144" s="8"/>
      <c r="H144" s="8"/>
      <c r="I144" s="8"/>
      <c r="J144" s="8"/>
      <c r="K144" s="2"/>
      <c r="L144" s="2"/>
      <c r="M144" s="2"/>
      <c r="N144" s="2"/>
      <c r="O144" s="2"/>
      <c r="P144" s="2"/>
      <c r="Q144" s="2"/>
      <c r="R144" s="2"/>
      <c r="S144" s="2"/>
    </row>
    <row r="145" spans="1:19" ht="15.75" customHeight="1" x14ac:dyDescent="0.2">
      <c r="A145" s="7"/>
      <c r="B145" s="10"/>
      <c r="C145" s="12"/>
      <c r="D145" s="15"/>
      <c r="E145" s="11"/>
      <c r="F145" s="11"/>
      <c r="G145" s="8"/>
      <c r="H145" s="8"/>
      <c r="I145" s="8"/>
      <c r="J145" s="8"/>
      <c r="K145" s="2"/>
      <c r="L145" s="2"/>
      <c r="M145" s="2"/>
      <c r="N145" s="2"/>
      <c r="O145" s="2"/>
      <c r="P145" s="2"/>
      <c r="Q145" s="2"/>
      <c r="R145" s="2"/>
      <c r="S145" s="2"/>
    </row>
    <row r="146" spans="1:19" ht="15.75" customHeight="1" x14ac:dyDescent="0.2">
      <c r="A146" s="7"/>
      <c r="B146" s="10"/>
      <c r="C146" s="12"/>
      <c r="D146" s="15"/>
      <c r="E146" s="11"/>
      <c r="F146" s="11"/>
      <c r="G146" s="8"/>
      <c r="H146" s="8"/>
      <c r="I146" s="8"/>
      <c r="J146" s="8"/>
      <c r="K146" s="2"/>
      <c r="L146" s="2"/>
      <c r="M146" s="2"/>
      <c r="N146" s="2"/>
      <c r="O146" s="2"/>
      <c r="P146" s="2"/>
      <c r="Q146" s="2"/>
      <c r="R146" s="2"/>
      <c r="S146" s="2"/>
    </row>
    <row r="147" spans="1:19" ht="15.75" customHeight="1" x14ac:dyDescent="0.2">
      <c r="A147" s="7"/>
      <c r="B147" s="10"/>
      <c r="C147" s="12"/>
      <c r="D147" s="15"/>
      <c r="E147" s="11"/>
      <c r="F147" s="11"/>
      <c r="G147" s="8"/>
      <c r="H147" s="8"/>
      <c r="I147" s="8"/>
      <c r="J147" s="8"/>
      <c r="K147" s="2"/>
      <c r="L147" s="2"/>
      <c r="M147" s="2"/>
      <c r="N147" s="2"/>
      <c r="O147" s="2"/>
      <c r="P147" s="2"/>
      <c r="Q147" s="2"/>
      <c r="R147" s="2"/>
      <c r="S147" s="2"/>
    </row>
    <row r="148" spans="1:19" ht="15.75" customHeight="1" x14ac:dyDescent="0.2">
      <c r="A148" s="7"/>
      <c r="B148" s="10"/>
      <c r="C148" s="12"/>
      <c r="D148" s="15"/>
      <c r="E148" s="11"/>
      <c r="F148" s="11"/>
      <c r="G148" s="8"/>
      <c r="H148" s="8"/>
      <c r="I148" s="8"/>
      <c r="J148" s="8"/>
      <c r="K148" s="2"/>
      <c r="L148" s="2"/>
      <c r="M148" s="2"/>
      <c r="N148" s="2"/>
      <c r="O148" s="2"/>
      <c r="P148" s="2"/>
      <c r="Q148" s="2"/>
      <c r="R148" s="2"/>
      <c r="S148" s="2"/>
    </row>
    <row r="149" spans="1:19" ht="15.75" customHeight="1" x14ac:dyDescent="0.2">
      <c r="A149" s="7"/>
      <c r="B149" s="10"/>
      <c r="C149" s="12"/>
      <c r="D149" s="15"/>
      <c r="E149" s="11"/>
      <c r="F149" s="11"/>
      <c r="G149" s="8"/>
      <c r="H149" s="8"/>
      <c r="I149" s="8"/>
      <c r="J149" s="8"/>
      <c r="K149" s="2"/>
      <c r="L149" s="2"/>
      <c r="M149" s="2"/>
      <c r="N149" s="2"/>
      <c r="O149" s="2"/>
      <c r="P149" s="2"/>
      <c r="Q149" s="2"/>
      <c r="R149" s="2"/>
      <c r="S149" s="2"/>
    </row>
    <row r="150" spans="1:19" ht="15.75" customHeight="1" x14ac:dyDescent="0.2">
      <c r="A150" s="7"/>
      <c r="B150" s="10"/>
      <c r="C150" s="12"/>
      <c r="D150" s="15"/>
      <c r="E150" s="11"/>
      <c r="F150" s="11"/>
      <c r="G150" s="8"/>
      <c r="H150" s="8"/>
      <c r="I150" s="8"/>
      <c r="J150" s="8"/>
      <c r="K150" s="2"/>
      <c r="L150" s="2"/>
      <c r="M150" s="2"/>
      <c r="N150" s="2"/>
      <c r="O150" s="2"/>
      <c r="P150" s="2"/>
      <c r="Q150" s="2"/>
      <c r="R150" s="2"/>
      <c r="S150" s="2"/>
    </row>
    <row r="151" spans="1:19" ht="15.75" customHeight="1" x14ac:dyDescent="0.2">
      <c r="A151" s="7"/>
      <c r="B151" s="10"/>
      <c r="C151" s="12"/>
      <c r="D151" s="15"/>
      <c r="E151" s="11"/>
      <c r="F151" s="11"/>
      <c r="G151" s="8"/>
      <c r="H151" s="8"/>
      <c r="I151" s="8"/>
      <c r="J151" s="8"/>
      <c r="K151" s="2"/>
      <c r="L151" s="2"/>
      <c r="M151" s="2"/>
      <c r="N151" s="2"/>
      <c r="O151" s="2"/>
      <c r="P151" s="2"/>
      <c r="Q151" s="2"/>
      <c r="R151" s="2"/>
      <c r="S151" s="2"/>
    </row>
    <row r="152" spans="1:19" ht="15.75" customHeight="1" x14ac:dyDescent="0.2">
      <c r="A152" s="7"/>
      <c r="B152" s="10"/>
      <c r="C152" s="12"/>
      <c r="D152" s="15"/>
      <c r="E152" s="11"/>
      <c r="F152" s="11"/>
      <c r="G152" s="8"/>
      <c r="H152" s="8"/>
      <c r="I152" s="8"/>
      <c r="J152" s="8"/>
      <c r="K152" s="2"/>
      <c r="L152" s="2"/>
      <c r="M152" s="2"/>
      <c r="N152" s="2"/>
      <c r="O152" s="2"/>
      <c r="P152" s="2"/>
      <c r="Q152" s="2"/>
      <c r="R152" s="2"/>
      <c r="S152" s="2"/>
    </row>
    <row r="153" spans="1:19" ht="15.75" customHeight="1" x14ac:dyDescent="0.2">
      <c r="A153" s="7"/>
      <c r="B153" s="10"/>
      <c r="C153" s="12"/>
      <c r="D153" s="15"/>
      <c r="E153" s="11"/>
      <c r="F153" s="11"/>
      <c r="G153" s="8"/>
      <c r="H153" s="8"/>
      <c r="I153" s="8"/>
      <c r="J153" s="8"/>
      <c r="K153" s="2"/>
      <c r="L153" s="2"/>
      <c r="M153" s="2"/>
      <c r="N153" s="2"/>
      <c r="O153" s="2"/>
      <c r="P153" s="2"/>
      <c r="Q153" s="2"/>
      <c r="R153" s="2"/>
      <c r="S153" s="2"/>
    </row>
    <row r="154" spans="1:19" ht="15.75" customHeight="1" x14ac:dyDescent="0.2">
      <c r="A154" s="7"/>
      <c r="B154" s="10"/>
      <c r="C154" s="12"/>
      <c r="D154" s="15"/>
      <c r="E154" s="11"/>
      <c r="F154" s="11"/>
      <c r="G154" s="8"/>
      <c r="H154" s="8"/>
      <c r="I154" s="8"/>
      <c r="J154" s="8"/>
      <c r="K154" s="2"/>
      <c r="L154" s="2"/>
      <c r="M154" s="2"/>
      <c r="N154" s="2"/>
      <c r="O154" s="2"/>
      <c r="P154" s="2"/>
      <c r="Q154" s="2"/>
      <c r="R154" s="2"/>
      <c r="S154" s="2"/>
    </row>
    <row r="155" spans="1:19" ht="15.75" customHeight="1" x14ac:dyDescent="0.2">
      <c r="A155" s="7"/>
      <c r="B155" s="10"/>
      <c r="C155" s="12"/>
      <c r="D155" s="15"/>
      <c r="E155" s="11"/>
      <c r="F155" s="11"/>
      <c r="G155" s="8"/>
      <c r="H155" s="8"/>
      <c r="I155" s="8"/>
      <c r="J155" s="8"/>
      <c r="K155" s="2"/>
      <c r="L155" s="2"/>
      <c r="M155" s="2"/>
      <c r="N155" s="2"/>
      <c r="O155" s="2"/>
      <c r="P155" s="2"/>
      <c r="Q155" s="2"/>
      <c r="R155" s="2"/>
      <c r="S155" s="2"/>
    </row>
    <row r="156" spans="1:19" ht="15.75" customHeight="1" x14ac:dyDescent="0.2">
      <c r="A156" s="7"/>
      <c r="B156" s="10"/>
      <c r="C156" s="12"/>
      <c r="D156" s="15"/>
      <c r="E156" s="11"/>
      <c r="F156" s="11"/>
      <c r="G156" s="8"/>
      <c r="H156" s="8"/>
      <c r="I156" s="8"/>
      <c r="J156" s="8"/>
      <c r="K156" s="2"/>
      <c r="L156" s="2"/>
      <c r="M156" s="2"/>
      <c r="N156" s="2"/>
      <c r="O156" s="2"/>
      <c r="P156" s="2"/>
      <c r="Q156" s="2"/>
      <c r="R156" s="2"/>
      <c r="S156" s="2"/>
    </row>
    <row r="157" spans="1:19" ht="15.75" customHeight="1" x14ac:dyDescent="0.2">
      <c r="A157" s="7"/>
      <c r="B157" s="10"/>
      <c r="C157" s="12"/>
      <c r="D157" s="15"/>
      <c r="E157" s="11"/>
      <c r="F157" s="11"/>
      <c r="G157" s="8"/>
      <c r="H157" s="8"/>
      <c r="I157" s="8"/>
      <c r="J157" s="8"/>
      <c r="K157" s="2"/>
      <c r="L157" s="2"/>
      <c r="M157" s="2"/>
      <c r="N157" s="2"/>
      <c r="O157" s="2"/>
      <c r="P157" s="2"/>
      <c r="Q157" s="2"/>
      <c r="R157" s="2"/>
      <c r="S157" s="2"/>
    </row>
    <row r="158" spans="1:19" ht="15.75" customHeight="1" x14ac:dyDescent="0.2">
      <c r="A158" s="7"/>
      <c r="B158" s="10"/>
      <c r="C158" s="12"/>
      <c r="D158" s="15"/>
      <c r="E158" s="11"/>
      <c r="F158" s="11"/>
      <c r="G158" s="8"/>
      <c r="H158" s="8"/>
      <c r="I158" s="8"/>
      <c r="J158" s="8"/>
      <c r="K158" s="2"/>
      <c r="L158" s="2"/>
      <c r="M158" s="2"/>
      <c r="N158" s="2"/>
      <c r="O158" s="2"/>
      <c r="P158" s="2"/>
      <c r="Q158" s="2"/>
      <c r="R158" s="2"/>
      <c r="S158" s="2"/>
    </row>
    <row r="159" spans="1:19" ht="15.75" customHeight="1" x14ac:dyDescent="0.2">
      <c r="A159" s="7"/>
      <c r="B159" s="10"/>
      <c r="C159" s="12"/>
      <c r="D159" s="15"/>
      <c r="E159" s="11"/>
      <c r="F159" s="11"/>
      <c r="G159" s="8"/>
      <c r="H159" s="8"/>
      <c r="I159" s="8"/>
      <c r="J159" s="8"/>
      <c r="K159" s="2"/>
      <c r="L159" s="2"/>
      <c r="M159" s="2"/>
      <c r="N159" s="2"/>
      <c r="O159" s="2"/>
      <c r="P159" s="2"/>
      <c r="Q159" s="2"/>
      <c r="R159" s="2"/>
      <c r="S159" s="2"/>
    </row>
    <row r="160" spans="1:19" ht="15.75" customHeight="1" x14ac:dyDescent="0.2">
      <c r="A160" s="7"/>
      <c r="B160" s="10"/>
      <c r="C160" s="12"/>
      <c r="D160" s="15"/>
      <c r="E160" s="11"/>
      <c r="F160" s="11"/>
      <c r="G160" s="8"/>
      <c r="H160" s="8"/>
      <c r="I160" s="8"/>
      <c r="J160" s="8"/>
      <c r="K160" s="2"/>
      <c r="L160" s="2"/>
      <c r="M160" s="2"/>
      <c r="N160" s="2"/>
      <c r="O160" s="2"/>
      <c r="P160" s="2"/>
      <c r="Q160" s="2"/>
      <c r="R160" s="2"/>
      <c r="S160" s="2"/>
    </row>
    <row r="161" spans="1:19" ht="15.75" customHeight="1" x14ac:dyDescent="0.2">
      <c r="A161" s="7"/>
      <c r="B161" s="10"/>
      <c r="C161" s="12"/>
      <c r="D161" s="15"/>
      <c r="E161" s="11"/>
      <c r="F161" s="11"/>
      <c r="G161" s="8"/>
      <c r="H161" s="8"/>
      <c r="I161" s="8"/>
      <c r="J161" s="8"/>
      <c r="K161" s="2"/>
      <c r="L161" s="2"/>
      <c r="M161" s="2"/>
      <c r="N161" s="2"/>
      <c r="O161" s="2"/>
      <c r="P161" s="2"/>
      <c r="Q161" s="2"/>
      <c r="R161" s="2"/>
      <c r="S161" s="2"/>
    </row>
    <row r="162" spans="1:19" ht="15.75" customHeight="1" x14ac:dyDescent="0.2">
      <c r="A162" s="7"/>
      <c r="B162" s="10"/>
      <c r="C162" s="12"/>
      <c r="D162" s="15"/>
      <c r="E162" s="11"/>
      <c r="F162" s="11"/>
      <c r="G162" s="8"/>
      <c r="H162" s="8"/>
      <c r="I162" s="8"/>
      <c r="J162" s="8"/>
      <c r="K162" s="2"/>
      <c r="L162" s="2"/>
      <c r="M162" s="2"/>
      <c r="N162" s="2"/>
      <c r="O162" s="2"/>
      <c r="P162" s="2"/>
      <c r="Q162" s="2"/>
      <c r="R162" s="2"/>
      <c r="S162" s="2"/>
    </row>
    <row r="163" spans="1:19" ht="15.75" customHeight="1" x14ac:dyDescent="0.2">
      <c r="A163" s="7"/>
      <c r="B163" s="10"/>
      <c r="C163" s="12"/>
      <c r="D163" s="15"/>
      <c r="E163" s="11"/>
      <c r="F163" s="11"/>
      <c r="G163" s="8"/>
      <c r="H163" s="8"/>
      <c r="I163" s="8"/>
      <c r="J163" s="8"/>
      <c r="K163" s="2"/>
      <c r="L163" s="2"/>
      <c r="M163" s="2"/>
      <c r="N163" s="2"/>
      <c r="O163" s="2"/>
      <c r="P163" s="2"/>
      <c r="Q163" s="2"/>
      <c r="R163" s="2"/>
      <c r="S163" s="2"/>
    </row>
    <row r="164" spans="1:19" ht="15.75" customHeight="1" x14ac:dyDescent="0.2">
      <c r="A164" s="7"/>
      <c r="B164" s="10"/>
      <c r="C164" s="12"/>
      <c r="D164" s="15"/>
      <c r="E164" s="11"/>
      <c r="F164" s="11"/>
      <c r="G164" s="8"/>
      <c r="H164" s="8"/>
      <c r="I164" s="8"/>
      <c r="J164" s="8"/>
      <c r="K164" s="2"/>
      <c r="L164" s="2"/>
      <c r="M164" s="2"/>
      <c r="N164" s="2"/>
      <c r="O164" s="2"/>
      <c r="P164" s="2"/>
      <c r="Q164" s="2"/>
      <c r="R164" s="2"/>
      <c r="S164" s="2"/>
    </row>
    <row r="165" spans="1:19" ht="15.75" customHeight="1" x14ac:dyDescent="0.2">
      <c r="A165" s="7"/>
      <c r="B165" s="10"/>
      <c r="C165" s="12"/>
      <c r="D165" s="15"/>
      <c r="E165" s="11"/>
      <c r="F165" s="11"/>
      <c r="G165" s="8"/>
      <c r="H165" s="8"/>
      <c r="I165" s="8"/>
      <c r="J165" s="8"/>
      <c r="K165" s="2"/>
      <c r="L165" s="2"/>
      <c r="M165" s="2"/>
      <c r="N165" s="2"/>
      <c r="O165" s="2"/>
      <c r="P165" s="2"/>
      <c r="Q165" s="2"/>
      <c r="R165" s="2"/>
      <c r="S165" s="2"/>
    </row>
    <row r="166" spans="1:19" ht="15.75" customHeight="1" x14ac:dyDescent="0.2">
      <c r="A166" s="7"/>
      <c r="B166" s="10"/>
      <c r="C166" s="12"/>
      <c r="D166" s="15"/>
      <c r="E166" s="11"/>
      <c r="F166" s="11"/>
      <c r="G166" s="8"/>
      <c r="H166" s="8"/>
      <c r="I166" s="8"/>
      <c r="J166" s="8"/>
      <c r="K166" s="2"/>
      <c r="L166" s="2"/>
      <c r="M166" s="2"/>
      <c r="N166" s="2"/>
      <c r="O166" s="2"/>
      <c r="P166" s="2"/>
      <c r="Q166" s="2"/>
      <c r="R166" s="2"/>
      <c r="S166" s="2"/>
    </row>
    <row r="167" spans="1:19" ht="15.75" customHeight="1" x14ac:dyDescent="0.2">
      <c r="A167" s="7"/>
      <c r="B167" s="10"/>
      <c r="C167" s="12"/>
      <c r="D167" s="15"/>
      <c r="E167" s="11"/>
      <c r="F167" s="11"/>
      <c r="G167" s="8"/>
      <c r="H167" s="8"/>
      <c r="I167" s="8"/>
      <c r="J167" s="8"/>
      <c r="K167" s="2"/>
      <c r="L167" s="2"/>
      <c r="M167" s="2"/>
      <c r="N167" s="2"/>
      <c r="O167" s="2"/>
      <c r="P167" s="2"/>
      <c r="Q167" s="2"/>
      <c r="R167" s="2"/>
      <c r="S167" s="2"/>
    </row>
    <row r="168" spans="1:19" ht="15.75" customHeight="1" x14ac:dyDescent="0.2">
      <c r="A168" s="7"/>
      <c r="B168" s="10"/>
      <c r="C168" s="12"/>
      <c r="D168" s="15"/>
      <c r="E168" s="11"/>
      <c r="F168" s="11"/>
      <c r="G168" s="8"/>
      <c r="H168" s="8"/>
      <c r="I168" s="8"/>
      <c r="J168" s="8"/>
      <c r="K168" s="2"/>
      <c r="L168" s="2"/>
      <c r="M168" s="2"/>
      <c r="N168" s="2"/>
      <c r="O168" s="2"/>
      <c r="P168" s="2"/>
      <c r="Q168" s="2"/>
      <c r="R168" s="2"/>
      <c r="S168" s="2"/>
    </row>
    <row r="169" spans="1:19" ht="15.75" customHeight="1" x14ac:dyDescent="0.2">
      <c r="A169" s="7"/>
      <c r="B169" s="10"/>
      <c r="C169" s="12"/>
      <c r="D169" s="15"/>
      <c r="E169" s="11"/>
      <c r="F169" s="11"/>
      <c r="G169" s="8"/>
      <c r="H169" s="8"/>
      <c r="I169" s="8"/>
      <c r="J169" s="8"/>
      <c r="K169" s="2"/>
      <c r="L169" s="2"/>
      <c r="M169" s="2"/>
      <c r="N169" s="2"/>
      <c r="O169" s="2"/>
      <c r="P169" s="2"/>
      <c r="Q169" s="2"/>
      <c r="R169" s="2"/>
      <c r="S169" s="2"/>
    </row>
    <row r="170" spans="1:19" ht="15.75" customHeight="1" x14ac:dyDescent="0.2">
      <c r="A170" s="7"/>
      <c r="B170" s="10"/>
      <c r="C170" s="12"/>
      <c r="D170" s="15"/>
      <c r="E170" s="11"/>
      <c r="F170" s="11"/>
      <c r="G170" s="8"/>
      <c r="H170" s="8"/>
      <c r="I170" s="8"/>
      <c r="J170" s="8"/>
      <c r="K170" s="2"/>
      <c r="L170" s="2"/>
      <c r="M170" s="2"/>
      <c r="N170" s="2"/>
      <c r="O170" s="2"/>
      <c r="P170" s="2"/>
      <c r="Q170" s="2"/>
      <c r="R170" s="2"/>
      <c r="S170" s="2"/>
    </row>
    <row r="171" spans="1:19" ht="15.75" customHeight="1" x14ac:dyDescent="0.2">
      <c r="A171" s="7"/>
      <c r="B171" s="10"/>
      <c r="C171" s="12"/>
      <c r="D171" s="15"/>
      <c r="E171" s="11"/>
      <c r="F171" s="11"/>
      <c r="G171" s="8"/>
      <c r="H171" s="8"/>
      <c r="I171" s="8"/>
      <c r="J171" s="8"/>
      <c r="K171" s="2"/>
      <c r="L171" s="2"/>
      <c r="M171" s="2"/>
      <c r="N171" s="2"/>
      <c r="O171" s="2"/>
      <c r="P171" s="2"/>
      <c r="Q171" s="2"/>
      <c r="R171" s="2"/>
      <c r="S171" s="2"/>
    </row>
    <row r="172" spans="1:19" ht="15.75" customHeight="1" x14ac:dyDescent="0.2">
      <c r="A172" s="7"/>
      <c r="B172" s="10"/>
      <c r="C172" s="12"/>
      <c r="D172" s="15"/>
      <c r="E172" s="11"/>
      <c r="F172" s="11"/>
      <c r="G172" s="8"/>
      <c r="H172" s="8"/>
      <c r="I172" s="8"/>
      <c r="J172" s="8"/>
      <c r="K172" s="2"/>
      <c r="L172" s="2"/>
      <c r="M172" s="2"/>
      <c r="N172" s="2"/>
      <c r="O172" s="2"/>
      <c r="P172" s="2"/>
      <c r="Q172" s="2"/>
      <c r="R172" s="2"/>
      <c r="S172" s="2"/>
    </row>
    <row r="173" spans="1:19" ht="15.75" customHeight="1" x14ac:dyDescent="0.2">
      <c r="A173" s="7"/>
      <c r="B173" s="10"/>
      <c r="C173" s="12"/>
      <c r="D173" s="15"/>
      <c r="E173" s="11"/>
      <c r="F173" s="11"/>
      <c r="G173" s="8"/>
      <c r="H173" s="8"/>
      <c r="I173" s="8"/>
      <c r="J173" s="8"/>
      <c r="K173" s="2"/>
      <c r="L173" s="2"/>
      <c r="M173" s="2"/>
      <c r="N173" s="2"/>
      <c r="O173" s="2"/>
      <c r="P173" s="2"/>
      <c r="Q173" s="2"/>
      <c r="R173" s="2"/>
      <c r="S173" s="2"/>
    </row>
    <row r="174" spans="1:19" ht="15.75" customHeight="1" x14ac:dyDescent="0.2">
      <c r="A174" s="7"/>
      <c r="B174" s="10"/>
      <c r="C174" s="12"/>
      <c r="D174" s="15"/>
      <c r="E174" s="11"/>
      <c r="F174" s="11"/>
      <c r="G174" s="8"/>
      <c r="H174" s="8"/>
      <c r="I174" s="8"/>
      <c r="J174" s="8"/>
      <c r="K174" s="2"/>
      <c r="L174" s="2"/>
      <c r="M174" s="2"/>
      <c r="N174" s="2"/>
      <c r="O174" s="2"/>
      <c r="P174" s="2"/>
      <c r="Q174" s="2"/>
      <c r="R174" s="2"/>
      <c r="S174" s="2"/>
    </row>
    <row r="175" spans="1:19" ht="15.75" customHeight="1" x14ac:dyDescent="0.2">
      <c r="A175" s="7"/>
      <c r="B175" s="10"/>
      <c r="C175" s="12"/>
      <c r="D175" s="15"/>
      <c r="E175" s="11"/>
      <c r="F175" s="11"/>
      <c r="G175" s="8"/>
      <c r="H175" s="8"/>
      <c r="I175" s="8"/>
      <c r="J175" s="8"/>
      <c r="K175" s="2"/>
      <c r="L175" s="2"/>
      <c r="M175" s="2"/>
      <c r="N175" s="2"/>
      <c r="O175" s="2"/>
      <c r="P175" s="2"/>
      <c r="Q175" s="2"/>
      <c r="R175" s="2"/>
      <c r="S175" s="2"/>
    </row>
    <row r="176" spans="1:19" ht="15.75" customHeight="1" x14ac:dyDescent="0.2">
      <c r="A176" s="7"/>
      <c r="B176" s="10"/>
      <c r="C176" s="12"/>
      <c r="D176" s="15"/>
      <c r="E176" s="11"/>
      <c r="F176" s="11"/>
      <c r="G176" s="8"/>
      <c r="H176" s="8"/>
      <c r="I176" s="8"/>
      <c r="J176" s="8"/>
      <c r="K176" s="2"/>
      <c r="L176" s="2"/>
      <c r="M176" s="2"/>
      <c r="N176" s="2"/>
      <c r="O176" s="2"/>
      <c r="P176" s="2"/>
      <c r="Q176" s="2"/>
      <c r="R176" s="2"/>
      <c r="S176" s="2"/>
    </row>
    <row r="177" spans="1:19" ht="15.75" customHeight="1" x14ac:dyDescent="0.2">
      <c r="A177" s="7"/>
      <c r="B177" s="10"/>
      <c r="C177" s="12"/>
      <c r="D177" s="15"/>
      <c r="E177" s="11"/>
      <c r="F177" s="11"/>
      <c r="G177" s="8"/>
      <c r="H177" s="8"/>
      <c r="I177" s="8"/>
      <c r="J177" s="8"/>
      <c r="K177" s="2"/>
      <c r="L177" s="2"/>
      <c r="M177" s="2"/>
      <c r="N177" s="2"/>
      <c r="O177" s="2"/>
      <c r="P177" s="2"/>
      <c r="Q177" s="2"/>
      <c r="R177" s="2"/>
      <c r="S177" s="2"/>
    </row>
    <row r="178" spans="1:19" ht="15.75" customHeight="1" x14ac:dyDescent="0.2">
      <c r="A178" s="7"/>
      <c r="B178" s="10"/>
      <c r="C178" s="12"/>
      <c r="D178" s="15"/>
      <c r="E178" s="11"/>
      <c r="F178" s="11"/>
      <c r="G178" s="8"/>
      <c r="H178" s="8"/>
      <c r="I178" s="8"/>
      <c r="J178" s="8"/>
      <c r="K178" s="2"/>
      <c r="L178" s="2"/>
      <c r="M178" s="2"/>
      <c r="N178" s="2"/>
      <c r="O178" s="2"/>
      <c r="P178" s="2"/>
      <c r="Q178" s="2"/>
      <c r="R178" s="2"/>
      <c r="S178" s="2"/>
    </row>
    <row r="179" spans="1:19" ht="15.75" customHeight="1" x14ac:dyDescent="0.2">
      <c r="A179" s="7"/>
      <c r="B179" s="10"/>
      <c r="C179" s="12"/>
      <c r="D179" s="15"/>
      <c r="E179" s="11"/>
      <c r="F179" s="11"/>
      <c r="G179" s="8"/>
      <c r="H179" s="8"/>
      <c r="I179" s="8"/>
      <c r="J179" s="8"/>
      <c r="K179" s="2"/>
      <c r="L179" s="2"/>
      <c r="M179" s="2"/>
      <c r="N179" s="2"/>
      <c r="O179" s="2"/>
      <c r="P179" s="2"/>
      <c r="Q179" s="2"/>
      <c r="R179" s="2"/>
      <c r="S179" s="2"/>
    </row>
    <row r="180" spans="1:19" ht="15.75" customHeight="1" x14ac:dyDescent="0.2">
      <c r="A180" s="7"/>
      <c r="B180" s="10"/>
      <c r="C180" s="12"/>
      <c r="D180" s="15"/>
      <c r="E180" s="11"/>
      <c r="F180" s="11"/>
      <c r="G180" s="8"/>
      <c r="H180" s="8"/>
      <c r="I180" s="8"/>
      <c r="J180" s="8"/>
      <c r="K180" s="2"/>
      <c r="L180" s="2"/>
      <c r="M180" s="2"/>
      <c r="N180" s="2"/>
      <c r="O180" s="2"/>
      <c r="P180" s="2"/>
      <c r="Q180" s="2"/>
      <c r="R180" s="2"/>
      <c r="S180" s="2"/>
    </row>
    <row r="181" spans="1:19" ht="15.75" customHeight="1" x14ac:dyDescent="0.2">
      <c r="A181" s="7"/>
      <c r="B181" s="10"/>
      <c r="C181" s="12"/>
      <c r="D181" s="15"/>
      <c r="E181" s="11"/>
      <c r="F181" s="11"/>
      <c r="G181" s="8"/>
      <c r="H181" s="8"/>
      <c r="I181" s="8"/>
      <c r="J181" s="8"/>
      <c r="K181" s="2"/>
      <c r="L181" s="2"/>
      <c r="M181" s="2"/>
      <c r="N181" s="2"/>
      <c r="O181" s="2"/>
      <c r="P181" s="2"/>
      <c r="Q181" s="2"/>
      <c r="R181" s="2"/>
      <c r="S181" s="2"/>
    </row>
    <row r="182" spans="1:19" ht="15.75" customHeight="1" x14ac:dyDescent="0.2">
      <c r="A182" s="7"/>
      <c r="B182" s="10"/>
      <c r="C182" s="12"/>
      <c r="D182" s="15"/>
      <c r="E182" s="11"/>
      <c r="F182" s="11"/>
      <c r="G182" s="8"/>
      <c r="H182" s="8"/>
      <c r="I182" s="8"/>
      <c r="J182" s="8"/>
      <c r="K182" s="2"/>
      <c r="L182" s="2"/>
      <c r="M182" s="2"/>
      <c r="N182" s="2"/>
      <c r="O182" s="2"/>
      <c r="P182" s="2"/>
      <c r="Q182" s="2"/>
      <c r="R182" s="2"/>
      <c r="S182" s="2"/>
    </row>
    <row r="183" spans="1:19" ht="15.75" customHeight="1" x14ac:dyDescent="0.2">
      <c r="A183" s="7"/>
      <c r="B183" s="10"/>
      <c r="C183" s="12"/>
      <c r="D183" s="15"/>
      <c r="E183" s="11"/>
      <c r="F183" s="11"/>
      <c r="G183" s="8"/>
      <c r="H183" s="8"/>
      <c r="I183" s="8"/>
      <c r="J183" s="8"/>
      <c r="K183" s="2"/>
      <c r="L183" s="2"/>
      <c r="M183" s="2"/>
      <c r="N183" s="2"/>
      <c r="O183" s="2"/>
      <c r="P183" s="2"/>
      <c r="Q183" s="2"/>
      <c r="R183" s="2"/>
      <c r="S183" s="2"/>
    </row>
    <row r="184" spans="1:19" ht="15.75" customHeight="1" x14ac:dyDescent="0.2">
      <c r="A184" s="7"/>
      <c r="B184" s="10"/>
      <c r="C184" s="12"/>
      <c r="D184" s="15"/>
      <c r="E184" s="11"/>
      <c r="F184" s="11"/>
      <c r="G184" s="8"/>
      <c r="H184" s="8"/>
      <c r="I184" s="8"/>
      <c r="J184" s="8"/>
      <c r="K184" s="2"/>
      <c r="L184" s="2"/>
      <c r="M184" s="2"/>
      <c r="N184" s="2"/>
      <c r="O184" s="2"/>
      <c r="P184" s="2"/>
      <c r="Q184" s="2"/>
      <c r="R184" s="2"/>
      <c r="S184" s="2"/>
    </row>
    <row r="185" spans="1:19" ht="15.75" customHeight="1" x14ac:dyDescent="0.2">
      <c r="A185" s="7"/>
      <c r="B185" s="10"/>
      <c r="C185" s="12"/>
      <c r="D185" s="15"/>
      <c r="E185" s="11"/>
      <c r="F185" s="11"/>
      <c r="G185" s="8"/>
      <c r="H185" s="8"/>
      <c r="I185" s="8"/>
      <c r="J185" s="8"/>
      <c r="K185" s="2"/>
      <c r="L185" s="2"/>
      <c r="M185" s="2"/>
      <c r="N185" s="2"/>
      <c r="O185" s="2"/>
      <c r="P185" s="2"/>
      <c r="Q185" s="2"/>
      <c r="R185" s="2"/>
      <c r="S185" s="2"/>
    </row>
    <row r="186" spans="1:19" ht="15.75" customHeight="1" x14ac:dyDescent="0.2">
      <c r="A186" s="7"/>
      <c r="B186" s="10"/>
      <c r="C186" s="12"/>
      <c r="D186" s="15"/>
      <c r="E186" s="11"/>
      <c r="F186" s="11"/>
      <c r="G186" s="8"/>
      <c r="H186" s="8"/>
      <c r="I186" s="8"/>
      <c r="J186" s="8"/>
      <c r="K186" s="2"/>
      <c r="L186" s="2"/>
      <c r="M186" s="2"/>
      <c r="N186" s="2"/>
      <c r="O186" s="2"/>
      <c r="P186" s="2"/>
      <c r="Q186" s="2"/>
      <c r="R186" s="2"/>
      <c r="S186" s="2"/>
    </row>
    <row r="187" spans="1:19" ht="15.75" customHeight="1" x14ac:dyDescent="0.2">
      <c r="A187" s="7"/>
      <c r="B187" s="10"/>
      <c r="C187" s="12"/>
      <c r="D187" s="15"/>
      <c r="E187" s="11"/>
      <c r="F187" s="11"/>
      <c r="G187" s="8"/>
      <c r="H187" s="8"/>
      <c r="I187" s="8"/>
      <c r="J187" s="8"/>
      <c r="K187" s="2"/>
      <c r="L187" s="2"/>
      <c r="M187" s="2"/>
      <c r="N187" s="2"/>
      <c r="O187" s="2"/>
      <c r="P187" s="2"/>
      <c r="Q187" s="2"/>
      <c r="R187" s="2"/>
      <c r="S187" s="2"/>
    </row>
    <row r="188" spans="1:19" ht="15.75" customHeight="1" x14ac:dyDescent="0.2">
      <c r="A188" s="7"/>
      <c r="B188" s="10"/>
      <c r="C188" s="12"/>
      <c r="D188" s="15"/>
      <c r="E188" s="11"/>
      <c r="F188" s="11"/>
      <c r="G188" s="8"/>
      <c r="H188" s="8"/>
      <c r="I188" s="8"/>
      <c r="J188" s="8"/>
      <c r="K188" s="2"/>
      <c r="L188" s="2"/>
      <c r="M188" s="2"/>
      <c r="N188" s="2"/>
      <c r="O188" s="2"/>
      <c r="P188" s="2"/>
      <c r="Q188" s="2"/>
      <c r="R188" s="2"/>
      <c r="S188" s="2"/>
    </row>
    <row r="189" spans="1:19" ht="15.75" customHeight="1" x14ac:dyDescent="0.2">
      <c r="A189" s="7"/>
      <c r="B189" s="10"/>
      <c r="C189" s="12"/>
      <c r="D189" s="15"/>
      <c r="E189" s="11"/>
      <c r="F189" s="11"/>
      <c r="G189" s="8"/>
      <c r="H189" s="8"/>
      <c r="I189" s="8"/>
      <c r="J189" s="8"/>
      <c r="K189" s="2"/>
      <c r="L189" s="2"/>
      <c r="M189" s="2"/>
      <c r="N189" s="2"/>
      <c r="O189" s="2"/>
      <c r="P189" s="2"/>
      <c r="Q189" s="2"/>
      <c r="R189" s="2"/>
      <c r="S189" s="2"/>
    </row>
    <row r="190" spans="1:19" ht="15.75" customHeight="1" x14ac:dyDescent="0.2">
      <c r="A190" s="7"/>
      <c r="B190" s="10"/>
      <c r="C190" s="12"/>
      <c r="D190" s="15"/>
      <c r="E190" s="11"/>
      <c r="F190" s="11"/>
      <c r="G190" s="8"/>
      <c r="H190" s="8"/>
      <c r="I190" s="8"/>
      <c r="J190" s="8"/>
      <c r="K190" s="2"/>
      <c r="L190" s="2"/>
      <c r="M190" s="2"/>
      <c r="N190" s="2"/>
      <c r="O190" s="2"/>
      <c r="P190" s="2"/>
      <c r="Q190" s="2"/>
      <c r="R190" s="2"/>
      <c r="S190" s="2"/>
    </row>
    <row r="191" spans="1:19" ht="15.75" customHeight="1" x14ac:dyDescent="0.2">
      <c r="A191" s="7"/>
      <c r="B191" s="10"/>
      <c r="C191" s="12"/>
      <c r="D191" s="15"/>
      <c r="E191" s="11"/>
      <c r="F191" s="11"/>
      <c r="G191" s="8"/>
      <c r="H191" s="8"/>
      <c r="I191" s="8"/>
      <c r="J191" s="8"/>
      <c r="K191" s="2"/>
      <c r="L191" s="2"/>
      <c r="M191" s="2"/>
      <c r="N191" s="2"/>
      <c r="O191" s="2"/>
      <c r="P191" s="2"/>
      <c r="Q191" s="2"/>
      <c r="R191" s="2"/>
      <c r="S191" s="2"/>
    </row>
    <row r="192" spans="1:19" ht="15.75" customHeight="1" x14ac:dyDescent="0.2">
      <c r="A192" s="7"/>
      <c r="B192" s="10"/>
      <c r="C192" s="12"/>
      <c r="D192" s="15"/>
      <c r="E192" s="11"/>
      <c r="F192" s="11"/>
      <c r="G192" s="8"/>
      <c r="H192" s="8"/>
      <c r="I192" s="8"/>
      <c r="J192" s="8"/>
      <c r="K192" s="2"/>
      <c r="L192" s="2"/>
      <c r="M192" s="2"/>
      <c r="N192" s="2"/>
      <c r="O192" s="2"/>
      <c r="P192" s="2"/>
      <c r="Q192" s="2"/>
      <c r="R192" s="2"/>
      <c r="S192" s="2"/>
    </row>
    <row r="193" spans="1:19" ht="15.75" customHeight="1" x14ac:dyDescent="0.2">
      <c r="A193" s="7"/>
      <c r="B193" s="10"/>
      <c r="C193" s="12"/>
      <c r="D193" s="15"/>
      <c r="E193" s="11"/>
      <c r="F193" s="11"/>
      <c r="G193" s="8"/>
      <c r="H193" s="8"/>
      <c r="I193" s="8"/>
      <c r="J193" s="8"/>
      <c r="K193" s="2"/>
      <c r="L193" s="2"/>
      <c r="M193" s="2"/>
      <c r="N193" s="2"/>
      <c r="O193" s="2"/>
      <c r="P193" s="2"/>
      <c r="Q193" s="2"/>
      <c r="R193" s="2"/>
      <c r="S193" s="2"/>
    </row>
    <row r="194" spans="1:19" ht="15.75" customHeight="1" x14ac:dyDescent="0.2">
      <c r="A194" s="7"/>
      <c r="B194" s="10"/>
      <c r="C194" s="12"/>
      <c r="D194" s="15"/>
      <c r="E194" s="11"/>
      <c r="F194" s="11"/>
      <c r="G194" s="8"/>
      <c r="H194" s="8"/>
      <c r="I194" s="8"/>
      <c r="J194" s="8"/>
      <c r="K194" s="2"/>
      <c r="L194" s="2"/>
      <c r="M194" s="2"/>
      <c r="N194" s="2"/>
      <c r="O194" s="2"/>
      <c r="P194" s="2"/>
      <c r="Q194" s="2"/>
      <c r="R194" s="2"/>
      <c r="S194" s="2"/>
    </row>
    <row r="195" spans="1:19" ht="15.75" customHeight="1" x14ac:dyDescent="0.2">
      <c r="A195" s="7"/>
      <c r="B195" s="10"/>
      <c r="C195" s="12"/>
      <c r="D195" s="15"/>
      <c r="E195" s="11"/>
      <c r="F195" s="11"/>
      <c r="G195" s="8"/>
      <c r="H195" s="8"/>
      <c r="I195" s="8"/>
      <c r="J195" s="8"/>
      <c r="K195" s="2"/>
      <c r="L195" s="2"/>
      <c r="M195" s="2"/>
      <c r="N195" s="2"/>
      <c r="O195" s="2"/>
      <c r="P195" s="2"/>
      <c r="Q195" s="2"/>
      <c r="R195" s="2"/>
      <c r="S195" s="2"/>
    </row>
    <row r="196" spans="1:19" ht="15.75" customHeight="1" x14ac:dyDescent="0.2">
      <c r="A196" s="7"/>
      <c r="B196" s="10"/>
      <c r="C196" s="12"/>
      <c r="D196" s="15"/>
      <c r="E196" s="11"/>
      <c r="F196" s="11"/>
      <c r="G196" s="8"/>
      <c r="H196" s="8"/>
      <c r="I196" s="8"/>
      <c r="J196" s="8"/>
      <c r="K196" s="2"/>
      <c r="L196" s="2"/>
      <c r="M196" s="2"/>
      <c r="N196" s="2"/>
      <c r="O196" s="2"/>
      <c r="P196" s="2"/>
      <c r="Q196" s="2"/>
      <c r="R196" s="2"/>
      <c r="S196" s="2"/>
    </row>
    <row r="197" spans="1:19" ht="15.75" customHeight="1" x14ac:dyDescent="0.2">
      <c r="A197" s="7"/>
      <c r="B197" s="10"/>
      <c r="C197" s="12"/>
      <c r="D197" s="15"/>
      <c r="E197" s="11"/>
      <c r="F197" s="11"/>
      <c r="G197" s="8"/>
      <c r="H197" s="8"/>
      <c r="I197" s="8"/>
      <c r="J197" s="8"/>
      <c r="K197" s="2"/>
      <c r="L197" s="2"/>
      <c r="M197" s="2"/>
      <c r="N197" s="2"/>
      <c r="O197" s="2"/>
      <c r="P197" s="2"/>
      <c r="Q197" s="2"/>
      <c r="R197" s="2"/>
      <c r="S197" s="2"/>
    </row>
    <row r="198" spans="1:19" ht="15.75" customHeight="1" x14ac:dyDescent="0.2">
      <c r="A198" s="7"/>
      <c r="B198" s="10"/>
      <c r="C198" s="12"/>
      <c r="D198" s="15"/>
      <c r="E198" s="11"/>
      <c r="F198" s="11"/>
      <c r="G198" s="8"/>
      <c r="H198" s="8"/>
      <c r="I198" s="8"/>
      <c r="J198" s="8"/>
      <c r="K198" s="2"/>
      <c r="L198" s="2"/>
      <c r="M198" s="2"/>
      <c r="N198" s="2"/>
      <c r="O198" s="2"/>
      <c r="P198" s="2"/>
      <c r="Q198" s="2"/>
      <c r="R198" s="2"/>
      <c r="S198" s="2"/>
    </row>
    <row r="199" spans="1:19" ht="15.75" customHeight="1" x14ac:dyDescent="0.2">
      <c r="A199" s="7"/>
      <c r="B199" s="10"/>
      <c r="C199" s="12"/>
      <c r="D199" s="15"/>
      <c r="E199" s="11"/>
      <c r="F199" s="11"/>
      <c r="G199" s="8"/>
      <c r="H199" s="8"/>
      <c r="I199" s="8"/>
      <c r="J199" s="8"/>
      <c r="K199" s="2"/>
      <c r="L199" s="2"/>
      <c r="M199" s="2"/>
      <c r="N199" s="2"/>
      <c r="O199" s="2"/>
      <c r="P199" s="2"/>
      <c r="Q199" s="2"/>
      <c r="R199" s="2"/>
      <c r="S199" s="2"/>
    </row>
    <row r="200" spans="1:19" ht="15.75" customHeight="1" x14ac:dyDescent="0.2">
      <c r="A200" s="7"/>
      <c r="B200" s="10"/>
      <c r="C200" s="12"/>
      <c r="D200" s="15"/>
      <c r="E200" s="11"/>
      <c r="F200" s="11"/>
      <c r="G200" s="8"/>
      <c r="H200" s="8"/>
      <c r="I200" s="8"/>
      <c r="J200" s="8"/>
      <c r="K200" s="2"/>
      <c r="L200" s="2"/>
      <c r="M200" s="2"/>
      <c r="N200" s="2"/>
      <c r="O200" s="2"/>
      <c r="P200" s="2"/>
      <c r="Q200" s="2"/>
      <c r="R200" s="2"/>
      <c r="S200" s="2"/>
    </row>
    <row r="201" spans="1:19" ht="15.75" customHeight="1" x14ac:dyDescent="0.2">
      <c r="A201" s="7"/>
      <c r="B201" s="10"/>
      <c r="C201" s="12"/>
      <c r="D201" s="15"/>
      <c r="E201" s="11"/>
      <c r="F201" s="11"/>
      <c r="G201" s="8"/>
      <c r="H201" s="8"/>
      <c r="I201" s="8"/>
      <c r="J201" s="8"/>
      <c r="K201" s="2"/>
      <c r="L201" s="2"/>
      <c r="M201" s="2"/>
      <c r="N201" s="2"/>
      <c r="O201" s="2"/>
      <c r="P201" s="2"/>
      <c r="Q201" s="2"/>
      <c r="R201" s="2"/>
      <c r="S201" s="2"/>
    </row>
    <row r="202" spans="1:19" ht="15.75" customHeight="1" x14ac:dyDescent="0.2">
      <c r="A202" s="7"/>
      <c r="B202" s="10"/>
      <c r="C202" s="12"/>
      <c r="D202" s="15"/>
      <c r="E202" s="11"/>
      <c r="F202" s="11"/>
      <c r="G202" s="8"/>
      <c r="H202" s="8"/>
      <c r="I202" s="8"/>
      <c r="J202" s="8"/>
      <c r="K202" s="2"/>
      <c r="L202" s="2"/>
      <c r="M202" s="2"/>
      <c r="N202" s="2"/>
      <c r="O202" s="2"/>
      <c r="P202" s="2"/>
      <c r="Q202" s="2"/>
      <c r="R202" s="2"/>
      <c r="S202" s="2"/>
    </row>
    <row r="203" spans="1:19" ht="15.75" customHeight="1" x14ac:dyDescent="0.2">
      <c r="A203" s="7"/>
      <c r="B203" s="10"/>
      <c r="C203" s="12"/>
      <c r="D203" s="15"/>
      <c r="E203" s="11"/>
      <c r="F203" s="11"/>
      <c r="G203" s="8"/>
      <c r="H203" s="8"/>
      <c r="I203" s="8"/>
      <c r="J203" s="8"/>
      <c r="K203" s="2"/>
      <c r="L203" s="2"/>
      <c r="M203" s="2"/>
      <c r="N203" s="2"/>
      <c r="O203" s="2"/>
      <c r="P203" s="2"/>
      <c r="Q203" s="2"/>
      <c r="R203" s="2"/>
      <c r="S203" s="2"/>
    </row>
    <row r="204" spans="1:19" ht="15.75" customHeight="1" x14ac:dyDescent="0.2">
      <c r="A204" s="7"/>
      <c r="B204" s="10"/>
      <c r="C204" s="12"/>
      <c r="D204" s="15"/>
      <c r="E204" s="11"/>
      <c r="F204" s="11"/>
      <c r="G204" s="8"/>
      <c r="H204" s="8"/>
      <c r="I204" s="8"/>
      <c r="J204" s="8"/>
      <c r="K204" s="2"/>
      <c r="L204" s="2"/>
      <c r="M204" s="2"/>
      <c r="N204" s="2"/>
      <c r="O204" s="2"/>
      <c r="P204" s="2"/>
      <c r="Q204" s="2"/>
      <c r="R204" s="2"/>
      <c r="S204" s="2"/>
    </row>
    <row r="205" spans="1:19" ht="15.75" customHeight="1" x14ac:dyDescent="0.2">
      <c r="A205" s="7"/>
      <c r="B205" s="10"/>
      <c r="C205" s="12"/>
      <c r="D205" s="15"/>
      <c r="E205" s="11"/>
      <c r="F205" s="11"/>
      <c r="G205" s="8"/>
      <c r="H205" s="8"/>
      <c r="I205" s="8"/>
      <c r="J205" s="8"/>
      <c r="K205" s="2"/>
      <c r="L205" s="2"/>
      <c r="M205" s="2"/>
      <c r="N205" s="2"/>
      <c r="O205" s="2"/>
      <c r="P205" s="2"/>
      <c r="Q205" s="2"/>
      <c r="R205" s="2"/>
      <c r="S205" s="2"/>
    </row>
    <row r="206" spans="1:19" ht="15.75" customHeight="1" x14ac:dyDescent="0.2">
      <c r="A206" s="7"/>
      <c r="B206" s="10"/>
      <c r="C206" s="12"/>
      <c r="D206" s="15"/>
      <c r="E206" s="11"/>
      <c r="F206" s="11"/>
      <c r="G206" s="8"/>
      <c r="H206" s="8"/>
      <c r="I206" s="8"/>
      <c r="J206" s="8"/>
      <c r="K206" s="2"/>
      <c r="L206" s="2"/>
      <c r="M206" s="2"/>
      <c r="N206" s="2"/>
      <c r="O206" s="2"/>
      <c r="P206" s="2"/>
      <c r="Q206" s="2"/>
      <c r="R206" s="2"/>
      <c r="S206" s="2"/>
    </row>
    <row r="207" spans="1:19" ht="15.75" customHeight="1" x14ac:dyDescent="0.2">
      <c r="A207" s="7"/>
      <c r="B207" s="10"/>
      <c r="C207" s="12"/>
      <c r="D207" s="15"/>
      <c r="E207" s="11"/>
      <c r="F207" s="11"/>
      <c r="G207" s="8"/>
      <c r="H207" s="8"/>
      <c r="I207" s="8"/>
      <c r="J207" s="8"/>
      <c r="K207" s="2"/>
      <c r="L207" s="2"/>
      <c r="M207" s="2"/>
      <c r="N207" s="2"/>
      <c r="O207" s="2"/>
      <c r="P207" s="2"/>
      <c r="Q207" s="2"/>
      <c r="R207" s="2"/>
      <c r="S207" s="2"/>
    </row>
    <row r="208" spans="1:19" ht="15.75" customHeight="1" x14ac:dyDescent="0.2">
      <c r="A208" s="7"/>
      <c r="B208" s="10"/>
      <c r="C208" s="12"/>
      <c r="D208" s="15"/>
      <c r="E208" s="11"/>
      <c r="F208" s="11"/>
      <c r="G208" s="8"/>
      <c r="H208" s="8"/>
      <c r="I208" s="8"/>
      <c r="J208" s="8"/>
      <c r="K208" s="2"/>
      <c r="L208" s="2"/>
      <c r="M208" s="2"/>
      <c r="N208" s="2"/>
      <c r="O208" s="2"/>
      <c r="P208" s="2"/>
      <c r="Q208" s="2"/>
      <c r="R208" s="2"/>
      <c r="S208" s="2"/>
    </row>
    <row r="209" spans="1:19" ht="15.75" customHeight="1" x14ac:dyDescent="0.2">
      <c r="A209" s="7"/>
      <c r="B209" s="10"/>
      <c r="C209" s="12"/>
      <c r="D209" s="15"/>
      <c r="E209" s="11"/>
      <c r="F209" s="11"/>
      <c r="G209" s="8"/>
      <c r="H209" s="8"/>
      <c r="I209" s="8"/>
      <c r="J209" s="8"/>
      <c r="K209" s="2"/>
      <c r="L209" s="2"/>
      <c r="M209" s="2"/>
      <c r="N209" s="2"/>
      <c r="O209" s="2"/>
      <c r="P209" s="2"/>
      <c r="Q209" s="2"/>
      <c r="R209" s="2"/>
      <c r="S209" s="2"/>
    </row>
    <row r="210" spans="1:19" ht="15.75" customHeight="1" x14ac:dyDescent="0.2">
      <c r="A210" s="7"/>
      <c r="B210" s="10"/>
      <c r="C210" s="12"/>
      <c r="D210" s="15"/>
      <c r="E210" s="11"/>
      <c r="F210" s="11"/>
      <c r="G210" s="8"/>
      <c r="H210" s="8"/>
      <c r="I210" s="8"/>
      <c r="J210" s="8"/>
      <c r="K210" s="2"/>
      <c r="L210" s="2"/>
      <c r="M210" s="2"/>
      <c r="N210" s="2"/>
      <c r="O210" s="2"/>
      <c r="P210" s="2"/>
      <c r="Q210" s="2"/>
      <c r="R210" s="2"/>
      <c r="S210" s="2"/>
    </row>
    <row r="211" spans="1:19" ht="15.75" customHeight="1" x14ac:dyDescent="0.2">
      <c r="A211" s="7"/>
      <c r="B211" s="10"/>
      <c r="C211" s="12"/>
      <c r="D211" s="15"/>
      <c r="E211" s="11"/>
      <c r="F211" s="11"/>
      <c r="G211" s="8"/>
      <c r="H211" s="8"/>
      <c r="I211" s="8"/>
      <c r="J211" s="8"/>
      <c r="K211" s="2"/>
      <c r="L211" s="2"/>
      <c r="M211" s="2"/>
      <c r="N211" s="2"/>
      <c r="O211" s="2"/>
      <c r="P211" s="2"/>
      <c r="Q211" s="2"/>
      <c r="R211" s="2"/>
      <c r="S211" s="2"/>
    </row>
    <row r="212" spans="1:19" ht="15.75" customHeight="1" x14ac:dyDescent="0.2">
      <c r="A212" s="7"/>
      <c r="B212" s="10"/>
      <c r="C212" s="12"/>
      <c r="D212" s="15"/>
      <c r="E212" s="11"/>
      <c r="F212" s="11"/>
      <c r="G212" s="8"/>
      <c r="H212" s="8"/>
      <c r="I212" s="8"/>
      <c r="J212" s="8"/>
      <c r="K212" s="2"/>
      <c r="L212" s="2"/>
      <c r="M212" s="2"/>
      <c r="N212" s="2"/>
      <c r="O212" s="2"/>
      <c r="P212" s="2"/>
      <c r="Q212" s="2"/>
      <c r="R212" s="2"/>
      <c r="S212" s="2"/>
    </row>
    <row r="213" spans="1:19" ht="15.75" customHeight="1" x14ac:dyDescent="0.2">
      <c r="A213" s="7"/>
      <c r="B213" s="10"/>
      <c r="C213" s="12"/>
      <c r="D213" s="15"/>
      <c r="E213" s="11"/>
      <c r="F213" s="11"/>
      <c r="G213" s="8"/>
      <c r="H213" s="8"/>
      <c r="I213" s="8"/>
      <c r="J213" s="8"/>
      <c r="K213" s="2"/>
      <c r="L213" s="2"/>
      <c r="M213" s="2"/>
      <c r="N213" s="2"/>
      <c r="O213" s="2"/>
      <c r="P213" s="2"/>
      <c r="Q213" s="2"/>
      <c r="R213" s="2"/>
      <c r="S213" s="2"/>
    </row>
    <row r="214" spans="1:19" ht="15.75" customHeight="1" x14ac:dyDescent="0.2">
      <c r="A214" s="7"/>
      <c r="B214" s="10"/>
      <c r="C214" s="12"/>
      <c r="D214" s="15"/>
      <c r="E214" s="11"/>
      <c r="F214" s="11"/>
      <c r="G214" s="8"/>
      <c r="H214" s="8"/>
      <c r="I214" s="8"/>
      <c r="J214" s="8"/>
      <c r="K214" s="2"/>
      <c r="L214" s="2"/>
      <c r="M214" s="2"/>
      <c r="N214" s="2"/>
      <c r="O214" s="2"/>
      <c r="P214" s="2"/>
      <c r="Q214" s="2"/>
      <c r="R214" s="2"/>
      <c r="S214" s="2"/>
    </row>
    <row r="215" spans="1:19" ht="15.75" customHeight="1" x14ac:dyDescent="0.2">
      <c r="A215" s="7"/>
      <c r="B215" s="10"/>
      <c r="C215" s="12"/>
      <c r="D215" s="15"/>
      <c r="E215" s="11"/>
      <c r="F215" s="11"/>
      <c r="G215" s="8"/>
      <c r="H215" s="8"/>
      <c r="I215" s="8"/>
      <c r="J215" s="8"/>
      <c r="K215" s="2"/>
      <c r="L215" s="2"/>
      <c r="M215" s="2"/>
      <c r="N215" s="2"/>
      <c r="O215" s="2"/>
      <c r="P215" s="2"/>
      <c r="Q215" s="2"/>
      <c r="R215" s="2"/>
      <c r="S215" s="2"/>
    </row>
    <row r="216" spans="1:19" ht="15.75" customHeight="1" x14ac:dyDescent="0.2">
      <c r="A216" s="7"/>
      <c r="B216" s="10"/>
      <c r="C216" s="12"/>
      <c r="D216" s="15"/>
      <c r="E216" s="11"/>
      <c r="F216" s="11"/>
      <c r="G216" s="8"/>
      <c r="H216" s="8"/>
      <c r="I216" s="8"/>
      <c r="J216" s="8"/>
      <c r="K216" s="2"/>
      <c r="L216" s="2"/>
      <c r="M216" s="2"/>
      <c r="N216" s="2"/>
      <c r="O216" s="2"/>
      <c r="P216" s="2"/>
      <c r="Q216" s="2"/>
      <c r="R216" s="2"/>
      <c r="S216" s="2"/>
    </row>
    <row r="217" spans="1:19" ht="15.75" customHeight="1" x14ac:dyDescent="0.2">
      <c r="A217" s="7"/>
      <c r="B217" s="10"/>
      <c r="C217" s="12"/>
      <c r="D217" s="15"/>
      <c r="E217" s="11"/>
      <c r="F217" s="11"/>
      <c r="G217" s="8"/>
      <c r="H217" s="8"/>
      <c r="I217" s="8"/>
      <c r="J217" s="8"/>
      <c r="K217" s="2"/>
      <c r="L217" s="2"/>
      <c r="M217" s="2"/>
      <c r="N217" s="2"/>
      <c r="O217" s="2"/>
      <c r="P217" s="2"/>
      <c r="Q217" s="2"/>
      <c r="R217" s="2"/>
      <c r="S217" s="2"/>
    </row>
    <row r="218" spans="1:19" ht="15.75" customHeight="1" x14ac:dyDescent="0.2">
      <c r="A218" s="7"/>
      <c r="B218" s="10"/>
      <c r="C218" s="12"/>
      <c r="D218" s="15"/>
      <c r="E218" s="11"/>
      <c r="F218" s="11"/>
      <c r="G218" s="8"/>
      <c r="H218" s="8"/>
      <c r="I218" s="8"/>
      <c r="J218" s="8"/>
      <c r="K218" s="2"/>
      <c r="L218" s="2"/>
      <c r="M218" s="2"/>
      <c r="N218" s="2"/>
      <c r="O218" s="2"/>
      <c r="P218" s="2"/>
      <c r="Q218" s="2"/>
      <c r="R218" s="2"/>
      <c r="S218" s="2"/>
    </row>
    <row r="219" spans="1:19" ht="15.75" customHeight="1" x14ac:dyDescent="0.2">
      <c r="A219" s="7"/>
      <c r="B219" s="10"/>
      <c r="C219" s="12"/>
      <c r="D219" s="15"/>
      <c r="E219" s="11"/>
      <c r="F219" s="11"/>
      <c r="G219" s="8"/>
      <c r="H219" s="8"/>
      <c r="I219" s="8"/>
      <c r="J219" s="8"/>
      <c r="K219" s="2"/>
      <c r="L219" s="2"/>
      <c r="M219" s="2"/>
      <c r="N219" s="2"/>
      <c r="O219" s="2"/>
      <c r="P219" s="2"/>
      <c r="Q219" s="2"/>
      <c r="R219" s="2"/>
      <c r="S219" s="2"/>
    </row>
    <row r="220" spans="1:19" ht="15.75" customHeight="1" x14ac:dyDescent="0.2">
      <c r="A220" s="7"/>
      <c r="B220" s="10"/>
      <c r="C220" s="12"/>
      <c r="D220" s="15"/>
      <c r="E220" s="11"/>
      <c r="F220" s="11"/>
      <c r="G220" s="8"/>
      <c r="H220" s="8"/>
      <c r="I220" s="8"/>
      <c r="J220" s="8"/>
      <c r="K220" s="2"/>
      <c r="L220" s="2"/>
      <c r="M220" s="2"/>
      <c r="N220" s="2"/>
      <c r="O220" s="2"/>
      <c r="P220" s="2"/>
      <c r="Q220" s="2"/>
      <c r="R220" s="2"/>
      <c r="S220" s="2"/>
    </row>
    <row r="221" spans="1:19" ht="15.75" customHeight="1" x14ac:dyDescent="0.2">
      <c r="A221" s="7"/>
      <c r="B221" s="10"/>
      <c r="C221" s="12"/>
      <c r="D221" s="15"/>
      <c r="E221" s="11"/>
      <c r="F221" s="11"/>
      <c r="G221" s="8"/>
      <c r="H221" s="8"/>
      <c r="I221" s="8"/>
      <c r="J221" s="8"/>
      <c r="K221" s="2"/>
      <c r="L221" s="2"/>
      <c r="M221" s="2"/>
      <c r="N221" s="2"/>
      <c r="O221" s="2"/>
      <c r="P221" s="2"/>
      <c r="Q221" s="2"/>
      <c r="R221" s="2"/>
      <c r="S221" s="2"/>
    </row>
    <row r="222" spans="1:19" ht="15.75" customHeight="1" x14ac:dyDescent="0.2">
      <c r="A222" s="7"/>
      <c r="B222" s="10"/>
      <c r="C222" s="12"/>
      <c r="D222" s="15"/>
      <c r="E222" s="11"/>
      <c r="F222" s="11"/>
      <c r="G222" s="8"/>
      <c r="H222" s="8"/>
      <c r="I222" s="8"/>
      <c r="J222" s="8"/>
      <c r="K222" s="2"/>
      <c r="L222" s="2"/>
      <c r="M222" s="2"/>
      <c r="N222" s="2"/>
      <c r="O222" s="2"/>
      <c r="P222" s="2"/>
      <c r="Q222" s="2"/>
      <c r="R222" s="2"/>
      <c r="S222" s="2"/>
    </row>
    <row r="223" spans="1:19" ht="15.75" customHeight="1" x14ac:dyDescent="0.2">
      <c r="A223" s="7"/>
      <c r="B223" s="10"/>
      <c r="C223" s="12"/>
      <c r="D223" s="15"/>
      <c r="E223" s="11"/>
      <c r="F223" s="11"/>
      <c r="G223" s="8"/>
      <c r="H223" s="8"/>
      <c r="I223" s="8"/>
      <c r="J223" s="8"/>
      <c r="K223" s="2"/>
      <c r="L223" s="2"/>
      <c r="M223" s="2"/>
      <c r="N223" s="2"/>
      <c r="O223" s="2"/>
      <c r="P223" s="2"/>
      <c r="Q223" s="2"/>
      <c r="R223" s="2"/>
      <c r="S223" s="2"/>
    </row>
    <row r="224" spans="1:19" ht="15.75" customHeight="1" x14ac:dyDescent="0.2">
      <c r="A224" s="7"/>
      <c r="B224" s="10"/>
      <c r="C224" s="12"/>
      <c r="D224" s="15"/>
      <c r="E224" s="11"/>
      <c r="F224" s="11"/>
      <c r="G224" s="8"/>
      <c r="H224" s="8"/>
      <c r="I224" s="8"/>
      <c r="J224" s="8"/>
      <c r="K224" s="2"/>
      <c r="L224" s="2"/>
      <c r="M224" s="2"/>
      <c r="N224" s="2"/>
      <c r="O224" s="2"/>
      <c r="P224" s="2"/>
      <c r="Q224" s="2"/>
      <c r="R224" s="2"/>
      <c r="S224" s="2"/>
    </row>
    <row r="225" spans="1:19" ht="15.75" customHeight="1" x14ac:dyDescent="0.2">
      <c r="A225" s="7"/>
      <c r="B225" s="10"/>
      <c r="C225" s="12"/>
      <c r="D225" s="15"/>
      <c r="E225" s="11"/>
      <c r="F225" s="11"/>
      <c r="G225" s="8"/>
      <c r="H225" s="8"/>
      <c r="I225" s="8"/>
      <c r="J225" s="8"/>
      <c r="K225" s="2"/>
      <c r="L225" s="2"/>
      <c r="M225" s="2"/>
      <c r="N225" s="2"/>
      <c r="O225" s="2"/>
      <c r="P225" s="2"/>
      <c r="Q225" s="2"/>
      <c r="R225" s="2"/>
      <c r="S225" s="2"/>
    </row>
    <row r="226" spans="1:19" ht="15.75" customHeight="1" x14ac:dyDescent="0.2">
      <c r="A226" s="7"/>
      <c r="B226" s="10"/>
      <c r="C226" s="12"/>
      <c r="D226" s="15"/>
      <c r="E226" s="11"/>
      <c r="F226" s="11"/>
      <c r="G226" s="8"/>
      <c r="H226" s="8"/>
      <c r="I226" s="8"/>
      <c r="J226" s="8"/>
      <c r="K226" s="2"/>
      <c r="L226" s="2"/>
      <c r="M226" s="2"/>
      <c r="N226" s="2"/>
      <c r="O226" s="2"/>
      <c r="P226" s="2"/>
      <c r="Q226" s="2"/>
      <c r="R226" s="2"/>
      <c r="S226" s="2"/>
    </row>
    <row r="227" spans="1:19" ht="15.75" customHeight="1" x14ac:dyDescent="0.2">
      <c r="A227" s="7"/>
      <c r="B227" s="10"/>
      <c r="C227" s="12"/>
      <c r="D227" s="15"/>
      <c r="E227" s="11"/>
      <c r="F227" s="11"/>
      <c r="G227" s="8"/>
      <c r="H227" s="8"/>
      <c r="I227" s="8"/>
      <c r="J227" s="8"/>
      <c r="K227" s="2"/>
      <c r="L227" s="2"/>
      <c r="M227" s="2"/>
      <c r="N227" s="2"/>
      <c r="O227" s="2"/>
      <c r="P227" s="2"/>
      <c r="Q227" s="2"/>
      <c r="R227" s="2"/>
      <c r="S227" s="2"/>
    </row>
    <row r="228" spans="1:19" ht="15.75" customHeight="1" x14ac:dyDescent="0.2">
      <c r="A228" s="7"/>
      <c r="B228" s="10"/>
      <c r="C228" s="12"/>
      <c r="D228" s="15"/>
      <c r="E228" s="11"/>
      <c r="F228" s="11"/>
      <c r="G228" s="8"/>
      <c r="H228" s="8"/>
      <c r="I228" s="8"/>
      <c r="J228" s="8"/>
      <c r="K228" s="2"/>
      <c r="L228" s="2"/>
      <c r="M228" s="2"/>
      <c r="N228" s="2"/>
      <c r="O228" s="2"/>
      <c r="P228" s="2"/>
      <c r="Q228" s="2"/>
      <c r="R228" s="2"/>
      <c r="S228" s="2"/>
    </row>
    <row r="229" spans="1:19" ht="15.75" customHeight="1" x14ac:dyDescent="0.2">
      <c r="A229" s="7"/>
      <c r="B229" s="10"/>
      <c r="C229" s="12"/>
      <c r="D229" s="15"/>
      <c r="E229" s="11"/>
      <c r="F229" s="11"/>
      <c r="G229" s="8"/>
      <c r="H229" s="8"/>
      <c r="I229" s="8"/>
      <c r="J229" s="8"/>
      <c r="K229" s="2"/>
      <c r="L229" s="2"/>
      <c r="M229" s="2"/>
      <c r="N229" s="2"/>
      <c r="O229" s="2"/>
      <c r="P229" s="2"/>
      <c r="Q229" s="2"/>
      <c r="R229" s="2"/>
      <c r="S229" s="2"/>
    </row>
    <row r="230" spans="1:19" ht="15.75" customHeight="1" x14ac:dyDescent="0.2">
      <c r="A230" s="7"/>
      <c r="B230" s="10"/>
      <c r="C230" s="12"/>
      <c r="D230" s="15"/>
      <c r="E230" s="11"/>
      <c r="F230" s="11"/>
      <c r="G230" s="8"/>
      <c r="H230" s="8"/>
      <c r="I230" s="8"/>
      <c r="J230" s="8"/>
      <c r="K230" s="2"/>
      <c r="L230" s="2"/>
      <c r="M230" s="2"/>
      <c r="N230" s="2"/>
      <c r="O230" s="2"/>
      <c r="P230" s="2"/>
      <c r="Q230" s="2"/>
      <c r="R230" s="2"/>
      <c r="S230" s="2"/>
    </row>
    <row r="231" spans="1:19" ht="15.75" customHeight="1" x14ac:dyDescent="0.2">
      <c r="A231" s="7"/>
      <c r="B231" s="10"/>
      <c r="C231" s="12"/>
      <c r="D231" s="15"/>
      <c r="E231" s="11"/>
      <c r="F231" s="11"/>
      <c r="G231" s="8"/>
      <c r="H231" s="8"/>
      <c r="I231" s="8"/>
      <c r="J231" s="8"/>
      <c r="K231" s="2"/>
      <c r="L231" s="2"/>
      <c r="M231" s="2"/>
      <c r="N231" s="2"/>
      <c r="O231" s="2"/>
      <c r="P231" s="2"/>
      <c r="Q231" s="2"/>
      <c r="R231" s="2"/>
      <c r="S231" s="2"/>
    </row>
    <row r="232" spans="1:19" ht="15.75" customHeight="1" x14ac:dyDescent="0.2">
      <c r="A232" s="7"/>
      <c r="B232" s="10"/>
      <c r="C232" s="12"/>
      <c r="D232" s="15"/>
      <c r="E232" s="11"/>
      <c r="F232" s="11"/>
      <c r="G232" s="8"/>
      <c r="H232" s="8"/>
      <c r="I232" s="8"/>
      <c r="J232" s="8"/>
      <c r="K232" s="2"/>
      <c r="L232" s="2"/>
      <c r="M232" s="2"/>
      <c r="N232" s="2"/>
      <c r="O232" s="2"/>
      <c r="P232" s="2"/>
      <c r="Q232" s="2"/>
      <c r="R232" s="2"/>
      <c r="S232" s="2"/>
    </row>
    <row r="233" spans="1:19" ht="15.75" customHeight="1" x14ac:dyDescent="0.2">
      <c r="A233" s="7"/>
      <c r="B233" s="10"/>
      <c r="C233" s="12"/>
      <c r="D233" s="15"/>
      <c r="E233" s="11"/>
      <c r="F233" s="11"/>
      <c r="G233" s="8"/>
      <c r="H233" s="8"/>
      <c r="I233" s="8"/>
      <c r="J233" s="8"/>
      <c r="K233" s="2"/>
      <c r="L233" s="2"/>
      <c r="M233" s="2"/>
      <c r="N233" s="2"/>
      <c r="O233" s="2"/>
      <c r="P233" s="2"/>
      <c r="Q233" s="2"/>
      <c r="R233" s="2"/>
      <c r="S233" s="2"/>
    </row>
    <row r="234" spans="1:19" ht="15.75" customHeight="1" x14ac:dyDescent="0.2">
      <c r="A234" s="7"/>
      <c r="B234" s="10"/>
      <c r="C234" s="12"/>
      <c r="D234" s="15"/>
      <c r="E234" s="11"/>
      <c r="F234" s="11"/>
      <c r="G234" s="8"/>
      <c r="H234" s="8"/>
      <c r="I234" s="8"/>
      <c r="J234" s="8"/>
      <c r="K234" s="2"/>
      <c r="L234" s="2"/>
      <c r="M234" s="2"/>
      <c r="N234" s="2"/>
      <c r="O234" s="2"/>
      <c r="P234" s="2"/>
      <c r="Q234" s="2"/>
      <c r="R234" s="2"/>
      <c r="S234" s="2"/>
    </row>
    <row r="235" spans="1:19" ht="15.75" customHeight="1" x14ac:dyDescent="0.2">
      <c r="A235" s="7"/>
      <c r="B235" s="10"/>
      <c r="C235" s="12"/>
      <c r="D235" s="15"/>
      <c r="E235" s="11"/>
      <c r="F235" s="11"/>
      <c r="G235" s="8"/>
      <c r="H235" s="8"/>
      <c r="I235" s="8"/>
      <c r="J235" s="8"/>
      <c r="K235" s="2"/>
      <c r="L235" s="2"/>
      <c r="M235" s="2"/>
      <c r="N235" s="2"/>
      <c r="O235" s="2"/>
      <c r="P235" s="2"/>
      <c r="Q235" s="2"/>
      <c r="R235" s="2"/>
      <c r="S235" s="2"/>
    </row>
    <row r="236" spans="1:19" ht="15.75" customHeight="1" x14ac:dyDescent="0.2">
      <c r="A236" s="7"/>
      <c r="B236" s="10"/>
      <c r="C236" s="12"/>
      <c r="D236" s="15"/>
      <c r="E236" s="11"/>
      <c r="F236" s="11"/>
      <c r="G236" s="8"/>
      <c r="H236" s="8"/>
      <c r="I236" s="8"/>
      <c r="J236" s="8"/>
      <c r="K236" s="2"/>
      <c r="L236" s="2"/>
      <c r="M236" s="2"/>
      <c r="N236" s="2"/>
      <c r="O236" s="2"/>
      <c r="P236" s="2"/>
      <c r="Q236" s="2"/>
      <c r="R236" s="2"/>
      <c r="S236" s="2"/>
    </row>
    <row r="237" spans="1:19" ht="15.75" customHeight="1" x14ac:dyDescent="0.2">
      <c r="A237" s="7"/>
      <c r="B237" s="10"/>
      <c r="C237" s="12"/>
      <c r="D237" s="15"/>
      <c r="E237" s="11"/>
      <c r="F237" s="11"/>
      <c r="G237" s="8"/>
      <c r="H237" s="8"/>
      <c r="I237" s="8"/>
      <c r="J237" s="8"/>
      <c r="K237" s="2"/>
      <c r="L237" s="2"/>
      <c r="M237" s="2"/>
      <c r="N237" s="2"/>
      <c r="O237" s="2"/>
      <c r="P237" s="2"/>
      <c r="Q237" s="2"/>
      <c r="R237" s="2"/>
      <c r="S237" s="2"/>
    </row>
    <row r="238" spans="1:19" ht="15.75" customHeight="1" x14ac:dyDescent="0.2">
      <c r="A238" s="7"/>
      <c r="B238" s="10"/>
      <c r="C238" s="12"/>
      <c r="D238" s="15"/>
      <c r="E238" s="11"/>
      <c r="F238" s="11"/>
      <c r="G238" s="8"/>
      <c r="H238" s="8"/>
      <c r="I238" s="8"/>
      <c r="J238" s="8"/>
      <c r="K238" s="2"/>
      <c r="L238" s="2"/>
      <c r="M238" s="2"/>
      <c r="N238" s="2"/>
      <c r="O238" s="2"/>
      <c r="P238" s="2"/>
      <c r="Q238" s="2"/>
      <c r="R238" s="2"/>
      <c r="S238" s="2"/>
    </row>
    <row r="239" spans="1:19" ht="15.75" customHeight="1" x14ac:dyDescent="0.2">
      <c r="A239" s="7"/>
      <c r="B239" s="10"/>
      <c r="C239" s="12"/>
      <c r="D239" s="15"/>
      <c r="E239" s="11"/>
      <c r="F239" s="11"/>
      <c r="G239" s="8"/>
      <c r="H239" s="8"/>
      <c r="I239" s="8"/>
      <c r="J239" s="8"/>
      <c r="K239" s="2"/>
      <c r="L239" s="2"/>
      <c r="M239" s="2"/>
      <c r="N239" s="2"/>
      <c r="O239" s="2"/>
      <c r="P239" s="2"/>
      <c r="Q239" s="2"/>
      <c r="R239" s="2"/>
      <c r="S239" s="2"/>
    </row>
    <row r="240" spans="1:19" ht="15.75" customHeight="1" x14ac:dyDescent="0.2">
      <c r="A240" s="7"/>
      <c r="B240" s="10"/>
      <c r="C240" s="12"/>
      <c r="D240" s="15"/>
      <c r="E240" s="11"/>
      <c r="F240" s="11"/>
      <c r="G240" s="8"/>
      <c r="H240" s="8"/>
      <c r="I240" s="8"/>
      <c r="J240" s="8"/>
      <c r="K240" s="2"/>
      <c r="L240" s="2"/>
      <c r="M240" s="2"/>
      <c r="N240" s="2"/>
      <c r="O240" s="2"/>
      <c r="P240" s="2"/>
      <c r="Q240" s="2"/>
      <c r="R240" s="2"/>
      <c r="S240" s="2"/>
    </row>
    <row r="241" spans="1:19" ht="15.75" customHeight="1" x14ac:dyDescent="0.2">
      <c r="A241" s="7"/>
      <c r="B241" s="10"/>
      <c r="C241" s="12"/>
      <c r="D241" s="15"/>
      <c r="E241" s="11"/>
      <c r="F241" s="11"/>
      <c r="G241" s="8"/>
      <c r="H241" s="8"/>
      <c r="I241" s="8"/>
      <c r="J241" s="8"/>
      <c r="K241" s="2"/>
      <c r="L241" s="2"/>
      <c r="M241" s="2"/>
      <c r="N241" s="2"/>
      <c r="O241" s="2"/>
      <c r="P241" s="2"/>
      <c r="Q241" s="2"/>
      <c r="R241" s="2"/>
      <c r="S241" s="2"/>
    </row>
    <row r="242" spans="1:19" ht="15.75" customHeight="1" x14ac:dyDescent="0.2">
      <c r="A242" s="7"/>
      <c r="B242" s="10"/>
      <c r="C242" s="12"/>
      <c r="D242" s="15"/>
      <c r="E242" s="11"/>
      <c r="F242" s="11"/>
      <c r="G242" s="8"/>
      <c r="H242" s="8"/>
      <c r="I242" s="8"/>
      <c r="J242" s="8"/>
      <c r="K242" s="2"/>
      <c r="L242" s="2"/>
      <c r="M242" s="2"/>
      <c r="N242" s="2"/>
      <c r="O242" s="2"/>
      <c r="P242" s="2"/>
      <c r="Q242" s="2"/>
      <c r="R242" s="2"/>
      <c r="S242" s="2"/>
    </row>
    <row r="243" spans="1:19" ht="15.75" customHeight="1" x14ac:dyDescent="0.2">
      <c r="A243" s="7"/>
      <c r="B243" s="10"/>
      <c r="C243" s="12"/>
      <c r="D243" s="15"/>
      <c r="E243" s="11"/>
      <c r="F243" s="11"/>
      <c r="G243" s="8"/>
      <c r="H243" s="8"/>
      <c r="I243" s="8"/>
      <c r="J243" s="8"/>
      <c r="K243" s="2"/>
      <c r="L243" s="2"/>
      <c r="M243" s="2"/>
      <c r="N243" s="2"/>
      <c r="O243" s="2"/>
      <c r="P243" s="2"/>
      <c r="Q243" s="2"/>
      <c r="R243" s="2"/>
      <c r="S243" s="2"/>
    </row>
    <row r="244" spans="1:19" ht="15.75" customHeight="1" x14ac:dyDescent="0.2">
      <c r="A244" s="7"/>
      <c r="B244" s="10"/>
      <c r="C244" s="12"/>
      <c r="D244" s="15"/>
      <c r="E244" s="11"/>
      <c r="F244" s="11"/>
      <c r="G244" s="8"/>
      <c r="H244" s="8"/>
      <c r="I244" s="8"/>
      <c r="J244" s="8"/>
      <c r="K244" s="2"/>
      <c r="L244" s="2"/>
      <c r="M244" s="2"/>
      <c r="N244" s="2"/>
      <c r="O244" s="2"/>
      <c r="P244" s="2"/>
      <c r="Q244" s="2"/>
      <c r="R244" s="2"/>
      <c r="S244" s="2"/>
    </row>
    <row r="245" spans="1:19" ht="15.75" customHeight="1" x14ac:dyDescent="0.2">
      <c r="A245" s="7"/>
      <c r="B245" s="10"/>
      <c r="C245" s="12"/>
      <c r="D245" s="15"/>
      <c r="E245" s="11"/>
      <c r="F245" s="11"/>
      <c r="G245" s="8"/>
      <c r="H245" s="8"/>
      <c r="I245" s="8"/>
      <c r="J245" s="8"/>
      <c r="K245" s="2"/>
      <c r="L245" s="2"/>
      <c r="M245" s="2"/>
      <c r="N245" s="2"/>
      <c r="O245" s="2"/>
      <c r="P245" s="2"/>
      <c r="Q245" s="2"/>
      <c r="R245" s="2"/>
      <c r="S245" s="2"/>
    </row>
    <row r="246" spans="1:19" ht="15.75" customHeight="1" x14ac:dyDescent="0.2">
      <c r="A246" s="7"/>
      <c r="B246" s="10"/>
      <c r="C246" s="12"/>
      <c r="D246" s="15"/>
      <c r="E246" s="11"/>
      <c r="F246" s="11"/>
      <c r="G246" s="8"/>
      <c r="H246" s="8"/>
      <c r="I246" s="8"/>
      <c r="J246" s="8"/>
      <c r="K246" s="2"/>
      <c r="L246" s="2"/>
      <c r="M246" s="2"/>
      <c r="N246" s="2"/>
      <c r="O246" s="2"/>
      <c r="P246" s="2"/>
      <c r="Q246" s="2"/>
      <c r="R246" s="2"/>
      <c r="S246" s="2"/>
    </row>
    <row r="247" spans="1:19" ht="15.75" customHeight="1" x14ac:dyDescent="0.2">
      <c r="A247" s="7"/>
      <c r="B247" s="10"/>
      <c r="C247" s="12"/>
      <c r="D247" s="15"/>
      <c r="E247" s="11"/>
      <c r="F247" s="11"/>
      <c r="G247" s="8"/>
      <c r="H247" s="8"/>
      <c r="I247" s="8"/>
      <c r="J247" s="8"/>
      <c r="K247" s="2"/>
      <c r="L247" s="2"/>
      <c r="M247" s="2"/>
      <c r="N247" s="2"/>
      <c r="O247" s="2"/>
      <c r="P247" s="2"/>
      <c r="Q247" s="2"/>
      <c r="R247" s="2"/>
      <c r="S247" s="2"/>
    </row>
    <row r="248" spans="1:19" ht="15.75" customHeight="1" x14ac:dyDescent="0.2">
      <c r="A248" s="7"/>
      <c r="B248" s="10"/>
      <c r="C248" s="12"/>
      <c r="D248" s="15"/>
      <c r="E248" s="11"/>
      <c r="F248" s="11"/>
      <c r="G248" s="8"/>
      <c r="H248" s="8"/>
      <c r="I248" s="8"/>
      <c r="J248" s="8"/>
      <c r="K248" s="2"/>
      <c r="L248" s="2"/>
      <c r="M248" s="2"/>
      <c r="N248" s="2"/>
      <c r="O248" s="2"/>
      <c r="P248" s="2"/>
      <c r="Q248" s="2"/>
      <c r="R248" s="2"/>
      <c r="S248" s="2"/>
    </row>
    <row r="249" spans="1:19" ht="15.75" customHeight="1" x14ac:dyDescent="0.2">
      <c r="A249" s="7"/>
      <c r="B249" s="10"/>
      <c r="C249" s="12"/>
      <c r="D249" s="15"/>
      <c r="E249" s="11"/>
      <c r="F249" s="11"/>
      <c r="G249" s="8"/>
      <c r="H249" s="8"/>
      <c r="I249" s="8"/>
      <c r="J249" s="8"/>
      <c r="K249" s="2"/>
      <c r="L249" s="2"/>
      <c r="M249" s="2"/>
      <c r="N249" s="2"/>
      <c r="O249" s="2"/>
      <c r="P249" s="2"/>
      <c r="Q249" s="2"/>
      <c r="R249" s="2"/>
      <c r="S249" s="2"/>
    </row>
    <row r="250" spans="1:19" ht="15.75" customHeight="1" x14ac:dyDescent="0.2">
      <c r="A250" s="7"/>
      <c r="B250" s="10"/>
      <c r="C250" s="12"/>
      <c r="D250" s="15"/>
      <c r="E250" s="11"/>
      <c r="F250" s="11"/>
      <c r="G250" s="8"/>
      <c r="H250" s="8"/>
      <c r="I250" s="8"/>
      <c r="J250" s="8"/>
      <c r="K250" s="2"/>
      <c r="L250" s="2"/>
      <c r="M250" s="2"/>
      <c r="N250" s="2"/>
      <c r="O250" s="2"/>
      <c r="P250" s="2"/>
      <c r="Q250" s="2"/>
      <c r="R250" s="2"/>
      <c r="S250" s="2"/>
    </row>
    <row r="251" spans="1:19" ht="15.75" customHeight="1" x14ac:dyDescent="0.2">
      <c r="A251" s="2"/>
      <c r="B251" s="2"/>
      <c r="C251" s="2"/>
      <c r="D251" s="2"/>
      <c r="E251" s="2"/>
      <c r="F251" s="2"/>
      <c r="G251" s="2"/>
      <c r="H251" s="2"/>
      <c r="I251" s="2"/>
      <c r="J251" s="2"/>
      <c r="K251" s="2"/>
      <c r="L251" s="2"/>
      <c r="M251" s="2"/>
      <c r="N251" s="2"/>
      <c r="O251" s="2"/>
      <c r="P251" s="2"/>
      <c r="Q251" s="2"/>
      <c r="R251" s="2"/>
      <c r="S251" s="2"/>
    </row>
    <row r="252" spans="1:19" ht="15.75" customHeight="1" x14ac:dyDescent="0.2">
      <c r="A252" s="2"/>
      <c r="B252" s="2"/>
      <c r="C252" s="2"/>
      <c r="D252" s="2"/>
      <c r="E252" s="2"/>
      <c r="F252" s="2"/>
      <c r="G252" s="2"/>
      <c r="H252" s="2"/>
      <c r="I252" s="2"/>
      <c r="J252" s="2"/>
      <c r="K252" s="2"/>
      <c r="L252" s="2"/>
      <c r="M252" s="2"/>
      <c r="N252" s="2"/>
      <c r="O252" s="2"/>
      <c r="P252" s="2"/>
      <c r="Q252" s="2"/>
      <c r="R252" s="2"/>
      <c r="S252" s="2"/>
    </row>
    <row r="253" spans="1:19" ht="15.75" customHeight="1" x14ac:dyDescent="0.2">
      <c r="A253" s="2"/>
      <c r="B253" s="2"/>
      <c r="C253" s="2"/>
      <c r="D253" s="2"/>
      <c r="E253" s="2"/>
      <c r="F253" s="2"/>
      <c r="G253" s="2"/>
      <c r="H253" s="2"/>
      <c r="I253" s="2"/>
      <c r="J253" s="2"/>
      <c r="K253" s="2"/>
      <c r="L253" s="2"/>
      <c r="M253" s="2"/>
      <c r="N253" s="2"/>
      <c r="O253" s="2"/>
      <c r="P253" s="2"/>
      <c r="Q253" s="2"/>
      <c r="R253" s="2"/>
      <c r="S253" s="2"/>
    </row>
    <row r="254" spans="1:19" ht="15.75" customHeight="1" x14ac:dyDescent="0.2">
      <c r="A254" s="2"/>
      <c r="B254" s="2"/>
      <c r="C254" s="2"/>
      <c r="D254" s="2"/>
      <c r="E254" s="2"/>
      <c r="F254" s="2"/>
      <c r="G254" s="2"/>
      <c r="H254" s="2"/>
      <c r="I254" s="2"/>
      <c r="J254" s="2"/>
      <c r="K254" s="2"/>
      <c r="L254" s="2"/>
      <c r="M254" s="2"/>
      <c r="N254" s="2"/>
      <c r="O254" s="2"/>
      <c r="P254" s="2"/>
      <c r="Q254" s="2"/>
      <c r="R254" s="2"/>
      <c r="S254" s="2"/>
    </row>
    <row r="255" spans="1:19" ht="15.75" customHeight="1" x14ac:dyDescent="0.2">
      <c r="A255" s="2"/>
      <c r="B255" s="2"/>
      <c r="C255" s="2"/>
      <c r="D255" s="2"/>
      <c r="E255" s="2"/>
      <c r="F255" s="2"/>
      <c r="G255" s="2"/>
      <c r="H255" s="2"/>
      <c r="I255" s="2"/>
      <c r="J255" s="2"/>
      <c r="K255" s="2"/>
      <c r="L255" s="2"/>
      <c r="M255" s="2"/>
      <c r="N255" s="2"/>
      <c r="O255" s="2"/>
      <c r="P255" s="2"/>
      <c r="Q255" s="2"/>
      <c r="R255" s="2"/>
      <c r="S255" s="2"/>
    </row>
    <row r="256" spans="1:19" ht="15.75" customHeight="1" x14ac:dyDescent="0.2">
      <c r="A256" s="2"/>
      <c r="B256" s="2"/>
      <c r="C256" s="2"/>
      <c r="D256" s="2"/>
      <c r="E256" s="2"/>
      <c r="F256" s="2"/>
      <c r="G256" s="2"/>
      <c r="H256" s="2"/>
      <c r="I256" s="2"/>
      <c r="J256" s="2"/>
      <c r="K256" s="2"/>
      <c r="L256" s="2"/>
      <c r="M256" s="2"/>
      <c r="N256" s="2"/>
      <c r="O256" s="2"/>
      <c r="P256" s="2"/>
      <c r="Q256" s="2"/>
      <c r="R256" s="2"/>
      <c r="S256" s="2"/>
    </row>
    <row r="257" spans="1:19" ht="15.75" customHeight="1" x14ac:dyDescent="0.2">
      <c r="A257" s="2"/>
      <c r="B257" s="2"/>
      <c r="C257" s="2"/>
      <c r="D257" s="2"/>
      <c r="E257" s="2"/>
      <c r="F257" s="2"/>
      <c r="G257" s="2"/>
      <c r="H257" s="2"/>
      <c r="I257" s="2"/>
      <c r="J257" s="2"/>
      <c r="K257" s="2"/>
      <c r="L257" s="2"/>
      <c r="M257" s="2"/>
      <c r="N257" s="2"/>
      <c r="O257" s="2"/>
      <c r="P257" s="2"/>
      <c r="Q257" s="2"/>
      <c r="R257" s="2"/>
      <c r="S257" s="2"/>
    </row>
    <row r="258" spans="1:19" ht="15.75" customHeight="1" x14ac:dyDescent="0.2">
      <c r="A258" s="2"/>
      <c r="B258" s="2"/>
      <c r="C258" s="2"/>
      <c r="D258" s="2"/>
      <c r="E258" s="2"/>
      <c r="F258" s="2"/>
      <c r="G258" s="2"/>
      <c r="H258" s="2"/>
      <c r="I258" s="2"/>
      <c r="J258" s="2"/>
      <c r="K258" s="2"/>
      <c r="L258" s="2"/>
      <c r="M258" s="2"/>
      <c r="N258" s="2"/>
      <c r="O258" s="2"/>
      <c r="P258" s="2"/>
      <c r="Q258" s="2"/>
      <c r="R258" s="2"/>
      <c r="S258" s="2"/>
    </row>
    <row r="259" spans="1:19" ht="15.75" customHeight="1" x14ac:dyDescent="0.2">
      <c r="A259" s="2"/>
      <c r="B259" s="2"/>
      <c r="C259" s="2"/>
      <c r="D259" s="2"/>
      <c r="E259" s="2"/>
      <c r="F259" s="2"/>
      <c r="G259" s="2"/>
      <c r="H259" s="2"/>
      <c r="I259" s="2"/>
      <c r="J259" s="2"/>
      <c r="K259" s="2"/>
      <c r="L259" s="2"/>
      <c r="M259" s="2"/>
      <c r="N259" s="2"/>
      <c r="O259" s="2"/>
      <c r="P259" s="2"/>
      <c r="Q259" s="2"/>
      <c r="R259" s="2"/>
      <c r="S259" s="2"/>
    </row>
    <row r="260" spans="1:19" ht="15.75" customHeight="1" x14ac:dyDescent="0.2">
      <c r="A260" s="2"/>
      <c r="B260" s="2"/>
      <c r="C260" s="2"/>
      <c r="D260" s="2"/>
      <c r="E260" s="2"/>
      <c r="F260" s="2"/>
      <c r="G260" s="2"/>
      <c r="H260" s="2"/>
      <c r="I260" s="2"/>
      <c r="J260" s="2"/>
      <c r="K260" s="2"/>
      <c r="L260" s="2"/>
      <c r="M260" s="2"/>
      <c r="N260" s="2"/>
      <c r="O260" s="2"/>
      <c r="P260" s="2"/>
      <c r="Q260" s="2"/>
      <c r="R260" s="2"/>
      <c r="S260" s="2"/>
    </row>
    <row r="261" spans="1:19" ht="15.75" customHeight="1" x14ac:dyDescent="0.2">
      <c r="A261" s="2"/>
      <c r="B261" s="2"/>
      <c r="C261" s="2"/>
      <c r="D261" s="2"/>
      <c r="E261" s="2"/>
      <c r="F261" s="2"/>
      <c r="G261" s="2"/>
      <c r="H261" s="2"/>
      <c r="I261" s="2"/>
      <c r="J261" s="2"/>
      <c r="K261" s="2"/>
      <c r="L261" s="2"/>
      <c r="M261" s="2"/>
      <c r="N261" s="2"/>
      <c r="O261" s="2"/>
      <c r="P261" s="2"/>
      <c r="Q261" s="2"/>
      <c r="R261" s="2"/>
      <c r="S261" s="2"/>
    </row>
    <row r="262" spans="1:19" ht="15.75" customHeight="1" x14ac:dyDescent="0.2">
      <c r="A262" s="2"/>
      <c r="B262" s="2"/>
      <c r="C262" s="2"/>
      <c r="D262" s="2"/>
      <c r="E262" s="2"/>
      <c r="F262" s="2"/>
      <c r="G262" s="2"/>
      <c r="H262" s="2"/>
      <c r="I262" s="2"/>
      <c r="J262" s="2"/>
      <c r="K262" s="2"/>
      <c r="L262" s="2"/>
      <c r="M262" s="2"/>
      <c r="N262" s="2"/>
      <c r="O262" s="2"/>
      <c r="P262" s="2"/>
      <c r="Q262" s="2"/>
      <c r="R262" s="2"/>
      <c r="S262" s="2"/>
    </row>
    <row r="263" spans="1:19" ht="15.75" customHeight="1" x14ac:dyDescent="0.2">
      <c r="A263" s="2"/>
      <c r="B263" s="2"/>
      <c r="C263" s="2"/>
      <c r="D263" s="2"/>
      <c r="E263" s="2"/>
      <c r="F263" s="2"/>
      <c r="G263" s="2"/>
      <c r="H263" s="2"/>
      <c r="I263" s="2"/>
      <c r="J263" s="2"/>
      <c r="K263" s="2"/>
      <c r="L263" s="2"/>
      <c r="M263" s="2"/>
      <c r="N263" s="2"/>
      <c r="O263" s="2"/>
      <c r="P263" s="2"/>
      <c r="Q263" s="2"/>
      <c r="R263" s="2"/>
      <c r="S263" s="2"/>
    </row>
    <row r="264" spans="1:19" ht="15.75" customHeight="1" x14ac:dyDescent="0.2">
      <c r="A264" s="2"/>
      <c r="B264" s="2"/>
      <c r="C264" s="2"/>
      <c r="D264" s="2"/>
      <c r="E264" s="2"/>
      <c r="F264" s="2"/>
      <c r="G264" s="2"/>
      <c r="H264" s="2"/>
      <c r="I264" s="2"/>
      <c r="J264" s="2"/>
      <c r="K264" s="2"/>
      <c r="L264" s="2"/>
      <c r="M264" s="2"/>
      <c r="N264" s="2"/>
      <c r="O264" s="2"/>
      <c r="P264" s="2"/>
      <c r="Q264" s="2"/>
      <c r="R264" s="2"/>
      <c r="S264" s="2"/>
    </row>
    <row r="265" spans="1:19" ht="15.75" customHeight="1" x14ac:dyDescent="0.2">
      <c r="A265" s="2"/>
      <c r="B265" s="2"/>
      <c r="C265" s="2"/>
      <c r="D265" s="2"/>
      <c r="E265" s="2"/>
      <c r="F265" s="2"/>
      <c r="G265" s="2"/>
      <c r="H265" s="2"/>
      <c r="I265" s="2"/>
      <c r="J265" s="2"/>
      <c r="K265" s="2"/>
      <c r="L265" s="2"/>
      <c r="M265" s="2"/>
      <c r="N265" s="2"/>
      <c r="O265" s="2"/>
      <c r="P265" s="2"/>
      <c r="Q265" s="2"/>
      <c r="R265" s="2"/>
      <c r="S265" s="2"/>
    </row>
    <row r="266" spans="1:19" ht="15.75" customHeight="1" x14ac:dyDescent="0.2">
      <c r="A266" s="2"/>
      <c r="B266" s="2"/>
      <c r="C266" s="2"/>
      <c r="D266" s="2"/>
      <c r="E266" s="2"/>
      <c r="F266" s="2"/>
      <c r="G266" s="2"/>
      <c r="H266" s="2"/>
      <c r="I266" s="2"/>
      <c r="J266" s="2"/>
      <c r="K266" s="2"/>
      <c r="L266" s="2"/>
      <c r="M266" s="2"/>
      <c r="N266" s="2"/>
      <c r="O266" s="2"/>
      <c r="P266" s="2"/>
      <c r="Q266" s="2"/>
      <c r="R266" s="2"/>
      <c r="S266" s="2"/>
    </row>
    <row r="267" spans="1:19" ht="15.75" customHeight="1" x14ac:dyDescent="0.2">
      <c r="A267" s="2"/>
      <c r="B267" s="2"/>
      <c r="C267" s="2"/>
      <c r="D267" s="2"/>
      <c r="E267" s="2"/>
      <c r="F267" s="2"/>
      <c r="G267" s="2"/>
      <c r="H267" s="2"/>
      <c r="I267" s="2"/>
      <c r="J267" s="2"/>
      <c r="K267" s="2"/>
      <c r="L267" s="2"/>
      <c r="M267" s="2"/>
      <c r="N267" s="2"/>
      <c r="O267" s="2"/>
      <c r="P267" s="2"/>
      <c r="Q267" s="2"/>
      <c r="R267" s="2"/>
      <c r="S267" s="2"/>
    </row>
    <row r="268" spans="1:19" ht="15.75" customHeight="1" x14ac:dyDescent="0.2">
      <c r="A268" s="2"/>
      <c r="B268" s="2"/>
      <c r="C268" s="2"/>
      <c r="D268" s="2"/>
      <c r="E268" s="2"/>
      <c r="F268" s="2"/>
      <c r="G268" s="2"/>
      <c r="H268" s="2"/>
      <c r="I268" s="2"/>
      <c r="J268" s="2"/>
      <c r="K268" s="2"/>
      <c r="L268" s="2"/>
      <c r="M268" s="2"/>
      <c r="N268" s="2"/>
      <c r="O268" s="2"/>
      <c r="P268" s="2"/>
      <c r="Q268" s="2"/>
      <c r="R268" s="2"/>
      <c r="S268" s="2"/>
    </row>
    <row r="269" spans="1:19" ht="15.75" customHeight="1" x14ac:dyDescent="0.2">
      <c r="A269" s="2"/>
      <c r="B269" s="2"/>
      <c r="C269" s="2"/>
      <c r="D269" s="2"/>
      <c r="E269" s="2"/>
      <c r="F269" s="2"/>
      <c r="G269" s="2"/>
      <c r="H269" s="2"/>
      <c r="I269" s="2"/>
      <c r="J269" s="2"/>
      <c r="K269" s="2"/>
      <c r="L269" s="2"/>
      <c r="M269" s="2"/>
      <c r="N269" s="2"/>
      <c r="O269" s="2"/>
      <c r="P269" s="2"/>
      <c r="Q269" s="2"/>
      <c r="R269" s="2"/>
      <c r="S269" s="2"/>
    </row>
    <row r="270" spans="1:19" ht="15.75" customHeight="1" x14ac:dyDescent="0.2">
      <c r="A270" s="2"/>
      <c r="B270" s="2"/>
      <c r="C270" s="2"/>
      <c r="D270" s="2"/>
      <c r="E270" s="2"/>
      <c r="F270" s="2"/>
      <c r="G270" s="2"/>
      <c r="H270" s="2"/>
      <c r="I270" s="2"/>
      <c r="J270" s="2"/>
      <c r="K270" s="2"/>
      <c r="L270" s="2"/>
      <c r="M270" s="2"/>
      <c r="N270" s="2"/>
      <c r="O270" s="2"/>
      <c r="P270" s="2"/>
      <c r="Q270" s="2"/>
      <c r="R270" s="2"/>
      <c r="S270" s="2"/>
    </row>
    <row r="271" spans="1:19" ht="15.75" customHeight="1" x14ac:dyDescent="0.2">
      <c r="A271" s="2"/>
      <c r="B271" s="2"/>
      <c r="C271" s="2"/>
      <c r="D271" s="2"/>
      <c r="E271" s="2"/>
      <c r="F271" s="2"/>
      <c r="G271" s="2"/>
      <c r="H271" s="2"/>
      <c r="I271" s="2"/>
      <c r="J271" s="2"/>
      <c r="K271" s="2"/>
      <c r="L271" s="2"/>
      <c r="M271" s="2"/>
      <c r="N271" s="2"/>
      <c r="O271" s="2"/>
      <c r="P271" s="2"/>
      <c r="Q271" s="2"/>
      <c r="R271" s="2"/>
      <c r="S271" s="2"/>
    </row>
    <row r="272" spans="1:19" ht="15.75" customHeight="1" x14ac:dyDescent="0.2">
      <c r="A272" s="2"/>
      <c r="B272" s="2"/>
      <c r="C272" s="2"/>
      <c r="D272" s="2"/>
      <c r="E272" s="2"/>
      <c r="F272" s="2"/>
      <c r="G272" s="2"/>
      <c r="H272" s="2"/>
      <c r="I272" s="2"/>
      <c r="J272" s="2"/>
      <c r="K272" s="2"/>
      <c r="L272" s="2"/>
      <c r="M272" s="2"/>
      <c r="N272" s="2"/>
      <c r="O272" s="2"/>
      <c r="P272" s="2"/>
      <c r="Q272" s="2"/>
      <c r="R272" s="2"/>
      <c r="S272" s="2"/>
    </row>
    <row r="273" spans="1:19" ht="15.75" customHeight="1" x14ac:dyDescent="0.2">
      <c r="A273" s="2"/>
      <c r="B273" s="2"/>
      <c r="C273" s="2"/>
      <c r="D273" s="2"/>
      <c r="E273" s="2"/>
      <c r="F273" s="2"/>
      <c r="G273" s="2"/>
      <c r="H273" s="2"/>
      <c r="I273" s="2"/>
      <c r="J273" s="2"/>
      <c r="K273" s="2"/>
      <c r="L273" s="2"/>
      <c r="M273" s="2"/>
      <c r="N273" s="2"/>
      <c r="O273" s="2"/>
      <c r="P273" s="2"/>
      <c r="Q273" s="2"/>
      <c r="R273" s="2"/>
      <c r="S273" s="2"/>
    </row>
    <row r="274" spans="1:19" ht="15.75" customHeight="1" x14ac:dyDescent="0.2">
      <c r="A274" s="2"/>
      <c r="B274" s="2"/>
      <c r="C274" s="2"/>
      <c r="D274" s="2"/>
      <c r="E274" s="2"/>
      <c r="F274" s="2"/>
      <c r="G274" s="2"/>
      <c r="H274" s="2"/>
      <c r="I274" s="2"/>
      <c r="J274" s="2"/>
      <c r="K274" s="2"/>
      <c r="L274" s="2"/>
      <c r="M274" s="2"/>
      <c r="N274" s="2"/>
      <c r="O274" s="2"/>
      <c r="P274" s="2"/>
      <c r="Q274" s="2"/>
      <c r="R274" s="2"/>
      <c r="S274" s="2"/>
    </row>
    <row r="275" spans="1:19" ht="15.75" customHeight="1" x14ac:dyDescent="0.2">
      <c r="A275" s="2"/>
      <c r="B275" s="2"/>
      <c r="C275" s="2"/>
      <c r="D275" s="2"/>
      <c r="E275" s="2"/>
      <c r="F275" s="2"/>
      <c r="G275" s="2"/>
      <c r="H275" s="2"/>
      <c r="I275" s="2"/>
      <c r="J275" s="2"/>
      <c r="K275" s="2"/>
      <c r="L275" s="2"/>
      <c r="M275" s="2"/>
      <c r="N275" s="2"/>
      <c r="O275" s="2"/>
      <c r="P275" s="2"/>
      <c r="Q275" s="2"/>
      <c r="R275" s="2"/>
      <c r="S275" s="2"/>
    </row>
    <row r="276" spans="1:19" ht="15.75" customHeight="1" x14ac:dyDescent="0.2">
      <c r="A276" s="2"/>
      <c r="B276" s="2"/>
      <c r="C276" s="2"/>
      <c r="D276" s="2"/>
      <c r="E276" s="2"/>
      <c r="F276" s="2"/>
      <c r="G276" s="2"/>
      <c r="H276" s="2"/>
      <c r="I276" s="2"/>
      <c r="J276" s="2"/>
      <c r="K276" s="2"/>
      <c r="L276" s="2"/>
      <c r="M276" s="2"/>
      <c r="N276" s="2"/>
      <c r="O276" s="2"/>
      <c r="P276" s="2"/>
      <c r="Q276" s="2"/>
      <c r="R276" s="2"/>
      <c r="S276" s="2"/>
    </row>
    <row r="277" spans="1:19" ht="15.75" customHeight="1" x14ac:dyDescent="0.2">
      <c r="A277" s="2"/>
      <c r="B277" s="2"/>
      <c r="C277" s="2"/>
      <c r="D277" s="2"/>
      <c r="E277" s="2"/>
      <c r="F277" s="2"/>
      <c r="G277" s="2"/>
      <c r="H277" s="2"/>
      <c r="I277" s="2"/>
      <c r="J277" s="2"/>
      <c r="K277" s="2"/>
      <c r="L277" s="2"/>
      <c r="M277" s="2"/>
      <c r="N277" s="2"/>
      <c r="O277" s="2"/>
      <c r="P277" s="2"/>
      <c r="Q277" s="2"/>
      <c r="R277" s="2"/>
      <c r="S277" s="2"/>
    </row>
    <row r="278" spans="1:19" ht="15.75" customHeight="1" x14ac:dyDescent="0.2">
      <c r="A278" s="2"/>
      <c r="B278" s="2"/>
      <c r="C278" s="2"/>
      <c r="D278" s="2"/>
      <c r="E278" s="2"/>
      <c r="F278" s="2"/>
      <c r="G278" s="2"/>
      <c r="H278" s="2"/>
      <c r="I278" s="2"/>
      <c r="J278" s="2"/>
      <c r="K278" s="2"/>
      <c r="L278" s="2"/>
      <c r="M278" s="2"/>
      <c r="N278" s="2"/>
      <c r="O278" s="2"/>
      <c r="P278" s="2"/>
      <c r="Q278" s="2"/>
      <c r="R278" s="2"/>
      <c r="S278" s="2"/>
    </row>
    <row r="279" spans="1:19" ht="15.75" customHeight="1" x14ac:dyDescent="0.2">
      <c r="A279" s="2"/>
      <c r="B279" s="2"/>
      <c r="C279" s="2"/>
      <c r="D279" s="2"/>
      <c r="E279" s="2"/>
      <c r="F279" s="2"/>
      <c r="G279" s="2"/>
      <c r="H279" s="2"/>
      <c r="I279" s="2"/>
      <c r="J279" s="2"/>
      <c r="K279" s="2"/>
      <c r="L279" s="2"/>
      <c r="M279" s="2"/>
      <c r="N279" s="2"/>
      <c r="O279" s="2"/>
      <c r="P279" s="2"/>
      <c r="Q279" s="2"/>
      <c r="R279" s="2"/>
      <c r="S279" s="2"/>
    </row>
    <row r="280" spans="1:19" ht="15.75" customHeight="1" x14ac:dyDescent="0.2">
      <c r="A280" s="2"/>
      <c r="B280" s="2"/>
      <c r="C280" s="2"/>
      <c r="D280" s="2"/>
      <c r="E280" s="2"/>
      <c r="F280" s="2"/>
      <c r="G280" s="2"/>
      <c r="H280" s="2"/>
      <c r="I280" s="2"/>
      <c r="J280" s="2"/>
      <c r="K280" s="2"/>
      <c r="L280" s="2"/>
      <c r="M280" s="2"/>
      <c r="N280" s="2"/>
      <c r="O280" s="2"/>
      <c r="P280" s="2"/>
      <c r="Q280" s="2"/>
      <c r="R280" s="2"/>
      <c r="S280" s="2"/>
    </row>
    <row r="281" spans="1:19" ht="15.75" customHeight="1" x14ac:dyDescent="0.2">
      <c r="A281" s="2"/>
      <c r="B281" s="2"/>
      <c r="C281" s="2"/>
      <c r="D281" s="2"/>
      <c r="E281" s="2"/>
      <c r="F281" s="2"/>
      <c r="G281" s="2"/>
      <c r="H281" s="2"/>
      <c r="I281" s="2"/>
      <c r="J281" s="2"/>
      <c r="K281" s="2"/>
      <c r="L281" s="2"/>
      <c r="M281" s="2"/>
      <c r="N281" s="2"/>
      <c r="O281" s="2"/>
      <c r="P281" s="2"/>
      <c r="Q281" s="2"/>
      <c r="R281" s="2"/>
      <c r="S281" s="2"/>
    </row>
    <row r="282" spans="1:19" ht="15.75" customHeight="1" x14ac:dyDescent="0.2">
      <c r="A282" s="2"/>
      <c r="B282" s="2"/>
      <c r="C282" s="2"/>
      <c r="D282" s="2"/>
      <c r="E282" s="2"/>
      <c r="F282" s="2"/>
      <c r="G282" s="2"/>
      <c r="H282" s="2"/>
      <c r="I282" s="2"/>
      <c r="J282" s="2"/>
      <c r="K282" s="2"/>
      <c r="L282" s="2"/>
      <c r="M282" s="2"/>
      <c r="N282" s="2"/>
      <c r="O282" s="2"/>
      <c r="P282" s="2"/>
      <c r="Q282" s="2"/>
      <c r="R282" s="2"/>
      <c r="S282" s="2"/>
    </row>
    <row r="283" spans="1:19" ht="15.75" customHeight="1" x14ac:dyDescent="0.2">
      <c r="A283" s="2"/>
      <c r="B283" s="2"/>
      <c r="C283" s="2"/>
      <c r="D283" s="2"/>
      <c r="E283" s="2"/>
      <c r="F283" s="2"/>
      <c r="G283" s="2"/>
      <c r="H283" s="2"/>
      <c r="I283" s="2"/>
      <c r="J283" s="2"/>
      <c r="K283" s="2"/>
      <c r="L283" s="2"/>
      <c r="M283" s="2"/>
      <c r="N283" s="2"/>
      <c r="O283" s="2"/>
      <c r="P283" s="2"/>
      <c r="Q283" s="2"/>
      <c r="R283" s="2"/>
      <c r="S283" s="2"/>
    </row>
    <row r="284" spans="1:19" ht="15.75" customHeight="1" x14ac:dyDescent="0.2">
      <c r="A284" s="2"/>
      <c r="B284" s="2"/>
      <c r="C284" s="2"/>
      <c r="D284" s="2"/>
      <c r="E284" s="2"/>
      <c r="F284" s="2"/>
      <c r="G284" s="2"/>
      <c r="H284" s="2"/>
      <c r="I284" s="2"/>
      <c r="J284" s="2"/>
      <c r="K284" s="2"/>
      <c r="L284" s="2"/>
      <c r="M284" s="2"/>
      <c r="N284" s="2"/>
      <c r="O284" s="2"/>
      <c r="P284" s="2"/>
      <c r="Q284" s="2"/>
      <c r="R284" s="2"/>
      <c r="S284" s="2"/>
    </row>
    <row r="285" spans="1:19" ht="15.75" customHeight="1" x14ac:dyDescent="0.2">
      <c r="A285" s="2"/>
      <c r="B285" s="2"/>
      <c r="C285" s="2"/>
      <c r="D285" s="2"/>
      <c r="E285" s="2"/>
      <c r="F285" s="2"/>
      <c r="G285" s="2"/>
      <c r="H285" s="2"/>
      <c r="I285" s="2"/>
      <c r="J285" s="2"/>
      <c r="K285" s="2"/>
      <c r="L285" s="2"/>
      <c r="M285" s="2"/>
      <c r="N285" s="2"/>
      <c r="O285" s="2"/>
      <c r="P285" s="2"/>
      <c r="Q285" s="2"/>
      <c r="R285" s="2"/>
      <c r="S285" s="2"/>
    </row>
    <row r="286" spans="1:19" ht="15.75" customHeight="1" x14ac:dyDescent="0.2">
      <c r="A286" s="2"/>
      <c r="B286" s="2"/>
      <c r="C286" s="2"/>
      <c r="D286" s="2"/>
      <c r="E286" s="2"/>
      <c r="F286" s="2"/>
      <c r="G286" s="2"/>
      <c r="H286" s="2"/>
      <c r="I286" s="2"/>
      <c r="J286" s="2"/>
      <c r="K286" s="2"/>
      <c r="L286" s="2"/>
      <c r="M286" s="2"/>
      <c r="N286" s="2"/>
      <c r="O286" s="2"/>
      <c r="P286" s="2"/>
      <c r="Q286" s="2"/>
      <c r="R286" s="2"/>
      <c r="S286" s="2"/>
    </row>
    <row r="287" spans="1:19" ht="15.75" customHeight="1" x14ac:dyDescent="0.2">
      <c r="A287" s="2"/>
      <c r="B287" s="2"/>
      <c r="C287" s="2"/>
      <c r="D287" s="2"/>
      <c r="E287" s="2"/>
      <c r="F287" s="2"/>
      <c r="G287" s="2"/>
      <c r="H287" s="2"/>
      <c r="I287" s="2"/>
      <c r="J287" s="2"/>
      <c r="K287" s="2"/>
      <c r="L287" s="2"/>
      <c r="M287" s="2"/>
      <c r="N287" s="2"/>
      <c r="O287" s="2"/>
      <c r="P287" s="2"/>
      <c r="Q287" s="2"/>
      <c r="R287" s="2"/>
      <c r="S287" s="2"/>
    </row>
    <row r="288" spans="1:19" ht="15.75" customHeight="1" x14ac:dyDescent="0.2">
      <c r="A288" s="2"/>
      <c r="B288" s="2"/>
      <c r="C288" s="2"/>
      <c r="D288" s="2"/>
      <c r="E288" s="2"/>
      <c r="F288" s="2"/>
      <c r="G288" s="2"/>
      <c r="H288" s="2"/>
      <c r="I288" s="2"/>
      <c r="J288" s="2"/>
      <c r="K288" s="2"/>
      <c r="L288" s="2"/>
      <c r="M288" s="2"/>
      <c r="N288" s="2"/>
      <c r="O288" s="2"/>
      <c r="P288" s="2"/>
      <c r="Q288" s="2"/>
      <c r="R288" s="2"/>
      <c r="S288" s="2"/>
    </row>
    <row r="289" spans="1:19" ht="15.75" customHeight="1" x14ac:dyDescent="0.2">
      <c r="A289" s="2"/>
      <c r="B289" s="2"/>
      <c r="C289" s="2"/>
      <c r="D289" s="2"/>
      <c r="E289" s="2"/>
      <c r="F289" s="2"/>
      <c r="G289" s="2"/>
      <c r="H289" s="2"/>
      <c r="I289" s="2"/>
      <c r="J289" s="2"/>
      <c r="K289" s="2"/>
      <c r="L289" s="2"/>
      <c r="M289" s="2"/>
      <c r="N289" s="2"/>
      <c r="O289" s="2"/>
      <c r="P289" s="2"/>
      <c r="Q289" s="2"/>
      <c r="R289" s="2"/>
      <c r="S289" s="2"/>
    </row>
    <row r="290" spans="1:19" ht="15.75" customHeight="1" x14ac:dyDescent="0.2">
      <c r="A290" s="2"/>
      <c r="B290" s="2"/>
      <c r="C290" s="2"/>
      <c r="D290" s="2"/>
      <c r="E290" s="2"/>
      <c r="F290" s="2"/>
      <c r="G290" s="2"/>
      <c r="H290" s="2"/>
      <c r="I290" s="2"/>
      <c r="J290" s="2"/>
      <c r="K290" s="2"/>
      <c r="L290" s="2"/>
      <c r="M290" s="2"/>
      <c r="N290" s="2"/>
      <c r="O290" s="2"/>
      <c r="P290" s="2"/>
      <c r="Q290" s="2"/>
      <c r="R290" s="2"/>
      <c r="S290" s="2"/>
    </row>
    <row r="291" spans="1:19" ht="15.75" customHeight="1" x14ac:dyDescent="0.2">
      <c r="A291" s="2"/>
      <c r="B291" s="2"/>
      <c r="C291" s="2"/>
      <c r="D291" s="2"/>
      <c r="E291" s="2"/>
      <c r="F291" s="2"/>
      <c r="G291" s="2"/>
      <c r="H291" s="2"/>
      <c r="I291" s="2"/>
      <c r="J291" s="2"/>
      <c r="K291" s="2"/>
      <c r="L291" s="2"/>
      <c r="M291" s="2"/>
      <c r="N291" s="2"/>
      <c r="O291" s="2"/>
      <c r="P291" s="2"/>
      <c r="Q291" s="2"/>
      <c r="R291" s="2"/>
      <c r="S291" s="2"/>
    </row>
    <row r="292" spans="1:19" ht="15.75" customHeight="1" x14ac:dyDescent="0.2">
      <c r="A292" s="2"/>
      <c r="B292" s="2"/>
      <c r="C292" s="2"/>
      <c r="D292" s="2"/>
      <c r="E292" s="2"/>
      <c r="F292" s="2"/>
      <c r="G292" s="2"/>
      <c r="H292" s="2"/>
      <c r="I292" s="2"/>
      <c r="J292" s="2"/>
      <c r="K292" s="2"/>
      <c r="L292" s="2"/>
      <c r="M292" s="2"/>
      <c r="N292" s="2"/>
      <c r="O292" s="2"/>
      <c r="P292" s="2"/>
      <c r="Q292" s="2"/>
      <c r="R292" s="2"/>
      <c r="S292" s="2"/>
    </row>
    <row r="293" spans="1:19" ht="15.75" customHeight="1" x14ac:dyDescent="0.2">
      <c r="A293" s="2"/>
      <c r="B293" s="2"/>
      <c r="C293" s="2"/>
      <c r="D293" s="2"/>
      <c r="E293" s="2"/>
      <c r="F293" s="2"/>
      <c r="G293" s="2"/>
      <c r="H293" s="2"/>
      <c r="I293" s="2"/>
      <c r="J293" s="2"/>
      <c r="K293" s="2"/>
      <c r="L293" s="2"/>
      <c r="M293" s="2"/>
      <c r="N293" s="2"/>
      <c r="O293" s="2"/>
      <c r="P293" s="2"/>
      <c r="Q293" s="2"/>
      <c r="R293" s="2"/>
      <c r="S293" s="2"/>
    </row>
    <row r="294" spans="1:19" ht="15.75" customHeight="1" x14ac:dyDescent="0.2">
      <c r="A294" s="2"/>
      <c r="B294" s="2"/>
      <c r="C294" s="2"/>
      <c r="D294" s="2"/>
      <c r="E294" s="2"/>
      <c r="F294" s="2"/>
      <c r="G294" s="2"/>
      <c r="H294" s="2"/>
      <c r="I294" s="2"/>
      <c r="J294" s="2"/>
      <c r="K294" s="2"/>
      <c r="L294" s="2"/>
      <c r="M294" s="2"/>
      <c r="N294" s="2"/>
      <c r="O294" s="2"/>
      <c r="P294" s="2"/>
      <c r="Q294" s="2"/>
      <c r="R294" s="2"/>
      <c r="S294" s="2"/>
    </row>
    <row r="295" spans="1:19" ht="15.75" customHeight="1" x14ac:dyDescent="0.2">
      <c r="A295" s="2"/>
      <c r="B295" s="2"/>
      <c r="C295" s="2"/>
      <c r="D295" s="2"/>
      <c r="E295" s="2"/>
      <c r="F295" s="2"/>
      <c r="G295" s="2"/>
      <c r="H295" s="2"/>
      <c r="I295" s="2"/>
      <c r="J295" s="2"/>
      <c r="K295" s="2"/>
      <c r="L295" s="2"/>
      <c r="M295" s="2"/>
      <c r="N295" s="2"/>
      <c r="O295" s="2"/>
      <c r="P295" s="2"/>
      <c r="Q295" s="2"/>
      <c r="R295" s="2"/>
      <c r="S295" s="2"/>
    </row>
    <row r="296" spans="1:19" ht="15.75" customHeight="1" x14ac:dyDescent="0.2">
      <c r="A296" s="2"/>
      <c r="B296" s="2"/>
      <c r="C296" s="2"/>
      <c r="D296" s="2"/>
      <c r="E296" s="2"/>
      <c r="F296" s="2"/>
      <c r="G296" s="2"/>
      <c r="H296" s="2"/>
      <c r="I296" s="2"/>
      <c r="J296" s="2"/>
      <c r="K296" s="2"/>
      <c r="L296" s="2"/>
      <c r="M296" s="2"/>
      <c r="N296" s="2"/>
      <c r="O296" s="2"/>
      <c r="P296" s="2"/>
      <c r="Q296" s="2"/>
      <c r="R296" s="2"/>
      <c r="S296" s="2"/>
    </row>
    <row r="297" spans="1:19" ht="15.75" customHeight="1" x14ac:dyDescent="0.2">
      <c r="A297" s="2"/>
      <c r="B297" s="2"/>
      <c r="C297" s="2"/>
      <c r="D297" s="2"/>
      <c r="E297" s="2"/>
      <c r="F297" s="2"/>
      <c r="G297" s="2"/>
      <c r="H297" s="2"/>
      <c r="I297" s="2"/>
      <c r="J297" s="2"/>
      <c r="K297" s="2"/>
      <c r="L297" s="2"/>
      <c r="M297" s="2"/>
      <c r="N297" s="2"/>
      <c r="O297" s="2"/>
      <c r="P297" s="2"/>
      <c r="Q297" s="2"/>
      <c r="R297" s="2"/>
      <c r="S297" s="2"/>
    </row>
    <row r="298" spans="1:19" ht="15.75" customHeight="1" x14ac:dyDescent="0.2">
      <c r="A298" s="2"/>
      <c r="B298" s="2"/>
      <c r="C298" s="2"/>
      <c r="D298" s="2"/>
      <c r="E298" s="2"/>
      <c r="F298" s="2"/>
      <c r="G298" s="2"/>
      <c r="H298" s="2"/>
      <c r="I298" s="2"/>
      <c r="J298" s="2"/>
      <c r="K298" s="2"/>
      <c r="L298" s="2"/>
      <c r="M298" s="2"/>
      <c r="N298" s="2"/>
      <c r="O298" s="2"/>
      <c r="P298" s="2"/>
      <c r="Q298" s="2"/>
      <c r="R298" s="2"/>
      <c r="S298" s="2"/>
    </row>
    <row r="299" spans="1:19" ht="15.75" customHeight="1" x14ac:dyDescent="0.2">
      <c r="A299" s="2"/>
      <c r="B299" s="2"/>
      <c r="C299" s="2"/>
      <c r="D299" s="2"/>
      <c r="E299" s="2"/>
      <c r="F299" s="2"/>
      <c r="G299" s="2"/>
      <c r="H299" s="2"/>
      <c r="I299" s="2"/>
      <c r="J299" s="2"/>
      <c r="K299" s="2"/>
      <c r="L299" s="2"/>
      <c r="M299" s="2"/>
      <c r="N299" s="2"/>
      <c r="O299" s="2"/>
      <c r="P299" s="2"/>
      <c r="Q299" s="2"/>
      <c r="R299" s="2"/>
      <c r="S299" s="2"/>
    </row>
    <row r="300" spans="1:19" ht="15.75" customHeight="1" x14ac:dyDescent="0.2">
      <c r="A300" s="2"/>
      <c r="B300" s="2"/>
      <c r="C300" s="2"/>
      <c r="D300" s="2"/>
      <c r="E300" s="2"/>
      <c r="F300" s="2"/>
      <c r="G300" s="2"/>
      <c r="H300" s="2"/>
      <c r="I300" s="2"/>
      <c r="J300" s="2"/>
      <c r="K300" s="2"/>
      <c r="L300" s="2"/>
      <c r="M300" s="2"/>
      <c r="N300" s="2"/>
      <c r="O300" s="2"/>
      <c r="P300" s="2"/>
      <c r="Q300" s="2"/>
      <c r="R300" s="2"/>
      <c r="S300" s="2"/>
    </row>
    <row r="301" spans="1:19" ht="15.75" customHeight="1" x14ac:dyDescent="0.2">
      <c r="A301" s="2"/>
      <c r="B301" s="2"/>
      <c r="C301" s="2"/>
      <c r="D301" s="2"/>
      <c r="E301" s="2"/>
      <c r="F301" s="2"/>
      <c r="G301" s="2"/>
      <c r="H301" s="2"/>
      <c r="I301" s="2"/>
      <c r="J301" s="2"/>
      <c r="K301" s="2"/>
      <c r="L301" s="2"/>
      <c r="M301" s="2"/>
      <c r="N301" s="2"/>
      <c r="O301" s="2"/>
      <c r="P301" s="2"/>
      <c r="Q301" s="2"/>
      <c r="R301" s="2"/>
      <c r="S301" s="2"/>
    </row>
    <row r="302" spans="1:19" ht="15.75" customHeight="1" x14ac:dyDescent="0.2">
      <c r="A302" s="2"/>
      <c r="B302" s="2"/>
      <c r="C302" s="2"/>
      <c r="D302" s="2"/>
      <c r="E302" s="2"/>
      <c r="F302" s="2"/>
      <c r="G302" s="2"/>
      <c r="H302" s="2"/>
      <c r="I302" s="2"/>
      <c r="J302" s="2"/>
      <c r="K302" s="2"/>
      <c r="L302" s="2"/>
      <c r="M302" s="2"/>
      <c r="N302" s="2"/>
      <c r="O302" s="2"/>
      <c r="P302" s="2"/>
      <c r="Q302" s="2"/>
      <c r="R302" s="2"/>
      <c r="S302" s="2"/>
    </row>
    <row r="303" spans="1:19" ht="15.75" customHeight="1" x14ac:dyDescent="0.2">
      <c r="A303" s="2"/>
      <c r="B303" s="2"/>
      <c r="C303" s="2"/>
      <c r="D303" s="2"/>
      <c r="E303" s="2"/>
      <c r="F303" s="2"/>
      <c r="G303" s="2"/>
      <c r="H303" s="2"/>
      <c r="I303" s="2"/>
      <c r="J303" s="2"/>
      <c r="K303" s="2"/>
      <c r="L303" s="2"/>
      <c r="M303" s="2"/>
      <c r="N303" s="2"/>
      <c r="O303" s="2"/>
      <c r="P303" s="2"/>
      <c r="Q303" s="2"/>
      <c r="R303" s="2"/>
      <c r="S303" s="2"/>
    </row>
    <row r="304" spans="1:19" ht="15.75" customHeight="1" x14ac:dyDescent="0.2">
      <c r="A304" s="2"/>
      <c r="B304" s="2"/>
      <c r="C304" s="2"/>
      <c r="D304" s="2"/>
      <c r="E304" s="2"/>
      <c r="F304" s="2"/>
      <c r="G304" s="2"/>
      <c r="H304" s="2"/>
      <c r="I304" s="2"/>
      <c r="J304" s="2"/>
      <c r="K304" s="2"/>
      <c r="L304" s="2"/>
      <c r="M304" s="2"/>
      <c r="N304" s="2"/>
      <c r="O304" s="2"/>
      <c r="P304" s="2"/>
      <c r="Q304" s="2"/>
      <c r="R304" s="2"/>
      <c r="S304" s="2"/>
    </row>
    <row r="305" spans="1:19" ht="15.75" customHeight="1" x14ac:dyDescent="0.2">
      <c r="A305" s="2"/>
      <c r="B305" s="2"/>
      <c r="C305" s="2"/>
      <c r="D305" s="2"/>
      <c r="E305" s="2"/>
      <c r="F305" s="2"/>
      <c r="G305" s="2"/>
      <c r="H305" s="2"/>
      <c r="I305" s="2"/>
      <c r="J305" s="2"/>
      <c r="K305" s="2"/>
      <c r="L305" s="2"/>
      <c r="M305" s="2"/>
      <c r="N305" s="2"/>
      <c r="O305" s="2"/>
      <c r="P305" s="2"/>
      <c r="Q305" s="2"/>
      <c r="R305" s="2"/>
      <c r="S305" s="2"/>
    </row>
    <row r="306" spans="1:19" ht="15.75" customHeight="1" x14ac:dyDescent="0.2">
      <c r="A306" s="2"/>
      <c r="B306" s="2"/>
      <c r="C306" s="2"/>
      <c r="D306" s="2"/>
      <c r="E306" s="2"/>
      <c r="F306" s="2"/>
      <c r="G306" s="2"/>
      <c r="H306" s="2"/>
      <c r="I306" s="2"/>
      <c r="J306" s="2"/>
      <c r="K306" s="2"/>
      <c r="L306" s="2"/>
      <c r="M306" s="2"/>
      <c r="N306" s="2"/>
      <c r="O306" s="2"/>
      <c r="P306" s="2"/>
      <c r="Q306" s="2"/>
      <c r="R306" s="2"/>
      <c r="S306" s="2"/>
    </row>
    <row r="307" spans="1:19" ht="15.75" customHeight="1" x14ac:dyDescent="0.2">
      <c r="A307" s="2"/>
      <c r="B307" s="2"/>
      <c r="C307" s="2"/>
      <c r="D307" s="2"/>
      <c r="E307" s="2"/>
      <c r="F307" s="2"/>
      <c r="G307" s="2"/>
      <c r="H307" s="2"/>
      <c r="I307" s="2"/>
      <c r="J307" s="2"/>
      <c r="K307" s="2"/>
      <c r="L307" s="2"/>
      <c r="M307" s="2"/>
      <c r="N307" s="2"/>
      <c r="O307" s="2"/>
      <c r="P307" s="2"/>
      <c r="Q307" s="2"/>
      <c r="R307" s="2"/>
      <c r="S307" s="2"/>
    </row>
    <row r="308" spans="1:19" ht="15.75" customHeight="1" x14ac:dyDescent="0.2">
      <c r="A308" s="2"/>
      <c r="B308" s="2"/>
      <c r="C308" s="2"/>
      <c r="D308" s="2"/>
      <c r="E308" s="2"/>
      <c r="F308" s="2"/>
      <c r="G308" s="2"/>
      <c r="H308" s="2"/>
      <c r="I308" s="2"/>
      <c r="J308" s="2"/>
      <c r="K308" s="2"/>
      <c r="L308" s="2"/>
      <c r="M308" s="2"/>
      <c r="N308" s="2"/>
      <c r="O308" s="2"/>
      <c r="P308" s="2"/>
      <c r="Q308" s="2"/>
      <c r="R308" s="2"/>
      <c r="S308" s="2"/>
    </row>
    <row r="309" spans="1:19" ht="15.75" customHeight="1" x14ac:dyDescent="0.2">
      <c r="A309" s="2"/>
      <c r="B309" s="2"/>
      <c r="C309" s="2"/>
      <c r="D309" s="2"/>
      <c r="E309" s="2"/>
      <c r="F309" s="2"/>
      <c r="G309" s="2"/>
      <c r="H309" s="2"/>
      <c r="I309" s="2"/>
      <c r="J309" s="2"/>
      <c r="K309" s="2"/>
      <c r="L309" s="2"/>
      <c r="M309" s="2"/>
      <c r="N309" s="2"/>
      <c r="O309" s="2"/>
      <c r="P309" s="2"/>
      <c r="Q309" s="2"/>
      <c r="R309" s="2"/>
      <c r="S309" s="2"/>
    </row>
    <row r="310" spans="1:19" ht="15.75" customHeight="1" x14ac:dyDescent="0.2">
      <c r="A310" s="2"/>
      <c r="B310" s="2"/>
      <c r="C310" s="2"/>
      <c r="D310" s="2"/>
      <c r="E310" s="2"/>
      <c r="F310" s="2"/>
      <c r="G310" s="2"/>
      <c r="H310" s="2"/>
      <c r="I310" s="2"/>
      <c r="J310" s="2"/>
      <c r="K310" s="2"/>
      <c r="L310" s="2"/>
      <c r="M310" s="2"/>
      <c r="N310" s="2"/>
      <c r="O310" s="2"/>
      <c r="P310" s="2"/>
      <c r="Q310" s="2"/>
      <c r="R310" s="2"/>
      <c r="S310" s="2"/>
    </row>
    <row r="311" spans="1:19" ht="15.75" customHeight="1" x14ac:dyDescent="0.2">
      <c r="A311" s="2"/>
      <c r="B311" s="2"/>
      <c r="C311" s="2"/>
      <c r="D311" s="2"/>
      <c r="E311" s="2"/>
      <c r="F311" s="2"/>
      <c r="G311" s="2"/>
      <c r="H311" s="2"/>
      <c r="I311" s="2"/>
      <c r="J311" s="2"/>
      <c r="K311" s="2"/>
      <c r="L311" s="2"/>
      <c r="M311" s="2"/>
      <c r="N311" s="2"/>
      <c r="O311" s="2"/>
      <c r="P311" s="2"/>
      <c r="Q311" s="2"/>
      <c r="R311" s="2"/>
      <c r="S311" s="2"/>
    </row>
    <row r="312" spans="1:19" ht="15.75" customHeight="1" x14ac:dyDescent="0.2">
      <c r="A312" s="2"/>
      <c r="B312" s="2"/>
      <c r="C312" s="2"/>
      <c r="D312" s="2"/>
      <c r="E312" s="2"/>
      <c r="F312" s="2"/>
      <c r="G312" s="2"/>
      <c r="H312" s="2"/>
      <c r="I312" s="2"/>
      <c r="J312" s="2"/>
      <c r="K312" s="2"/>
      <c r="L312" s="2"/>
      <c r="M312" s="2"/>
      <c r="N312" s="2"/>
      <c r="O312" s="2"/>
      <c r="P312" s="2"/>
      <c r="Q312" s="2"/>
      <c r="R312" s="2"/>
      <c r="S312" s="2"/>
    </row>
    <row r="313" spans="1:19" ht="15.75" customHeight="1" x14ac:dyDescent="0.2">
      <c r="A313" s="2"/>
      <c r="B313" s="2"/>
      <c r="C313" s="2"/>
      <c r="D313" s="2"/>
      <c r="E313" s="2"/>
      <c r="F313" s="2"/>
      <c r="G313" s="2"/>
      <c r="H313" s="2"/>
      <c r="I313" s="2"/>
      <c r="J313" s="2"/>
      <c r="K313" s="2"/>
      <c r="L313" s="2"/>
      <c r="M313" s="2"/>
      <c r="N313" s="2"/>
      <c r="O313" s="2"/>
      <c r="P313" s="2"/>
      <c r="Q313" s="2"/>
      <c r="R313" s="2"/>
      <c r="S313" s="2"/>
    </row>
    <row r="314" spans="1:19" ht="15.75" customHeight="1" x14ac:dyDescent="0.2">
      <c r="A314" s="2"/>
      <c r="B314" s="2"/>
      <c r="C314" s="2"/>
      <c r="D314" s="2"/>
      <c r="E314" s="2"/>
      <c r="F314" s="2"/>
      <c r="G314" s="2"/>
      <c r="H314" s="2"/>
      <c r="I314" s="2"/>
      <c r="J314" s="2"/>
      <c r="K314" s="2"/>
      <c r="L314" s="2"/>
      <c r="M314" s="2"/>
      <c r="N314" s="2"/>
      <c r="O314" s="2"/>
      <c r="P314" s="2"/>
      <c r="Q314" s="2"/>
      <c r="R314" s="2"/>
      <c r="S314" s="2"/>
    </row>
    <row r="315" spans="1:19" ht="15.75" customHeight="1" x14ac:dyDescent="0.2">
      <c r="A315" s="2"/>
      <c r="B315" s="2"/>
      <c r="C315" s="2"/>
      <c r="D315" s="2"/>
      <c r="E315" s="2"/>
      <c r="F315" s="2"/>
      <c r="G315" s="2"/>
      <c r="H315" s="2"/>
      <c r="I315" s="2"/>
      <c r="J315" s="2"/>
      <c r="K315" s="2"/>
      <c r="L315" s="2"/>
      <c r="M315" s="2"/>
      <c r="N315" s="2"/>
      <c r="O315" s="2"/>
      <c r="P315" s="2"/>
      <c r="Q315" s="2"/>
      <c r="R315" s="2"/>
      <c r="S315" s="2"/>
    </row>
    <row r="316" spans="1:19" ht="15.75" customHeight="1" x14ac:dyDescent="0.2">
      <c r="A316" s="2"/>
      <c r="B316" s="2"/>
      <c r="C316" s="2"/>
      <c r="D316" s="2"/>
      <c r="E316" s="2"/>
      <c r="F316" s="2"/>
      <c r="G316" s="2"/>
      <c r="H316" s="2"/>
      <c r="I316" s="2"/>
      <c r="J316" s="2"/>
      <c r="K316" s="2"/>
      <c r="L316" s="2"/>
      <c r="M316" s="2"/>
      <c r="N316" s="2"/>
      <c r="O316" s="2"/>
      <c r="P316" s="2"/>
      <c r="Q316" s="2"/>
      <c r="R316" s="2"/>
      <c r="S316" s="2"/>
    </row>
    <row r="317" spans="1:19" ht="15.75" customHeight="1" x14ac:dyDescent="0.2">
      <c r="A317" s="2"/>
      <c r="B317" s="2"/>
      <c r="C317" s="2"/>
      <c r="D317" s="2"/>
      <c r="E317" s="2"/>
      <c r="F317" s="2"/>
      <c r="G317" s="2"/>
      <c r="H317" s="2"/>
      <c r="I317" s="2"/>
      <c r="J317" s="2"/>
      <c r="K317" s="2"/>
      <c r="L317" s="2"/>
      <c r="M317" s="2"/>
      <c r="N317" s="2"/>
      <c r="O317" s="2"/>
      <c r="P317" s="2"/>
      <c r="Q317" s="2"/>
      <c r="R317" s="2"/>
      <c r="S317" s="2"/>
    </row>
    <row r="318" spans="1:19" ht="15.75" customHeight="1" x14ac:dyDescent="0.2">
      <c r="A318" s="2"/>
      <c r="B318" s="2"/>
      <c r="C318" s="2"/>
      <c r="D318" s="2"/>
      <c r="E318" s="2"/>
      <c r="F318" s="2"/>
      <c r="G318" s="2"/>
      <c r="H318" s="2"/>
      <c r="I318" s="2"/>
      <c r="J318" s="2"/>
      <c r="K318" s="2"/>
      <c r="L318" s="2"/>
      <c r="M318" s="2"/>
      <c r="N318" s="2"/>
      <c r="O318" s="2"/>
      <c r="P318" s="2"/>
      <c r="Q318" s="2"/>
      <c r="R318" s="2"/>
      <c r="S318" s="2"/>
    </row>
    <row r="319" spans="1:19" ht="15.75" customHeight="1" x14ac:dyDescent="0.2">
      <c r="A319" s="2"/>
      <c r="B319" s="2"/>
      <c r="C319" s="2"/>
      <c r="D319" s="2"/>
      <c r="E319" s="2"/>
      <c r="F319" s="2"/>
      <c r="G319" s="2"/>
      <c r="H319" s="2"/>
      <c r="I319" s="2"/>
      <c r="J319" s="2"/>
      <c r="K319" s="2"/>
      <c r="L319" s="2"/>
      <c r="M319" s="2"/>
      <c r="N319" s="2"/>
      <c r="O319" s="2"/>
      <c r="P319" s="2"/>
      <c r="Q319" s="2"/>
      <c r="R319" s="2"/>
      <c r="S319" s="2"/>
    </row>
    <row r="320" spans="1:19" ht="15.75" customHeight="1" x14ac:dyDescent="0.2">
      <c r="A320" s="2"/>
      <c r="B320" s="2"/>
      <c r="C320" s="2"/>
      <c r="D320" s="2"/>
      <c r="E320" s="2"/>
      <c r="F320" s="2"/>
      <c r="G320" s="2"/>
      <c r="H320" s="2"/>
      <c r="I320" s="2"/>
      <c r="J320" s="2"/>
      <c r="K320" s="2"/>
      <c r="L320" s="2"/>
      <c r="M320" s="2"/>
      <c r="N320" s="2"/>
      <c r="O320" s="2"/>
      <c r="P320" s="2"/>
      <c r="Q320" s="2"/>
      <c r="R320" s="2"/>
      <c r="S320" s="2"/>
    </row>
    <row r="321" spans="1:19" ht="15.75" customHeight="1" x14ac:dyDescent="0.2">
      <c r="A321" s="2"/>
      <c r="B321" s="2"/>
      <c r="C321" s="2"/>
      <c r="D321" s="2"/>
      <c r="E321" s="2"/>
      <c r="F321" s="2"/>
      <c r="G321" s="2"/>
      <c r="H321" s="2"/>
      <c r="I321" s="2"/>
      <c r="J321" s="2"/>
      <c r="K321" s="2"/>
      <c r="L321" s="2"/>
      <c r="M321" s="2"/>
      <c r="N321" s="2"/>
      <c r="O321" s="2"/>
      <c r="P321" s="2"/>
      <c r="Q321" s="2"/>
      <c r="R321" s="2"/>
      <c r="S321" s="2"/>
    </row>
    <row r="322" spans="1:19" ht="15.75" customHeight="1" x14ac:dyDescent="0.2">
      <c r="A322" s="2"/>
      <c r="B322" s="2"/>
      <c r="C322" s="2"/>
      <c r="D322" s="2"/>
      <c r="E322" s="2"/>
      <c r="F322" s="2"/>
      <c r="G322" s="2"/>
      <c r="H322" s="2"/>
      <c r="I322" s="2"/>
      <c r="J322" s="2"/>
      <c r="K322" s="2"/>
      <c r="L322" s="2"/>
      <c r="M322" s="2"/>
      <c r="N322" s="2"/>
      <c r="O322" s="2"/>
      <c r="P322" s="2"/>
      <c r="Q322" s="2"/>
      <c r="R322" s="2"/>
      <c r="S322" s="2"/>
    </row>
    <row r="323" spans="1:19" ht="15.75" customHeight="1" x14ac:dyDescent="0.2">
      <c r="A323" s="2"/>
      <c r="B323" s="2"/>
      <c r="C323" s="2"/>
      <c r="D323" s="2"/>
      <c r="E323" s="2"/>
      <c r="F323" s="2"/>
      <c r="G323" s="2"/>
      <c r="H323" s="2"/>
      <c r="I323" s="2"/>
      <c r="J323" s="2"/>
      <c r="K323" s="2"/>
      <c r="L323" s="2"/>
      <c r="M323" s="2"/>
      <c r="N323" s="2"/>
      <c r="O323" s="2"/>
      <c r="P323" s="2"/>
      <c r="Q323" s="2"/>
      <c r="R323" s="2"/>
      <c r="S323" s="2"/>
    </row>
    <row r="324" spans="1:19" ht="15.75" customHeight="1" x14ac:dyDescent="0.2">
      <c r="A324" s="2"/>
      <c r="B324" s="2"/>
      <c r="C324" s="2"/>
      <c r="D324" s="2"/>
      <c r="E324" s="2"/>
      <c r="F324" s="2"/>
      <c r="G324" s="2"/>
      <c r="H324" s="2"/>
      <c r="I324" s="2"/>
      <c r="J324" s="2"/>
      <c r="K324" s="2"/>
      <c r="L324" s="2"/>
      <c r="M324" s="2"/>
      <c r="N324" s="2"/>
      <c r="O324" s="2"/>
      <c r="P324" s="2"/>
      <c r="Q324" s="2"/>
      <c r="R324" s="2"/>
      <c r="S324" s="2"/>
    </row>
    <row r="325" spans="1:19" ht="15.75" customHeight="1" x14ac:dyDescent="0.2">
      <c r="A325" s="2"/>
      <c r="B325" s="2"/>
      <c r="C325" s="2"/>
      <c r="D325" s="2"/>
      <c r="E325" s="2"/>
      <c r="F325" s="2"/>
      <c r="G325" s="2"/>
      <c r="H325" s="2"/>
      <c r="I325" s="2"/>
      <c r="J325" s="2"/>
      <c r="K325" s="2"/>
      <c r="L325" s="2"/>
      <c r="M325" s="2"/>
      <c r="N325" s="2"/>
      <c r="O325" s="2"/>
      <c r="P325" s="2"/>
      <c r="Q325" s="2"/>
      <c r="R325" s="2"/>
      <c r="S325" s="2"/>
    </row>
    <row r="326" spans="1:19" ht="15.75" customHeight="1" x14ac:dyDescent="0.2">
      <c r="A326" s="2"/>
      <c r="B326" s="2"/>
      <c r="C326" s="2"/>
      <c r="D326" s="2"/>
      <c r="E326" s="2"/>
      <c r="F326" s="2"/>
      <c r="G326" s="2"/>
      <c r="H326" s="2"/>
      <c r="I326" s="2"/>
      <c r="J326" s="2"/>
      <c r="K326" s="2"/>
      <c r="L326" s="2"/>
      <c r="M326" s="2"/>
      <c r="N326" s="2"/>
      <c r="O326" s="2"/>
      <c r="P326" s="2"/>
      <c r="Q326" s="2"/>
      <c r="R326" s="2"/>
      <c r="S326" s="2"/>
    </row>
    <row r="327" spans="1:19" ht="15.75" customHeight="1" x14ac:dyDescent="0.2">
      <c r="A327" s="2"/>
      <c r="B327" s="2"/>
      <c r="C327" s="2"/>
      <c r="D327" s="2"/>
      <c r="E327" s="2"/>
      <c r="F327" s="2"/>
      <c r="G327" s="2"/>
      <c r="H327" s="2"/>
      <c r="I327" s="2"/>
      <c r="J327" s="2"/>
      <c r="K327" s="2"/>
      <c r="L327" s="2"/>
      <c r="M327" s="2"/>
      <c r="N327" s="2"/>
      <c r="O327" s="2"/>
      <c r="P327" s="2"/>
      <c r="Q327" s="2"/>
      <c r="R327" s="2"/>
      <c r="S327" s="2"/>
    </row>
    <row r="328" spans="1:19" ht="15.75" customHeight="1" x14ac:dyDescent="0.2">
      <c r="A328" s="2"/>
      <c r="B328" s="2"/>
      <c r="C328" s="2"/>
      <c r="D328" s="2"/>
      <c r="E328" s="2"/>
      <c r="F328" s="2"/>
      <c r="G328" s="2"/>
      <c r="H328" s="2"/>
      <c r="I328" s="2"/>
      <c r="J328" s="2"/>
      <c r="K328" s="2"/>
      <c r="L328" s="2"/>
      <c r="M328" s="2"/>
      <c r="N328" s="2"/>
      <c r="O328" s="2"/>
      <c r="P328" s="2"/>
      <c r="Q328" s="2"/>
      <c r="R328" s="2"/>
      <c r="S328" s="2"/>
    </row>
    <row r="329" spans="1:19" ht="15.75" customHeight="1" x14ac:dyDescent="0.2">
      <c r="A329" s="2"/>
      <c r="B329" s="2"/>
      <c r="C329" s="2"/>
      <c r="D329" s="2"/>
      <c r="E329" s="2"/>
      <c r="F329" s="2"/>
      <c r="G329" s="2"/>
      <c r="H329" s="2"/>
      <c r="I329" s="2"/>
      <c r="J329" s="2"/>
      <c r="K329" s="2"/>
      <c r="L329" s="2"/>
      <c r="M329" s="2"/>
      <c r="N329" s="2"/>
      <c r="O329" s="2"/>
      <c r="P329" s="2"/>
      <c r="Q329" s="2"/>
      <c r="R329" s="2"/>
      <c r="S329" s="2"/>
    </row>
    <row r="330" spans="1:19" ht="15.75" customHeight="1" x14ac:dyDescent="0.2">
      <c r="A330" s="2"/>
      <c r="B330" s="2"/>
      <c r="C330" s="2"/>
      <c r="D330" s="2"/>
      <c r="E330" s="2"/>
      <c r="F330" s="2"/>
      <c r="G330" s="2"/>
      <c r="H330" s="2"/>
      <c r="I330" s="2"/>
      <c r="J330" s="2"/>
      <c r="K330" s="2"/>
      <c r="L330" s="2"/>
      <c r="M330" s="2"/>
      <c r="N330" s="2"/>
      <c r="O330" s="2"/>
      <c r="P330" s="2"/>
      <c r="Q330" s="2"/>
      <c r="R330" s="2"/>
      <c r="S330" s="2"/>
    </row>
    <row r="331" spans="1:19" ht="15.75" customHeight="1" x14ac:dyDescent="0.2">
      <c r="A331" s="2"/>
      <c r="B331" s="2"/>
      <c r="C331" s="2"/>
      <c r="D331" s="2"/>
      <c r="E331" s="2"/>
      <c r="F331" s="2"/>
      <c r="G331" s="2"/>
      <c r="H331" s="2"/>
      <c r="I331" s="2"/>
      <c r="J331" s="2"/>
      <c r="K331" s="2"/>
      <c r="L331" s="2"/>
      <c r="M331" s="2"/>
      <c r="N331" s="2"/>
      <c r="O331" s="2"/>
      <c r="P331" s="2"/>
      <c r="Q331" s="2"/>
      <c r="R331" s="2"/>
      <c r="S331" s="2"/>
    </row>
    <row r="332" spans="1:19" ht="15.75" customHeight="1" x14ac:dyDescent="0.2">
      <c r="A332" s="2"/>
      <c r="B332" s="2"/>
      <c r="C332" s="2"/>
      <c r="D332" s="2"/>
      <c r="E332" s="2"/>
      <c r="F332" s="2"/>
      <c r="G332" s="2"/>
      <c r="H332" s="2"/>
      <c r="I332" s="2"/>
      <c r="J332" s="2"/>
      <c r="K332" s="2"/>
      <c r="L332" s="2"/>
      <c r="M332" s="2"/>
      <c r="N332" s="2"/>
      <c r="O332" s="2"/>
      <c r="P332" s="2"/>
      <c r="Q332" s="2"/>
      <c r="R332" s="2"/>
      <c r="S332" s="2"/>
    </row>
    <row r="333" spans="1:19" ht="15.75" customHeight="1" x14ac:dyDescent="0.2">
      <c r="A333" s="2"/>
      <c r="B333" s="2"/>
      <c r="C333" s="2"/>
      <c r="D333" s="2"/>
      <c r="E333" s="2"/>
      <c r="F333" s="2"/>
      <c r="G333" s="2"/>
      <c r="H333" s="2"/>
      <c r="I333" s="2"/>
      <c r="J333" s="2"/>
      <c r="K333" s="2"/>
      <c r="L333" s="2"/>
      <c r="M333" s="2"/>
      <c r="N333" s="2"/>
      <c r="O333" s="2"/>
      <c r="P333" s="2"/>
      <c r="Q333" s="2"/>
      <c r="R333" s="2"/>
      <c r="S333" s="2"/>
    </row>
    <row r="334" spans="1:19" ht="15.75" customHeight="1" x14ac:dyDescent="0.2">
      <c r="A334" s="2"/>
      <c r="B334" s="2"/>
      <c r="C334" s="2"/>
      <c r="D334" s="2"/>
      <c r="E334" s="2"/>
      <c r="F334" s="2"/>
      <c r="G334" s="2"/>
      <c r="H334" s="2"/>
      <c r="I334" s="2"/>
      <c r="J334" s="2"/>
      <c r="K334" s="2"/>
      <c r="L334" s="2"/>
      <c r="M334" s="2"/>
      <c r="N334" s="2"/>
      <c r="O334" s="2"/>
      <c r="P334" s="2"/>
      <c r="Q334" s="2"/>
      <c r="R334" s="2"/>
      <c r="S334" s="2"/>
    </row>
    <row r="335" spans="1:19" ht="15.75" customHeight="1" x14ac:dyDescent="0.2">
      <c r="A335" s="2"/>
      <c r="B335" s="2"/>
      <c r="C335" s="2"/>
      <c r="D335" s="2"/>
      <c r="E335" s="2"/>
      <c r="F335" s="2"/>
      <c r="G335" s="2"/>
      <c r="H335" s="2"/>
      <c r="I335" s="2"/>
      <c r="J335" s="2"/>
      <c r="K335" s="2"/>
      <c r="L335" s="2"/>
      <c r="M335" s="2"/>
      <c r="N335" s="2"/>
      <c r="O335" s="2"/>
      <c r="P335" s="2"/>
      <c r="Q335" s="2"/>
      <c r="R335" s="2"/>
      <c r="S335" s="2"/>
    </row>
    <row r="336" spans="1:19" ht="15.75" customHeight="1" x14ac:dyDescent="0.2">
      <c r="A336" s="2"/>
      <c r="B336" s="2"/>
      <c r="C336" s="2"/>
      <c r="D336" s="2"/>
      <c r="E336" s="2"/>
      <c r="F336" s="2"/>
      <c r="G336" s="2"/>
      <c r="H336" s="2"/>
      <c r="I336" s="2"/>
      <c r="J336" s="2"/>
      <c r="K336" s="2"/>
      <c r="L336" s="2"/>
      <c r="M336" s="2"/>
      <c r="N336" s="2"/>
      <c r="O336" s="2"/>
      <c r="P336" s="2"/>
      <c r="Q336" s="2"/>
      <c r="R336" s="2"/>
      <c r="S336" s="2"/>
    </row>
    <row r="337" spans="1:19" ht="15.75" customHeight="1" x14ac:dyDescent="0.2">
      <c r="A337" s="2"/>
      <c r="B337" s="2"/>
      <c r="C337" s="2"/>
      <c r="D337" s="2"/>
      <c r="E337" s="2"/>
      <c r="F337" s="2"/>
      <c r="G337" s="2"/>
      <c r="H337" s="2"/>
      <c r="I337" s="2"/>
      <c r="J337" s="2"/>
      <c r="K337" s="2"/>
      <c r="L337" s="2"/>
      <c r="M337" s="2"/>
      <c r="N337" s="2"/>
      <c r="O337" s="2"/>
      <c r="P337" s="2"/>
      <c r="Q337" s="2"/>
      <c r="R337" s="2"/>
      <c r="S337" s="2"/>
    </row>
    <row r="338" spans="1:19" ht="15.75" customHeight="1" x14ac:dyDescent="0.2">
      <c r="A338" s="2"/>
      <c r="B338" s="2"/>
      <c r="C338" s="2"/>
      <c r="D338" s="2"/>
      <c r="E338" s="2"/>
      <c r="F338" s="2"/>
      <c r="G338" s="2"/>
      <c r="H338" s="2"/>
      <c r="I338" s="2"/>
      <c r="J338" s="2"/>
      <c r="K338" s="2"/>
      <c r="L338" s="2"/>
      <c r="M338" s="2"/>
      <c r="N338" s="2"/>
      <c r="O338" s="2"/>
      <c r="P338" s="2"/>
      <c r="Q338" s="2"/>
      <c r="R338" s="2"/>
      <c r="S338" s="2"/>
    </row>
    <row r="339" spans="1:19" ht="15.75" customHeight="1" x14ac:dyDescent="0.2">
      <c r="A339" s="2"/>
      <c r="B339" s="2"/>
      <c r="C339" s="2"/>
      <c r="D339" s="2"/>
      <c r="E339" s="2"/>
      <c r="F339" s="2"/>
      <c r="G339" s="2"/>
      <c r="H339" s="2"/>
      <c r="I339" s="2"/>
      <c r="J339" s="2"/>
      <c r="K339" s="2"/>
      <c r="L339" s="2"/>
      <c r="M339" s="2"/>
      <c r="N339" s="2"/>
      <c r="O339" s="2"/>
      <c r="P339" s="2"/>
      <c r="Q339" s="2"/>
      <c r="R339" s="2"/>
      <c r="S339" s="2"/>
    </row>
    <row r="340" spans="1:19" ht="15.75" customHeight="1" x14ac:dyDescent="0.2">
      <c r="A340" s="2"/>
      <c r="B340" s="2"/>
      <c r="C340" s="2"/>
      <c r="D340" s="2"/>
      <c r="E340" s="2"/>
      <c r="F340" s="2"/>
      <c r="G340" s="2"/>
      <c r="H340" s="2"/>
      <c r="I340" s="2"/>
      <c r="J340" s="2"/>
      <c r="K340" s="2"/>
      <c r="L340" s="2"/>
      <c r="M340" s="2"/>
      <c r="N340" s="2"/>
      <c r="O340" s="2"/>
      <c r="P340" s="2"/>
      <c r="Q340" s="2"/>
      <c r="R340" s="2"/>
      <c r="S340" s="2"/>
    </row>
    <row r="341" spans="1:19" ht="15.75" customHeight="1" x14ac:dyDescent="0.2">
      <c r="A341" s="2"/>
      <c r="B341" s="2"/>
      <c r="C341" s="2"/>
      <c r="D341" s="2"/>
      <c r="E341" s="2"/>
      <c r="F341" s="2"/>
      <c r="G341" s="2"/>
      <c r="H341" s="2"/>
      <c r="I341" s="2"/>
      <c r="J341" s="2"/>
      <c r="K341" s="2"/>
      <c r="L341" s="2"/>
      <c r="M341" s="2"/>
      <c r="N341" s="2"/>
      <c r="O341" s="2"/>
      <c r="P341" s="2"/>
      <c r="Q341" s="2"/>
      <c r="R341" s="2"/>
      <c r="S341" s="2"/>
    </row>
    <row r="342" spans="1:19" ht="15.75" customHeight="1" x14ac:dyDescent="0.2">
      <c r="A342" s="2"/>
      <c r="B342" s="2"/>
      <c r="C342" s="2"/>
      <c r="D342" s="2"/>
      <c r="E342" s="2"/>
      <c r="F342" s="2"/>
      <c r="G342" s="2"/>
      <c r="H342" s="2"/>
      <c r="I342" s="2"/>
      <c r="J342" s="2"/>
      <c r="K342" s="2"/>
      <c r="L342" s="2"/>
      <c r="M342" s="2"/>
      <c r="N342" s="2"/>
      <c r="O342" s="2"/>
      <c r="P342" s="2"/>
      <c r="Q342" s="2"/>
      <c r="R342" s="2"/>
      <c r="S342" s="2"/>
    </row>
    <row r="343" spans="1:19" ht="15.75" customHeight="1" x14ac:dyDescent="0.2">
      <c r="A343" s="2"/>
      <c r="B343" s="2"/>
      <c r="C343" s="2"/>
      <c r="D343" s="2"/>
      <c r="E343" s="2"/>
      <c r="F343" s="2"/>
      <c r="G343" s="2"/>
      <c r="H343" s="2"/>
      <c r="I343" s="2"/>
      <c r="J343" s="2"/>
      <c r="K343" s="2"/>
      <c r="L343" s="2"/>
      <c r="M343" s="2"/>
      <c r="N343" s="2"/>
      <c r="O343" s="2"/>
      <c r="P343" s="2"/>
      <c r="Q343" s="2"/>
      <c r="R343" s="2"/>
      <c r="S343" s="2"/>
    </row>
    <row r="344" spans="1:19" ht="15.75" customHeight="1" x14ac:dyDescent="0.2">
      <c r="A344" s="2"/>
      <c r="B344" s="2"/>
      <c r="C344" s="2"/>
      <c r="D344" s="2"/>
      <c r="E344" s="2"/>
      <c r="F344" s="2"/>
      <c r="G344" s="2"/>
      <c r="H344" s="2"/>
      <c r="I344" s="2"/>
      <c r="J344" s="2"/>
      <c r="K344" s="2"/>
      <c r="L344" s="2"/>
      <c r="M344" s="2"/>
      <c r="N344" s="2"/>
      <c r="O344" s="2"/>
      <c r="P344" s="2"/>
      <c r="Q344" s="2"/>
      <c r="R344" s="2"/>
      <c r="S344" s="2"/>
    </row>
    <row r="345" spans="1:19" ht="15.75" customHeight="1" x14ac:dyDescent="0.2">
      <c r="A345" s="2"/>
      <c r="B345" s="2"/>
      <c r="C345" s="2"/>
      <c r="D345" s="2"/>
      <c r="E345" s="2"/>
      <c r="F345" s="2"/>
      <c r="G345" s="2"/>
      <c r="H345" s="2"/>
      <c r="I345" s="2"/>
      <c r="J345" s="2"/>
      <c r="K345" s="2"/>
      <c r="L345" s="2"/>
      <c r="M345" s="2"/>
      <c r="N345" s="2"/>
      <c r="O345" s="2"/>
      <c r="P345" s="2"/>
      <c r="Q345" s="2"/>
      <c r="R345" s="2"/>
      <c r="S345" s="2"/>
    </row>
    <row r="346" spans="1:19" ht="15.75" customHeight="1" x14ac:dyDescent="0.2">
      <c r="A346" s="2"/>
      <c r="B346" s="2"/>
      <c r="C346" s="2"/>
      <c r="D346" s="2"/>
      <c r="E346" s="2"/>
      <c r="F346" s="2"/>
      <c r="G346" s="2"/>
      <c r="H346" s="2"/>
      <c r="I346" s="2"/>
      <c r="J346" s="2"/>
      <c r="K346" s="2"/>
      <c r="L346" s="2"/>
      <c r="M346" s="2"/>
      <c r="N346" s="2"/>
      <c r="O346" s="2"/>
      <c r="P346" s="2"/>
      <c r="Q346" s="2"/>
      <c r="R346" s="2"/>
      <c r="S346" s="2"/>
    </row>
    <row r="347" spans="1:19" ht="15.75" customHeight="1" x14ac:dyDescent="0.2">
      <c r="A347" s="2"/>
      <c r="B347" s="2"/>
      <c r="C347" s="2"/>
      <c r="D347" s="2"/>
      <c r="E347" s="2"/>
      <c r="F347" s="2"/>
      <c r="G347" s="2"/>
      <c r="H347" s="2"/>
      <c r="I347" s="2"/>
      <c r="J347" s="2"/>
      <c r="K347" s="2"/>
      <c r="L347" s="2"/>
      <c r="M347" s="2"/>
      <c r="N347" s="2"/>
      <c r="O347" s="2"/>
      <c r="P347" s="2"/>
      <c r="Q347" s="2"/>
      <c r="R347" s="2"/>
      <c r="S347" s="2"/>
    </row>
    <row r="348" spans="1:19" ht="15.75" customHeight="1" x14ac:dyDescent="0.2">
      <c r="A348" s="2"/>
      <c r="B348" s="2"/>
      <c r="C348" s="2"/>
      <c r="D348" s="2"/>
      <c r="E348" s="2"/>
      <c r="F348" s="2"/>
      <c r="G348" s="2"/>
      <c r="H348" s="2"/>
      <c r="I348" s="2"/>
      <c r="J348" s="2"/>
      <c r="K348" s="2"/>
      <c r="L348" s="2"/>
      <c r="M348" s="2"/>
      <c r="N348" s="2"/>
      <c r="O348" s="2"/>
      <c r="P348" s="2"/>
      <c r="Q348" s="2"/>
      <c r="R348" s="2"/>
      <c r="S348" s="2"/>
    </row>
    <row r="349" spans="1:19" ht="15.75" customHeight="1" x14ac:dyDescent="0.2">
      <c r="A349" s="2"/>
      <c r="B349" s="2"/>
      <c r="C349" s="2"/>
      <c r="D349" s="2"/>
      <c r="E349" s="2"/>
      <c r="F349" s="2"/>
      <c r="G349" s="2"/>
      <c r="H349" s="2"/>
      <c r="I349" s="2"/>
      <c r="J349" s="2"/>
      <c r="K349" s="2"/>
      <c r="L349" s="2"/>
      <c r="M349" s="2"/>
      <c r="N349" s="2"/>
      <c r="O349" s="2"/>
      <c r="P349" s="2"/>
      <c r="Q349" s="2"/>
      <c r="R349" s="2"/>
      <c r="S349" s="2"/>
    </row>
    <row r="350" spans="1:19" ht="15.75" customHeight="1" x14ac:dyDescent="0.2">
      <c r="A350" s="2"/>
      <c r="B350" s="2"/>
      <c r="C350" s="2"/>
      <c r="D350" s="2"/>
      <c r="E350" s="2"/>
      <c r="F350" s="2"/>
      <c r="G350" s="2"/>
      <c r="H350" s="2"/>
      <c r="I350" s="2"/>
      <c r="J350" s="2"/>
      <c r="K350" s="2"/>
      <c r="L350" s="2"/>
      <c r="M350" s="2"/>
      <c r="N350" s="2"/>
      <c r="O350" s="2"/>
      <c r="P350" s="2"/>
      <c r="Q350" s="2"/>
      <c r="R350" s="2"/>
      <c r="S350" s="2"/>
    </row>
    <row r="351" spans="1:19" ht="15.75" customHeight="1" x14ac:dyDescent="0.2">
      <c r="A351" s="2"/>
      <c r="B351" s="2"/>
      <c r="C351" s="2"/>
      <c r="D351" s="2"/>
      <c r="E351" s="2"/>
      <c r="F351" s="2"/>
      <c r="G351" s="2"/>
      <c r="H351" s="2"/>
      <c r="I351" s="2"/>
      <c r="J351" s="2"/>
      <c r="K351" s="2"/>
      <c r="L351" s="2"/>
      <c r="M351" s="2"/>
      <c r="N351" s="2"/>
      <c r="O351" s="2"/>
      <c r="P351" s="2"/>
      <c r="Q351" s="2"/>
      <c r="R351" s="2"/>
      <c r="S351" s="2"/>
    </row>
    <row r="352" spans="1:19" ht="15.75" customHeight="1" x14ac:dyDescent="0.2">
      <c r="A352" s="2"/>
      <c r="B352" s="2"/>
      <c r="C352" s="2"/>
      <c r="D352" s="2"/>
      <c r="E352" s="2"/>
      <c r="F352" s="2"/>
      <c r="G352" s="2"/>
      <c r="H352" s="2"/>
      <c r="I352" s="2"/>
      <c r="J352" s="2"/>
      <c r="K352" s="2"/>
      <c r="L352" s="2"/>
      <c r="M352" s="2"/>
      <c r="N352" s="2"/>
      <c r="O352" s="2"/>
      <c r="P352" s="2"/>
      <c r="Q352" s="2"/>
      <c r="R352" s="2"/>
      <c r="S352" s="2"/>
    </row>
    <row r="353" spans="1:19" ht="15.75" customHeight="1" x14ac:dyDescent="0.2">
      <c r="A353" s="2"/>
      <c r="B353" s="2"/>
      <c r="C353" s="2"/>
      <c r="D353" s="2"/>
      <c r="E353" s="2"/>
      <c r="F353" s="2"/>
      <c r="G353" s="2"/>
      <c r="H353" s="2"/>
      <c r="I353" s="2"/>
      <c r="J353" s="2"/>
      <c r="K353" s="2"/>
      <c r="L353" s="2"/>
      <c r="M353" s="2"/>
      <c r="N353" s="2"/>
      <c r="O353" s="2"/>
      <c r="P353" s="2"/>
      <c r="Q353" s="2"/>
      <c r="R353" s="2"/>
      <c r="S353" s="2"/>
    </row>
    <row r="354" spans="1:19" ht="15.75" customHeight="1" x14ac:dyDescent="0.2">
      <c r="A354" s="2"/>
      <c r="B354" s="2"/>
      <c r="C354" s="2"/>
      <c r="D354" s="2"/>
      <c r="E354" s="2"/>
      <c r="F354" s="2"/>
      <c r="G354" s="2"/>
      <c r="H354" s="2"/>
      <c r="I354" s="2"/>
      <c r="J354" s="2"/>
      <c r="K354" s="2"/>
      <c r="L354" s="2"/>
      <c r="M354" s="2"/>
      <c r="N354" s="2"/>
      <c r="O354" s="2"/>
      <c r="P354" s="2"/>
      <c r="Q354" s="2"/>
      <c r="R354" s="2"/>
      <c r="S354" s="2"/>
    </row>
    <row r="355" spans="1:19" ht="15.75" customHeight="1" x14ac:dyDescent="0.2">
      <c r="A355" s="2"/>
      <c r="B355" s="2"/>
      <c r="C355" s="2"/>
      <c r="D355" s="2"/>
      <c r="E355" s="2"/>
      <c r="F355" s="2"/>
      <c r="G355" s="2"/>
      <c r="H355" s="2"/>
      <c r="I355" s="2"/>
      <c r="J355" s="2"/>
      <c r="K355" s="2"/>
      <c r="L355" s="2"/>
      <c r="M355" s="2"/>
      <c r="N355" s="2"/>
      <c r="O355" s="2"/>
      <c r="P355" s="2"/>
      <c r="Q355" s="2"/>
      <c r="R355" s="2"/>
      <c r="S355" s="2"/>
    </row>
    <row r="356" spans="1:19" ht="15.75" customHeight="1" x14ac:dyDescent="0.2">
      <c r="A356" s="2"/>
      <c r="B356" s="2"/>
      <c r="C356" s="2"/>
      <c r="D356" s="2"/>
      <c r="E356" s="2"/>
      <c r="F356" s="2"/>
      <c r="G356" s="2"/>
      <c r="H356" s="2"/>
      <c r="I356" s="2"/>
      <c r="J356" s="2"/>
      <c r="K356" s="2"/>
      <c r="L356" s="2"/>
      <c r="M356" s="2"/>
      <c r="N356" s="2"/>
      <c r="O356" s="2"/>
      <c r="P356" s="2"/>
      <c r="Q356" s="2"/>
      <c r="R356" s="2"/>
      <c r="S356" s="2"/>
    </row>
    <row r="357" spans="1:19" ht="15.75" customHeight="1" x14ac:dyDescent="0.2">
      <c r="A357" s="2"/>
      <c r="B357" s="2"/>
      <c r="C357" s="2"/>
      <c r="D357" s="2"/>
      <c r="E357" s="2"/>
      <c r="F357" s="2"/>
      <c r="G357" s="2"/>
      <c r="H357" s="2"/>
      <c r="I357" s="2"/>
      <c r="J357" s="2"/>
      <c r="K357" s="2"/>
      <c r="L357" s="2"/>
      <c r="M357" s="2"/>
      <c r="N357" s="2"/>
      <c r="O357" s="2"/>
      <c r="P357" s="2"/>
      <c r="Q357" s="2"/>
      <c r="R357" s="2"/>
      <c r="S357" s="2"/>
    </row>
    <row r="358" spans="1:19" ht="15.75" customHeight="1" x14ac:dyDescent="0.2">
      <c r="A358" s="2"/>
      <c r="B358" s="2"/>
      <c r="C358" s="2"/>
      <c r="D358" s="2"/>
      <c r="E358" s="2"/>
      <c r="F358" s="2"/>
      <c r="G358" s="2"/>
      <c r="H358" s="2"/>
      <c r="I358" s="2"/>
      <c r="J358" s="2"/>
      <c r="K358" s="2"/>
      <c r="L358" s="2"/>
      <c r="M358" s="2"/>
      <c r="N358" s="2"/>
      <c r="O358" s="2"/>
      <c r="P358" s="2"/>
      <c r="Q358" s="2"/>
      <c r="R358" s="2"/>
      <c r="S358" s="2"/>
    </row>
    <row r="359" spans="1:19" ht="15.75" customHeight="1" x14ac:dyDescent="0.2">
      <c r="A359" s="2"/>
      <c r="B359" s="2"/>
      <c r="C359" s="2"/>
      <c r="D359" s="2"/>
      <c r="E359" s="2"/>
      <c r="F359" s="2"/>
      <c r="G359" s="2"/>
      <c r="H359" s="2"/>
      <c r="I359" s="2"/>
      <c r="J359" s="2"/>
      <c r="K359" s="2"/>
      <c r="L359" s="2"/>
      <c r="M359" s="2"/>
      <c r="N359" s="2"/>
      <c r="O359" s="2"/>
      <c r="P359" s="2"/>
      <c r="Q359" s="2"/>
      <c r="R359" s="2"/>
      <c r="S359" s="2"/>
    </row>
    <row r="360" spans="1:19" ht="15.75" customHeight="1" x14ac:dyDescent="0.2">
      <c r="A360" s="2"/>
      <c r="B360" s="2"/>
      <c r="C360" s="2"/>
      <c r="D360" s="2"/>
      <c r="E360" s="2"/>
      <c r="F360" s="2"/>
      <c r="G360" s="2"/>
      <c r="H360" s="2"/>
      <c r="I360" s="2"/>
      <c r="J360" s="2"/>
      <c r="K360" s="2"/>
      <c r="L360" s="2"/>
      <c r="M360" s="2"/>
      <c r="N360" s="2"/>
      <c r="O360" s="2"/>
      <c r="P360" s="2"/>
      <c r="Q360" s="2"/>
      <c r="R360" s="2"/>
      <c r="S360" s="2"/>
    </row>
    <row r="361" spans="1:19" ht="15.75" customHeight="1" x14ac:dyDescent="0.2">
      <c r="A361" s="2"/>
      <c r="B361" s="2"/>
      <c r="C361" s="2"/>
      <c r="D361" s="2"/>
      <c r="E361" s="2"/>
      <c r="F361" s="2"/>
      <c r="G361" s="2"/>
      <c r="H361" s="2"/>
      <c r="I361" s="2"/>
      <c r="J361" s="2"/>
      <c r="K361" s="2"/>
      <c r="L361" s="2"/>
      <c r="M361" s="2"/>
      <c r="N361" s="2"/>
      <c r="O361" s="2"/>
      <c r="P361" s="2"/>
      <c r="Q361" s="2"/>
      <c r="R361" s="2"/>
      <c r="S361" s="2"/>
    </row>
    <row r="362" spans="1:19" ht="15.75" customHeight="1" x14ac:dyDescent="0.2">
      <c r="A362" s="2"/>
      <c r="B362" s="2"/>
      <c r="C362" s="2"/>
      <c r="D362" s="2"/>
      <c r="E362" s="2"/>
      <c r="F362" s="2"/>
      <c r="G362" s="2"/>
      <c r="H362" s="2"/>
      <c r="I362" s="2"/>
      <c r="J362" s="2"/>
      <c r="K362" s="2"/>
      <c r="L362" s="2"/>
      <c r="M362" s="2"/>
      <c r="N362" s="2"/>
      <c r="O362" s="2"/>
      <c r="P362" s="2"/>
      <c r="Q362" s="2"/>
      <c r="R362" s="2"/>
      <c r="S362" s="2"/>
    </row>
    <row r="363" spans="1:19" ht="15.75" customHeight="1" x14ac:dyDescent="0.2">
      <c r="A363" s="2"/>
      <c r="B363" s="2"/>
      <c r="C363" s="2"/>
      <c r="D363" s="2"/>
      <c r="E363" s="2"/>
      <c r="F363" s="2"/>
      <c r="G363" s="2"/>
      <c r="H363" s="2"/>
      <c r="I363" s="2"/>
      <c r="J363" s="2"/>
      <c r="K363" s="2"/>
      <c r="L363" s="2"/>
      <c r="M363" s="2"/>
      <c r="N363" s="2"/>
      <c r="O363" s="2"/>
      <c r="P363" s="2"/>
      <c r="Q363" s="2"/>
      <c r="R363" s="2"/>
      <c r="S363" s="2"/>
    </row>
    <row r="364" spans="1:19" ht="15.75" customHeight="1" x14ac:dyDescent="0.2">
      <c r="A364" s="2"/>
      <c r="B364" s="2"/>
      <c r="C364" s="2"/>
      <c r="D364" s="2"/>
      <c r="E364" s="2"/>
      <c r="F364" s="2"/>
      <c r="G364" s="2"/>
      <c r="H364" s="2"/>
      <c r="I364" s="2"/>
      <c r="J364" s="2"/>
      <c r="K364" s="2"/>
      <c r="L364" s="2"/>
      <c r="M364" s="2"/>
      <c r="N364" s="2"/>
      <c r="O364" s="2"/>
      <c r="P364" s="2"/>
      <c r="Q364" s="2"/>
      <c r="R364" s="2"/>
      <c r="S364" s="2"/>
    </row>
    <row r="365" spans="1:19" ht="15.75" customHeight="1" x14ac:dyDescent="0.2">
      <c r="A365" s="2"/>
      <c r="B365" s="2"/>
      <c r="C365" s="2"/>
      <c r="D365" s="2"/>
      <c r="E365" s="2"/>
      <c r="F365" s="2"/>
      <c r="G365" s="2"/>
      <c r="H365" s="2"/>
      <c r="I365" s="2"/>
      <c r="J365" s="2"/>
      <c r="K365" s="2"/>
      <c r="L365" s="2"/>
      <c r="M365" s="2"/>
      <c r="N365" s="2"/>
      <c r="O365" s="2"/>
      <c r="P365" s="2"/>
      <c r="Q365" s="2"/>
      <c r="R365" s="2"/>
      <c r="S365" s="2"/>
    </row>
    <row r="366" spans="1:19" ht="15.75" customHeight="1" x14ac:dyDescent="0.2">
      <c r="A366" s="2"/>
      <c r="B366" s="2"/>
      <c r="C366" s="2"/>
      <c r="D366" s="2"/>
      <c r="E366" s="2"/>
      <c r="F366" s="2"/>
      <c r="G366" s="2"/>
      <c r="H366" s="2"/>
      <c r="I366" s="2"/>
      <c r="J366" s="2"/>
      <c r="K366" s="2"/>
      <c r="L366" s="2"/>
      <c r="M366" s="2"/>
      <c r="N366" s="2"/>
      <c r="O366" s="2"/>
      <c r="P366" s="2"/>
      <c r="Q366" s="2"/>
      <c r="R366" s="2"/>
      <c r="S366" s="2"/>
    </row>
    <row r="367" spans="1:19" ht="15.75" customHeight="1" x14ac:dyDescent="0.2">
      <c r="A367" s="2"/>
      <c r="B367" s="2"/>
      <c r="C367" s="2"/>
      <c r="D367" s="2"/>
      <c r="E367" s="2"/>
      <c r="F367" s="2"/>
      <c r="G367" s="2"/>
      <c r="H367" s="2"/>
      <c r="I367" s="2"/>
      <c r="J367" s="2"/>
      <c r="K367" s="2"/>
      <c r="L367" s="2"/>
      <c r="M367" s="2"/>
      <c r="N367" s="2"/>
      <c r="O367" s="2"/>
      <c r="P367" s="2"/>
      <c r="Q367" s="2"/>
      <c r="R367" s="2"/>
      <c r="S367" s="2"/>
    </row>
    <row r="368" spans="1:19" ht="15.75" customHeight="1" x14ac:dyDescent="0.2">
      <c r="A368" s="2"/>
      <c r="B368" s="2"/>
      <c r="C368" s="2"/>
      <c r="D368" s="2"/>
      <c r="E368" s="2"/>
      <c r="F368" s="2"/>
      <c r="G368" s="2"/>
      <c r="H368" s="2"/>
      <c r="I368" s="2"/>
      <c r="J368" s="2"/>
      <c r="K368" s="2"/>
      <c r="L368" s="2"/>
      <c r="M368" s="2"/>
      <c r="N368" s="2"/>
      <c r="O368" s="2"/>
      <c r="P368" s="2"/>
      <c r="Q368" s="2"/>
      <c r="R368" s="2"/>
      <c r="S368" s="2"/>
    </row>
    <row r="369" spans="1:19" ht="15.75" customHeight="1" x14ac:dyDescent="0.2">
      <c r="A369" s="2"/>
      <c r="B369" s="2"/>
      <c r="C369" s="2"/>
      <c r="D369" s="2"/>
      <c r="E369" s="2"/>
      <c r="F369" s="2"/>
      <c r="G369" s="2"/>
      <c r="H369" s="2"/>
      <c r="I369" s="2"/>
      <c r="J369" s="2"/>
      <c r="K369" s="2"/>
      <c r="L369" s="2"/>
      <c r="M369" s="2"/>
      <c r="N369" s="2"/>
      <c r="O369" s="2"/>
      <c r="P369" s="2"/>
      <c r="Q369" s="2"/>
      <c r="R369" s="2"/>
      <c r="S369" s="2"/>
    </row>
    <row r="370" spans="1:19" ht="15.75" customHeight="1" x14ac:dyDescent="0.2">
      <c r="A370" s="2"/>
      <c r="B370" s="2"/>
      <c r="C370" s="2"/>
      <c r="D370" s="2"/>
      <c r="E370" s="2"/>
      <c r="F370" s="2"/>
      <c r="G370" s="2"/>
      <c r="H370" s="2"/>
      <c r="I370" s="2"/>
      <c r="J370" s="2"/>
      <c r="K370" s="2"/>
      <c r="L370" s="2"/>
      <c r="M370" s="2"/>
      <c r="N370" s="2"/>
      <c r="O370" s="2"/>
      <c r="P370" s="2"/>
      <c r="Q370" s="2"/>
      <c r="R370" s="2"/>
      <c r="S370" s="2"/>
    </row>
    <row r="371" spans="1:19" ht="15.75" customHeight="1" x14ac:dyDescent="0.2">
      <c r="A371" s="2"/>
      <c r="B371" s="2"/>
      <c r="C371" s="2"/>
      <c r="D371" s="2"/>
      <c r="E371" s="2"/>
      <c r="F371" s="2"/>
      <c r="G371" s="2"/>
      <c r="H371" s="2"/>
      <c r="I371" s="2"/>
      <c r="J371" s="2"/>
      <c r="K371" s="2"/>
      <c r="L371" s="2"/>
      <c r="M371" s="2"/>
      <c r="N371" s="2"/>
      <c r="O371" s="2"/>
      <c r="P371" s="2"/>
      <c r="Q371" s="2"/>
      <c r="R371" s="2"/>
      <c r="S371" s="2"/>
    </row>
    <row r="372" spans="1:19" ht="15.75" customHeight="1" x14ac:dyDescent="0.2">
      <c r="A372" s="2"/>
      <c r="B372" s="2"/>
      <c r="C372" s="2"/>
      <c r="D372" s="2"/>
      <c r="E372" s="2"/>
      <c r="F372" s="2"/>
      <c r="G372" s="2"/>
      <c r="H372" s="2"/>
      <c r="I372" s="2"/>
      <c r="J372" s="2"/>
      <c r="K372" s="2"/>
      <c r="L372" s="2"/>
      <c r="M372" s="2"/>
      <c r="N372" s="2"/>
      <c r="O372" s="2"/>
      <c r="P372" s="2"/>
      <c r="Q372" s="2"/>
      <c r="R372" s="2"/>
      <c r="S372" s="2"/>
    </row>
    <row r="373" spans="1:19" ht="15.75" customHeight="1" x14ac:dyDescent="0.2">
      <c r="A373" s="2"/>
      <c r="B373" s="2"/>
      <c r="C373" s="2"/>
      <c r="D373" s="2"/>
      <c r="E373" s="2"/>
      <c r="F373" s="2"/>
      <c r="G373" s="2"/>
      <c r="H373" s="2"/>
      <c r="I373" s="2"/>
      <c r="J373" s="2"/>
      <c r="K373" s="2"/>
      <c r="L373" s="2"/>
      <c r="M373" s="2"/>
      <c r="N373" s="2"/>
      <c r="O373" s="2"/>
      <c r="P373" s="2"/>
      <c r="Q373" s="2"/>
      <c r="R373" s="2"/>
      <c r="S373" s="2"/>
    </row>
    <row r="374" spans="1:19" ht="15.75" customHeight="1" x14ac:dyDescent="0.2">
      <c r="A374" s="2"/>
      <c r="B374" s="2"/>
      <c r="C374" s="2"/>
      <c r="D374" s="2"/>
      <c r="E374" s="2"/>
      <c r="F374" s="2"/>
      <c r="G374" s="2"/>
      <c r="H374" s="2"/>
      <c r="I374" s="2"/>
      <c r="J374" s="2"/>
      <c r="K374" s="2"/>
      <c r="L374" s="2"/>
      <c r="M374" s="2"/>
      <c r="N374" s="2"/>
      <c r="O374" s="2"/>
      <c r="P374" s="2"/>
      <c r="Q374" s="2"/>
      <c r="R374" s="2"/>
      <c r="S374" s="2"/>
    </row>
    <row r="375" spans="1:19" ht="15.75" customHeight="1" x14ac:dyDescent="0.2">
      <c r="A375" s="2"/>
      <c r="B375" s="2"/>
      <c r="C375" s="2"/>
      <c r="D375" s="2"/>
      <c r="E375" s="2"/>
      <c r="F375" s="2"/>
      <c r="G375" s="2"/>
      <c r="H375" s="2"/>
      <c r="I375" s="2"/>
      <c r="J375" s="2"/>
      <c r="K375" s="2"/>
      <c r="L375" s="2"/>
      <c r="M375" s="2"/>
      <c r="N375" s="2"/>
      <c r="O375" s="2"/>
      <c r="P375" s="2"/>
      <c r="Q375" s="2"/>
      <c r="R375" s="2"/>
      <c r="S375" s="2"/>
    </row>
    <row r="376" spans="1:19" ht="15.75" customHeight="1" x14ac:dyDescent="0.2">
      <c r="A376" s="2"/>
      <c r="B376" s="2"/>
      <c r="C376" s="2"/>
      <c r="D376" s="2"/>
      <c r="E376" s="2"/>
      <c r="F376" s="2"/>
      <c r="G376" s="2"/>
      <c r="H376" s="2"/>
      <c r="I376" s="2"/>
      <c r="J376" s="2"/>
      <c r="K376" s="2"/>
      <c r="L376" s="2"/>
      <c r="M376" s="2"/>
      <c r="N376" s="2"/>
      <c r="O376" s="2"/>
      <c r="P376" s="2"/>
      <c r="Q376" s="2"/>
      <c r="R376" s="2"/>
      <c r="S376" s="2"/>
    </row>
    <row r="377" spans="1:19" ht="15.75" customHeight="1" x14ac:dyDescent="0.2">
      <c r="A377" s="2"/>
      <c r="B377" s="2"/>
      <c r="C377" s="2"/>
      <c r="D377" s="2"/>
      <c r="E377" s="2"/>
      <c r="F377" s="2"/>
      <c r="G377" s="2"/>
      <c r="H377" s="2"/>
      <c r="I377" s="2"/>
      <c r="J377" s="2"/>
      <c r="K377" s="2"/>
      <c r="L377" s="2"/>
      <c r="M377" s="2"/>
      <c r="N377" s="2"/>
      <c r="O377" s="2"/>
      <c r="P377" s="2"/>
      <c r="Q377" s="2"/>
      <c r="R377" s="2"/>
      <c r="S377" s="2"/>
    </row>
    <row r="378" spans="1:19" ht="15.75" customHeight="1" x14ac:dyDescent="0.2">
      <c r="A378" s="2"/>
      <c r="B378" s="2"/>
      <c r="C378" s="2"/>
      <c r="D378" s="2"/>
      <c r="E378" s="2"/>
      <c r="F378" s="2"/>
      <c r="G378" s="2"/>
      <c r="H378" s="2"/>
      <c r="I378" s="2"/>
      <c r="J378" s="2"/>
      <c r="K378" s="2"/>
      <c r="L378" s="2"/>
      <c r="M378" s="2"/>
      <c r="N378" s="2"/>
      <c r="O378" s="2"/>
      <c r="P378" s="2"/>
      <c r="Q378" s="2"/>
      <c r="R378" s="2"/>
      <c r="S378" s="2"/>
    </row>
    <row r="379" spans="1:19" ht="15.75" customHeight="1" x14ac:dyDescent="0.2">
      <c r="A379" s="2"/>
      <c r="B379" s="2"/>
      <c r="C379" s="2"/>
      <c r="D379" s="2"/>
      <c r="E379" s="2"/>
      <c r="F379" s="2"/>
      <c r="G379" s="2"/>
      <c r="H379" s="2"/>
      <c r="I379" s="2"/>
      <c r="J379" s="2"/>
      <c r="K379" s="2"/>
      <c r="L379" s="2"/>
      <c r="M379" s="2"/>
      <c r="N379" s="2"/>
      <c r="O379" s="2"/>
      <c r="P379" s="2"/>
      <c r="Q379" s="2"/>
      <c r="R379" s="2"/>
      <c r="S379" s="2"/>
    </row>
    <row r="380" spans="1:19" ht="15.75" customHeight="1" x14ac:dyDescent="0.2">
      <c r="A380" s="2"/>
      <c r="B380" s="2"/>
      <c r="C380" s="2"/>
      <c r="D380" s="2"/>
      <c r="E380" s="2"/>
      <c r="F380" s="2"/>
      <c r="G380" s="2"/>
      <c r="H380" s="2"/>
      <c r="I380" s="2"/>
      <c r="J380" s="2"/>
      <c r="K380" s="2"/>
      <c r="L380" s="2"/>
      <c r="M380" s="2"/>
      <c r="N380" s="2"/>
      <c r="O380" s="2"/>
      <c r="P380" s="2"/>
      <c r="Q380" s="2"/>
      <c r="R380" s="2"/>
      <c r="S380" s="2"/>
    </row>
    <row r="381" spans="1:19" ht="15.75" customHeight="1" x14ac:dyDescent="0.2">
      <c r="A381" s="2"/>
      <c r="B381" s="2"/>
      <c r="C381" s="2"/>
      <c r="D381" s="2"/>
      <c r="E381" s="2"/>
      <c r="F381" s="2"/>
      <c r="G381" s="2"/>
      <c r="H381" s="2"/>
      <c r="I381" s="2"/>
      <c r="J381" s="2"/>
      <c r="K381" s="2"/>
      <c r="L381" s="2"/>
      <c r="M381" s="2"/>
      <c r="N381" s="2"/>
      <c r="O381" s="2"/>
      <c r="P381" s="2"/>
      <c r="Q381" s="2"/>
      <c r="R381" s="2"/>
      <c r="S381" s="2"/>
    </row>
    <row r="382" spans="1:19" ht="15.75" customHeight="1" x14ac:dyDescent="0.2">
      <c r="A382" s="2"/>
      <c r="B382" s="2"/>
      <c r="C382" s="2"/>
      <c r="D382" s="2"/>
      <c r="E382" s="2"/>
      <c r="F382" s="2"/>
      <c r="G382" s="2"/>
      <c r="H382" s="2"/>
      <c r="I382" s="2"/>
      <c r="J382" s="2"/>
      <c r="K382" s="2"/>
      <c r="L382" s="2"/>
      <c r="M382" s="2"/>
      <c r="N382" s="2"/>
      <c r="O382" s="2"/>
      <c r="P382" s="2"/>
      <c r="Q382" s="2"/>
      <c r="R382" s="2"/>
      <c r="S382" s="2"/>
    </row>
    <row r="383" spans="1:19" ht="15.75" customHeight="1" x14ac:dyDescent="0.2">
      <c r="A383" s="2"/>
      <c r="B383" s="2"/>
      <c r="C383" s="2"/>
      <c r="D383" s="2"/>
      <c r="E383" s="2"/>
      <c r="F383" s="2"/>
      <c r="G383" s="2"/>
      <c r="H383" s="2"/>
      <c r="I383" s="2"/>
      <c r="J383" s="2"/>
      <c r="K383" s="2"/>
      <c r="L383" s="2"/>
      <c r="M383" s="2"/>
      <c r="N383" s="2"/>
      <c r="O383" s="2"/>
      <c r="P383" s="2"/>
      <c r="Q383" s="2"/>
      <c r="R383" s="2"/>
      <c r="S383" s="2"/>
    </row>
    <row r="384" spans="1:19" ht="15.75" customHeight="1" x14ac:dyDescent="0.2">
      <c r="A384" s="2"/>
      <c r="B384" s="2"/>
      <c r="C384" s="2"/>
      <c r="D384" s="2"/>
      <c r="E384" s="2"/>
      <c r="F384" s="2"/>
      <c r="G384" s="2"/>
      <c r="H384" s="2"/>
      <c r="I384" s="2"/>
      <c r="J384" s="2"/>
      <c r="K384" s="2"/>
      <c r="L384" s="2"/>
      <c r="M384" s="2"/>
      <c r="N384" s="2"/>
      <c r="O384" s="2"/>
      <c r="P384" s="2"/>
      <c r="Q384" s="2"/>
      <c r="R384" s="2"/>
      <c r="S384" s="2"/>
    </row>
    <row r="385" spans="1:19" ht="15.75" customHeight="1" x14ac:dyDescent="0.2">
      <c r="A385" s="2"/>
      <c r="B385" s="2"/>
      <c r="C385" s="2"/>
      <c r="D385" s="2"/>
      <c r="E385" s="2"/>
      <c r="F385" s="2"/>
      <c r="G385" s="2"/>
      <c r="H385" s="2"/>
      <c r="I385" s="2"/>
      <c r="J385" s="2"/>
      <c r="K385" s="2"/>
      <c r="L385" s="2"/>
      <c r="M385" s="2"/>
      <c r="N385" s="2"/>
      <c r="O385" s="2"/>
      <c r="P385" s="2"/>
      <c r="Q385" s="2"/>
      <c r="R385" s="2"/>
      <c r="S385" s="2"/>
    </row>
    <row r="386" spans="1:19" ht="15.75" customHeight="1" x14ac:dyDescent="0.2">
      <c r="A386" s="2"/>
      <c r="B386" s="2"/>
      <c r="C386" s="2"/>
      <c r="D386" s="2"/>
      <c r="E386" s="2"/>
      <c r="F386" s="2"/>
      <c r="G386" s="2"/>
      <c r="H386" s="2"/>
      <c r="I386" s="2"/>
      <c r="J386" s="2"/>
      <c r="K386" s="2"/>
      <c r="L386" s="2"/>
      <c r="M386" s="2"/>
      <c r="N386" s="2"/>
      <c r="O386" s="2"/>
      <c r="P386" s="2"/>
      <c r="Q386" s="2"/>
      <c r="R386" s="2"/>
      <c r="S386" s="2"/>
    </row>
    <row r="387" spans="1:19" ht="15.75" customHeight="1" x14ac:dyDescent="0.2">
      <c r="A387" s="2"/>
      <c r="B387" s="2"/>
      <c r="C387" s="2"/>
      <c r="D387" s="2"/>
      <c r="E387" s="2"/>
      <c r="F387" s="2"/>
      <c r="G387" s="2"/>
      <c r="H387" s="2"/>
      <c r="I387" s="2"/>
      <c r="J387" s="2"/>
      <c r="K387" s="2"/>
      <c r="L387" s="2"/>
      <c r="M387" s="2"/>
      <c r="N387" s="2"/>
      <c r="O387" s="2"/>
      <c r="P387" s="2"/>
      <c r="Q387" s="2"/>
      <c r="R387" s="2"/>
      <c r="S387" s="2"/>
    </row>
    <row r="388" spans="1:19" ht="15.75" customHeight="1" x14ac:dyDescent="0.2">
      <c r="A388" s="2"/>
      <c r="B388" s="2"/>
      <c r="C388" s="2"/>
      <c r="D388" s="2"/>
      <c r="E388" s="2"/>
      <c r="F388" s="2"/>
      <c r="G388" s="2"/>
      <c r="H388" s="2"/>
      <c r="I388" s="2"/>
      <c r="J388" s="2"/>
      <c r="K388" s="2"/>
      <c r="L388" s="2"/>
      <c r="M388" s="2"/>
      <c r="N388" s="2"/>
      <c r="O388" s="2"/>
      <c r="P388" s="2"/>
      <c r="Q388" s="2"/>
      <c r="R388" s="2"/>
      <c r="S388" s="2"/>
    </row>
    <row r="389" spans="1:19" ht="15.75" customHeight="1" x14ac:dyDescent="0.2">
      <c r="A389" s="2"/>
      <c r="B389" s="2"/>
      <c r="C389" s="2"/>
      <c r="D389" s="2"/>
      <c r="E389" s="2"/>
      <c r="F389" s="2"/>
      <c r="G389" s="2"/>
      <c r="H389" s="2"/>
      <c r="I389" s="2"/>
      <c r="J389" s="2"/>
      <c r="K389" s="2"/>
      <c r="L389" s="2"/>
      <c r="M389" s="2"/>
      <c r="N389" s="2"/>
      <c r="O389" s="2"/>
      <c r="P389" s="2"/>
      <c r="Q389" s="2"/>
      <c r="R389" s="2"/>
      <c r="S389" s="2"/>
    </row>
    <row r="390" spans="1:19" ht="15.75" customHeight="1" x14ac:dyDescent="0.2">
      <c r="A390" s="2"/>
      <c r="B390" s="2"/>
      <c r="C390" s="2"/>
      <c r="D390" s="2"/>
      <c r="E390" s="2"/>
      <c r="F390" s="2"/>
      <c r="G390" s="2"/>
      <c r="H390" s="2"/>
      <c r="I390" s="2"/>
      <c r="J390" s="2"/>
      <c r="K390" s="2"/>
      <c r="L390" s="2"/>
      <c r="M390" s="2"/>
      <c r="N390" s="2"/>
      <c r="O390" s="2"/>
      <c r="P390" s="2"/>
      <c r="Q390" s="2"/>
      <c r="R390" s="2"/>
      <c r="S390" s="2"/>
    </row>
    <row r="391" spans="1:19" ht="15.75" customHeight="1" x14ac:dyDescent="0.2">
      <c r="A391" s="2"/>
      <c r="B391" s="2"/>
      <c r="C391" s="2"/>
      <c r="D391" s="2"/>
      <c r="E391" s="2"/>
      <c r="F391" s="2"/>
      <c r="G391" s="2"/>
      <c r="H391" s="2"/>
      <c r="I391" s="2"/>
      <c r="J391" s="2"/>
      <c r="K391" s="2"/>
      <c r="L391" s="2"/>
      <c r="M391" s="2"/>
      <c r="N391" s="2"/>
      <c r="O391" s="2"/>
      <c r="P391" s="2"/>
      <c r="Q391" s="2"/>
      <c r="R391" s="2"/>
      <c r="S391" s="2"/>
    </row>
    <row r="392" spans="1:19" ht="15.75" customHeight="1" x14ac:dyDescent="0.2">
      <c r="A392" s="2"/>
      <c r="B392" s="2"/>
      <c r="C392" s="2"/>
      <c r="D392" s="2"/>
      <c r="E392" s="2"/>
      <c r="F392" s="2"/>
      <c r="G392" s="2"/>
      <c r="H392" s="2"/>
      <c r="I392" s="2"/>
      <c r="J392" s="2"/>
      <c r="K392" s="2"/>
      <c r="L392" s="2"/>
      <c r="M392" s="2"/>
      <c r="N392" s="2"/>
      <c r="O392" s="2"/>
      <c r="P392" s="2"/>
      <c r="Q392" s="2"/>
      <c r="R392" s="2"/>
      <c r="S392" s="2"/>
    </row>
    <row r="393" spans="1:19" ht="15.75" customHeight="1" x14ac:dyDescent="0.2">
      <c r="A393" s="2"/>
      <c r="B393" s="2"/>
      <c r="C393" s="2"/>
      <c r="D393" s="2"/>
      <c r="E393" s="2"/>
      <c r="F393" s="2"/>
      <c r="G393" s="2"/>
      <c r="H393" s="2"/>
      <c r="I393" s="2"/>
      <c r="J393" s="2"/>
      <c r="K393" s="2"/>
      <c r="L393" s="2"/>
      <c r="M393" s="2"/>
      <c r="N393" s="2"/>
      <c r="O393" s="2"/>
      <c r="P393" s="2"/>
      <c r="Q393" s="2"/>
      <c r="R393" s="2"/>
      <c r="S393" s="2"/>
    </row>
    <row r="394" spans="1:19" ht="15.75" customHeight="1" x14ac:dyDescent="0.2">
      <c r="A394" s="2"/>
      <c r="B394" s="2"/>
      <c r="C394" s="2"/>
      <c r="D394" s="2"/>
      <c r="E394" s="2"/>
      <c r="F394" s="2"/>
      <c r="G394" s="2"/>
      <c r="H394" s="2"/>
      <c r="I394" s="2"/>
      <c r="J394" s="2"/>
      <c r="K394" s="2"/>
      <c r="L394" s="2"/>
      <c r="M394" s="2"/>
      <c r="N394" s="2"/>
      <c r="O394" s="2"/>
      <c r="P394" s="2"/>
      <c r="Q394" s="2"/>
      <c r="R394" s="2"/>
      <c r="S394" s="2"/>
    </row>
    <row r="395" spans="1:19" ht="15.75" customHeight="1" x14ac:dyDescent="0.2">
      <c r="A395" s="2"/>
      <c r="B395" s="2"/>
      <c r="C395" s="2"/>
      <c r="D395" s="2"/>
      <c r="E395" s="2"/>
      <c r="F395" s="2"/>
      <c r="G395" s="2"/>
      <c r="H395" s="2"/>
      <c r="I395" s="2"/>
      <c r="J395" s="2"/>
      <c r="K395" s="2"/>
      <c r="L395" s="2"/>
      <c r="M395" s="2"/>
      <c r="N395" s="2"/>
      <c r="O395" s="2"/>
      <c r="P395" s="2"/>
      <c r="Q395" s="2"/>
      <c r="R395" s="2"/>
      <c r="S395" s="2"/>
    </row>
    <row r="396" spans="1:19" ht="15.75" customHeight="1" x14ac:dyDescent="0.2">
      <c r="A396" s="2"/>
      <c r="B396" s="2"/>
      <c r="C396" s="2"/>
      <c r="D396" s="2"/>
      <c r="E396" s="2"/>
      <c r="F396" s="2"/>
      <c r="G396" s="2"/>
      <c r="H396" s="2"/>
      <c r="I396" s="2"/>
      <c r="J396" s="2"/>
      <c r="K396" s="2"/>
      <c r="L396" s="2"/>
      <c r="M396" s="2"/>
      <c r="N396" s="2"/>
      <c r="O396" s="2"/>
      <c r="P396" s="2"/>
      <c r="Q396" s="2"/>
      <c r="R396" s="2"/>
      <c r="S396" s="2"/>
    </row>
    <row r="397" spans="1:19" ht="15.75" customHeight="1" x14ac:dyDescent="0.2">
      <c r="A397" s="2"/>
      <c r="B397" s="2"/>
      <c r="C397" s="2"/>
      <c r="D397" s="2"/>
      <c r="E397" s="2"/>
      <c r="F397" s="2"/>
      <c r="G397" s="2"/>
      <c r="H397" s="2"/>
      <c r="I397" s="2"/>
      <c r="J397" s="2"/>
      <c r="K397" s="2"/>
      <c r="L397" s="2"/>
      <c r="M397" s="2"/>
      <c r="N397" s="2"/>
      <c r="O397" s="2"/>
      <c r="P397" s="2"/>
      <c r="Q397" s="2"/>
      <c r="R397" s="2"/>
      <c r="S397" s="2"/>
    </row>
    <row r="398" spans="1:19" ht="15.75" customHeight="1" x14ac:dyDescent="0.2">
      <c r="A398" s="2"/>
      <c r="B398" s="2"/>
      <c r="C398" s="2"/>
      <c r="D398" s="2"/>
      <c r="E398" s="2"/>
      <c r="F398" s="2"/>
      <c r="G398" s="2"/>
      <c r="H398" s="2"/>
      <c r="I398" s="2"/>
      <c r="J398" s="2"/>
      <c r="K398" s="2"/>
      <c r="L398" s="2"/>
      <c r="M398" s="2"/>
      <c r="N398" s="2"/>
      <c r="O398" s="2"/>
      <c r="P398" s="2"/>
      <c r="Q398" s="2"/>
      <c r="R398" s="2"/>
      <c r="S398" s="2"/>
    </row>
    <row r="399" spans="1:19" ht="15.75" customHeight="1" x14ac:dyDescent="0.2">
      <c r="A399" s="2"/>
      <c r="B399" s="2"/>
      <c r="C399" s="2"/>
      <c r="D399" s="2"/>
      <c r="E399" s="2"/>
      <c r="F399" s="2"/>
      <c r="G399" s="2"/>
      <c r="H399" s="2"/>
      <c r="I399" s="2"/>
      <c r="J399" s="2"/>
      <c r="K399" s="2"/>
      <c r="L399" s="2"/>
      <c r="M399" s="2"/>
      <c r="N399" s="2"/>
      <c r="O399" s="2"/>
      <c r="P399" s="2"/>
      <c r="Q399" s="2"/>
      <c r="R399" s="2"/>
      <c r="S399" s="2"/>
    </row>
    <row r="400" spans="1:19" ht="15.75" customHeight="1" x14ac:dyDescent="0.2">
      <c r="A400" s="2"/>
      <c r="B400" s="2"/>
      <c r="C400" s="2"/>
      <c r="D400" s="2"/>
      <c r="E400" s="2"/>
      <c r="F400" s="2"/>
      <c r="G400" s="2"/>
      <c r="H400" s="2"/>
      <c r="I400" s="2"/>
      <c r="J400" s="2"/>
      <c r="K400" s="2"/>
      <c r="L400" s="2"/>
      <c r="M400" s="2"/>
      <c r="N400" s="2"/>
      <c r="O400" s="2"/>
      <c r="P400" s="2"/>
      <c r="Q400" s="2"/>
      <c r="R400" s="2"/>
      <c r="S400" s="2"/>
    </row>
    <row r="401" spans="1:19" ht="15.75" customHeight="1" x14ac:dyDescent="0.2">
      <c r="A401" s="2"/>
      <c r="B401" s="2"/>
      <c r="C401" s="2"/>
      <c r="D401" s="2"/>
      <c r="E401" s="2"/>
      <c r="F401" s="2"/>
      <c r="G401" s="2"/>
      <c r="H401" s="2"/>
      <c r="I401" s="2"/>
      <c r="J401" s="2"/>
      <c r="K401" s="2"/>
      <c r="L401" s="2"/>
      <c r="M401" s="2"/>
      <c r="N401" s="2"/>
      <c r="O401" s="2"/>
      <c r="P401" s="2"/>
      <c r="Q401" s="2"/>
      <c r="R401" s="2"/>
      <c r="S401" s="2"/>
    </row>
    <row r="402" spans="1:19" ht="15.75" customHeight="1" x14ac:dyDescent="0.2">
      <c r="A402" s="2"/>
      <c r="B402" s="2"/>
      <c r="C402" s="2"/>
      <c r="D402" s="2"/>
      <c r="E402" s="2"/>
      <c r="F402" s="2"/>
      <c r="G402" s="2"/>
      <c r="H402" s="2"/>
      <c r="I402" s="2"/>
      <c r="J402" s="2"/>
      <c r="K402" s="2"/>
      <c r="L402" s="2"/>
      <c r="M402" s="2"/>
      <c r="N402" s="2"/>
      <c r="O402" s="2"/>
      <c r="P402" s="2"/>
      <c r="Q402" s="2"/>
      <c r="R402" s="2"/>
      <c r="S402" s="2"/>
    </row>
    <row r="403" spans="1:19" ht="15.75" customHeight="1" x14ac:dyDescent="0.2">
      <c r="A403" s="2"/>
      <c r="B403" s="2"/>
      <c r="C403" s="2"/>
      <c r="D403" s="2"/>
      <c r="E403" s="2"/>
      <c r="F403" s="2"/>
      <c r="G403" s="2"/>
      <c r="H403" s="2"/>
      <c r="I403" s="2"/>
      <c r="J403" s="2"/>
      <c r="K403" s="2"/>
      <c r="L403" s="2"/>
      <c r="M403" s="2"/>
      <c r="N403" s="2"/>
      <c r="O403" s="2"/>
      <c r="P403" s="2"/>
      <c r="Q403" s="2"/>
      <c r="R403" s="2"/>
      <c r="S403" s="2"/>
    </row>
    <row r="404" spans="1:19" ht="15.75" customHeight="1" x14ac:dyDescent="0.2">
      <c r="A404" s="2"/>
      <c r="B404" s="2"/>
      <c r="C404" s="2"/>
      <c r="D404" s="2"/>
      <c r="E404" s="2"/>
      <c r="F404" s="2"/>
      <c r="G404" s="2"/>
      <c r="H404" s="2"/>
      <c r="I404" s="2"/>
      <c r="J404" s="2"/>
      <c r="K404" s="2"/>
      <c r="L404" s="2"/>
      <c r="M404" s="2"/>
      <c r="N404" s="2"/>
      <c r="O404" s="2"/>
      <c r="P404" s="2"/>
      <c r="Q404" s="2"/>
      <c r="R404" s="2"/>
      <c r="S404" s="2"/>
    </row>
    <row r="405" spans="1:19" ht="15.75" customHeight="1" x14ac:dyDescent="0.2">
      <c r="A405" s="2"/>
      <c r="B405" s="2"/>
      <c r="C405" s="2"/>
      <c r="D405" s="2"/>
      <c r="E405" s="2"/>
      <c r="F405" s="2"/>
      <c r="G405" s="2"/>
      <c r="H405" s="2"/>
      <c r="I405" s="2"/>
      <c r="J405" s="2"/>
      <c r="K405" s="2"/>
      <c r="L405" s="2"/>
      <c r="M405" s="2"/>
      <c r="N405" s="2"/>
      <c r="O405" s="2"/>
      <c r="P405" s="2"/>
      <c r="Q405" s="2"/>
      <c r="R405" s="2"/>
      <c r="S405" s="2"/>
    </row>
    <row r="406" spans="1:19" ht="15.75" customHeight="1" x14ac:dyDescent="0.2">
      <c r="A406" s="2"/>
      <c r="B406" s="2"/>
      <c r="C406" s="2"/>
      <c r="D406" s="2"/>
      <c r="E406" s="2"/>
      <c r="F406" s="2"/>
      <c r="G406" s="2"/>
      <c r="H406" s="2"/>
      <c r="I406" s="2"/>
      <c r="J406" s="2"/>
      <c r="K406" s="2"/>
      <c r="L406" s="2"/>
      <c r="M406" s="2"/>
      <c r="N406" s="2"/>
      <c r="O406" s="2"/>
      <c r="P406" s="2"/>
      <c r="Q406" s="2"/>
      <c r="R406" s="2"/>
      <c r="S406" s="2"/>
    </row>
    <row r="407" spans="1:19" ht="15.75" customHeight="1" x14ac:dyDescent="0.2">
      <c r="A407" s="2"/>
      <c r="B407" s="2"/>
      <c r="C407" s="2"/>
      <c r="D407" s="2"/>
      <c r="E407" s="2"/>
      <c r="F407" s="2"/>
      <c r="G407" s="2"/>
      <c r="H407" s="2"/>
      <c r="I407" s="2"/>
      <c r="J407" s="2"/>
      <c r="K407" s="2"/>
      <c r="L407" s="2"/>
      <c r="M407" s="2"/>
      <c r="N407" s="2"/>
      <c r="O407" s="2"/>
      <c r="P407" s="2"/>
      <c r="Q407" s="2"/>
      <c r="R407" s="2"/>
      <c r="S407" s="2"/>
    </row>
    <row r="408" spans="1:19" ht="15.75" customHeight="1" x14ac:dyDescent="0.2">
      <c r="A408" s="2"/>
      <c r="B408" s="2"/>
      <c r="C408" s="2"/>
      <c r="D408" s="2"/>
      <c r="E408" s="2"/>
      <c r="F408" s="2"/>
      <c r="G408" s="2"/>
      <c r="H408" s="2"/>
      <c r="I408" s="2"/>
      <c r="J408" s="2"/>
      <c r="K408" s="2"/>
      <c r="L408" s="2"/>
      <c r="M408" s="2"/>
      <c r="N408" s="2"/>
      <c r="O408" s="2"/>
      <c r="P408" s="2"/>
      <c r="Q408" s="2"/>
      <c r="R408" s="2"/>
      <c r="S408" s="2"/>
    </row>
    <row r="409" spans="1:19" ht="15.75" customHeight="1" x14ac:dyDescent="0.2">
      <c r="A409" s="2"/>
      <c r="B409" s="2"/>
      <c r="C409" s="2"/>
      <c r="D409" s="2"/>
      <c r="E409" s="2"/>
      <c r="F409" s="2"/>
      <c r="G409" s="2"/>
      <c r="H409" s="2"/>
      <c r="I409" s="2"/>
      <c r="J409" s="2"/>
      <c r="K409" s="2"/>
      <c r="L409" s="2"/>
      <c r="M409" s="2"/>
      <c r="N409" s="2"/>
      <c r="O409" s="2"/>
      <c r="P409" s="2"/>
      <c r="Q409" s="2"/>
      <c r="R409" s="2"/>
      <c r="S409" s="2"/>
    </row>
    <row r="410" spans="1:19" ht="15.75" customHeight="1" x14ac:dyDescent="0.2">
      <c r="A410" s="2"/>
      <c r="B410" s="2"/>
      <c r="C410" s="2"/>
      <c r="D410" s="2"/>
      <c r="E410" s="2"/>
      <c r="F410" s="2"/>
      <c r="G410" s="2"/>
      <c r="H410" s="2"/>
      <c r="I410" s="2"/>
      <c r="J410" s="2"/>
      <c r="K410" s="2"/>
      <c r="L410" s="2"/>
      <c r="M410" s="2"/>
      <c r="N410" s="2"/>
      <c r="O410" s="2"/>
      <c r="P410" s="2"/>
      <c r="Q410" s="2"/>
      <c r="R410" s="2"/>
      <c r="S410" s="2"/>
    </row>
    <row r="411" spans="1:19" ht="15.75" customHeight="1" x14ac:dyDescent="0.2">
      <c r="A411" s="2"/>
      <c r="B411" s="2"/>
      <c r="C411" s="2"/>
      <c r="D411" s="2"/>
      <c r="E411" s="2"/>
      <c r="F411" s="2"/>
      <c r="G411" s="2"/>
      <c r="H411" s="2"/>
      <c r="I411" s="2"/>
      <c r="J411" s="2"/>
      <c r="K411" s="2"/>
      <c r="L411" s="2"/>
      <c r="M411" s="2"/>
      <c r="N411" s="2"/>
      <c r="O411" s="2"/>
      <c r="P411" s="2"/>
      <c r="Q411" s="2"/>
      <c r="R411" s="2"/>
      <c r="S411" s="2"/>
    </row>
    <row r="412" spans="1:19" ht="15.75" customHeight="1" x14ac:dyDescent="0.2">
      <c r="A412" s="2"/>
      <c r="B412" s="2"/>
      <c r="C412" s="2"/>
      <c r="D412" s="2"/>
      <c r="E412" s="2"/>
      <c r="F412" s="2"/>
      <c r="G412" s="2"/>
      <c r="H412" s="2"/>
      <c r="I412" s="2"/>
      <c r="J412" s="2"/>
      <c r="K412" s="2"/>
      <c r="L412" s="2"/>
      <c r="M412" s="2"/>
      <c r="N412" s="2"/>
      <c r="O412" s="2"/>
      <c r="P412" s="2"/>
      <c r="Q412" s="2"/>
      <c r="R412" s="2"/>
      <c r="S412" s="2"/>
    </row>
    <row r="413" spans="1:19" ht="15.75" customHeight="1" x14ac:dyDescent="0.2">
      <c r="A413" s="2"/>
      <c r="B413" s="2"/>
      <c r="C413" s="2"/>
      <c r="D413" s="2"/>
      <c r="E413" s="2"/>
      <c r="F413" s="2"/>
      <c r="G413" s="2"/>
      <c r="H413" s="2"/>
      <c r="I413" s="2"/>
      <c r="J413" s="2"/>
      <c r="K413" s="2"/>
      <c r="L413" s="2"/>
      <c r="M413" s="2"/>
      <c r="N413" s="2"/>
      <c r="O413" s="2"/>
      <c r="P413" s="2"/>
      <c r="Q413" s="2"/>
      <c r="R413" s="2"/>
      <c r="S413" s="2"/>
    </row>
    <row r="414" spans="1:19" ht="15.75" customHeight="1" x14ac:dyDescent="0.2">
      <c r="A414" s="2"/>
      <c r="B414" s="2"/>
      <c r="C414" s="2"/>
      <c r="D414" s="2"/>
      <c r="E414" s="2"/>
      <c r="F414" s="2"/>
      <c r="G414" s="2"/>
      <c r="H414" s="2"/>
      <c r="I414" s="2"/>
      <c r="J414" s="2"/>
      <c r="K414" s="2"/>
      <c r="L414" s="2"/>
      <c r="M414" s="2"/>
      <c r="N414" s="2"/>
      <c r="O414" s="2"/>
      <c r="P414" s="2"/>
      <c r="Q414" s="2"/>
      <c r="R414" s="2"/>
      <c r="S414" s="2"/>
    </row>
    <row r="415" spans="1:19" ht="15.75" customHeight="1" x14ac:dyDescent="0.2">
      <c r="A415" s="2"/>
      <c r="B415" s="2"/>
      <c r="C415" s="2"/>
      <c r="D415" s="2"/>
      <c r="E415" s="2"/>
      <c r="F415" s="2"/>
      <c r="G415" s="2"/>
      <c r="H415" s="2"/>
      <c r="I415" s="2"/>
      <c r="J415" s="2"/>
      <c r="K415" s="2"/>
      <c r="L415" s="2"/>
      <c r="M415" s="2"/>
      <c r="N415" s="2"/>
      <c r="O415" s="2"/>
      <c r="P415" s="2"/>
      <c r="Q415" s="2"/>
      <c r="R415" s="2"/>
      <c r="S415" s="2"/>
    </row>
    <row r="416" spans="1:19" ht="15.75" customHeight="1" x14ac:dyDescent="0.2">
      <c r="A416" s="2"/>
      <c r="B416" s="2"/>
      <c r="C416" s="2"/>
      <c r="D416" s="2"/>
      <c r="E416" s="2"/>
      <c r="F416" s="2"/>
      <c r="G416" s="2"/>
      <c r="H416" s="2"/>
      <c r="I416" s="2"/>
      <c r="J416" s="2"/>
      <c r="K416" s="2"/>
      <c r="L416" s="2"/>
      <c r="M416" s="2"/>
      <c r="N416" s="2"/>
      <c r="O416" s="2"/>
      <c r="P416" s="2"/>
      <c r="Q416" s="2"/>
      <c r="R416" s="2"/>
      <c r="S416" s="2"/>
    </row>
    <row r="417" spans="1:19" ht="15.75" customHeight="1" x14ac:dyDescent="0.2">
      <c r="A417" s="2"/>
      <c r="B417" s="2"/>
      <c r="C417" s="2"/>
      <c r="D417" s="2"/>
      <c r="E417" s="2"/>
      <c r="F417" s="2"/>
      <c r="G417" s="2"/>
      <c r="H417" s="2"/>
      <c r="I417" s="2"/>
      <c r="J417" s="2"/>
      <c r="K417" s="2"/>
      <c r="L417" s="2"/>
      <c r="M417" s="2"/>
      <c r="N417" s="2"/>
      <c r="O417" s="2"/>
      <c r="P417" s="2"/>
      <c r="Q417" s="2"/>
      <c r="R417" s="2"/>
      <c r="S417" s="2"/>
    </row>
    <row r="418" spans="1:19" ht="15.75" customHeight="1" x14ac:dyDescent="0.2">
      <c r="A418" s="2"/>
      <c r="B418" s="2"/>
      <c r="C418" s="2"/>
      <c r="D418" s="2"/>
      <c r="E418" s="2"/>
      <c r="F418" s="2"/>
      <c r="G418" s="2"/>
      <c r="H418" s="2"/>
      <c r="I418" s="2"/>
      <c r="J418" s="2"/>
      <c r="K418" s="2"/>
      <c r="L418" s="2"/>
      <c r="M418" s="2"/>
      <c r="N418" s="2"/>
      <c r="O418" s="2"/>
      <c r="P418" s="2"/>
      <c r="Q418" s="2"/>
      <c r="R418" s="2"/>
      <c r="S418" s="2"/>
    </row>
    <row r="419" spans="1:19" ht="15.75" customHeight="1" x14ac:dyDescent="0.2">
      <c r="A419" s="2"/>
      <c r="B419" s="2"/>
      <c r="C419" s="2"/>
      <c r="D419" s="2"/>
      <c r="E419" s="2"/>
      <c r="F419" s="2"/>
      <c r="G419" s="2"/>
      <c r="H419" s="2"/>
      <c r="I419" s="2"/>
      <c r="J419" s="2"/>
      <c r="K419" s="2"/>
      <c r="L419" s="2"/>
      <c r="M419" s="2"/>
      <c r="N419" s="2"/>
      <c r="O419" s="2"/>
      <c r="P419" s="2"/>
      <c r="Q419" s="2"/>
      <c r="R419" s="2"/>
      <c r="S419" s="2"/>
    </row>
    <row r="420" spans="1:19" ht="15.75" customHeight="1" x14ac:dyDescent="0.2">
      <c r="A420" s="2"/>
      <c r="B420" s="2"/>
      <c r="C420" s="2"/>
      <c r="D420" s="2"/>
      <c r="E420" s="2"/>
      <c r="F420" s="2"/>
      <c r="G420" s="2"/>
      <c r="H420" s="2"/>
      <c r="I420" s="2"/>
      <c r="J420" s="2"/>
      <c r="K420" s="2"/>
      <c r="L420" s="2"/>
      <c r="M420" s="2"/>
      <c r="N420" s="2"/>
      <c r="O420" s="2"/>
      <c r="P420" s="2"/>
      <c r="Q420" s="2"/>
      <c r="R420" s="2"/>
      <c r="S420" s="2"/>
    </row>
    <row r="421" spans="1:19" ht="15.75" customHeight="1" x14ac:dyDescent="0.2">
      <c r="A421" s="2"/>
      <c r="B421" s="2"/>
      <c r="C421" s="2"/>
      <c r="D421" s="2"/>
      <c r="E421" s="2"/>
      <c r="F421" s="2"/>
      <c r="G421" s="2"/>
      <c r="H421" s="2"/>
      <c r="I421" s="2"/>
      <c r="J421" s="2"/>
      <c r="K421" s="2"/>
      <c r="L421" s="2"/>
      <c r="M421" s="2"/>
      <c r="N421" s="2"/>
      <c r="O421" s="2"/>
      <c r="P421" s="2"/>
      <c r="Q421" s="2"/>
      <c r="R421" s="2"/>
      <c r="S421" s="2"/>
    </row>
    <row r="422" spans="1:19" ht="15.75" customHeight="1" x14ac:dyDescent="0.2">
      <c r="A422" s="2"/>
      <c r="B422" s="2"/>
      <c r="C422" s="2"/>
      <c r="D422" s="2"/>
      <c r="E422" s="2"/>
      <c r="F422" s="2"/>
      <c r="G422" s="2"/>
      <c r="H422" s="2"/>
      <c r="I422" s="2"/>
      <c r="J422" s="2"/>
      <c r="K422" s="2"/>
      <c r="L422" s="2"/>
      <c r="M422" s="2"/>
      <c r="N422" s="2"/>
      <c r="O422" s="2"/>
      <c r="P422" s="2"/>
      <c r="Q422" s="2"/>
      <c r="R422" s="2"/>
      <c r="S422" s="2"/>
    </row>
    <row r="423" spans="1:19" ht="15.75" customHeight="1" x14ac:dyDescent="0.2">
      <c r="A423" s="2"/>
      <c r="B423" s="2"/>
      <c r="C423" s="2"/>
      <c r="D423" s="2"/>
      <c r="E423" s="2"/>
      <c r="F423" s="2"/>
      <c r="G423" s="2"/>
      <c r="H423" s="2"/>
      <c r="I423" s="2"/>
      <c r="J423" s="2"/>
      <c r="K423" s="2"/>
      <c r="L423" s="2"/>
      <c r="M423" s="2"/>
      <c r="N423" s="2"/>
      <c r="O423" s="2"/>
      <c r="P423" s="2"/>
      <c r="Q423" s="2"/>
      <c r="R423" s="2"/>
      <c r="S423" s="2"/>
    </row>
    <row r="424" spans="1:19" ht="15.75" customHeight="1" x14ac:dyDescent="0.2">
      <c r="A424" s="2"/>
      <c r="B424" s="2"/>
      <c r="C424" s="2"/>
      <c r="D424" s="2"/>
      <c r="E424" s="2"/>
      <c r="F424" s="2"/>
      <c r="G424" s="2"/>
      <c r="H424" s="2"/>
      <c r="I424" s="2"/>
      <c r="J424" s="2"/>
      <c r="K424" s="2"/>
      <c r="L424" s="2"/>
      <c r="M424" s="2"/>
      <c r="N424" s="2"/>
      <c r="O424" s="2"/>
      <c r="P424" s="2"/>
      <c r="Q424" s="2"/>
      <c r="R424" s="2"/>
      <c r="S424" s="2"/>
    </row>
    <row r="425" spans="1:19" ht="15.75" customHeight="1" x14ac:dyDescent="0.2">
      <c r="A425" s="2"/>
      <c r="B425" s="2"/>
      <c r="C425" s="2"/>
      <c r="D425" s="2"/>
      <c r="E425" s="2"/>
      <c r="F425" s="2"/>
      <c r="G425" s="2"/>
      <c r="H425" s="2"/>
      <c r="I425" s="2"/>
      <c r="J425" s="2"/>
      <c r="K425" s="2"/>
      <c r="L425" s="2"/>
      <c r="M425" s="2"/>
      <c r="N425" s="2"/>
      <c r="O425" s="2"/>
      <c r="P425" s="2"/>
      <c r="Q425" s="2"/>
      <c r="R425" s="2"/>
      <c r="S425" s="2"/>
    </row>
    <row r="426" spans="1:19" ht="15.75" customHeight="1" x14ac:dyDescent="0.2">
      <c r="A426" s="2"/>
      <c r="B426" s="2"/>
      <c r="C426" s="2"/>
      <c r="D426" s="2"/>
      <c r="E426" s="2"/>
      <c r="F426" s="2"/>
      <c r="G426" s="2"/>
      <c r="H426" s="2"/>
      <c r="I426" s="2"/>
      <c r="J426" s="2"/>
      <c r="K426" s="2"/>
      <c r="L426" s="2"/>
      <c r="M426" s="2"/>
      <c r="N426" s="2"/>
      <c r="O426" s="2"/>
      <c r="P426" s="2"/>
      <c r="Q426" s="2"/>
      <c r="R426" s="2"/>
      <c r="S426" s="2"/>
    </row>
    <row r="427" spans="1:19" ht="15.75" customHeight="1" x14ac:dyDescent="0.2">
      <c r="A427" s="2"/>
      <c r="B427" s="2"/>
      <c r="C427" s="2"/>
      <c r="D427" s="2"/>
      <c r="E427" s="2"/>
      <c r="F427" s="2"/>
      <c r="G427" s="2"/>
      <c r="H427" s="2"/>
      <c r="I427" s="2"/>
      <c r="J427" s="2"/>
      <c r="K427" s="2"/>
      <c r="L427" s="2"/>
      <c r="M427" s="2"/>
      <c r="N427" s="2"/>
      <c r="O427" s="2"/>
      <c r="P427" s="2"/>
      <c r="Q427" s="2"/>
      <c r="R427" s="2"/>
      <c r="S427" s="2"/>
    </row>
    <row r="428" spans="1:19" ht="15.75" customHeight="1" x14ac:dyDescent="0.2">
      <c r="A428" s="2"/>
      <c r="B428" s="2"/>
      <c r="C428" s="2"/>
      <c r="D428" s="2"/>
      <c r="E428" s="2"/>
      <c r="F428" s="2"/>
      <c r="G428" s="2"/>
      <c r="H428" s="2"/>
      <c r="I428" s="2"/>
      <c r="J428" s="2"/>
      <c r="K428" s="2"/>
      <c r="L428" s="2"/>
      <c r="M428" s="2"/>
      <c r="N428" s="2"/>
      <c r="O428" s="2"/>
      <c r="P428" s="2"/>
      <c r="Q428" s="2"/>
      <c r="R428" s="2"/>
      <c r="S428" s="2"/>
    </row>
    <row r="429" spans="1:19" ht="15.75" customHeight="1" x14ac:dyDescent="0.2">
      <c r="A429" s="2"/>
      <c r="B429" s="2"/>
      <c r="C429" s="2"/>
      <c r="D429" s="2"/>
      <c r="E429" s="2"/>
      <c r="F429" s="2"/>
      <c r="G429" s="2"/>
      <c r="H429" s="2"/>
      <c r="I429" s="2"/>
      <c r="J429" s="2"/>
      <c r="K429" s="2"/>
      <c r="L429" s="2"/>
      <c r="M429" s="2"/>
      <c r="N429" s="2"/>
      <c r="O429" s="2"/>
      <c r="P429" s="2"/>
      <c r="Q429" s="2"/>
      <c r="R429" s="2"/>
      <c r="S429" s="2"/>
    </row>
    <row r="430" spans="1:19" ht="15.75" customHeight="1" x14ac:dyDescent="0.2">
      <c r="A430" s="2"/>
      <c r="B430" s="2"/>
      <c r="C430" s="2"/>
      <c r="D430" s="2"/>
      <c r="E430" s="2"/>
      <c r="F430" s="2"/>
      <c r="G430" s="2"/>
      <c r="H430" s="2"/>
      <c r="I430" s="2"/>
      <c r="J430" s="2"/>
      <c r="K430" s="2"/>
      <c r="L430" s="2"/>
      <c r="M430" s="2"/>
      <c r="N430" s="2"/>
      <c r="O430" s="2"/>
      <c r="P430" s="2"/>
      <c r="Q430" s="2"/>
      <c r="R430" s="2"/>
      <c r="S430" s="2"/>
    </row>
    <row r="431" spans="1:19" ht="15.75" customHeight="1" x14ac:dyDescent="0.2">
      <c r="A431" s="2"/>
      <c r="B431" s="2"/>
      <c r="C431" s="2"/>
      <c r="D431" s="2"/>
      <c r="E431" s="2"/>
      <c r="F431" s="2"/>
      <c r="G431" s="2"/>
      <c r="H431" s="2"/>
      <c r="I431" s="2"/>
      <c r="J431" s="2"/>
      <c r="K431" s="2"/>
      <c r="L431" s="2"/>
      <c r="M431" s="2"/>
      <c r="N431" s="2"/>
      <c r="O431" s="2"/>
      <c r="P431" s="2"/>
      <c r="Q431" s="2"/>
      <c r="R431" s="2"/>
      <c r="S431" s="2"/>
    </row>
    <row r="432" spans="1:19" ht="15.75" customHeight="1" x14ac:dyDescent="0.2">
      <c r="A432" s="2"/>
      <c r="B432" s="2"/>
      <c r="C432" s="2"/>
      <c r="D432" s="2"/>
      <c r="E432" s="2"/>
      <c r="F432" s="2"/>
      <c r="G432" s="2"/>
      <c r="H432" s="2"/>
      <c r="I432" s="2"/>
      <c r="J432" s="2"/>
      <c r="K432" s="2"/>
      <c r="L432" s="2"/>
      <c r="M432" s="2"/>
      <c r="N432" s="2"/>
      <c r="O432" s="2"/>
      <c r="P432" s="2"/>
      <c r="Q432" s="2"/>
      <c r="R432" s="2"/>
      <c r="S432" s="2"/>
    </row>
    <row r="433" spans="1:19" ht="15.75" customHeight="1" x14ac:dyDescent="0.2">
      <c r="A433" s="2"/>
      <c r="B433" s="2"/>
      <c r="C433" s="2"/>
      <c r="D433" s="2"/>
      <c r="E433" s="2"/>
      <c r="F433" s="2"/>
      <c r="G433" s="2"/>
      <c r="H433" s="2"/>
      <c r="I433" s="2"/>
      <c r="J433" s="2"/>
      <c r="K433" s="2"/>
      <c r="L433" s="2"/>
      <c r="M433" s="2"/>
      <c r="N433" s="2"/>
      <c r="O433" s="2"/>
      <c r="P433" s="2"/>
      <c r="Q433" s="2"/>
      <c r="R433" s="2"/>
      <c r="S433" s="2"/>
    </row>
    <row r="434" spans="1:19" ht="15.75" customHeight="1" x14ac:dyDescent="0.2">
      <c r="A434" s="2"/>
      <c r="B434" s="2"/>
      <c r="C434" s="2"/>
      <c r="D434" s="2"/>
      <c r="E434" s="2"/>
      <c r="F434" s="2"/>
      <c r="G434" s="2"/>
      <c r="H434" s="2"/>
      <c r="I434" s="2"/>
      <c r="J434" s="2"/>
      <c r="K434" s="2"/>
      <c r="L434" s="2"/>
      <c r="M434" s="2"/>
      <c r="N434" s="2"/>
      <c r="O434" s="2"/>
      <c r="P434" s="2"/>
      <c r="Q434" s="2"/>
      <c r="R434" s="2"/>
      <c r="S434" s="2"/>
    </row>
    <row r="435" spans="1:19" ht="15.75" customHeight="1" x14ac:dyDescent="0.2">
      <c r="A435" s="2"/>
      <c r="B435" s="2"/>
      <c r="C435" s="2"/>
      <c r="D435" s="2"/>
      <c r="E435" s="2"/>
      <c r="F435" s="2"/>
      <c r="G435" s="2"/>
      <c r="H435" s="2"/>
      <c r="I435" s="2"/>
      <c r="J435" s="2"/>
      <c r="K435" s="2"/>
      <c r="L435" s="2"/>
      <c r="M435" s="2"/>
      <c r="N435" s="2"/>
      <c r="O435" s="2"/>
      <c r="P435" s="2"/>
      <c r="Q435" s="2"/>
      <c r="R435" s="2"/>
      <c r="S435" s="2"/>
    </row>
    <row r="436" spans="1:19" ht="15.75" customHeight="1" x14ac:dyDescent="0.2">
      <c r="A436" s="2"/>
      <c r="B436" s="2"/>
      <c r="C436" s="2"/>
      <c r="D436" s="2"/>
      <c r="E436" s="2"/>
      <c r="F436" s="2"/>
      <c r="G436" s="2"/>
      <c r="H436" s="2"/>
      <c r="I436" s="2"/>
      <c r="J436" s="2"/>
      <c r="K436" s="2"/>
      <c r="L436" s="2"/>
      <c r="M436" s="2"/>
      <c r="N436" s="2"/>
      <c r="O436" s="2"/>
      <c r="P436" s="2"/>
      <c r="Q436" s="2"/>
      <c r="R436" s="2"/>
      <c r="S436" s="2"/>
    </row>
    <row r="437" spans="1:19" ht="15.75" customHeight="1" x14ac:dyDescent="0.2">
      <c r="A437" s="2"/>
      <c r="B437" s="2"/>
      <c r="C437" s="2"/>
      <c r="D437" s="2"/>
      <c r="E437" s="2"/>
      <c r="F437" s="2"/>
      <c r="G437" s="2"/>
      <c r="H437" s="2"/>
      <c r="I437" s="2"/>
      <c r="J437" s="2"/>
      <c r="K437" s="2"/>
      <c r="L437" s="2"/>
      <c r="M437" s="2"/>
      <c r="N437" s="2"/>
      <c r="O437" s="2"/>
      <c r="P437" s="2"/>
      <c r="Q437" s="2"/>
      <c r="R437" s="2"/>
      <c r="S437" s="2"/>
    </row>
    <row r="438" spans="1:19" ht="15.75" customHeight="1" x14ac:dyDescent="0.2">
      <c r="A438" s="2"/>
      <c r="B438" s="2"/>
      <c r="C438" s="2"/>
      <c r="D438" s="2"/>
      <c r="E438" s="2"/>
      <c r="F438" s="2"/>
      <c r="G438" s="2"/>
      <c r="H438" s="2"/>
      <c r="I438" s="2"/>
      <c r="J438" s="2"/>
      <c r="K438" s="2"/>
      <c r="L438" s="2"/>
      <c r="M438" s="2"/>
      <c r="N438" s="2"/>
      <c r="O438" s="2"/>
      <c r="P438" s="2"/>
      <c r="Q438" s="2"/>
      <c r="R438" s="2"/>
      <c r="S438" s="2"/>
    </row>
    <row r="439" spans="1:19" ht="15.75" customHeight="1" x14ac:dyDescent="0.2">
      <c r="A439" s="2"/>
      <c r="B439" s="2"/>
      <c r="C439" s="2"/>
      <c r="D439" s="2"/>
      <c r="E439" s="2"/>
      <c r="F439" s="2"/>
      <c r="G439" s="2"/>
      <c r="H439" s="2"/>
      <c r="I439" s="2"/>
      <c r="J439" s="2"/>
      <c r="K439" s="2"/>
      <c r="L439" s="2"/>
      <c r="M439" s="2"/>
      <c r="N439" s="2"/>
      <c r="O439" s="2"/>
      <c r="P439" s="2"/>
      <c r="Q439" s="2"/>
      <c r="R439" s="2"/>
      <c r="S439" s="2"/>
    </row>
    <row r="440" spans="1:19" ht="15.75" customHeight="1" x14ac:dyDescent="0.2">
      <c r="A440" s="2"/>
      <c r="B440" s="2"/>
      <c r="C440" s="2"/>
      <c r="D440" s="2"/>
      <c r="E440" s="2"/>
      <c r="F440" s="2"/>
      <c r="G440" s="2"/>
      <c r="H440" s="2"/>
      <c r="I440" s="2"/>
      <c r="J440" s="2"/>
      <c r="K440" s="2"/>
      <c r="L440" s="2"/>
      <c r="M440" s="2"/>
      <c r="N440" s="2"/>
      <c r="O440" s="2"/>
      <c r="P440" s="2"/>
      <c r="Q440" s="2"/>
      <c r="R440" s="2"/>
      <c r="S440" s="2"/>
    </row>
    <row r="441" spans="1:19" ht="15.75" customHeight="1" x14ac:dyDescent="0.2">
      <c r="A441" s="2"/>
      <c r="B441" s="2"/>
      <c r="C441" s="2"/>
      <c r="D441" s="2"/>
      <c r="E441" s="2"/>
      <c r="F441" s="2"/>
      <c r="G441" s="2"/>
      <c r="H441" s="2"/>
      <c r="I441" s="2"/>
      <c r="J441" s="2"/>
      <c r="K441" s="2"/>
      <c r="L441" s="2"/>
      <c r="M441" s="2"/>
      <c r="N441" s="2"/>
      <c r="O441" s="2"/>
      <c r="P441" s="2"/>
      <c r="Q441" s="2"/>
      <c r="R441" s="2"/>
      <c r="S441" s="2"/>
    </row>
    <row r="442" spans="1:19" ht="15.75" customHeight="1" x14ac:dyDescent="0.2">
      <c r="A442" s="2"/>
      <c r="B442" s="2"/>
      <c r="C442" s="2"/>
      <c r="D442" s="2"/>
      <c r="E442" s="2"/>
      <c r="F442" s="2"/>
      <c r="G442" s="2"/>
      <c r="H442" s="2"/>
      <c r="I442" s="2"/>
      <c r="J442" s="2"/>
      <c r="K442" s="2"/>
      <c r="L442" s="2"/>
      <c r="M442" s="2"/>
      <c r="N442" s="2"/>
      <c r="O442" s="2"/>
      <c r="P442" s="2"/>
      <c r="Q442" s="2"/>
      <c r="R442" s="2"/>
      <c r="S442" s="2"/>
    </row>
    <row r="443" spans="1:19" ht="15.75" customHeight="1" x14ac:dyDescent="0.2">
      <c r="A443" s="2"/>
      <c r="B443" s="2"/>
      <c r="C443" s="2"/>
      <c r="D443" s="2"/>
      <c r="E443" s="2"/>
      <c r="F443" s="2"/>
      <c r="G443" s="2"/>
      <c r="H443" s="2"/>
      <c r="I443" s="2"/>
      <c r="J443" s="2"/>
      <c r="K443" s="2"/>
      <c r="L443" s="2"/>
      <c r="M443" s="2"/>
      <c r="N443" s="2"/>
      <c r="O443" s="2"/>
      <c r="P443" s="2"/>
      <c r="Q443" s="2"/>
      <c r="R443" s="2"/>
      <c r="S443" s="2"/>
    </row>
    <row r="444" spans="1:19" ht="15.75" customHeight="1" x14ac:dyDescent="0.2">
      <c r="A444" s="2"/>
      <c r="B444" s="2"/>
      <c r="C444" s="2"/>
      <c r="D444" s="2"/>
      <c r="E444" s="2"/>
      <c r="F444" s="2"/>
      <c r="G444" s="2"/>
      <c r="H444" s="2"/>
      <c r="I444" s="2"/>
      <c r="J444" s="2"/>
      <c r="K444" s="2"/>
      <c r="L444" s="2"/>
      <c r="M444" s="2"/>
      <c r="N444" s="2"/>
      <c r="O444" s="2"/>
      <c r="P444" s="2"/>
      <c r="Q444" s="2"/>
      <c r="R444" s="2"/>
      <c r="S444" s="2"/>
    </row>
    <row r="445" spans="1:19" ht="15.75" customHeight="1" x14ac:dyDescent="0.2">
      <c r="A445" s="2"/>
      <c r="B445" s="2"/>
      <c r="C445" s="2"/>
      <c r="D445" s="2"/>
      <c r="E445" s="2"/>
      <c r="F445" s="2"/>
      <c r="G445" s="2"/>
      <c r="H445" s="2"/>
      <c r="I445" s="2"/>
      <c r="J445" s="2"/>
      <c r="K445" s="2"/>
      <c r="L445" s="2"/>
      <c r="M445" s="2"/>
      <c r="N445" s="2"/>
      <c r="O445" s="2"/>
      <c r="P445" s="2"/>
      <c r="Q445" s="2"/>
      <c r="R445" s="2"/>
      <c r="S445" s="2"/>
    </row>
    <row r="446" spans="1:19" ht="15.75" customHeight="1" x14ac:dyDescent="0.2">
      <c r="A446" s="2"/>
      <c r="B446" s="2"/>
      <c r="C446" s="2"/>
      <c r="D446" s="2"/>
      <c r="E446" s="2"/>
      <c r="F446" s="2"/>
      <c r="G446" s="2"/>
      <c r="H446" s="2"/>
      <c r="I446" s="2"/>
      <c r="J446" s="2"/>
      <c r="K446" s="2"/>
      <c r="L446" s="2"/>
      <c r="M446" s="2"/>
      <c r="N446" s="2"/>
      <c r="O446" s="2"/>
      <c r="P446" s="2"/>
      <c r="Q446" s="2"/>
      <c r="R446" s="2"/>
      <c r="S446" s="2"/>
    </row>
    <row r="447" spans="1:19" ht="15.75" customHeight="1" x14ac:dyDescent="0.2">
      <c r="A447" s="2"/>
      <c r="B447" s="2"/>
      <c r="C447" s="2"/>
      <c r="D447" s="2"/>
      <c r="E447" s="2"/>
      <c r="F447" s="2"/>
      <c r="G447" s="2"/>
      <c r="H447" s="2"/>
      <c r="I447" s="2"/>
      <c r="J447" s="2"/>
      <c r="K447" s="2"/>
      <c r="L447" s="2"/>
      <c r="M447" s="2"/>
      <c r="N447" s="2"/>
      <c r="O447" s="2"/>
      <c r="P447" s="2"/>
      <c r="Q447" s="2"/>
      <c r="R447" s="2"/>
      <c r="S447" s="2"/>
    </row>
    <row r="448" spans="1:19" ht="15.75" customHeight="1" x14ac:dyDescent="0.2">
      <c r="A448" s="2"/>
      <c r="B448" s="2"/>
      <c r="C448" s="2"/>
      <c r="D448" s="2"/>
      <c r="E448" s="2"/>
      <c r="F448" s="2"/>
      <c r="G448" s="2"/>
      <c r="H448" s="2"/>
      <c r="I448" s="2"/>
      <c r="J448" s="2"/>
      <c r="K448" s="2"/>
      <c r="L448" s="2"/>
      <c r="M448" s="2"/>
      <c r="N448" s="2"/>
      <c r="O448" s="2"/>
      <c r="P448" s="2"/>
      <c r="Q448" s="2"/>
      <c r="R448" s="2"/>
      <c r="S448" s="2"/>
    </row>
    <row r="449" spans="1:19" ht="15.75" customHeight="1" x14ac:dyDescent="0.2">
      <c r="A449" s="2"/>
      <c r="B449" s="2"/>
      <c r="C449" s="2"/>
      <c r="D449" s="2"/>
      <c r="E449" s="2"/>
      <c r="F449" s="2"/>
      <c r="G449" s="2"/>
      <c r="H449" s="2"/>
      <c r="I449" s="2"/>
      <c r="J449" s="2"/>
      <c r="K449" s="2"/>
      <c r="L449" s="2"/>
      <c r="M449" s="2"/>
      <c r="N449" s="2"/>
      <c r="O449" s="2"/>
      <c r="P449" s="2"/>
      <c r="Q449" s="2"/>
      <c r="R449" s="2"/>
      <c r="S449" s="2"/>
    </row>
    <row r="450" spans="1:19" ht="15.75" customHeight="1" x14ac:dyDescent="0.2">
      <c r="A450" s="2"/>
      <c r="B450" s="2"/>
      <c r="C450" s="2"/>
      <c r="D450" s="2"/>
      <c r="E450" s="2"/>
      <c r="F450" s="2"/>
      <c r="G450" s="2"/>
      <c r="H450" s="2"/>
      <c r="I450" s="2"/>
      <c r="J450" s="2"/>
      <c r="K450" s="2"/>
      <c r="L450" s="2"/>
      <c r="M450" s="2"/>
      <c r="N450" s="2"/>
      <c r="O450" s="2"/>
      <c r="P450" s="2"/>
      <c r="Q450" s="2"/>
      <c r="R450" s="2"/>
      <c r="S450" s="2"/>
    </row>
    <row r="451" spans="1:19" ht="15.75" customHeight="1" x14ac:dyDescent="0.2">
      <c r="A451" s="2"/>
      <c r="B451" s="2"/>
      <c r="C451" s="2"/>
      <c r="D451" s="2"/>
      <c r="E451" s="2"/>
      <c r="F451" s="2"/>
      <c r="G451" s="2"/>
      <c r="H451" s="2"/>
      <c r="I451" s="2"/>
      <c r="J451" s="2"/>
      <c r="K451" s="2"/>
      <c r="L451" s="2"/>
      <c r="M451" s="2"/>
      <c r="N451" s="2"/>
      <c r="O451" s="2"/>
      <c r="P451" s="2"/>
      <c r="Q451" s="2"/>
      <c r="R451" s="2"/>
      <c r="S451" s="2"/>
    </row>
    <row r="452" spans="1:19" ht="15.75" customHeight="1" x14ac:dyDescent="0.2">
      <c r="A452" s="2"/>
      <c r="B452" s="2"/>
      <c r="C452" s="2"/>
      <c r="D452" s="2"/>
      <c r="E452" s="2"/>
      <c r="F452" s="2"/>
      <c r="G452" s="2"/>
      <c r="H452" s="2"/>
      <c r="I452" s="2"/>
      <c r="J452" s="2"/>
      <c r="K452" s="2"/>
      <c r="L452" s="2"/>
      <c r="M452" s="2"/>
      <c r="N452" s="2"/>
      <c r="O452" s="2"/>
      <c r="P452" s="2"/>
      <c r="Q452" s="2"/>
      <c r="R452" s="2"/>
      <c r="S452" s="2"/>
    </row>
    <row r="453" spans="1:19" ht="15.75" customHeight="1" x14ac:dyDescent="0.2">
      <c r="A453" s="2"/>
      <c r="B453" s="2"/>
      <c r="C453" s="2"/>
      <c r="D453" s="2"/>
      <c r="E453" s="2"/>
      <c r="F453" s="2"/>
      <c r="G453" s="2"/>
      <c r="H453" s="2"/>
      <c r="I453" s="2"/>
      <c r="J453" s="2"/>
      <c r="K453" s="2"/>
      <c r="L453" s="2"/>
      <c r="M453" s="2"/>
      <c r="N453" s="2"/>
      <c r="O453" s="2"/>
      <c r="P453" s="2"/>
      <c r="Q453" s="2"/>
      <c r="R453" s="2"/>
      <c r="S453" s="2"/>
    </row>
    <row r="454" spans="1:19" ht="15.75" customHeight="1" x14ac:dyDescent="0.2">
      <c r="A454" s="2"/>
      <c r="B454" s="2"/>
      <c r="C454" s="2"/>
      <c r="D454" s="2"/>
      <c r="E454" s="2"/>
      <c r="F454" s="2"/>
      <c r="G454" s="2"/>
      <c r="H454" s="2"/>
      <c r="I454" s="2"/>
      <c r="J454" s="2"/>
      <c r="K454" s="2"/>
      <c r="L454" s="2"/>
      <c r="M454" s="2"/>
      <c r="N454" s="2"/>
      <c r="O454" s="2"/>
      <c r="P454" s="2"/>
      <c r="Q454" s="2"/>
      <c r="R454" s="2"/>
      <c r="S454" s="2"/>
    </row>
    <row r="455" spans="1:19" ht="15.75" customHeight="1" x14ac:dyDescent="0.2">
      <c r="A455" s="2"/>
      <c r="B455" s="2"/>
      <c r="C455" s="2"/>
      <c r="D455" s="2"/>
      <c r="E455" s="2"/>
      <c r="F455" s="2"/>
      <c r="G455" s="2"/>
      <c r="H455" s="2"/>
      <c r="I455" s="2"/>
      <c r="J455" s="2"/>
      <c r="K455" s="2"/>
      <c r="L455" s="2"/>
      <c r="M455" s="2"/>
      <c r="N455" s="2"/>
      <c r="O455" s="2"/>
      <c r="P455" s="2"/>
      <c r="Q455" s="2"/>
      <c r="R455" s="2"/>
      <c r="S455" s="2"/>
    </row>
    <row r="456" spans="1:19" ht="15.75" customHeight="1" x14ac:dyDescent="0.2">
      <c r="A456" s="2"/>
      <c r="B456" s="2"/>
      <c r="C456" s="2"/>
      <c r="D456" s="2"/>
      <c r="E456" s="2"/>
      <c r="F456" s="2"/>
      <c r="G456" s="2"/>
      <c r="H456" s="2"/>
      <c r="I456" s="2"/>
      <c r="J456" s="2"/>
      <c r="K456" s="2"/>
      <c r="L456" s="2"/>
      <c r="M456" s="2"/>
      <c r="N456" s="2"/>
      <c r="O456" s="2"/>
      <c r="P456" s="2"/>
      <c r="Q456" s="2"/>
      <c r="R456" s="2"/>
      <c r="S456" s="2"/>
    </row>
    <row r="457" spans="1:19" ht="15.75" customHeight="1" x14ac:dyDescent="0.2">
      <c r="A457" s="2"/>
      <c r="B457" s="2"/>
      <c r="C457" s="2"/>
      <c r="D457" s="2"/>
      <c r="E457" s="2"/>
      <c r="F457" s="2"/>
      <c r="G457" s="2"/>
      <c r="H457" s="2"/>
      <c r="I457" s="2"/>
      <c r="J457" s="2"/>
      <c r="K457" s="2"/>
      <c r="L457" s="2"/>
      <c r="M457" s="2"/>
      <c r="N457" s="2"/>
      <c r="O457" s="2"/>
      <c r="P457" s="2"/>
      <c r="Q457" s="2"/>
      <c r="R457" s="2"/>
      <c r="S457" s="2"/>
    </row>
    <row r="458" spans="1:19" ht="15.75" customHeight="1" x14ac:dyDescent="0.2">
      <c r="A458" s="2"/>
      <c r="B458" s="2"/>
      <c r="C458" s="2"/>
      <c r="D458" s="2"/>
      <c r="E458" s="2"/>
      <c r="F458" s="2"/>
      <c r="G458" s="2"/>
      <c r="H458" s="2"/>
      <c r="I458" s="2"/>
      <c r="J458" s="2"/>
      <c r="K458" s="2"/>
      <c r="L458" s="2"/>
      <c r="M458" s="2"/>
      <c r="N458" s="2"/>
      <c r="O458" s="2"/>
      <c r="P458" s="2"/>
      <c r="Q458" s="2"/>
      <c r="R458" s="2"/>
      <c r="S458" s="2"/>
    </row>
    <row r="459" spans="1:19" ht="15.75" customHeight="1" x14ac:dyDescent="0.2">
      <c r="A459" s="2"/>
      <c r="B459" s="2"/>
      <c r="C459" s="2"/>
      <c r="D459" s="2"/>
      <c r="E459" s="2"/>
      <c r="F459" s="2"/>
      <c r="G459" s="2"/>
      <c r="H459" s="2"/>
      <c r="I459" s="2"/>
      <c r="J459" s="2"/>
      <c r="K459" s="2"/>
      <c r="L459" s="2"/>
      <c r="M459" s="2"/>
      <c r="N459" s="2"/>
      <c r="O459" s="2"/>
      <c r="P459" s="2"/>
      <c r="Q459" s="2"/>
      <c r="R459" s="2"/>
      <c r="S459" s="2"/>
    </row>
    <row r="460" spans="1:19" ht="15.75" customHeight="1" x14ac:dyDescent="0.2">
      <c r="A460" s="2"/>
      <c r="B460" s="2"/>
      <c r="C460" s="2"/>
      <c r="D460" s="2"/>
      <c r="E460" s="2"/>
      <c r="F460" s="2"/>
      <c r="G460" s="2"/>
      <c r="H460" s="2"/>
      <c r="I460" s="2"/>
      <c r="J460" s="2"/>
      <c r="K460" s="2"/>
      <c r="L460" s="2"/>
      <c r="M460" s="2"/>
      <c r="N460" s="2"/>
      <c r="O460" s="2"/>
      <c r="P460" s="2"/>
      <c r="Q460" s="2"/>
      <c r="R460" s="2"/>
      <c r="S460" s="2"/>
    </row>
    <row r="461" spans="1:19" ht="15.75" customHeight="1" x14ac:dyDescent="0.2">
      <c r="A461" s="2"/>
      <c r="B461" s="2"/>
      <c r="C461" s="2"/>
      <c r="D461" s="2"/>
      <c r="E461" s="2"/>
      <c r="F461" s="2"/>
      <c r="G461" s="2"/>
      <c r="H461" s="2"/>
      <c r="I461" s="2"/>
      <c r="J461" s="2"/>
      <c r="K461" s="2"/>
      <c r="L461" s="2"/>
      <c r="M461" s="2"/>
      <c r="N461" s="2"/>
      <c r="O461" s="2"/>
      <c r="P461" s="2"/>
      <c r="Q461" s="2"/>
      <c r="R461" s="2"/>
      <c r="S461" s="2"/>
    </row>
    <row r="462" spans="1:19" ht="15.75" customHeight="1" x14ac:dyDescent="0.2">
      <c r="A462" s="2"/>
      <c r="B462" s="2"/>
      <c r="C462" s="2"/>
      <c r="D462" s="2"/>
      <c r="E462" s="2"/>
      <c r="F462" s="2"/>
      <c r="G462" s="2"/>
      <c r="H462" s="2"/>
      <c r="I462" s="2"/>
      <c r="J462" s="2"/>
      <c r="K462" s="2"/>
      <c r="L462" s="2"/>
      <c r="M462" s="2"/>
      <c r="N462" s="2"/>
      <c r="O462" s="2"/>
      <c r="P462" s="2"/>
      <c r="Q462" s="2"/>
      <c r="R462" s="2"/>
      <c r="S462" s="2"/>
    </row>
    <row r="463" spans="1:19" ht="15.75" customHeight="1" x14ac:dyDescent="0.2">
      <c r="A463" s="2"/>
      <c r="B463" s="2"/>
      <c r="C463" s="2"/>
      <c r="D463" s="2"/>
      <c r="E463" s="2"/>
      <c r="F463" s="2"/>
      <c r="G463" s="2"/>
      <c r="H463" s="2"/>
      <c r="I463" s="2"/>
      <c r="J463" s="2"/>
      <c r="K463" s="2"/>
      <c r="L463" s="2"/>
      <c r="M463" s="2"/>
      <c r="N463" s="2"/>
      <c r="O463" s="2"/>
      <c r="P463" s="2"/>
      <c r="Q463" s="2"/>
      <c r="R463" s="2"/>
      <c r="S463" s="2"/>
    </row>
    <row r="464" spans="1:19" ht="15.75" customHeight="1" x14ac:dyDescent="0.2">
      <c r="A464" s="2"/>
      <c r="B464" s="2"/>
      <c r="C464" s="2"/>
      <c r="D464" s="2"/>
      <c r="E464" s="2"/>
      <c r="F464" s="2"/>
      <c r="G464" s="2"/>
      <c r="H464" s="2"/>
      <c r="I464" s="2"/>
      <c r="J464" s="2"/>
      <c r="K464" s="2"/>
      <c r="L464" s="2"/>
      <c r="M464" s="2"/>
      <c r="N464" s="2"/>
      <c r="O464" s="2"/>
      <c r="P464" s="2"/>
      <c r="Q464" s="2"/>
      <c r="R464" s="2"/>
      <c r="S464" s="2"/>
    </row>
    <row r="465" spans="1:19" ht="15.75" customHeight="1" x14ac:dyDescent="0.2">
      <c r="A465" s="2"/>
      <c r="B465" s="2"/>
      <c r="C465" s="2"/>
      <c r="D465" s="2"/>
      <c r="E465" s="2"/>
      <c r="F465" s="2"/>
      <c r="G465" s="2"/>
      <c r="H465" s="2"/>
      <c r="I465" s="2"/>
      <c r="J465" s="2"/>
      <c r="K465" s="2"/>
      <c r="L465" s="2"/>
      <c r="M465" s="2"/>
      <c r="N465" s="2"/>
      <c r="O465" s="2"/>
      <c r="P465" s="2"/>
      <c r="Q465" s="2"/>
      <c r="R465" s="2"/>
      <c r="S465" s="2"/>
    </row>
    <row r="466" spans="1:19" ht="15.75" customHeight="1" x14ac:dyDescent="0.2">
      <c r="A466" s="2"/>
      <c r="B466" s="2"/>
      <c r="C466" s="2"/>
      <c r="D466" s="2"/>
      <c r="E466" s="2"/>
      <c r="F466" s="2"/>
      <c r="G466" s="2"/>
      <c r="H466" s="2"/>
      <c r="I466" s="2"/>
      <c r="J466" s="2"/>
      <c r="K466" s="2"/>
      <c r="L466" s="2"/>
      <c r="M466" s="2"/>
      <c r="N466" s="2"/>
      <c r="O466" s="2"/>
      <c r="P466" s="2"/>
      <c r="Q466" s="2"/>
      <c r="R466" s="2"/>
      <c r="S466" s="2"/>
    </row>
    <row r="467" spans="1:19" ht="15.75" customHeight="1" x14ac:dyDescent="0.2">
      <c r="A467" s="2"/>
      <c r="B467" s="2"/>
      <c r="C467" s="2"/>
      <c r="D467" s="2"/>
      <c r="E467" s="2"/>
      <c r="F467" s="2"/>
      <c r="G467" s="2"/>
      <c r="H467" s="2"/>
      <c r="I467" s="2"/>
      <c r="J467" s="2"/>
      <c r="K467" s="2"/>
      <c r="L467" s="2"/>
      <c r="M467" s="2"/>
      <c r="N467" s="2"/>
      <c r="O467" s="2"/>
      <c r="P467" s="2"/>
      <c r="Q467" s="2"/>
      <c r="R467" s="2"/>
      <c r="S467" s="2"/>
    </row>
    <row r="468" spans="1:19" ht="15.75" customHeight="1" x14ac:dyDescent="0.2">
      <c r="A468" s="2"/>
      <c r="B468" s="2"/>
      <c r="C468" s="2"/>
      <c r="D468" s="2"/>
      <c r="E468" s="2"/>
      <c r="F468" s="2"/>
      <c r="G468" s="2"/>
      <c r="H468" s="2"/>
      <c r="I468" s="2"/>
      <c r="J468" s="2"/>
      <c r="K468" s="2"/>
      <c r="L468" s="2"/>
      <c r="M468" s="2"/>
      <c r="N468" s="2"/>
      <c r="O468" s="2"/>
      <c r="P468" s="2"/>
      <c r="Q468" s="2"/>
      <c r="R468" s="2"/>
      <c r="S468" s="2"/>
    </row>
    <row r="469" spans="1:19" ht="15.75" customHeight="1" x14ac:dyDescent="0.2">
      <c r="A469" s="2"/>
      <c r="B469" s="2"/>
      <c r="C469" s="2"/>
      <c r="D469" s="2"/>
      <c r="E469" s="2"/>
      <c r="F469" s="2"/>
      <c r="G469" s="2"/>
      <c r="H469" s="2"/>
      <c r="I469" s="2"/>
      <c r="J469" s="2"/>
      <c r="K469" s="2"/>
      <c r="L469" s="2"/>
      <c r="M469" s="2"/>
      <c r="N469" s="2"/>
      <c r="O469" s="2"/>
      <c r="P469" s="2"/>
      <c r="Q469" s="2"/>
      <c r="R469" s="2"/>
      <c r="S469" s="2"/>
    </row>
    <row r="470" spans="1:19" ht="15.75" customHeight="1" x14ac:dyDescent="0.2">
      <c r="A470" s="2"/>
      <c r="B470" s="2"/>
      <c r="C470" s="2"/>
      <c r="D470" s="2"/>
      <c r="E470" s="2"/>
      <c r="F470" s="2"/>
      <c r="G470" s="2"/>
      <c r="H470" s="2"/>
      <c r="I470" s="2"/>
      <c r="J470" s="2"/>
      <c r="K470" s="2"/>
      <c r="L470" s="2"/>
      <c r="M470" s="2"/>
      <c r="N470" s="2"/>
      <c r="O470" s="2"/>
      <c r="P470" s="2"/>
      <c r="Q470" s="2"/>
      <c r="R470" s="2"/>
      <c r="S470" s="2"/>
    </row>
    <row r="471" spans="1:19" ht="15.75" customHeight="1" x14ac:dyDescent="0.2">
      <c r="A471" s="2"/>
      <c r="B471" s="2"/>
      <c r="C471" s="2"/>
      <c r="D471" s="2"/>
      <c r="E471" s="2"/>
      <c r="F471" s="2"/>
      <c r="G471" s="2"/>
      <c r="H471" s="2"/>
      <c r="I471" s="2"/>
      <c r="J471" s="2"/>
      <c r="K471" s="2"/>
      <c r="L471" s="2"/>
      <c r="M471" s="2"/>
      <c r="N471" s="2"/>
      <c r="O471" s="2"/>
      <c r="P471" s="2"/>
      <c r="Q471" s="2"/>
      <c r="R471" s="2"/>
      <c r="S471" s="2"/>
    </row>
    <row r="472" spans="1:19" ht="15.75" customHeight="1" x14ac:dyDescent="0.2">
      <c r="A472" s="2"/>
      <c r="B472" s="2"/>
      <c r="C472" s="2"/>
      <c r="D472" s="2"/>
      <c r="E472" s="2"/>
      <c r="F472" s="2"/>
      <c r="G472" s="2"/>
      <c r="H472" s="2"/>
      <c r="I472" s="2"/>
      <c r="J472" s="2"/>
      <c r="K472" s="2"/>
      <c r="L472" s="2"/>
      <c r="M472" s="2"/>
      <c r="N472" s="2"/>
      <c r="O472" s="2"/>
      <c r="P472" s="2"/>
      <c r="Q472" s="2"/>
      <c r="R472" s="2"/>
      <c r="S472" s="2"/>
    </row>
    <row r="473" spans="1:19" ht="15.75" customHeight="1" x14ac:dyDescent="0.2">
      <c r="A473" s="2"/>
      <c r="B473" s="2"/>
      <c r="C473" s="2"/>
      <c r="D473" s="2"/>
      <c r="E473" s="2"/>
      <c r="F473" s="2"/>
      <c r="G473" s="2"/>
      <c r="H473" s="2"/>
      <c r="I473" s="2"/>
      <c r="J473" s="2"/>
      <c r="K473" s="2"/>
      <c r="L473" s="2"/>
      <c r="M473" s="2"/>
      <c r="N473" s="2"/>
      <c r="O473" s="2"/>
      <c r="P473" s="2"/>
      <c r="Q473" s="2"/>
      <c r="R473" s="2"/>
      <c r="S473" s="2"/>
    </row>
    <row r="474" spans="1:19" ht="15.75" customHeight="1" x14ac:dyDescent="0.2">
      <c r="A474" s="2"/>
      <c r="B474" s="2"/>
      <c r="C474" s="2"/>
      <c r="D474" s="2"/>
      <c r="E474" s="2"/>
      <c r="F474" s="2"/>
      <c r="G474" s="2"/>
      <c r="H474" s="2"/>
      <c r="I474" s="2"/>
      <c r="J474" s="2"/>
      <c r="K474" s="2"/>
      <c r="L474" s="2"/>
      <c r="M474" s="2"/>
      <c r="N474" s="2"/>
      <c r="O474" s="2"/>
      <c r="P474" s="2"/>
      <c r="Q474" s="2"/>
      <c r="R474" s="2"/>
      <c r="S474" s="2"/>
    </row>
    <row r="475" spans="1:19" ht="15.75" customHeight="1" x14ac:dyDescent="0.2">
      <c r="A475" s="2"/>
      <c r="B475" s="2"/>
      <c r="C475" s="2"/>
      <c r="D475" s="2"/>
      <c r="E475" s="2"/>
      <c r="F475" s="2"/>
      <c r="G475" s="2"/>
      <c r="H475" s="2"/>
      <c r="I475" s="2"/>
      <c r="J475" s="2"/>
      <c r="K475" s="2"/>
      <c r="L475" s="2"/>
      <c r="M475" s="2"/>
      <c r="N475" s="2"/>
      <c r="O475" s="2"/>
      <c r="P475" s="2"/>
      <c r="Q475" s="2"/>
      <c r="R475" s="2"/>
      <c r="S475" s="2"/>
    </row>
    <row r="476" spans="1:19" ht="15.75" customHeight="1" x14ac:dyDescent="0.2">
      <c r="A476" s="2"/>
      <c r="B476" s="2"/>
      <c r="C476" s="2"/>
      <c r="D476" s="2"/>
      <c r="E476" s="2"/>
      <c r="F476" s="2"/>
      <c r="G476" s="2"/>
      <c r="H476" s="2"/>
      <c r="I476" s="2"/>
      <c r="J476" s="2"/>
      <c r="K476" s="2"/>
      <c r="L476" s="2"/>
      <c r="M476" s="2"/>
      <c r="N476" s="2"/>
      <c r="O476" s="2"/>
      <c r="P476" s="2"/>
      <c r="Q476" s="2"/>
      <c r="R476" s="2"/>
      <c r="S476" s="2"/>
    </row>
    <row r="477" spans="1:19" ht="15.75" customHeight="1" x14ac:dyDescent="0.2">
      <c r="A477" s="2"/>
      <c r="B477" s="2"/>
      <c r="C477" s="2"/>
      <c r="D477" s="2"/>
      <c r="E477" s="2"/>
      <c r="F477" s="2"/>
      <c r="G477" s="2"/>
      <c r="H477" s="2"/>
      <c r="I477" s="2"/>
      <c r="J477" s="2"/>
      <c r="K477" s="2"/>
      <c r="L477" s="2"/>
      <c r="M477" s="2"/>
      <c r="N477" s="2"/>
      <c r="O477" s="2"/>
      <c r="P477" s="2"/>
      <c r="Q477" s="2"/>
      <c r="R477" s="2"/>
      <c r="S477" s="2"/>
    </row>
    <row r="478" spans="1:19" ht="15.75" customHeight="1" x14ac:dyDescent="0.2">
      <c r="A478" s="2"/>
      <c r="B478" s="2"/>
      <c r="C478" s="2"/>
      <c r="D478" s="2"/>
      <c r="E478" s="2"/>
      <c r="F478" s="2"/>
      <c r="G478" s="2"/>
      <c r="H478" s="2"/>
      <c r="I478" s="2"/>
      <c r="J478" s="2"/>
      <c r="K478" s="2"/>
      <c r="L478" s="2"/>
      <c r="M478" s="2"/>
      <c r="N478" s="2"/>
      <c r="O478" s="2"/>
      <c r="P478" s="2"/>
      <c r="Q478" s="2"/>
      <c r="R478" s="2"/>
      <c r="S478" s="2"/>
    </row>
    <row r="479" spans="1:19" ht="15.75" customHeight="1" x14ac:dyDescent="0.2">
      <c r="A479" s="2"/>
      <c r="B479" s="2"/>
      <c r="C479" s="2"/>
      <c r="D479" s="2"/>
      <c r="E479" s="2"/>
      <c r="F479" s="2"/>
      <c r="G479" s="2"/>
      <c r="H479" s="2"/>
      <c r="I479" s="2"/>
      <c r="J479" s="2"/>
      <c r="K479" s="2"/>
      <c r="L479" s="2"/>
      <c r="M479" s="2"/>
      <c r="N479" s="2"/>
      <c r="O479" s="2"/>
      <c r="P479" s="2"/>
      <c r="Q479" s="2"/>
      <c r="R479" s="2"/>
      <c r="S479" s="2"/>
    </row>
    <row r="480" spans="1:19" ht="15.75" customHeight="1" x14ac:dyDescent="0.2">
      <c r="A480" s="2"/>
      <c r="B480" s="2"/>
      <c r="C480" s="2"/>
      <c r="D480" s="2"/>
      <c r="E480" s="2"/>
      <c r="F480" s="2"/>
      <c r="G480" s="2"/>
      <c r="H480" s="2"/>
      <c r="I480" s="2"/>
      <c r="J480" s="2"/>
      <c r="K480" s="2"/>
      <c r="L480" s="2"/>
      <c r="M480" s="2"/>
      <c r="N480" s="2"/>
      <c r="O480" s="2"/>
      <c r="P480" s="2"/>
      <c r="Q480" s="2"/>
      <c r="R480" s="2"/>
      <c r="S480" s="2"/>
    </row>
    <row r="481" spans="1:19" ht="15.75" customHeight="1" x14ac:dyDescent="0.2">
      <c r="A481" s="2"/>
      <c r="B481" s="2"/>
      <c r="C481" s="2"/>
      <c r="D481" s="2"/>
      <c r="E481" s="2"/>
      <c r="F481" s="2"/>
      <c r="G481" s="2"/>
      <c r="H481" s="2"/>
      <c r="I481" s="2"/>
      <c r="J481" s="2"/>
      <c r="K481" s="2"/>
      <c r="L481" s="2"/>
      <c r="M481" s="2"/>
      <c r="N481" s="2"/>
      <c r="O481" s="2"/>
      <c r="P481" s="2"/>
      <c r="Q481" s="2"/>
      <c r="R481" s="2"/>
      <c r="S481" s="2"/>
    </row>
    <row r="482" spans="1:19" ht="15.75" customHeight="1" x14ac:dyDescent="0.2">
      <c r="A482" s="2"/>
      <c r="B482" s="2"/>
      <c r="C482" s="2"/>
      <c r="D482" s="2"/>
      <c r="E482" s="2"/>
      <c r="F482" s="2"/>
      <c r="G482" s="2"/>
      <c r="H482" s="2"/>
      <c r="I482" s="2"/>
      <c r="J482" s="2"/>
      <c r="K482" s="2"/>
      <c r="L482" s="2"/>
      <c r="M482" s="2"/>
      <c r="N482" s="2"/>
      <c r="O482" s="2"/>
      <c r="P482" s="2"/>
      <c r="Q482" s="2"/>
      <c r="R482" s="2"/>
      <c r="S482" s="2"/>
    </row>
    <row r="483" spans="1:19" ht="15.75" customHeight="1" x14ac:dyDescent="0.2">
      <c r="A483" s="2"/>
      <c r="B483" s="2"/>
      <c r="C483" s="2"/>
      <c r="D483" s="2"/>
      <c r="E483" s="2"/>
      <c r="F483" s="2"/>
      <c r="G483" s="2"/>
      <c r="H483" s="2"/>
      <c r="I483" s="2"/>
      <c r="J483" s="2"/>
      <c r="K483" s="2"/>
      <c r="L483" s="2"/>
      <c r="M483" s="2"/>
      <c r="N483" s="2"/>
      <c r="O483" s="2"/>
      <c r="P483" s="2"/>
      <c r="Q483" s="2"/>
      <c r="R483" s="2"/>
      <c r="S483" s="2"/>
    </row>
    <row r="484" spans="1:19" ht="15.75" customHeight="1" x14ac:dyDescent="0.2">
      <c r="A484" s="2"/>
      <c r="B484" s="2"/>
      <c r="C484" s="2"/>
      <c r="D484" s="2"/>
      <c r="E484" s="2"/>
      <c r="F484" s="2"/>
      <c r="G484" s="2"/>
      <c r="H484" s="2"/>
      <c r="I484" s="2"/>
      <c r="J484" s="2"/>
      <c r="K484" s="2"/>
      <c r="L484" s="2"/>
      <c r="M484" s="2"/>
      <c r="N484" s="2"/>
      <c r="O484" s="2"/>
      <c r="P484" s="2"/>
      <c r="Q484" s="2"/>
      <c r="R484" s="2"/>
      <c r="S484" s="2"/>
    </row>
    <row r="485" spans="1:19" ht="15.75" customHeight="1" x14ac:dyDescent="0.2">
      <c r="A485" s="2"/>
      <c r="B485" s="2"/>
      <c r="C485" s="2"/>
      <c r="D485" s="2"/>
      <c r="E485" s="2"/>
      <c r="F485" s="2"/>
      <c r="G485" s="2"/>
      <c r="H485" s="2"/>
      <c r="I485" s="2"/>
      <c r="J485" s="2"/>
      <c r="K485" s="2"/>
      <c r="L485" s="2"/>
      <c r="M485" s="2"/>
      <c r="N485" s="2"/>
      <c r="O485" s="2"/>
      <c r="P485" s="2"/>
      <c r="Q485" s="2"/>
      <c r="R485" s="2"/>
      <c r="S485" s="2"/>
    </row>
    <row r="486" spans="1:19" ht="15.75" customHeight="1" x14ac:dyDescent="0.2">
      <c r="A486" s="2"/>
      <c r="B486" s="2"/>
      <c r="C486" s="2"/>
      <c r="D486" s="2"/>
      <c r="E486" s="2"/>
      <c r="F486" s="2"/>
      <c r="G486" s="2"/>
      <c r="H486" s="2"/>
      <c r="I486" s="2"/>
      <c r="J486" s="2"/>
      <c r="K486" s="2"/>
      <c r="L486" s="2"/>
      <c r="M486" s="2"/>
      <c r="N486" s="2"/>
      <c r="O486" s="2"/>
      <c r="P486" s="2"/>
      <c r="Q486" s="2"/>
      <c r="R486" s="2"/>
      <c r="S486" s="2"/>
    </row>
    <row r="487" spans="1:19" ht="15.75" customHeight="1" x14ac:dyDescent="0.2">
      <c r="A487" s="2"/>
      <c r="B487" s="2"/>
      <c r="C487" s="2"/>
      <c r="D487" s="2"/>
      <c r="E487" s="2"/>
      <c r="F487" s="2"/>
      <c r="G487" s="2"/>
      <c r="H487" s="2"/>
      <c r="I487" s="2"/>
      <c r="J487" s="2"/>
      <c r="K487" s="2"/>
      <c r="L487" s="2"/>
      <c r="M487" s="2"/>
      <c r="N487" s="2"/>
      <c r="O487" s="2"/>
      <c r="P487" s="2"/>
      <c r="Q487" s="2"/>
      <c r="R487" s="2"/>
      <c r="S487" s="2"/>
    </row>
    <row r="488" spans="1:19" ht="15.75" customHeight="1" x14ac:dyDescent="0.2">
      <c r="A488" s="2"/>
      <c r="B488" s="2"/>
      <c r="C488" s="2"/>
      <c r="D488" s="2"/>
      <c r="E488" s="2"/>
      <c r="F488" s="2"/>
      <c r="G488" s="2"/>
      <c r="H488" s="2"/>
      <c r="I488" s="2"/>
      <c r="J488" s="2"/>
      <c r="K488" s="2"/>
      <c r="L488" s="2"/>
      <c r="M488" s="2"/>
      <c r="N488" s="2"/>
      <c r="O488" s="2"/>
      <c r="P488" s="2"/>
      <c r="Q488" s="2"/>
      <c r="R488" s="2"/>
      <c r="S488" s="2"/>
    </row>
    <row r="489" spans="1:19" ht="15.75" customHeight="1" x14ac:dyDescent="0.2">
      <c r="A489" s="2"/>
      <c r="B489" s="2"/>
      <c r="C489" s="2"/>
      <c r="D489" s="2"/>
      <c r="E489" s="2"/>
      <c r="F489" s="2"/>
      <c r="G489" s="2"/>
      <c r="H489" s="2"/>
      <c r="I489" s="2"/>
      <c r="J489" s="2"/>
      <c r="K489" s="2"/>
      <c r="L489" s="2"/>
      <c r="M489" s="2"/>
      <c r="N489" s="2"/>
      <c r="O489" s="2"/>
      <c r="P489" s="2"/>
      <c r="Q489" s="2"/>
      <c r="R489" s="2"/>
      <c r="S489" s="2"/>
    </row>
    <row r="490" spans="1:19" ht="15.75" customHeight="1" x14ac:dyDescent="0.2">
      <c r="A490" s="2"/>
      <c r="B490" s="2"/>
      <c r="C490" s="2"/>
      <c r="D490" s="2"/>
      <c r="E490" s="2"/>
      <c r="F490" s="2"/>
      <c r="G490" s="2"/>
      <c r="H490" s="2"/>
      <c r="I490" s="2"/>
      <c r="J490" s="2"/>
      <c r="K490" s="2"/>
      <c r="L490" s="2"/>
      <c r="M490" s="2"/>
      <c r="N490" s="2"/>
      <c r="O490" s="2"/>
      <c r="P490" s="2"/>
      <c r="Q490" s="2"/>
      <c r="R490" s="2"/>
      <c r="S490" s="2"/>
    </row>
    <row r="491" spans="1:19" ht="15.75" customHeight="1" x14ac:dyDescent="0.2">
      <c r="A491" s="2"/>
      <c r="B491" s="2"/>
      <c r="C491" s="2"/>
      <c r="D491" s="2"/>
      <c r="E491" s="2"/>
      <c r="F491" s="2"/>
      <c r="G491" s="2"/>
      <c r="H491" s="2"/>
      <c r="I491" s="2"/>
      <c r="J491" s="2"/>
      <c r="K491" s="2"/>
      <c r="L491" s="2"/>
      <c r="M491" s="2"/>
      <c r="N491" s="2"/>
      <c r="O491" s="2"/>
      <c r="P491" s="2"/>
      <c r="Q491" s="2"/>
      <c r="R491" s="2"/>
      <c r="S491" s="2"/>
    </row>
    <row r="492" spans="1:19" ht="15.75" customHeight="1" x14ac:dyDescent="0.2">
      <c r="A492" s="2"/>
      <c r="B492" s="2"/>
      <c r="C492" s="2"/>
      <c r="D492" s="2"/>
      <c r="E492" s="2"/>
      <c r="F492" s="2"/>
      <c r="G492" s="2"/>
      <c r="H492" s="2"/>
      <c r="I492" s="2"/>
      <c r="J492" s="2"/>
      <c r="K492" s="2"/>
      <c r="L492" s="2"/>
      <c r="M492" s="2"/>
      <c r="N492" s="2"/>
      <c r="O492" s="2"/>
      <c r="P492" s="2"/>
      <c r="Q492" s="2"/>
      <c r="R492" s="2"/>
      <c r="S492" s="2"/>
    </row>
    <row r="493" spans="1:19" ht="15.75" customHeight="1" x14ac:dyDescent="0.2">
      <c r="A493" s="2"/>
      <c r="B493" s="2"/>
      <c r="C493" s="2"/>
      <c r="D493" s="2"/>
      <c r="E493" s="2"/>
      <c r="F493" s="2"/>
      <c r="G493" s="2"/>
      <c r="H493" s="2"/>
      <c r="I493" s="2"/>
      <c r="J493" s="2"/>
      <c r="K493" s="2"/>
      <c r="L493" s="2"/>
      <c r="M493" s="2"/>
      <c r="N493" s="2"/>
      <c r="O493" s="2"/>
      <c r="P493" s="2"/>
      <c r="Q493" s="2"/>
      <c r="R493" s="2"/>
      <c r="S493" s="2"/>
    </row>
    <row r="494" spans="1:19" ht="15.75" customHeight="1" x14ac:dyDescent="0.2">
      <c r="A494" s="2"/>
      <c r="B494" s="2"/>
      <c r="C494" s="2"/>
      <c r="D494" s="2"/>
      <c r="E494" s="2"/>
      <c r="F494" s="2"/>
      <c r="G494" s="2"/>
      <c r="H494" s="2"/>
      <c r="I494" s="2"/>
      <c r="J494" s="2"/>
      <c r="K494" s="2"/>
      <c r="L494" s="2"/>
      <c r="M494" s="2"/>
      <c r="N494" s="2"/>
      <c r="O494" s="2"/>
      <c r="P494" s="2"/>
      <c r="Q494" s="2"/>
      <c r="R494" s="2"/>
      <c r="S494" s="2"/>
    </row>
    <row r="495" spans="1:19" ht="15.75" customHeight="1" x14ac:dyDescent="0.2">
      <c r="A495" s="2"/>
      <c r="B495" s="2"/>
      <c r="C495" s="2"/>
      <c r="D495" s="2"/>
      <c r="E495" s="2"/>
      <c r="F495" s="2"/>
      <c r="G495" s="2"/>
      <c r="H495" s="2"/>
      <c r="I495" s="2"/>
      <c r="J495" s="2"/>
      <c r="K495" s="2"/>
      <c r="L495" s="2"/>
      <c r="M495" s="2"/>
      <c r="N495" s="2"/>
      <c r="O495" s="2"/>
      <c r="P495" s="2"/>
      <c r="Q495" s="2"/>
      <c r="R495" s="2"/>
      <c r="S495" s="2"/>
    </row>
    <row r="496" spans="1:19" ht="15.75" customHeight="1" x14ac:dyDescent="0.2">
      <c r="A496" s="2"/>
      <c r="B496" s="2"/>
      <c r="C496" s="2"/>
      <c r="D496" s="2"/>
      <c r="E496" s="2"/>
      <c r="F496" s="2"/>
      <c r="G496" s="2"/>
      <c r="H496" s="2"/>
      <c r="I496" s="2"/>
      <c r="J496" s="2"/>
      <c r="K496" s="2"/>
      <c r="L496" s="2"/>
      <c r="M496" s="2"/>
      <c r="N496" s="2"/>
      <c r="O496" s="2"/>
      <c r="P496" s="2"/>
      <c r="Q496" s="2"/>
      <c r="R496" s="2"/>
      <c r="S496" s="2"/>
    </row>
    <row r="497" spans="1:19" ht="15.75" customHeight="1" x14ac:dyDescent="0.2">
      <c r="A497" s="2"/>
      <c r="B497" s="2"/>
      <c r="C497" s="2"/>
      <c r="D497" s="2"/>
      <c r="E497" s="2"/>
      <c r="F497" s="2"/>
      <c r="G497" s="2"/>
      <c r="H497" s="2"/>
      <c r="I497" s="2"/>
      <c r="J497" s="2"/>
      <c r="K497" s="2"/>
      <c r="L497" s="2"/>
      <c r="M497" s="2"/>
      <c r="N497" s="2"/>
      <c r="O497" s="2"/>
      <c r="P497" s="2"/>
      <c r="Q497" s="2"/>
      <c r="R497" s="2"/>
      <c r="S497" s="2"/>
    </row>
    <row r="498" spans="1:19" ht="15.75" customHeight="1" x14ac:dyDescent="0.2">
      <c r="A498" s="2"/>
      <c r="B498" s="2"/>
      <c r="C498" s="2"/>
      <c r="D498" s="2"/>
      <c r="E498" s="2"/>
      <c r="F498" s="2"/>
      <c r="G498" s="2"/>
      <c r="H498" s="2"/>
      <c r="I498" s="2"/>
      <c r="J498" s="2"/>
      <c r="K498" s="2"/>
      <c r="L498" s="2"/>
      <c r="M498" s="2"/>
      <c r="N498" s="2"/>
      <c r="O498" s="2"/>
      <c r="P498" s="2"/>
      <c r="Q498" s="2"/>
      <c r="R498" s="2"/>
      <c r="S498" s="2"/>
    </row>
    <row r="499" spans="1:19" ht="15.75" customHeight="1" x14ac:dyDescent="0.2">
      <c r="A499" s="2"/>
      <c r="B499" s="2"/>
      <c r="C499" s="2"/>
      <c r="D499" s="2"/>
      <c r="E499" s="2"/>
      <c r="F499" s="2"/>
      <c r="G499" s="2"/>
      <c r="H499" s="2"/>
      <c r="I499" s="2"/>
      <c r="J499" s="2"/>
      <c r="K499" s="2"/>
      <c r="L499" s="2"/>
      <c r="M499" s="2"/>
      <c r="N499" s="2"/>
      <c r="O499" s="2"/>
      <c r="P499" s="2"/>
      <c r="Q499" s="2"/>
      <c r="R499" s="2"/>
      <c r="S499" s="2"/>
    </row>
    <row r="500" spans="1:19" ht="15.75" customHeight="1" x14ac:dyDescent="0.2">
      <c r="A500" s="2"/>
      <c r="B500" s="2"/>
      <c r="C500" s="2"/>
      <c r="D500" s="2"/>
      <c r="E500" s="2"/>
      <c r="F500" s="2"/>
      <c r="G500" s="2"/>
      <c r="H500" s="2"/>
      <c r="I500" s="2"/>
      <c r="J500" s="2"/>
      <c r="K500" s="2"/>
      <c r="L500" s="2"/>
      <c r="M500" s="2"/>
      <c r="N500" s="2"/>
      <c r="O500" s="2"/>
      <c r="P500" s="2"/>
      <c r="Q500" s="2"/>
      <c r="R500" s="2"/>
      <c r="S500" s="2"/>
    </row>
    <row r="501" spans="1:19" ht="15.75" customHeight="1" x14ac:dyDescent="0.2">
      <c r="A501" s="2"/>
      <c r="B501" s="2"/>
      <c r="C501" s="2"/>
      <c r="D501" s="2"/>
      <c r="E501" s="2"/>
      <c r="F501" s="2"/>
      <c r="G501" s="2"/>
      <c r="H501" s="2"/>
      <c r="I501" s="2"/>
      <c r="J501" s="2"/>
      <c r="K501" s="2"/>
      <c r="L501" s="2"/>
      <c r="M501" s="2"/>
      <c r="N501" s="2"/>
      <c r="O501" s="2"/>
      <c r="P501" s="2"/>
      <c r="Q501" s="2"/>
      <c r="R501" s="2"/>
      <c r="S501" s="2"/>
    </row>
    <row r="502" spans="1:19" ht="15.75" customHeight="1" x14ac:dyDescent="0.2">
      <c r="A502" s="2"/>
      <c r="B502" s="2"/>
      <c r="C502" s="2"/>
      <c r="D502" s="2"/>
      <c r="E502" s="2"/>
      <c r="F502" s="2"/>
      <c r="G502" s="2"/>
      <c r="H502" s="2"/>
      <c r="I502" s="2"/>
      <c r="J502" s="2"/>
      <c r="K502" s="2"/>
      <c r="L502" s="2"/>
      <c r="M502" s="2"/>
      <c r="N502" s="2"/>
      <c r="O502" s="2"/>
      <c r="P502" s="2"/>
      <c r="Q502" s="2"/>
      <c r="R502" s="2"/>
      <c r="S502" s="2"/>
    </row>
    <row r="503" spans="1:19" ht="15.75" customHeight="1" x14ac:dyDescent="0.2">
      <c r="A503" s="2"/>
      <c r="B503" s="2"/>
      <c r="C503" s="2"/>
      <c r="D503" s="2"/>
      <c r="E503" s="2"/>
      <c r="F503" s="2"/>
      <c r="G503" s="2"/>
      <c r="H503" s="2"/>
      <c r="I503" s="2"/>
      <c r="J503" s="2"/>
      <c r="K503" s="2"/>
      <c r="L503" s="2"/>
      <c r="M503" s="2"/>
      <c r="N503" s="2"/>
      <c r="O503" s="2"/>
      <c r="P503" s="2"/>
      <c r="Q503" s="2"/>
      <c r="R503" s="2"/>
      <c r="S503" s="2"/>
    </row>
    <row r="504" spans="1:19" ht="15.75" customHeight="1" x14ac:dyDescent="0.2">
      <c r="A504" s="2"/>
      <c r="B504" s="2"/>
      <c r="C504" s="2"/>
      <c r="D504" s="2"/>
      <c r="E504" s="2"/>
      <c r="F504" s="2"/>
      <c r="G504" s="2"/>
      <c r="H504" s="2"/>
      <c r="I504" s="2"/>
      <c r="J504" s="2"/>
      <c r="K504" s="2"/>
      <c r="L504" s="2"/>
      <c r="M504" s="2"/>
      <c r="N504" s="2"/>
      <c r="O504" s="2"/>
      <c r="P504" s="2"/>
      <c r="Q504" s="2"/>
      <c r="R504" s="2"/>
      <c r="S504" s="2"/>
    </row>
    <row r="505" spans="1:19" ht="15.75" customHeight="1" x14ac:dyDescent="0.2">
      <c r="A505" s="2"/>
      <c r="B505" s="2"/>
      <c r="C505" s="2"/>
      <c r="D505" s="2"/>
      <c r="E505" s="2"/>
      <c r="F505" s="2"/>
      <c r="G505" s="2"/>
      <c r="H505" s="2"/>
      <c r="I505" s="2"/>
      <c r="J505" s="2"/>
      <c r="K505" s="2"/>
      <c r="L505" s="2"/>
      <c r="M505" s="2"/>
      <c r="N505" s="2"/>
      <c r="O505" s="2"/>
      <c r="P505" s="2"/>
      <c r="Q505" s="2"/>
      <c r="R505" s="2"/>
      <c r="S505" s="2"/>
    </row>
    <row r="506" spans="1:19" ht="15.75" customHeight="1" x14ac:dyDescent="0.2">
      <c r="A506" s="2"/>
      <c r="B506" s="2"/>
      <c r="C506" s="2"/>
      <c r="D506" s="2"/>
      <c r="E506" s="2"/>
      <c r="F506" s="2"/>
      <c r="G506" s="2"/>
      <c r="H506" s="2"/>
      <c r="I506" s="2"/>
      <c r="J506" s="2"/>
      <c r="K506" s="2"/>
      <c r="L506" s="2"/>
      <c r="M506" s="2"/>
      <c r="N506" s="2"/>
      <c r="O506" s="2"/>
      <c r="P506" s="2"/>
      <c r="Q506" s="2"/>
      <c r="R506" s="2"/>
      <c r="S506" s="2"/>
    </row>
    <row r="507" spans="1:19" ht="15.75" customHeight="1" x14ac:dyDescent="0.2">
      <c r="A507" s="2"/>
      <c r="B507" s="2"/>
      <c r="C507" s="2"/>
      <c r="D507" s="2"/>
      <c r="E507" s="2"/>
      <c r="F507" s="2"/>
      <c r="G507" s="2"/>
      <c r="H507" s="2"/>
      <c r="I507" s="2"/>
      <c r="J507" s="2"/>
      <c r="K507" s="2"/>
      <c r="L507" s="2"/>
      <c r="M507" s="2"/>
      <c r="N507" s="2"/>
      <c r="O507" s="2"/>
      <c r="P507" s="2"/>
      <c r="Q507" s="2"/>
      <c r="R507" s="2"/>
      <c r="S507" s="2"/>
    </row>
    <row r="508" spans="1:19" ht="15.75" customHeight="1" x14ac:dyDescent="0.2">
      <c r="A508" s="2"/>
      <c r="B508" s="2"/>
      <c r="C508" s="2"/>
      <c r="D508" s="2"/>
      <c r="E508" s="2"/>
      <c r="F508" s="2"/>
      <c r="G508" s="2"/>
      <c r="H508" s="2"/>
      <c r="I508" s="2"/>
      <c r="J508" s="2"/>
      <c r="K508" s="2"/>
      <c r="L508" s="2"/>
      <c r="M508" s="2"/>
      <c r="N508" s="2"/>
      <c r="O508" s="2"/>
      <c r="P508" s="2"/>
      <c r="Q508" s="2"/>
      <c r="R508" s="2"/>
      <c r="S508" s="2"/>
    </row>
    <row r="509" spans="1:19" ht="15.75" customHeight="1" x14ac:dyDescent="0.2">
      <c r="A509" s="2"/>
      <c r="B509" s="2"/>
      <c r="C509" s="2"/>
      <c r="D509" s="2"/>
      <c r="E509" s="2"/>
      <c r="F509" s="2"/>
      <c r="G509" s="2"/>
      <c r="H509" s="2"/>
      <c r="I509" s="2"/>
      <c r="J509" s="2"/>
      <c r="K509" s="2"/>
      <c r="L509" s="2"/>
      <c r="M509" s="2"/>
      <c r="N509" s="2"/>
      <c r="O509" s="2"/>
      <c r="P509" s="2"/>
      <c r="Q509" s="2"/>
      <c r="R509" s="2"/>
      <c r="S509" s="2"/>
    </row>
    <row r="510" spans="1:19" ht="15.75" customHeight="1" x14ac:dyDescent="0.2">
      <c r="A510" s="2"/>
      <c r="B510" s="2"/>
      <c r="C510" s="2"/>
      <c r="D510" s="2"/>
      <c r="E510" s="2"/>
      <c r="F510" s="2"/>
      <c r="G510" s="2"/>
      <c r="H510" s="2"/>
      <c r="I510" s="2"/>
      <c r="J510" s="2"/>
      <c r="K510" s="2"/>
      <c r="L510" s="2"/>
      <c r="M510" s="2"/>
      <c r="N510" s="2"/>
      <c r="O510" s="2"/>
      <c r="P510" s="2"/>
      <c r="Q510" s="2"/>
      <c r="R510" s="2"/>
      <c r="S510" s="2"/>
    </row>
    <row r="511" spans="1:19" ht="15.75" customHeight="1" x14ac:dyDescent="0.2">
      <c r="A511" s="2"/>
      <c r="B511" s="2"/>
      <c r="C511" s="2"/>
      <c r="D511" s="2"/>
      <c r="E511" s="2"/>
      <c r="F511" s="2"/>
      <c r="G511" s="2"/>
      <c r="H511" s="2"/>
      <c r="I511" s="2"/>
      <c r="J511" s="2"/>
      <c r="K511" s="2"/>
      <c r="L511" s="2"/>
      <c r="M511" s="2"/>
      <c r="N511" s="2"/>
      <c r="O511" s="2"/>
      <c r="P511" s="2"/>
      <c r="Q511" s="2"/>
      <c r="R511" s="2"/>
      <c r="S511" s="2"/>
    </row>
    <row r="512" spans="1:19" ht="15.75" customHeight="1" x14ac:dyDescent="0.2">
      <c r="A512" s="2"/>
      <c r="B512" s="2"/>
      <c r="C512" s="2"/>
      <c r="D512" s="2"/>
      <c r="E512" s="2"/>
      <c r="F512" s="2"/>
      <c r="G512" s="2"/>
      <c r="H512" s="2"/>
      <c r="I512" s="2"/>
      <c r="J512" s="2"/>
      <c r="K512" s="2"/>
      <c r="L512" s="2"/>
      <c r="M512" s="2"/>
      <c r="N512" s="2"/>
      <c r="O512" s="2"/>
      <c r="P512" s="2"/>
      <c r="Q512" s="2"/>
      <c r="R512" s="2"/>
      <c r="S512" s="2"/>
    </row>
    <row r="513" spans="1:19" ht="15.75" customHeight="1" x14ac:dyDescent="0.2">
      <c r="A513" s="2"/>
      <c r="B513" s="2"/>
      <c r="C513" s="2"/>
      <c r="D513" s="2"/>
      <c r="E513" s="2"/>
      <c r="F513" s="2"/>
      <c r="G513" s="2"/>
      <c r="H513" s="2"/>
      <c r="I513" s="2"/>
      <c r="J513" s="2"/>
      <c r="K513" s="2"/>
      <c r="L513" s="2"/>
      <c r="M513" s="2"/>
      <c r="N513" s="2"/>
      <c r="O513" s="2"/>
      <c r="P513" s="2"/>
      <c r="Q513" s="2"/>
      <c r="R513" s="2"/>
      <c r="S513" s="2"/>
    </row>
    <row r="514" spans="1:19" ht="15.75" customHeight="1" x14ac:dyDescent="0.2">
      <c r="A514" s="2"/>
      <c r="B514" s="2"/>
      <c r="C514" s="2"/>
      <c r="D514" s="2"/>
      <c r="E514" s="2"/>
      <c r="F514" s="2"/>
      <c r="G514" s="2"/>
      <c r="H514" s="2"/>
      <c r="I514" s="2"/>
      <c r="J514" s="2"/>
      <c r="K514" s="2"/>
      <c r="L514" s="2"/>
      <c r="M514" s="2"/>
      <c r="N514" s="2"/>
      <c r="O514" s="2"/>
      <c r="P514" s="2"/>
      <c r="Q514" s="2"/>
      <c r="R514" s="2"/>
      <c r="S514" s="2"/>
    </row>
    <row r="515" spans="1:19" ht="15.75" customHeight="1" x14ac:dyDescent="0.2">
      <c r="A515" s="2"/>
      <c r="B515" s="2"/>
      <c r="C515" s="2"/>
      <c r="D515" s="2"/>
      <c r="E515" s="2"/>
      <c r="F515" s="2"/>
      <c r="G515" s="2"/>
      <c r="H515" s="2"/>
      <c r="I515" s="2"/>
      <c r="J515" s="2"/>
      <c r="K515" s="2"/>
      <c r="L515" s="2"/>
      <c r="M515" s="2"/>
      <c r="N515" s="2"/>
      <c r="O515" s="2"/>
      <c r="P515" s="2"/>
      <c r="Q515" s="2"/>
      <c r="R515" s="2"/>
      <c r="S515" s="2"/>
    </row>
    <row r="516" spans="1:19" ht="15.75" customHeight="1" x14ac:dyDescent="0.2">
      <c r="A516" s="2"/>
      <c r="B516" s="2"/>
      <c r="C516" s="2"/>
      <c r="D516" s="2"/>
      <c r="E516" s="2"/>
      <c r="F516" s="2"/>
      <c r="G516" s="2"/>
      <c r="H516" s="2"/>
      <c r="I516" s="2"/>
      <c r="J516" s="2"/>
      <c r="K516" s="2"/>
      <c r="L516" s="2"/>
      <c r="M516" s="2"/>
      <c r="N516" s="2"/>
      <c r="O516" s="2"/>
      <c r="P516" s="2"/>
      <c r="Q516" s="2"/>
      <c r="R516" s="2"/>
      <c r="S516" s="2"/>
    </row>
    <row r="517" spans="1:19" ht="15.75" customHeight="1" x14ac:dyDescent="0.2">
      <c r="A517" s="2"/>
      <c r="B517" s="2"/>
      <c r="C517" s="2"/>
      <c r="D517" s="2"/>
      <c r="E517" s="2"/>
      <c r="F517" s="2"/>
      <c r="G517" s="2"/>
      <c r="H517" s="2"/>
      <c r="I517" s="2"/>
      <c r="J517" s="2"/>
      <c r="K517" s="2"/>
      <c r="L517" s="2"/>
      <c r="M517" s="2"/>
      <c r="N517" s="2"/>
      <c r="O517" s="2"/>
      <c r="P517" s="2"/>
      <c r="Q517" s="2"/>
      <c r="R517" s="2"/>
      <c r="S517" s="2"/>
    </row>
    <row r="518" spans="1:19" ht="15.75" customHeight="1" x14ac:dyDescent="0.2">
      <c r="A518" s="2"/>
      <c r="B518" s="2"/>
      <c r="C518" s="2"/>
      <c r="D518" s="2"/>
      <c r="E518" s="2"/>
      <c r="F518" s="2"/>
      <c r="G518" s="2"/>
      <c r="H518" s="2"/>
      <c r="I518" s="2"/>
      <c r="J518" s="2"/>
      <c r="K518" s="2"/>
      <c r="L518" s="2"/>
      <c r="M518" s="2"/>
      <c r="N518" s="2"/>
      <c r="O518" s="2"/>
      <c r="P518" s="2"/>
      <c r="Q518" s="2"/>
      <c r="R518" s="2"/>
      <c r="S518" s="2"/>
    </row>
    <row r="519" spans="1:19" ht="15.75" customHeight="1" x14ac:dyDescent="0.2">
      <c r="A519" s="2"/>
      <c r="B519" s="2"/>
      <c r="C519" s="2"/>
      <c r="D519" s="2"/>
      <c r="E519" s="2"/>
      <c r="F519" s="2"/>
      <c r="G519" s="2"/>
      <c r="H519" s="2"/>
      <c r="I519" s="2"/>
      <c r="J519" s="2"/>
      <c r="K519" s="2"/>
      <c r="L519" s="2"/>
      <c r="M519" s="2"/>
      <c r="N519" s="2"/>
      <c r="O519" s="2"/>
      <c r="P519" s="2"/>
      <c r="Q519" s="2"/>
      <c r="R519" s="2"/>
      <c r="S519" s="2"/>
    </row>
    <row r="520" spans="1:19" ht="15.75" customHeight="1" x14ac:dyDescent="0.2">
      <c r="A520" s="2"/>
      <c r="B520" s="2"/>
      <c r="C520" s="2"/>
      <c r="D520" s="2"/>
      <c r="E520" s="2"/>
      <c r="F520" s="2"/>
      <c r="G520" s="2"/>
      <c r="H520" s="2"/>
      <c r="I520" s="2"/>
      <c r="J520" s="2"/>
      <c r="K520" s="2"/>
      <c r="L520" s="2"/>
      <c r="M520" s="2"/>
      <c r="N520" s="2"/>
      <c r="O520" s="2"/>
      <c r="P520" s="2"/>
      <c r="Q520" s="2"/>
      <c r="R520" s="2"/>
      <c r="S520" s="2"/>
    </row>
    <row r="521" spans="1:19" ht="15.75" customHeight="1" x14ac:dyDescent="0.2">
      <c r="A521" s="2"/>
      <c r="B521" s="2"/>
      <c r="C521" s="2"/>
      <c r="D521" s="2"/>
      <c r="E521" s="2"/>
      <c r="F521" s="2"/>
      <c r="G521" s="2"/>
      <c r="H521" s="2"/>
      <c r="I521" s="2"/>
      <c r="J521" s="2"/>
      <c r="K521" s="2"/>
      <c r="L521" s="2"/>
      <c r="M521" s="2"/>
      <c r="N521" s="2"/>
      <c r="O521" s="2"/>
      <c r="P521" s="2"/>
      <c r="Q521" s="2"/>
      <c r="R521" s="2"/>
      <c r="S521" s="2"/>
    </row>
    <row r="522" spans="1:19" ht="15.75" customHeight="1" x14ac:dyDescent="0.2">
      <c r="A522" s="2"/>
      <c r="B522" s="2"/>
      <c r="C522" s="2"/>
      <c r="D522" s="2"/>
      <c r="E522" s="2"/>
      <c r="F522" s="2"/>
      <c r="G522" s="2"/>
      <c r="H522" s="2"/>
      <c r="I522" s="2"/>
      <c r="J522" s="2"/>
      <c r="K522" s="2"/>
      <c r="L522" s="2"/>
      <c r="M522" s="2"/>
      <c r="N522" s="2"/>
      <c r="O522" s="2"/>
      <c r="P522" s="2"/>
      <c r="Q522" s="2"/>
      <c r="R522" s="2"/>
      <c r="S522" s="2"/>
    </row>
    <row r="523" spans="1:19" ht="15.75" customHeight="1" x14ac:dyDescent="0.2">
      <c r="A523" s="2"/>
      <c r="B523" s="2"/>
      <c r="C523" s="2"/>
      <c r="D523" s="2"/>
      <c r="E523" s="2"/>
      <c r="F523" s="2"/>
      <c r="G523" s="2"/>
      <c r="H523" s="2"/>
      <c r="I523" s="2"/>
      <c r="J523" s="2"/>
      <c r="K523" s="2"/>
      <c r="L523" s="2"/>
      <c r="M523" s="2"/>
      <c r="N523" s="2"/>
      <c r="O523" s="2"/>
      <c r="P523" s="2"/>
      <c r="Q523" s="2"/>
      <c r="R523" s="2"/>
      <c r="S523" s="2"/>
    </row>
    <row r="524" spans="1:19" ht="15.75" customHeight="1" x14ac:dyDescent="0.2">
      <c r="A524" s="2"/>
      <c r="B524" s="2"/>
      <c r="C524" s="2"/>
      <c r="D524" s="2"/>
      <c r="E524" s="2"/>
      <c r="F524" s="2"/>
      <c r="G524" s="2"/>
      <c r="H524" s="2"/>
      <c r="I524" s="2"/>
      <c r="J524" s="2"/>
      <c r="K524" s="2"/>
      <c r="L524" s="2"/>
      <c r="M524" s="2"/>
      <c r="N524" s="2"/>
      <c r="O524" s="2"/>
      <c r="P524" s="2"/>
      <c r="Q524" s="2"/>
      <c r="R524" s="2"/>
      <c r="S524" s="2"/>
    </row>
    <row r="525" spans="1:19" ht="15.75" customHeight="1" x14ac:dyDescent="0.2">
      <c r="A525" s="2"/>
      <c r="B525" s="2"/>
      <c r="C525" s="2"/>
      <c r="D525" s="2"/>
      <c r="E525" s="2"/>
      <c r="F525" s="2"/>
      <c r="G525" s="2"/>
      <c r="H525" s="2"/>
      <c r="I525" s="2"/>
      <c r="J525" s="2"/>
      <c r="K525" s="2"/>
      <c r="L525" s="2"/>
      <c r="M525" s="2"/>
      <c r="N525" s="2"/>
      <c r="O525" s="2"/>
      <c r="P525" s="2"/>
      <c r="Q525" s="2"/>
      <c r="R525" s="2"/>
      <c r="S525" s="2"/>
    </row>
    <row r="526" spans="1:19" ht="15.75" customHeight="1" x14ac:dyDescent="0.2">
      <c r="A526" s="2"/>
      <c r="B526" s="2"/>
      <c r="C526" s="2"/>
      <c r="D526" s="2"/>
      <c r="E526" s="2"/>
      <c r="F526" s="2"/>
      <c r="G526" s="2"/>
      <c r="H526" s="2"/>
      <c r="I526" s="2"/>
      <c r="J526" s="2"/>
      <c r="K526" s="2"/>
      <c r="L526" s="2"/>
      <c r="M526" s="2"/>
      <c r="N526" s="2"/>
      <c r="O526" s="2"/>
      <c r="P526" s="2"/>
      <c r="Q526" s="2"/>
      <c r="R526" s="2"/>
      <c r="S526" s="2"/>
    </row>
    <row r="527" spans="1:19" ht="15.75" customHeight="1" x14ac:dyDescent="0.2">
      <c r="A527" s="2"/>
      <c r="B527" s="2"/>
      <c r="C527" s="2"/>
      <c r="D527" s="2"/>
      <c r="E527" s="2"/>
      <c r="F527" s="2"/>
      <c r="G527" s="2"/>
      <c r="H527" s="2"/>
      <c r="I527" s="2"/>
      <c r="J527" s="2"/>
      <c r="K527" s="2"/>
      <c r="L527" s="2"/>
      <c r="M527" s="2"/>
      <c r="N527" s="2"/>
      <c r="O527" s="2"/>
      <c r="P527" s="2"/>
      <c r="Q527" s="2"/>
      <c r="R527" s="2"/>
      <c r="S527" s="2"/>
    </row>
    <row r="528" spans="1:19" ht="15.75" customHeight="1" x14ac:dyDescent="0.2">
      <c r="A528" s="2"/>
      <c r="B528" s="2"/>
      <c r="C528" s="2"/>
      <c r="D528" s="2"/>
      <c r="E528" s="2"/>
      <c r="F528" s="2"/>
      <c r="G528" s="2"/>
      <c r="H528" s="2"/>
      <c r="I528" s="2"/>
      <c r="J528" s="2"/>
      <c r="K528" s="2"/>
      <c r="L528" s="2"/>
      <c r="M528" s="2"/>
      <c r="N528" s="2"/>
      <c r="O528" s="2"/>
      <c r="P528" s="2"/>
      <c r="Q528" s="2"/>
      <c r="R528" s="2"/>
      <c r="S528" s="2"/>
    </row>
    <row r="529" spans="1:19" ht="15.75" customHeight="1" x14ac:dyDescent="0.2">
      <c r="A529" s="2"/>
      <c r="B529" s="2"/>
      <c r="C529" s="2"/>
      <c r="D529" s="2"/>
      <c r="E529" s="2"/>
      <c r="F529" s="2"/>
      <c r="G529" s="2"/>
      <c r="H529" s="2"/>
      <c r="I529" s="2"/>
      <c r="J529" s="2"/>
      <c r="K529" s="2"/>
      <c r="L529" s="2"/>
      <c r="M529" s="2"/>
      <c r="N529" s="2"/>
      <c r="O529" s="2"/>
      <c r="P529" s="2"/>
      <c r="Q529" s="2"/>
      <c r="R529" s="2"/>
      <c r="S529" s="2"/>
    </row>
    <row r="530" spans="1:19" ht="15.75" customHeight="1" x14ac:dyDescent="0.2">
      <c r="A530" s="2"/>
      <c r="B530" s="2"/>
      <c r="C530" s="2"/>
      <c r="D530" s="2"/>
      <c r="E530" s="2"/>
      <c r="F530" s="2"/>
      <c r="G530" s="2"/>
      <c r="H530" s="2"/>
      <c r="I530" s="2"/>
      <c r="J530" s="2"/>
      <c r="K530" s="2"/>
      <c r="L530" s="2"/>
      <c r="M530" s="2"/>
      <c r="N530" s="2"/>
      <c r="O530" s="2"/>
      <c r="P530" s="2"/>
      <c r="Q530" s="2"/>
      <c r="R530" s="2"/>
      <c r="S530" s="2"/>
    </row>
    <row r="531" spans="1:19" ht="15.75" customHeight="1" x14ac:dyDescent="0.2">
      <c r="A531" s="2"/>
      <c r="B531" s="2"/>
      <c r="C531" s="2"/>
      <c r="D531" s="2"/>
      <c r="E531" s="2"/>
      <c r="F531" s="2"/>
      <c r="G531" s="2"/>
      <c r="H531" s="2"/>
      <c r="I531" s="2"/>
      <c r="J531" s="2"/>
      <c r="K531" s="2"/>
      <c r="L531" s="2"/>
      <c r="M531" s="2"/>
      <c r="N531" s="2"/>
      <c r="O531" s="2"/>
      <c r="P531" s="2"/>
      <c r="Q531" s="2"/>
      <c r="R531" s="2"/>
      <c r="S531" s="2"/>
    </row>
    <row r="532" spans="1:19" ht="15.75" customHeight="1" x14ac:dyDescent="0.2">
      <c r="A532" s="2"/>
      <c r="B532" s="2"/>
      <c r="C532" s="2"/>
      <c r="D532" s="2"/>
      <c r="E532" s="2"/>
      <c r="F532" s="2"/>
      <c r="G532" s="2"/>
      <c r="H532" s="2"/>
      <c r="I532" s="2"/>
      <c r="J532" s="2"/>
      <c r="K532" s="2"/>
      <c r="L532" s="2"/>
      <c r="M532" s="2"/>
      <c r="N532" s="2"/>
      <c r="O532" s="2"/>
      <c r="P532" s="2"/>
      <c r="Q532" s="2"/>
      <c r="R532" s="2"/>
      <c r="S532" s="2"/>
    </row>
    <row r="533" spans="1:19" ht="15.75" customHeight="1" x14ac:dyDescent="0.2">
      <c r="A533" s="2"/>
      <c r="B533" s="2"/>
      <c r="C533" s="2"/>
      <c r="D533" s="2"/>
      <c r="E533" s="2"/>
      <c r="F533" s="2"/>
      <c r="G533" s="2"/>
      <c r="H533" s="2"/>
      <c r="I533" s="2"/>
      <c r="J533" s="2"/>
      <c r="K533" s="2"/>
      <c r="L533" s="2"/>
      <c r="M533" s="2"/>
      <c r="N533" s="2"/>
      <c r="O533" s="2"/>
      <c r="P533" s="2"/>
      <c r="Q533" s="2"/>
      <c r="R533" s="2"/>
      <c r="S533" s="2"/>
    </row>
    <row r="534" spans="1:19" ht="15.75" customHeight="1" x14ac:dyDescent="0.2">
      <c r="A534" s="2"/>
      <c r="B534" s="2"/>
      <c r="C534" s="2"/>
      <c r="D534" s="2"/>
      <c r="E534" s="2"/>
      <c r="F534" s="2"/>
      <c r="G534" s="2"/>
      <c r="H534" s="2"/>
      <c r="I534" s="2"/>
      <c r="J534" s="2"/>
      <c r="K534" s="2"/>
      <c r="L534" s="2"/>
      <c r="M534" s="2"/>
      <c r="N534" s="2"/>
      <c r="O534" s="2"/>
      <c r="P534" s="2"/>
      <c r="Q534" s="2"/>
      <c r="R534" s="2"/>
      <c r="S534" s="2"/>
    </row>
    <row r="535" spans="1:19" ht="15.75" customHeight="1" x14ac:dyDescent="0.2">
      <c r="A535" s="2"/>
      <c r="B535" s="2"/>
      <c r="C535" s="2"/>
      <c r="D535" s="2"/>
      <c r="E535" s="2"/>
      <c r="F535" s="2"/>
      <c r="G535" s="2"/>
      <c r="H535" s="2"/>
      <c r="I535" s="2"/>
      <c r="J535" s="2"/>
      <c r="K535" s="2"/>
      <c r="L535" s="2"/>
      <c r="M535" s="2"/>
      <c r="N535" s="2"/>
      <c r="O535" s="2"/>
      <c r="P535" s="2"/>
      <c r="Q535" s="2"/>
      <c r="R535" s="2"/>
      <c r="S535" s="2"/>
    </row>
    <row r="536" spans="1:19" ht="15.75" customHeight="1" x14ac:dyDescent="0.2">
      <c r="A536" s="2"/>
      <c r="B536" s="2"/>
      <c r="C536" s="2"/>
      <c r="D536" s="2"/>
      <c r="E536" s="2"/>
      <c r="F536" s="2"/>
      <c r="G536" s="2"/>
      <c r="H536" s="2"/>
      <c r="I536" s="2"/>
      <c r="J536" s="2"/>
      <c r="K536" s="2"/>
      <c r="L536" s="2"/>
      <c r="M536" s="2"/>
      <c r="N536" s="2"/>
      <c r="O536" s="2"/>
      <c r="P536" s="2"/>
      <c r="Q536" s="2"/>
      <c r="R536" s="2"/>
      <c r="S536" s="2"/>
    </row>
    <row r="537" spans="1:19" ht="15.75" customHeight="1" x14ac:dyDescent="0.2">
      <c r="A537" s="2"/>
      <c r="B537" s="2"/>
      <c r="C537" s="2"/>
      <c r="D537" s="2"/>
      <c r="E537" s="2"/>
      <c r="F537" s="2"/>
      <c r="G537" s="2"/>
      <c r="H537" s="2"/>
      <c r="I537" s="2"/>
      <c r="J537" s="2"/>
      <c r="K537" s="2"/>
      <c r="L537" s="2"/>
      <c r="M537" s="2"/>
      <c r="N537" s="2"/>
      <c r="O537" s="2"/>
      <c r="P537" s="2"/>
      <c r="Q537" s="2"/>
      <c r="R537" s="2"/>
      <c r="S537" s="2"/>
    </row>
    <row r="538" spans="1:19" ht="15.75" customHeight="1" x14ac:dyDescent="0.2">
      <c r="A538" s="2"/>
      <c r="B538" s="2"/>
      <c r="C538" s="2"/>
      <c r="D538" s="2"/>
      <c r="E538" s="2"/>
      <c r="F538" s="2"/>
      <c r="G538" s="2"/>
      <c r="H538" s="2"/>
      <c r="I538" s="2"/>
      <c r="J538" s="2"/>
      <c r="K538" s="2"/>
      <c r="L538" s="2"/>
      <c r="M538" s="2"/>
      <c r="N538" s="2"/>
      <c r="O538" s="2"/>
      <c r="P538" s="2"/>
      <c r="Q538" s="2"/>
      <c r="R538" s="2"/>
      <c r="S538" s="2"/>
    </row>
    <row r="539" spans="1:19" ht="15.75" customHeight="1" x14ac:dyDescent="0.2">
      <c r="A539" s="2"/>
      <c r="B539" s="2"/>
      <c r="C539" s="2"/>
      <c r="D539" s="2"/>
      <c r="E539" s="2"/>
      <c r="F539" s="2"/>
      <c r="G539" s="2"/>
      <c r="H539" s="2"/>
      <c r="I539" s="2"/>
      <c r="J539" s="2"/>
      <c r="K539" s="2"/>
      <c r="L539" s="2"/>
      <c r="M539" s="2"/>
      <c r="N539" s="2"/>
      <c r="O539" s="2"/>
      <c r="P539" s="2"/>
      <c r="Q539" s="2"/>
      <c r="R539" s="2"/>
      <c r="S539" s="2"/>
    </row>
    <row r="540" spans="1:19" ht="15.75" customHeight="1" x14ac:dyDescent="0.2">
      <c r="A540" s="2"/>
      <c r="B540" s="2"/>
      <c r="C540" s="2"/>
      <c r="D540" s="2"/>
      <c r="E540" s="2"/>
      <c r="F540" s="2"/>
      <c r="G540" s="2"/>
      <c r="H540" s="2"/>
      <c r="I540" s="2"/>
      <c r="J540" s="2"/>
      <c r="K540" s="2"/>
      <c r="L540" s="2"/>
      <c r="M540" s="2"/>
      <c r="N540" s="2"/>
      <c r="O540" s="2"/>
      <c r="P540" s="2"/>
      <c r="Q540" s="2"/>
      <c r="R540" s="2"/>
      <c r="S540" s="2"/>
    </row>
    <row r="541" spans="1:19" ht="15.75" customHeight="1" x14ac:dyDescent="0.2">
      <c r="A541" s="2"/>
      <c r="B541" s="2"/>
      <c r="C541" s="2"/>
      <c r="D541" s="2"/>
      <c r="E541" s="2"/>
      <c r="F541" s="2"/>
      <c r="G541" s="2"/>
      <c r="H541" s="2"/>
      <c r="I541" s="2"/>
      <c r="J541" s="2"/>
      <c r="K541" s="2"/>
      <c r="L541" s="2"/>
      <c r="M541" s="2"/>
      <c r="N541" s="2"/>
      <c r="O541" s="2"/>
      <c r="P541" s="2"/>
      <c r="Q541" s="2"/>
      <c r="R541" s="2"/>
      <c r="S541" s="2"/>
    </row>
    <row r="542" spans="1:19" ht="15.75" customHeight="1" x14ac:dyDescent="0.2">
      <c r="A542" s="2"/>
      <c r="B542" s="2"/>
      <c r="C542" s="2"/>
      <c r="D542" s="2"/>
      <c r="E542" s="2"/>
      <c r="F542" s="2"/>
      <c r="G542" s="2"/>
      <c r="H542" s="2"/>
      <c r="I542" s="2"/>
      <c r="J542" s="2"/>
      <c r="K542" s="2"/>
      <c r="L542" s="2"/>
      <c r="M542" s="2"/>
      <c r="N542" s="2"/>
      <c r="O542" s="2"/>
      <c r="P542" s="2"/>
      <c r="Q542" s="2"/>
      <c r="R542" s="2"/>
      <c r="S542" s="2"/>
    </row>
    <row r="543" spans="1:19" ht="15.75" customHeight="1" x14ac:dyDescent="0.2">
      <c r="A543" s="2"/>
      <c r="B543" s="2"/>
      <c r="C543" s="2"/>
      <c r="D543" s="2"/>
      <c r="E543" s="2"/>
      <c r="F543" s="2"/>
      <c r="G543" s="2"/>
      <c r="H543" s="2"/>
      <c r="I543" s="2"/>
      <c r="J543" s="2"/>
      <c r="K543" s="2"/>
      <c r="L543" s="2"/>
      <c r="M543" s="2"/>
      <c r="N543" s="2"/>
      <c r="O543" s="2"/>
      <c r="P543" s="2"/>
      <c r="Q543" s="2"/>
      <c r="R543" s="2"/>
      <c r="S543" s="2"/>
    </row>
    <row r="544" spans="1:19" ht="15.75" customHeight="1" x14ac:dyDescent="0.2">
      <c r="A544" s="2"/>
      <c r="B544" s="2"/>
      <c r="C544" s="2"/>
      <c r="D544" s="2"/>
      <c r="E544" s="2"/>
      <c r="F544" s="2"/>
      <c r="G544" s="2"/>
      <c r="H544" s="2"/>
      <c r="I544" s="2"/>
      <c r="J544" s="2"/>
      <c r="K544" s="2"/>
      <c r="L544" s="2"/>
      <c r="M544" s="2"/>
      <c r="N544" s="2"/>
      <c r="O544" s="2"/>
      <c r="P544" s="2"/>
      <c r="Q544" s="2"/>
      <c r="R544" s="2"/>
      <c r="S544" s="2"/>
    </row>
    <row r="545" spans="1:19" ht="15.75" customHeight="1" x14ac:dyDescent="0.2">
      <c r="A545" s="2"/>
      <c r="B545" s="2"/>
      <c r="C545" s="2"/>
      <c r="D545" s="2"/>
      <c r="E545" s="2"/>
      <c r="F545" s="2"/>
      <c r="G545" s="2"/>
      <c r="H545" s="2"/>
      <c r="I545" s="2"/>
      <c r="J545" s="2"/>
      <c r="K545" s="2"/>
      <c r="L545" s="2"/>
      <c r="M545" s="2"/>
      <c r="N545" s="2"/>
      <c r="O545" s="2"/>
      <c r="P545" s="2"/>
      <c r="Q545" s="2"/>
      <c r="R545" s="2"/>
      <c r="S545" s="2"/>
    </row>
    <row r="546" spans="1:19" ht="15.75" customHeight="1" x14ac:dyDescent="0.2">
      <c r="A546" s="2"/>
      <c r="B546" s="2"/>
      <c r="C546" s="2"/>
      <c r="D546" s="2"/>
      <c r="E546" s="2"/>
      <c r="F546" s="2"/>
      <c r="G546" s="2"/>
      <c r="H546" s="2"/>
      <c r="I546" s="2"/>
      <c r="J546" s="2"/>
      <c r="K546" s="2"/>
      <c r="L546" s="2"/>
      <c r="M546" s="2"/>
      <c r="N546" s="2"/>
      <c r="O546" s="2"/>
      <c r="P546" s="2"/>
      <c r="Q546" s="2"/>
      <c r="R546" s="2"/>
      <c r="S546" s="2"/>
    </row>
    <row r="547" spans="1:19" ht="15.75" customHeight="1" x14ac:dyDescent="0.2">
      <c r="A547" s="2"/>
      <c r="B547" s="2"/>
      <c r="C547" s="2"/>
      <c r="D547" s="2"/>
      <c r="E547" s="2"/>
      <c r="F547" s="2"/>
      <c r="G547" s="2"/>
      <c r="H547" s="2"/>
      <c r="I547" s="2"/>
      <c r="J547" s="2"/>
      <c r="K547" s="2"/>
      <c r="L547" s="2"/>
      <c r="M547" s="2"/>
      <c r="N547" s="2"/>
      <c r="O547" s="2"/>
      <c r="P547" s="2"/>
      <c r="Q547" s="2"/>
      <c r="R547" s="2"/>
      <c r="S547" s="2"/>
    </row>
    <row r="548" spans="1:19" ht="15.75" customHeight="1" x14ac:dyDescent="0.2">
      <c r="A548" s="2"/>
      <c r="B548" s="2"/>
      <c r="C548" s="2"/>
      <c r="D548" s="2"/>
      <c r="E548" s="2"/>
      <c r="F548" s="2"/>
      <c r="G548" s="2"/>
      <c r="H548" s="2"/>
      <c r="I548" s="2"/>
      <c r="J548" s="2"/>
      <c r="K548" s="2"/>
      <c r="L548" s="2"/>
      <c r="M548" s="2"/>
      <c r="N548" s="2"/>
      <c r="O548" s="2"/>
      <c r="P548" s="2"/>
      <c r="Q548" s="2"/>
      <c r="R548" s="2"/>
      <c r="S548" s="2"/>
    </row>
    <row r="549" spans="1:19" ht="15.75" customHeight="1" x14ac:dyDescent="0.2">
      <c r="A549" s="2"/>
      <c r="B549" s="2"/>
      <c r="C549" s="2"/>
      <c r="D549" s="2"/>
      <c r="E549" s="2"/>
      <c r="F549" s="2"/>
      <c r="G549" s="2"/>
      <c r="H549" s="2"/>
      <c r="I549" s="2"/>
      <c r="J549" s="2"/>
      <c r="K549" s="2"/>
      <c r="L549" s="2"/>
      <c r="M549" s="2"/>
      <c r="N549" s="2"/>
      <c r="O549" s="2"/>
      <c r="P549" s="2"/>
      <c r="Q549" s="2"/>
      <c r="R549" s="2"/>
      <c r="S549" s="2"/>
    </row>
    <row r="550" spans="1:19" ht="15.75" customHeight="1" x14ac:dyDescent="0.2">
      <c r="A550" s="2"/>
      <c r="B550" s="2"/>
      <c r="C550" s="2"/>
      <c r="D550" s="2"/>
      <c r="E550" s="2"/>
      <c r="F550" s="2"/>
      <c r="G550" s="2"/>
      <c r="H550" s="2"/>
      <c r="I550" s="2"/>
      <c r="J550" s="2"/>
      <c r="K550" s="2"/>
      <c r="L550" s="2"/>
      <c r="M550" s="2"/>
      <c r="N550" s="2"/>
      <c r="O550" s="2"/>
      <c r="P550" s="2"/>
      <c r="Q550" s="2"/>
      <c r="R550" s="2"/>
      <c r="S550" s="2"/>
    </row>
    <row r="551" spans="1:19" ht="15.75" customHeight="1" x14ac:dyDescent="0.2">
      <c r="A551" s="2"/>
      <c r="B551" s="2"/>
      <c r="C551" s="2"/>
      <c r="D551" s="2"/>
      <c r="E551" s="2"/>
      <c r="F551" s="2"/>
      <c r="G551" s="2"/>
      <c r="H551" s="2"/>
      <c r="I551" s="2"/>
      <c r="J551" s="2"/>
      <c r="K551" s="2"/>
      <c r="L551" s="2"/>
      <c r="M551" s="2"/>
      <c r="N551" s="2"/>
      <c r="O551" s="2"/>
      <c r="P551" s="2"/>
      <c r="Q551" s="2"/>
      <c r="R551" s="2"/>
      <c r="S551" s="2"/>
    </row>
    <row r="552" spans="1:19" ht="15.75" customHeight="1" x14ac:dyDescent="0.2">
      <c r="A552" s="2"/>
      <c r="B552" s="2"/>
      <c r="C552" s="2"/>
      <c r="D552" s="2"/>
      <c r="E552" s="2"/>
      <c r="F552" s="2"/>
      <c r="G552" s="2"/>
      <c r="H552" s="2"/>
      <c r="I552" s="2"/>
      <c r="J552" s="2"/>
      <c r="K552" s="2"/>
      <c r="L552" s="2"/>
      <c r="M552" s="2"/>
      <c r="N552" s="2"/>
      <c r="O552" s="2"/>
      <c r="P552" s="2"/>
      <c r="Q552" s="2"/>
      <c r="R552" s="2"/>
      <c r="S552" s="2"/>
    </row>
    <row r="553" spans="1:19" ht="15.75" customHeight="1" x14ac:dyDescent="0.2">
      <c r="A553" s="2"/>
      <c r="B553" s="2"/>
      <c r="C553" s="2"/>
      <c r="D553" s="2"/>
      <c r="E553" s="2"/>
      <c r="F553" s="2"/>
      <c r="G553" s="2"/>
      <c r="H553" s="2"/>
      <c r="I553" s="2"/>
      <c r="J553" s="2"/>
      <c r="K553" s="2"/>
      <c r="L553" s="2"/>
      <c r="M553" s="2"/>
      <c r="N553" s="2"/>
      <c r="O553" s="2"/>
      <c r="P553" s="2"/>
      <c r="Q553" s="2"/>
      <c r="R553" s="2"/>
      <c r="S553" s="2"/>
    </row>
    <row r="554" spans="1:19" ht="15.75" customHeight="1" x14ac:dyDescent="0.2">
      <c r="A554" s="2"/>
      <c r="B554" s="2"/>
      <c r="C554" s="2"/>
      <c r="D554" s="2"/>
      <c r="E554" s="2"/>
      <c r="F554" s="2"/>
      <c r="G554" s="2"/>
      <c r="H554" s="2"/>
      <c r="I554" s="2"/>
      <c r="J554" s="2"/>
      <c r="K554" s="2"/>
      <c r="L554" s="2"/>
      <c r="M554" s="2"/>
      <c r="N554" s="2"/>
      <c r="O554" s="2"/>
      <c r="P554" s="2"/>
      <c r="Q554" s="2"/>
      <c r="R554" s="2"/>
      <c r="S554" s="2"/>
    </row>
    <row r="555" spans="1:19" ht="15.75" customHeight="1" x14ac:dyDescent="0.2">
      <c r="A555" s="2"/>
      <c r="B555" s="2"/>
      <c r="C555" s="2"/>
      <c r="D555" s="2"/>
      <c r="E555" s="2"/>
      <c r="F555" s="2"/>
      <c r="G555" s="2"/>
      <c r="H555" s="2"/>
      <c r="I555" s="2"/>
      <c r="J555" s="2"/>
      <c r="K555" s="2"/>
      <c r="L555" s="2"/>
      <c r="M555" s="2"/>
      <c r="N555" s="2"/>
      <c r="O555" s="2"/>
      <c r="P555" s="2"/>
      <c r="Q555" s="2"/>
      <c r="R555" s="2"/>
      <c r="S555" s="2"/>
    </row>
    <row r="556" spans="1:19" ht="15.75" customHeight="1" x14ac:dyDescent="0.2">
      <c r="A556" s="2"/>
      <c r="B556" s="2"/>
      <c r="C556" s="2"/>
      <c r="D556" s="2"/>
      <c r="E556" s="2"/>
      <c r="F556" s="2"/>
      <c r="G556" s="2"/>
      <c r="H556" s="2"/>
      <c r="I556" s="2"/>
      <c r="J556" s="2"/>
      <c r="K556" s="2"/>
      <c r="L556" s="2"/>
      <c r="M556" s="2"/>
      <c r="N556" s="2"/>
      <c r="O556" s="2"/>
      <c r="P556" s="2"/>
      <c r="Q556" s="2"/>
      <c r="R556" s="2"/>
      <c r="S556" s="2"/>
    </row>
    <row r="557" spans="1:19" ht="15.75" customHeight="1" x14ac:dyDescent="0.2">
      <c r="A557" s="2"/>
      <c r="B557" s="2"/>
      <c r="C557" s="2"/>
      <c r="D557" s="2"/>
      <c r="E557" s="2"/>
      <c r="F557" s="2"/>
      <c r="G557" s="2"/>
      <c r="H557" s="2"/>
      <c r="I557" s="2"/>
      <c r="J557" s="2"/>
      <c r="K557" s="2"/>
      <c r="L557" s="2"/>
      <c r="M557" s="2"/>
      <c r="N557" s="2"/>
      <c r="O557" s="2"/>
      <c r="P557" s="2"/>
      <c r="Q557" s="2"/>
      <c r="R557" s="2"/>
      <c r="S557" s="2"/>
    </row>
    <row r="558" spans="1:19" ht="15.75" customHeight="1" x14ac:dyDescent="0.2">
      <c r="A558" s="2"/>
      <c r="B558" s="2"/>
      <c r="C558" s="2"/>
      <c r="D558" s="2"/>
      <c r="E558" s="2"/>
      <c r="F558" s="2"/>
      <c r="G558" s="2"/>
      <c r="H558" s="2"/>
      <c r="I558" s="2"/>
      <c r="J558" s="2"/>
      <c r="K558" s="2"/>
      <c r="L558" s="2"/>
      <c r="M558" s="2"/>
      <c r="N558" s="2"/>
      <c r="O558" s="2"/>
      <c r="P558" s="2"/>
      <c r="Q558" s="2"/>
      <c r="R558" s="2"/>
      <c r="S558" s="2"/>
    </row>
    <row r="559" spans="1:19" ht="15.75" customHeight="1" x14ac:dyDescent="0.2">
      <c r="A559" s="2"/>
      <c r="B559" s="2"/>
      <c r="C559" s="2"/>
      <c r="D559" s="2"/>
      <c r="E559" s="2"/>
      <c r="F559" s="2"/>
      <c r="G559" s="2"/>
      <c r="H559" s="2"/>
      <c r="I559" s="2"/>
      <c r="J559" s="2"/>
      <c r="K559" s="2"/>
      <c r="L559" s="2"/>
      <c r="M559" s="2"/>
      <c r="N559" s="2"/>
      <c r="O559" s="2"/>
      <c r="P559" s="2"/>
      <c r="Q559" s="2"/>
      <c r="R559" s="2"/>
      <c r="S559" s="2"/>
    </row>
    <row r="560" spans="1:19" ht="15.75" customHeight="1" x14ac:dyDescent="0.2">
      <c r="A560" s="2"/>
      <c r="B560" s="2"/>
      <c r="C560" s="2"/>
      <c r="D560" s="2"/>
      <c r="E560" s="2"/>
      <c r="F560" s="2"/>
      <c r="G560" s="2"/>
      <c r="H560" s="2"/>
      <c r="I560" s="2"/>
      <c r="J560" s="2"/>
      <c r="K560" s="2"/>
      <c r="L560" s="2"/>
      <c r="M560" s="2"/>
      <c r="N560" s="2"/>
      <c r="O560" s="2"/>
      <c r="P560" s="2"/>
      <c r="Q560" s="2"/>
      <c r="R560" s="2"/>
      <c r="S560" s="2"/>
    </row>
    <row r="561" spans="1:19" ht="15.75" customHeight="1" x14ac:dyDescent="0.2">
      <c r="A561" s="2"/>
      <c r="B561" s="2"/>
      <c r="C561" s="2"/>
      <c r="D561" s="2"/>
      <c r="E561" s="2"/>
      <c r="F561" s="2"/>
      <c r="G561" s="2"/>
      <c r="H561" s="2"/>
      <c r="I561" s="2"/>
      <c r="J561" s="2"/>
      <c r="K561" s="2"/>
      <c r="L561" s="2"/>
      <c r="M561" s="2"/>
      <c r="N561" s="2"/>
      <c r="O561" s="2"/>
      <c r="P561" s="2"/>
      <c r="Q561" s="2"/>
      <c r="R561" s="2"/>
      <c r="S561" s="2"/>
    </row>
    <row r="562" spans="1:19" ht="15.75" customHeight="1" x14ac:dyDescent="0.2">
      <c r="A562" s="2"/>
      <c r="B562" s="2"/>
      <c r="C562" s="2"/>
      <c r="D562" s="2"/>
      <c r="E562" s="2"/>
      <c r="F562" s="2"/>
      <c r="G562" s="2"/>
      <c r="H562" s="2"/>
      <c r="I562" s="2"/>
      <c r="J562" s="2"/>
      <c r="K562" s="2"/>
      <c r="L562" s="2"/>
      <c r="M562" s="2"/>
      <c r="N562" s="2"/>
      <c r="O562" s="2"/>
      <c r="P562" s="2"/>
      <c r="Q562" s="2"/>
      <c r="R562" s="2"/>
      <c r="S562" s="2"/>
    </row>
    <row r="563" spans="1:19" ht="15.75" customHeight="1" x14ac:dyDescent="0.2">
      <c r="A563" s="2"/>
      <c r="B563" s="2"/>
      <c r="C563" s="2"/>
      <c r="D563" s="2"/>
      <c r="E563" s="2"/>
      <c r="F563" s="2"/>
      <c r="G563" s="2"/>
      <c r="H563" s="2"/>
      <c r="I563" s="2"/>
      <c r="J563" s="2"/>
      <c r="K563" s="2"/>
      <c r="L563" s="2"/>
      <c r="M563" s="2"/>
      <c r="N563" s="2"/>
      <c r="O563" s="2"/>
      <c r="P563" s="2"/>
      <c r="Q563" s="2"/>
      <c r="R563" s="2"/>
      <c r="S563" s="2"/>
    </row>
    <row r="564" spans="1:19" ht="15.75" customHeight="1" x14ac:dyDescent="0.2">
      <c r="A564" s="2"/>
      <c r="B564" s="2"/>
      <c r="C564" s="2"/>
      <c r="D564" s="2"/>
      <c r="E564" s="2"/>
      <c r="F564" s="2"/>
      <c r="G564" s="2"/>
      <c r="H564" s="2"/>
      <c r="I564" s="2"/>
      <c r="J564" s="2"/>
      <c r="K564" s="2"/>
      <c r="L564" s="2"/>
      <c r="M564" s="2"/>
      <c r="N564" s="2"/>
      <c r="O564" s="2"/>
      <c r="P564" s="2"/>
      <c r="Q564" s="2"/>
      <c r="R564" s="2"/>
      <c r="S564" s="2"/>
    </row>
    <row r="565" spans="1:19" ht="15.75" customHeight="1" x14ac:dyDescent="0.2">
      <c r="A565" s="2"/>
      <c r="B565" s="2"/>
      <c r="C565" s="2"/>
      <c r="D565" s="2"/>
      <c r="E565" s="2"/>
      <c r="F565" s="2"/>
      <c r="G565" s="2"/>
      <c r="H565" s="2"/>
      <c r="I565" s="2"/>
      <c r="J565" s="2"/>
      <c r="K565" s="2"/>
      <c r="L565" s="2"/>
      <c r="M565" s="2"/>
      <c r="N565" s="2"/>
      <c r="O565" s="2"/>
      <c r="P565" s="2"/>
      <c r="Q565" s="2"/>
      <c r="R565" s="2"/>
      <c r="S565" s="2"/>
    </row>
    <row r="566" spans="1:19" ht="15.75" customHeight="1" x14ac:dyDescent="0.2">
      <c r="A566" s="2"/>
      <c r="B566" s="2"/>
      <c r="C566" s="2"/>
      <c r="D566" s="2"/>
      <c r="E566" s="2"/>
      <c r="F566" s="2"/>
      <c r="G566" s="2"/>
      <c r="H566" s="2"/>
      <c r="I566" s="2"/>
      <c r="J566" s="2"/>
      <c r="K566" s="2"/>
      <c r="L566" s="2"/>
      <c r="M566" s="2"/>
      <c r="N566" s="2"/>
      <c r="O566" s="2"/>
      <c r="P566" s="2"/>
      <c r="Q566" s="2"/>
      <c r="R566" s="2"/>
      <c r="S566" s="2"/>
    </row>
    <row r="567" spans="1:19" ht="15.75" customHeight="1" x14ac:dyDescent="0.2">
      <c r="A567" s="2"/>
      <c r="B567" s="2"/>
      <c r="C567" s="2"/>
      <c r="D567" s="2"/>
      <c r="E567" s="2"/>
      <c r="F567" s="2"/>
      <c r="G567" s="2"/>
      <c r="H567" s="2"/>
      <c r="I567" s="2"/>
      <c r="J567" s="2"/>
      <c r="K567" s="2"/>
      <c r="L567" s="2"/>
      <c r="M567" s="2"/>
      <c r="N567" s="2"/>
      <c r="O567" s="2"/>
      <c r="P567" s="2"/>
      <c r="Q567" s="2"/>
      <c r="R567" s="2"/>
      <c r="S567" s="2"/>
    </row>
    <row r="568" spans="1:19" ht="15.75" customHeight="1" x14ac:dyDescent="0.2">
      <c r="A568" s="2"/>
      <c r="B568" s="2"/>
      <c r="C568" s="2"/>
      <c r="D568" s="2"/>
      <c r="E568" s="2"/>
      <c r="F568" s="2"/>
      <c r="G568" s="2"/>
      <c r="H568" s="2"/>
      <c r="I568" s="2"/>
      <c r="J568" s="2"/>
      <c r="K568" s="2"/>
      <c r="L568" s="2"/>
      <c r="M568" s="2"/>
      <c r="N568" s="2"/>
      <c r="O568" s="2"/>
      <c r="P568" s="2"/>
      <c r="Q568" s="2"/>
      <c r="R568" s="2"/>
      <c r="S568" s="2"/>
    </row>
    <row r="569" spans="1:19" ht="15.75" customHeight="1" x14ac:dyDescent="0.2">
      <c r="A569" s="2"/>
      <c r="B569" s="2"/>
      <c r="C569" s="2"/>
      <c r="D569" s="2"/>
      <c r="E569" s="2"/>
      <c r="F569" s="2"/>
      <c r="G569" s="2"/>
      <c r="H569" s="2"/>
      <c r="I569" s="2"/>
      <c r="J569" s="2"/>
      <c r="K569" s="2"/>
      <c r="L569" s="2"/>
      <c r="M569" s="2"/>
      <c r="N569" s="2"/>
      <c r="O569" s="2"/>
      <c r="P569" s="2"/>
      <c r="Q569" s="2"/>
      <c r="R569" s="2"/>
      <c r="S569" s="2"/>
    </row>
    <row r="570" spans="1:19" ht="15.75" customHeight="1" x14ac:dyDescent="0.2">
      <c r="A570" s="2"/>
      <c r="B570" s="2"/>
      <c r="C570" s="2"/>
      <c r="D570" s="2"/>
      <c r="E570" s="2"/>
      <c r="F570" s="2"/>
      <c r="G570" s="2"/>
      <c r="H570" s="2"/>
      <c r="I570" s="2"/>
      <c r="J570" s="2"/>
      <c r="K570" s="2"/>
      <c r="L570" s="2"/>
      <c r="M570" s="2"/>
      <c r="N570" s="2"/>
      <c r="O570" s="2"/>
      <c r="P570" s="2"/>
      <c r="Q570" s="2"/>
      <c r="R570" s="2"/>
      <c r="S570" s="2"/>
    </row>
    <row r="571" spans="1:19" ht="15.75" customHeight="1" x14ac:dyDescent="0.2">
      <c r="A571" s="2"/>
      <c r="B571" s="2"/>
      <c r="C571" s="2"/>
      <c r="D571" s="2"/>
      <c r="E571" s="2"/>
      <c r="F571" s="2"/>
      <c r="G571" s="2"/>
      <c r="H571" s="2"/>
      <c r="I571" s="2"/>
      <c r="J571" s="2"/>
      <c r="K571" s="2"/>
      <c r="L571" s="2"/>
      <c r="M571" s="2"/>
      <c r="N571" s="2"/>
      <c r="O571" s="2"/>
      <c r="P571" s="2"/>
      <c r="Q571" s="2"/>
      <c r="R571" s="2"/>
      <c r="S571" s="2"/>
    </row>
    <row r="572" spans="1:19" ht="15.75" customHeight="1" x14ac:dyDescent="0.2">
      <c r="A572" s="2"/>
      <c r="B572" s="2"/>
      <c r="C572" s="2"/>
      <c r="D572" s="2"/>
      <c r="E572" s="2"/>
      <c r="F572" s="2"/>
      <c r="G572" s="2"/>
      <c r="H572" s="2"/>
      <c r="I572" s="2"/>
      <c r="J572" s="2"/>
      <c r="K572" s="2"/>
      <c r="L572" s="2"/>
      <c r="M572" s="2"/>
      <c r="N572" s="2"/>
      <c r="O572" s="2"/>
      <c r="P572" s="2"/>
      <c r="Q572" s="2"/>
      <c r="R572" s="2"/>
      <c r="S572" s="2"/>
    </row>
    <row r="573" spans="1:19" ht="15.75" customHeight="1" x14ac:dyDescent="0.2">
      <c r="A573" s="2"/>
      <c r="B573" s="2"/>
      <c r="C573" s="2"/>
      <c r="D573" s="2"/>
      <c r="E573" s="2"/>
      <c r="F573" s="2"/>
      <c r="G573" s="2"/>
      <c r="H573" s="2"/>
      <c r="I573" s="2"/>
      <c r="J573" s="2"/>
      <c r="K573" s="2"/>
      <c r="L573" s="2"/>
      <c r="M573" s="2"/>
      <c r="N573" s="2"/>
      <c r="O573" s="2"/>
      <c r="P573" s="2"/>
      <c r="Q573" s="2"/>
      <c r="R573" s="2"/>
      <c r="S573" s="2"/>
    </row>
    <row r="574" spans="1:19" ht="15.75" customHeight="1" x14ac:dyDescent="0.2">
      <c r="A574" s="2"/>
      <c r="B574" s="2"/>
      <c r="C574" s="2"/>
      <c r="D574" s="2"/>
      <c r="E574" s="2"/>
      <c r="F574" s="2"/>
      <c r="G574" s="2"/>
      <c r="H574" s="2"/>
      <c r="I574" s="2"/>
      <c r="J574" s="2"/>
      <c r="K574" s="2"/>
      <c r="L574" s="2"/>
      <c r="M574" s="2"/>
      <c r="N574" s="2"/>
      <c r="O574" s="2"/>
      <c r="P574" s="2"/>
      <c r="Q574" s="2"/>
      <c r="R574" s="2"/>
      <c r="S574" s="2"/>
    </row>
    <row r="575" spans="1:19" ht="15.75" customHeight="1" x14ac:dyDescent="0.2">
      <c r="A575" s="2"/>
      <c r="B575" s="2"/>
      <c r="C575" s="2"/>
      <c r="D575" s="2"/>
      <c r="E575" s="2"/>
      <c r="F575" s="2"/>
      <c r="G575" s="2"/>
      <c r="H575" s="2"/>
      <c r="I575" s="2"/>
      <c r="J575" s="2"/>
      <c r="K575" s="2"/>
      <c r="L575" s="2"/>
      <c r="M575" s="2"/>
      <c r="N575" s="2"/>
      <c r="O575" s="2"/>
      <c r="P575" s="2"/>
      <c r="Q575" s="2"/>
      <c r="R575" s="2"/>
      <c r="S575" s="2"/>
    </row>
    <row r="576" spans="1:19" ht="15.75" customHeight="1" x14ac:dyDescent="0.2">
      <c r="A576" s="2"/>
      <c r="B576" s="2"/>
      <c r="C576" s="2"/>
      <c r="D576" s="2"/>
      <c r="E576" s="2"/>
      <c r="F576" s="2"/>
      <c r="G576" s="2"/>
      <c r="H576" s="2"/>
      <c r="I576" s="2"/>
      <c r="J576" s="2"/>
      <c r="K576" s="2"/>
      <c r="L576" s="2"/>
      <c r="M576" s="2"/>
      <c r="N576" s="2"/>
      <c r="O576" s="2"/>
      <c r="P576" s="2"/>
      <c r="Q576" s="2"/>
      <c r="R576" s="2"/>
      <c r="S576" s="2"/>
    </row>
    <row r="577" spans="1:19" ht="15.75" customHeight="1" x14ac:dyDescent="0.2">
      <c r="A577" s="2"/>
      <c r="B577" s="2"/>
      <c r="C577" s="2"/>
      <c r="D577" s="2"/>
      <c r="E577" s="2"/>
      <c r="F577" s="2"/>
      <c r="G577" s="2"/>
      <c r="H577" s="2"/>
      <c r="I577" s="2"/>
      <c r="J577" s="2"/>
      <c r="K577" s="2"/>
      <c r="L577" s="2"/>
      <c r="M577" s="2"/>
      <c r="N577" s="2"/>
      <c r="O577" s="2"/>
      <c r="P577" s="2"/>
      <c r="Q577" s="2"/>
      <c r="R577" s="2"/>
      <c r="S577" s="2"/>
    </row>
    <row r="578" spans="1:19" ht="15.75" customHeight="1" x14ac:dyDescent="0.2">
      <c r="A578" s="2"/>
      <c r="B578" s="2"/>
      <c r="C578" s="2"/>
      <c r="D578" s="2"/>
      <c r="E578" s="2"/>
      <c r="F578" s="2"/>
      <c r="G578" s="2"/>
      <c r="H578" s="2"/>
      <c r="I578" s="2"/>
      <c r="J578" s="2"/>
      <c r="K578" s="2"/>
      <c r="L578" s="2"/>
      <c r="M578" s="2"/>
      <c r="N578" s="2"/>
      <c r="O578" s="2"/>
      <c r="P578" s="2"/>
      <c r="Q578" s="2"/>
      <c r="R578" s="2"/>
      <c r="S578" s="2"/>
    </row>
    <row r="579" spans="1:19" ht="15.75" customHeight="1" x14ac:dyDescent="0.2">
      <c r="A579" s="2"/>
      <c r="B579" s="2"/>
      <c r="C579" s="2"/>
      <c r="D579" s="2"/>
      <c r="E579" s="2"/>
      <c r="F579" s="2"/>
      <c r="G579" s="2"/>
      <c r="H579" s="2"/>
      <c r="I579" s="2"/>
      <c r="J579" s="2"/>
      <c r="K579" s="2"/>
      <c r="L579" s="2"/>
      <c r="M579" s="2"/>
      <c r="N579" s="2"/>
      <c r="O579" s="2"/>
      <c r="P579" s="2"/>
      <c r="Q579" s="2"/>
      <c r="R579" s="2"/>
      <c r="S579" s="2"/>
    </row>
    <row r="580" spans="1:19" ht="15.75" customHeight="1" x14ac:dyDescent="0.2">
      <c r="A580" s="2"/>
      <c r="B580" s="2"/>
      <c r="C580" s="2"/>
      <c r="D580" s="2"/>
      <c r="E580" s="2"/>
      <c r="F580" s="2"/>
      <c r="G580" s="2"/>
      <c r="H580" s="2"/>
      <c r="I580" s="2"/>
      <c r="J580" s="2"/>
      <c r="K580" s="2"/>
      <c r="L580" s="2"/>
      <c r="M580" s="2"/>
      <c r="N580" s="2"/>
      <c r="O580" s="2"/>
      <c r="P580" s="2"/>
      <c r="Q580" s="2"/>
      <c r="R580" s="2"/>
      <c r="S580" s="2"/>
    </row>
    <row r="581" spans="1:19" ht="15.75" customHeight="1" x14ac:dyDescent="0.2">
      <c r="A581" s="2"/>
      <c r="B581" s="2"/>
      <c r="C581" s="2"/>
      <c r="D581" s="2"/>
      <c r="E581" s="2"/>
      <c r="F581" s="2"/>
      <c r="G581" s="2"/>
      <c r="H581" s="2"/>
      <c r="I581" s="2"/>
      <c r="J581" s="2"/>
      <c r="K581" s="2"/>
      <c r="L581" s="2"/>
      <c r="M581" s="2"/>
      <c r="N581" s="2"/>
      <c r="O581" s="2"/>
      <c r="P581" s="2"/>
      <c r="Q581" s="2"/>
      <c r="R581" s="2"/>
      <c r="S581" s="2"/>
    </row>
    <row r="582" spans="1:19" ht="15.75" customHeight="1" x14ac:dyDescent="0.2">
      <c r="A582" s="2"/>
      <c r="B582" s="2"/>
      <c r="C582" s="2"/>
      <c r="D582" s="2"/>
      <c r="E582" s="2"/>
      <c r="F582" s="2"/>
      <c r="G582" s="2"/>
      <c r="H582" s="2"/>
      <c r="I582" s="2"/>
      <c r="J582" s="2"/>
      <c r="K582" s="2"/>
      <c r="L582" s="2"/>
      <c r="M582" s="2"/>
      <c r="N582" s="2"/>
      <c r="O582" s="2"/>
      <c r="P582" s="2"/>
      <c r="Q582" s="2"/>
      <c r="R582" s="2"/>
      <c r="S582" s="2"/>
    </row>
    <row r="583" spans="1:19" ht="15.75" customHeight="1" x14ac:dyDescent="0.2">
      <c r="A583" s="2"/>
      <c r="B583" s="2"/>
      <c r="C583" s="2"/>
      <c r="D583" s="2"/>
      <c r="E583" s="2"/>
      <c r="F583" s="2"/>
      <c r="G583" s="2"/>
      <c r="H583" s="2"/>
      <c r="I583" s="2"/>
      <c r="J583" s="2"/>
      <c r="K583" s="2"/>
      <c r="L583" s="2"/>
      <c r="M583" s="2"/>
      <c r="N583" s="2"/>
      <c r="O583" s="2"/>
      <c r="P583" s="2"/>
      <c r="Q583" s="2"/>
      <c r="R583" s="2"/>
      <c r="S583" s="2"/>
    </row>
    <row r="584" spans="1:19" ht="15.75" customHeight="1" x14ac:dyDescent="0.2">
      <c r="A584" s="2"/>
      <c r="B584" s="2"/>
      <c r="C584" s="2"/>
      <c r="D584" s="2"/>
      <c r="E584" s="2"/>
      <c r="F584" s="2"/>
      <c r="G584" s="2"/>
      <c r="H584" s="2"/>
      <c r="I584" s="2"/>
      <c r="J584" s="2"/>
      <c r="K584" s="2"/>
      <c r="L584" s="2"/>
      <c r="M584" s="2"/>
      <c r="N584" s="2"/>
      <c r="O584" s="2"/>
      <c r="P584" s="2"/>
      <c r="Q584" s="2"/>
      <c r="R584" s="2"/>
      <c r="S584" s="2"/>
    </row>
    <row r="585" spans="1:19" ht="15.75" customHeight="1" x14ac:dyDescent="0.2">
      <c r="A585" s="2"/>
      <c r="B585" s="2"/>
      <c r="C585" s="2"/>
      <c r="D585" s="2"/>
      <c r="E585" s="2"/>
      <c r="F585" s="2"/>
      <c r="G585" s="2"/>
      <c r="H585" s="2"/>
      <c r="I585" s="2"/>
      <c r="J585" s="2"/>
      <c r="K585" s="2"/>
      <c r="L585" s="2"/>
      <c r="M585" s="2"/>
      <c r="N585" s="2"/>
      <c r="O585" s="2"/>
      <c r="P585" s="2"/>
      <c r="Q585" s="2"/>
      <c r="R585" s="2"/>
      <c r="S585" s="2"/>
    </row>
    <row r="586" spans="1:19" ht="15.75" customHeight="1" x14ac:dyDescent="0.2">
      <c r="A586" s="2"/>
      <c r="B586" s="2"/>
      <c r="C586" s="2"/>
      <c r="D586" s="2"/>
      <c r="E586" s="2"/>
      <c r="F586" s="2"/>
      <c r="G586" s="2"/>
      <c r="H586" s="2"/>
      <c r="I586" s="2"/>
      <c r="J586" s="2"/>
      <c r="K586" s="2"/>
      <c r="L586" s="2"/>
      <c r="M586" s="2"/>
      <c r="N586" s="2"/>
      <c r="O586" s="2"/>
      <c r="P586" s="2"/>
      <c r="Q586" s="2"/>
      <c r="R586" s="2"/>
      <c r="S586" s="2"/>
    </row>
    <row r="587" spans="1:19" ht="15.75" customHeight="1" x14ac:dyDescent="0.2">
      <c r="A587" s="2"/>
      <c r="B587" s="2"/>
      <c r="C587" s="2"/>
      <c r="D587" s="2"/>
      <c r="E587" s="2"/>
      <c r="F587" s="2"/>
      <c r="G587" s="2"/>
      <c r="H587" s="2"/>
      <c r="I587" s="2"/>
      <c r="J587" s="2"/>
      <c r="K587" s="2"/>
      <c r="L587" s="2"/>
      <c r="M587" s="2"/>
      <c r="N587" s="2"/>
      <c r="O587" s="2"/>
      <c r="P587" s="2"/>
      <c r="Q587" s="2"/>
      <c r="R587" s="2"/>
      <c r="S587" s="2"/>
    </row>
    <row r="588" spans="1:19" ht="15.75" customHeight="1" x14ac:dyDescent="0.2">
      <c r="A588" s="2"/>
      <c r="B588" s="2"/>
      <c r="C588" s="2"/>
      <c r="D588" s="2"/>
      <c r="E588" s="2"/>
      <c r="F588" s="2"/>
      <c r="G588" s="2"/>
      <c r="H588" s="2"/>
      <c r="I588" s="2"/>
      <c r="J588" s="2"/>
      <c r="K588" s="2"/>
      <c r="L588" s="2"/>
      <c r="M588" s="2"/>
      <c r="N588" s="2"/>
      <c r="O588" s="2"/>
      <c r="P588" s="2"/>
      <c r="Q588" s="2"/>
      <c r="R588" s="2"/>
      <c r="S588" s="2"/>
    </row>
    <row r="589" spans="1:19" ht="15.75" customHeight="1" x14ac:dyDescent="0.2">
      <c r="A589" s="2"/>
      <c r="B589" s="2"/>
      <c r="C589" s="2"/>
      <c r="D589" s="2"/>
      <c r="E589" s="2"/>
      <c r="F589" s="2"/>
      <c r="G589" s="2"/>
      <c r="H589" s="2"/>
      <c r="I589" s="2"/>
      <c r="J589" s="2"/>
      <c r="K589" s="2"/>
      <c r="L589" s="2"/>
      <c r="M589" s="2"/>
      <c r="N589" s="2"/>
      <c r="O589" s="2"/>
      <c r="P589" s="2"/>
      <c r="Q589" s="2"/>
      <c r="R589" s="2"/>
      <c r="S589" s="2"/>
    </row>
    <row r="590" spans="1:19" ht="15.75" customHeight="1" x14ac:dyDescent="0.2">
      <c r="A590" s="2"/>
      <c r="B590" s="2"/>
      <c r="C590" s="2"/>
      <c r="D590" s="2"/>
      <c r="E590" s="2"/>
      <c r="F590" s="2"/>
      <c r="G590" s="2"/>
      <c r="H590" s="2"/>
      <c r="I590" s="2"/>
      <c r="J590" s="2"/>
      <c r="K590" s="2"/>
      <c r="L590" s="2"/>
      <c r="M590" s="2"/>
      <c r="N590" s="2"/>
      <c r="O590" s="2"/>
      <c r="P590" s="2"/>
      <c r="Q590" s="2"/>
      <c r="R590" s="2"/>
      <c r="S590" s="2"/>
    </row>
    <row r="591" spans="1:19" ht="15.75" customHeight="1" x14ac:dyDescent="0.2">
      <c r="A591" s="2"/>
      <c r="B591" s="2"/>
      <c r="C591" s="2"/>
      <c r="D591" s="2"/>
      <c r="E591" s="2"/>
      <c r="F591" s="2"/>
      <c r="G591" s="2"/>
      <c r="H591" s="2"/>
      <c r="I591" s="2"/>
      <c r="J591" s="2"/>
      <c r="K591" s="2"/>
      <c r="L591" s="2"/>
      <c r="M591" s="2"/>
      <c r="N591" s="2"/>
      <c r="O591" s="2"/>
      <c r="P591" s="2"/>
      <c r="Q591" s="2"/>
      <c r="R591" s="2"/>
      <c r="S591" s="2"/>
    </row>
    <row r="592" spans="1:19" ht="15.75" customHeight="1" x14ac:dyDescent="0.2">
      <c r="A592" s="2"/>
      <c r="B592" s="2"/>
      <c r="C592" s="2"/>
      <c r="D592" s="2"/>
      <c r="E592" s="2"/>
      <c r="F592" s="2"/>
      <c r="G592" s="2"/>
      <c r="H592" s="2"/>
      <c r="I592" s="2"/>
      <c r="J592" s="2"/>
      <c r="K592" s="2"/>
      <c r="L592" s="2"/>
      <c r="M592" s="2"/>
      <c r="N592" s="2"/>
      <c r="O592" s="2"/>
      <c r="P592" s="2"/>
      <c r="Q592" s="2"/>
      <c r="R592" s="2"/>
      <c r="S592" s="2"/>
    </row>
    <row r="593" spans="1:19" ht="15.75" customHeight="1" x14ac:dyDescent="0.2">
      <c r="A593" s="2"/>
      <c r="B593" s="2"/>
      <c r="C593" s="2"/>
      <c r="D593" s="2"/>
      <c r="E593" s="2"/>
      <c r="F593" s="2"/>
      <c r="G593" s="2"/>
      <c r="H593" s="2"/>
      <c r="I593" s="2"/>
      <c r="J593" s="2"/>
      <c r="K593" s="2"/>
      <c r="L593" s="2"/>
      <c r="M593" s="2"/>
      <c r="N593" s="2"/>
      <c r="O593" s="2"/>
      <c r="P593" s="2"/>
      <c r="Q593" s="2"/>
      <c r="R593" s="2"/>
      <c r="S593" s="2"/>
    </row>
    <row r="594" spans="1:19" ht="15.75" customHeight="1" x14ac:dyDescent="0.2">
      <c r="A594" s="2"/>
      <c r="B594" s="2"/>
      <c r="C594" s="2"/>
      <c r="D594" s="2"/>
      <c r="E594" s="2"/>
      <c r="F594" s="2"/>
      <c r="G594" s="2"/>
      <c r="H594" s="2"/>
      <c r="I594" s="2"/>
      <c r="J594" s="2"/>
      <c r="K594" s="2"/>
      <c r="L594" s="2"/>
      <c r="M594" s="2"/>
      <c r="N594" s="2"/>
      <c r="O594" s="2"/>
      <c r="P594" s="2"/>
      <c r="Q594" s="2"/>
      <c r="R594" s="2"/>
      <c r="S594" s="2"/>
    </row>
    <row r="595" spans="1:19" ht="15.75" customHeight="1" x14ac:dyDescent="0.2">
      <c r="A595" s="2"/>
      <c r="B595" s="2"/>
      <c r="C595" s="2"/>
      <c r="D595" s="2"/>
      <c r="E595" s="2"/>
      <c r="F595" s="2"/>
      <c r="G595" s="2"/>
      <c r="H595" s="2"/>
      <c r="I595" s="2"/>
      <c r="J595" s="2"/>
      <c r="K595" s="2"/>
      <c r="L595" s="2"/>
      <c r="M595" s="2"/>
      <c r="N595" s="2"/>
      <c r="O595" s="2"/>
      <c r="P595" s="2"/>
      <c r="Q595" s="2"/>
      <c r="R595" s="2"/>
      <c r="S595" s="2"/>
    </row>
    <row r="596" spans="1:19" ht="15.75" customHeight="1" x14ac:dyDescent="0.2">
      <c r="A596" s="2"/>
      <c r="B596" s="2"/>
      <c r="C596" s="2"/>
      <c r="D596" s="2"/>
      <c r="E596" s="2"/>
      <c r="F596" s="2"/>
      <c r="G596" s="2"/>
      <c r="H596" s="2"/>
      <c r="I596" s="2"/>
      <c r="J596" s="2"/>
      <c r="K596" s="2"/>
      <c r="L596" s="2"/>
      <c r="M596" s="2"/>
      <c r="N596" s="2"/>
      <c r="O596" s="2"/>
      <c r="P596" s="2"/>
      <c r="Q596" s="2"/>
      <c r="R596" s="2"/>
      <c r="S596" s="2"/>
    </row>
    <row r="597" spans="1:19" ht="15.75" customHeight="1" x14ac:dyDescent="0.2">
      <c r="A597" s="2"/>
      <c r="B597" s="2"/>
      <c r="C597" s="2"/>
      <c r="D597" s="2"/>
      <c r="E597" s="2"/>
      <c r="F597" s="2"/>
      <c r="G597" s="2"/>
      <c r="H597" s="2"/>
      <c r="I597" s="2"/>
      <c r="J597" s="2"/>
      <c r="K597" s="2"/>
      <c r="L597" s="2"/>
      <c r="M597" s="2"/>
      <c r="N597" s="2"/>
      <c r="O597" s="2"/>
      <c r="P597" s="2"/>
      <c r="Q597" s="2"/>
      <c r="R597" s="2"/>
      <c r="S597" s="2"/>
    </row>
    <row r="598" spans="1:19" ht="15.75" customHeight="1" x14ac:dyDescent="0.2">
      <c r="A598" s="2"/>
      <c r="B598" s="2"/>
      <c r="C598" s="2"/>
      <c r="D598" s="2"/>
      <c r="E598" s="2"/>
      <c r="F598" s="2"/>
      <c r="G598" s="2"/>
      <c r="H598" s="2"/>
      <c r="I598" s="2"/>
      <c r="J598" s="2"/>
      <c r="K598" s="2"/>
      <c r="L598" s="2"/>
      <c r="M598" s="2"/>
      <c r="N598" s="2"/>
      <c r="O598" s="2"/>
      <c r="P598" s="2"/>
      <c r="Q598" s="2"/>
      <c r="R598" s="2"/>
      <c r="S598" s="2"/>
    </row>
    <row r="599" spans="1:19" ht="15.75" customHeight="1" x14ac:dyDescent="0.2">
      <c r="A599" s="2"/>
      <c r="B599" s="2"/>
      <c r="C599" s="2"/>
      <c r="D599" s="2"/>
      <c r="E599" s="2"/>
      <c r="F599" s="2"/>
      <c r="G599" s="2"/>
      <c r="H599" s="2"/>
      <c r="I599" s="2"/>
      <c r="J599" s="2"/>
      <c r="K599" s="2"/>
      <c r="L599" s="2"/>
      <c r="M599" s="2"/>
      <c r="N599" s="2"/>
      <c r="O599" s="2"/>
      <c r="P599" s="2"/>
      <c r="Q599" s="2"/>
      <c r="R599" s="2"/>
      <c r="S599" s="2"/>
    </row>
    <row r="600" spans="1:19" ht="15.75" customHeight="1" x14ac:dyDescent="0.2">
      <c r="A600" s="2"/>
      <c r="B600" s="2"/>
      <c r="C600" s="2"/>
      <c r="D600" s="2"/>
      <c r="E600" s="2"/>
      <c r="F600" s="2"/>
      <c r="G600" s="2"/>
      <c r="H600" s="2"/>
      <c r="I600" s="2"/>
      <c r="J600" s="2"/>
      <c r="K600" s="2"/>
      <c r="L600" s="2"/>
      <c r="M600" s="2"/>
      <c r="N600" s="2"/>
      <c r="O600" s="2"/>
      <c r="P600" s="2"/>
      <c r="Q600" s="2"/>
      <c r="R600" s="2"/>
      <c r="S600" s="2"/>
    </row>
    <row r="601" spans="1:19" ht="15.75" customHeight="1" x14ac:dyDescent="0.2">
      <c r="A601" s="2"/>
      <c r="B601" s="2"/>
      <c r="C601" s="2"/>
      <c r="D601" s="2"/>
      <c r="E601" s="2"/>
      <c r="F601" s="2"/>
      <c r="G601" s="2"/>
      <c r="H601" s="2"/>
      <c r="I601" s="2"/>
      <c r="J601" s="2"/>
      <c r="K601" s="2"/>
      <c r="L601" s="2"/>
      <c r="M601" s="2"/>
      <c r="N601" s="2"/>
      <c r="O601" s="2"/>
      <c r="P601" s="2"/>
      <c r="Q601" s="2"/>
      <c r="R601" s="2"/>
      <c r="S601" s="2"/>
    </row>
    <row r="602" spans="1:19" ht="15.75" customHeight="1" x14ac:dyDescent="0.2">
      <c r="A602" s="2"/>
      <c r="B602" s="2"/>
      <c r="C602" s="2"/>
      <c r="D602" s="2"/>
      <c r="E602" s="2"/>
      <c r="F602" s="2"/>
      <c r="G602" s="2"/>
      <c r="H602" s="2"/>
      <c r="I602" s="2"/>
      <c r="J602" s="2"/>
      <c r="K602" s="2"/>
      <c r="L602" s="2"/>
      <c r="M602" s="2"/>
      <c r="N602" s="2"/>
      <c r="O602" s="2"/>
      <c r="P602" s="2"/>
      <c r="Q602" s="2"/>
      <c r="R602" s="2"/>
      <c r="S602" s="2"/>
    </row>
    <row r="603" spans="1:19" ht="15.75" customHeight="1" x14ac:dyDescent="0.2">
      <c r="A603" s="2"/>
      <c r="B603" s="2"/>
      <c r="C603" s="2"/>
      <c r="D603" s="2"/>
      <c r="E603" s="2"/>
      <c r="F603" s="2"/>
      <c r="G603" s="2"/>
      <c r="H603" s="2"/>
      <c r="I603" s="2"/>
      <c r="J603" s="2"/>
      <c r="K603" s="2"/>
      <c r="L603" s="2"/>
      <c r="M603" s="2"/>
      <c r="N603" s="2"/>
      <c r="O603" s="2"/>
      <c r="P603" s="2"/>
      <c r="Q603" s="2"/>
      <c r="R603" s="2"/>
      <c r="S603" s="2"/>
    </row>
    <row r="604" spans="1:19" ht="15.75" customHeight="1" x14ac:dyDescent="0.2">
      <c r="A604" s="2"/>
      <c r="B604" s="2"/>
      <c r="C604" s="2"/>
      <c r="D604" s="2"/>
      <c r="E604" s="2"/>
      <c r="F604" s="2"/>
      <c r="G604" s="2"/>
      <c r="H604" s="2"/>
      <c r="I604" s="2"/>
      <c r="J604" s="2"/>
      <c r="K604" s="2"/>
      <c r="L604" s="2"/>
      <c r="M604" s="2"/>
      <c r="N604" s="2"/>
      <c r="O604" s="2"/>
      <c r="P604" s="2"/>
      <c r="Q604" s="2"/>
      <c r="R604" s="2"/>
      <c r="S604" s="2"/>
    </row>
    <row r="605" spans="1:19" ht="15.75" customHeight="1" x14ac:dyDescent="0.2">
      <c r="A605" s="2"/>
      <c r="B605" s="2"/>
      <c r="C605" s="2"/>
      <c r="D605" s="2"/>
      <c r="E605" s="2"/>
      <c r="F605" s="2"/>
      <c r="G605" s="2"/>
      <c r="H605" s="2"/>
      <c r="I605" s="2"/>
      <c r="J605" s="2"/>
      <c r="K605" s="2"/>
      <c r="L605" s="2"/>
      <c r="M605" s="2"/>
      <c r="N605" s="2"/>
      <c r="O605" s="2"/>
      <c r="P605" s="2"/>
      <c r="Q605" s="2"/>
      <c r="R605" s="2"/>
      <c r="S605" s="2"/>
    </row>
    <row r="606" spans="1:19" ht="15.75" customHeight="1" x14ac:dyDescent="0.2">
      <c r="A606" s="2"/>
      <c r="B606" s="2"/>
      <c r="C606" s="2"/>
      <c r="D606" s="2"/>
      <c r="E606" s="2"/>
      <c r="F606" s="2"/>
      <c r="G606" s="2"/>
      <c r="H606" s="2"/>
      <c r="I606" s="2"/>
      <c r="J606" s="2"/>
      <c r="K606" s="2"/>
      <c r="L606" s="2"/>
      <c r="M606" s="2"/>
      <c r="N606" s="2"/>
      <c r="O606" s="2"/>
      <c r="P606" s="2"/>
      <c r="Q606" s="2"/>
      <c r="R606" s="2"/>
      <c r="S606" s="2"/>
    </row>
    <row r="607" spans="1:19" ht="15.75" customHeight="1" x14ac:dyDescent="0.2">
      <c r="A607" s="2"/>
      <c r="B607" s="2"/>
      <c r="C607" s="2"/>
      <c r="D607" s="2"/>
      <c r="E607" s="2"/>
      <c r="F607" s="2"/>
      <c r="G607" s="2"/>
      <c r="H607" s="2"/>
      <c r="I607" s="2"/>
      <c r="J607" s="2"/>
      <c r="K607" s="2"/>
      <c r="L607" s="2"/>
      <c r="M607" s="2"/>
      <c r="N607" s="2"/>
      <c r="O607" s="2"/>
      <c r="P607" s="2"/>
      <c r="Q607" s="2"/>
      <c r="R607" s="2"/>
      <c r="S607" s="2"/>
    </row>
    <row r="608" spans="1:19" ht="15.75" customHeight="1" x14ac:dyDescent="0.2">
      <c r="A608" s="2"/>
      <c r="B608" s="2"/>
      <c r="C608" s="2"/>
      <c r="D608" s="2"/>
      <c r="E608" s="2"/>
      <c r="F608" s="2"/>
      <c r="G608" s="2"/>
      <c r="H608" s="2"/>
      <c r="I608" s="2"/>
      <c r="J608" s="2"/>
      <c r="K608" s="2"/>
      <c r="L608" s="2"/>
      <c r="M608" s="2"/>
      <c r="N608" s="2"/>
      <c r="O608" s="2"/>
      <c r="P608" s="2"/>
      <c r="Q608" s="2"/>
      <c r="R608" s="2"/>
      <c r="S608" s="2"/>
    </row>
    <row r="609" spans="1:19" ht="15.75" customHeight="1" x14ac:dyDescent="0.2">
      <c r="A609" s="2"/>
      <c r="B609" s="2"/>
      <c r="C609" s="2"/>
      <c r="D609" s="2"/>
      <c r="E609" s="2"/>
      <c r="F609" s="2"/>
      <c r="G609" s="2"/>
      <c r="H609" s="2"/>
      <c r="I609" s="2"/>
      <c r="J609" s="2"/>
      <c r="K609" s="2"/>
      <c r="L609" s="2"/>
      <c r="M609" s="2"/>
      <c r="N609" s="2"/>
      <c r="O609" s="2"/>
      <c r="P609" s="2"/>
      <c r="Q609" s="2"/>
      <c r="R609" s="2"/>
      <c r="S609" s="2"/>
    </row>
    <row r="610" spans="1:19" ht="15.75" customHeight="1" x14ac:dyDescent="0.2">
      <c r="A610" s="2"/>
      <c r="B610" s="2"/>
      <c r="C610" s="2"/>
      <c r="D610" s="2"/>
      <c r="E610" s="2"/>
      <c r="F610" s="2"/>
      <c r="G610" s="2"/>
      <c r="H610" s="2"/>
      <c r="I610" s="2"/>
      <c r="J610" s="2"/>
      <c r="K610" s="2"/>
      <c r="L610" s="2"/>
      <c r="M610" s="2"/>
      <c r="N610" s="2"/>
      <c r="O610" s="2"/>
      <c r="P610" s="2"/>
      <c r="Q610" s="2"/>
      <c r="R610" s="2"/>
      <c r="S610" s="2"/>
    </row>
    <row r="611" spans="1:19" ht="15.75" customHeight="1" x14ac:dyDescent="0.2">
      <c r="A611" s="2"/>
      <c r="B611" s="2"/>
      <c r="C611" s="2"/>
      <c r="D611" s="2"/>
      <c r="E611" s="2"/>
      <c r="F611" s="2"/>
      <c r="G611" s="2"/>
      <c r="H611" s="2"/>
      <c r="I611" s="2"/>
      <c r="J611" s="2"/>
      <c r="K611" s="2"/>
      <c r="L611" s="2"/>
      <c r="M611" s="2"/>
      <c r="N611" s="2"/>
      <c r="O611" s="2"/>
      <c r="P611" s="2"/>
      <c r="Q611" s="2"/>
      <c r="R611" s="2"/>
      <c r="S611" s="2"/>
    </row>
    <row r="612" spans="1:19" ht="15.75" customHeight="1" x14ac:dyDescent="0.2">
      <c r="A612" s="2"/>
      <c r="B612" s="2"/>
      <c r="C612" s="2"/>
      <c r="D612" s="2"/>
      <c r="E612" s="2"/>
      <c r="F612" s="2"/>
      <c r="G612" s="2"/>
      <c r="H612" s="2"/>
      <c r="I612" s="2"/>
      <c r="J612" s="2"/>
      <c r="K612" s="2"/>
      <c r="L612" s="2"/>
      <c r="M612" s="2"/>
      <c r="N612" s="2"/>
      <c r="O612" s="2"/>
      <c r="P612" s="2"/>
      <c r="Q612" s="2"/>
      <c r="R612" s="2"/>
      <c r="S612" s="2"/>
    </row>
    <row r="613" spans="1:19" ht="15.75" customHeight="1" x14ac:dyDescent="0.2">
      <c r="A613" s="2"/>
      <c r="B613" s="2"/>
      <c r="C613" s="2"/>
      <c r="D613" s="2"/>
      <c r="E613" s="2"/>
      <c r="F613" s="2"/>
      <c r="G613" s="2"/>
      <c r="H613" s="2"/>
      <c r="I613" s="2"/>
      <c r="J613" s="2"/>
      <c r="K613" s="2"/>
      <c r="L613" s="2"/>
      <c r="M613" s="2"/>
      <c r="N613" s="2"/>
      <c r="O613" s="2"/>
      <c r="P613" s="2"/>
      <c r="Q613" s="2"/>
      <c r="R613" s="2"/>
      <c r="S613" s="2"/>
    </row>
    <row r="614" spans="1:19" ht="15.75" customHeight="1" x14ac:dyDescent="0.2">
      <c r="A614" s="2"/>
      <c r="B614" s="2"/>
      <c r="C614" s="2"/>
      <c r="D614" s="2"/>
      <c r="E614" s="2"/>
      <c r="F614" s="2"/>
      <c r="G614" s="2"/>
      <c r="H614" s="2"/>
      <c r="I614" s="2"/>
      <c r="J614" s="2"/>
      <c r="K614" s="2"/>
      <c r="L614" s="2"/>
      <c r="M614" s="2"/>
      <c r="N614" s="2"/>
      <c r="O614" s="2"/>
      <c r="P614" s="2"/>
      <c r="Q614" s="2"/>
      <c r="R614" s="2"/>
      <c r="S614" s="2"/>
    </row>
    <row r="615" spans="1:19" ht="15.75" customHeight="1" x14ac:dyDescent="0.2">
      <c r="A615" s="2"/>
      <c r="B615" s="2"/>
      <c r="C615" s="2"/>
      <c r="D615" s="2"/>
      <c r="E615" s="2"/>
      <c r="F615" s="2"/>
      <c r="G615" s="2"/>
      <c r="H615" s="2"/>
      <c r="I615" s="2"/>
      <c r="J615" s="2"/>
      <c r="K615" s="2"/>
      <c r="L615" s="2"/>
      <c r="M615" s="2"/>
      <c r="N615" s="2"/>
      <c r="O615" s="2"/>
      <c r="P615" s="2"/>
      <c r="Q615" s="2"/>
      <c r="R615" s="2"/>
      <c r="S615" s="2"/>
    </row>
    <row r="616" spans="1:19" ht="15.75" customHeight="1" x14ac:dyDescent="0.2">
      <c r="A616" s="2"/>
      <c r="B616" s="2"/>
      <c r="C616" s="2"/>
      <c r="D616" s="2"/>
      <c r="E616" s="2"/>
      <c r="F616" s="2"/>
      <c r="G616" s="2"/>
      <c r="H616" s="2"/>
      <c r="I616" s="2"/>
      <c r="J616" s="2"/>
      <c r="K616" s="2"/>
      <c r="L616" s="2"/>
      <c r="M616" s="2"/>
      <c r="N616" s="2"/>
      <c r="O616" s="2"/>
      <c r="P616" s="2"/>
      <c r="Q616" s="2"/>
      <c r="R616" s="2"/>
      <c r="S616" s="2"/>
    </row>
    <row r="617" spans="1:19" ht="15.75" customHeight="1" x14ac:dyDescent="0.2">
      <c r="A617" s="2"/>
      <c r="B617" s="2"/>
      <c r="C617" s="2"/>
      <c r="D617" s="2"/>
      <c r="E617" s="2"/>
      <c r="F617" s="2"/>
      <c r="G617" s="2"/>
      <c r="H617" s="2"/>
      <c r="I617" s="2"/>
      <c r="J617" s="2"/>
      <c r="K617" s="2"/>
      <c r="L617" s="2"/>
      <c r="M617" s="2"/>
      <c r="N617" s="2"/>
      <c r="O617" s="2"/>
      <c r="P617" s="2"/>
      <c r="Q617" s="2"/>
      <c r="R617" s="2"/>
      <c r="S617" s="2"/>
    </row>
    <row r="618" spans="1:19" ht="15.75" customHeight="1" x14ac:dyDescent="0.2">
      <c r="A618" s="2"/>
      <c r="B618" s="2"/>
      <c r="C618" s="2"/>
      <c r="D618" s="2"/>
      <c r="E618" s="2"/>
      <c r="F618" s="2"/>
      <c r="G618" s="2"/>
      <c r="H618" s="2"/>
      <c r="I618" s="2"/>
      <c r="J618" s="2"/>
      <c r="K618" s="2"/>
      <c r="L618" s="2"/>
      <c r="M618" s="2"/>
      <c r="N618" s="2"/>
      <c r="O618" s="2"/>
      <c r="P618" s="2"/>
      <c r="Q618" s="2"/>
      <c r="R618" s="2"/>
      <c r="S618" s="2"/>
    </row>
    <row r="619" spans="1:19" ht="15.75" customHeight="1" x14ac:dyDescent="0.2">
      <c r="A619" s="2"/>
      <c r="B619" s="2"/>
      <c r="C619" s="2"/>
      <c r="D619" s="2"/>
      <c r="E619" s="2"/>
      <c r="F619" s="2"/>
      <c r="G619" s="2"/>
      <c r="H619" s="2"/>
      <c r="I619" s="2"/>
      <c r="J619" s="2"/>
      <c r="K619" s="2"/>
      <c r="L619" s="2"/>
      <c r="M619" s="2"/>
      <c r="N619" s="2"/>
      <c r="O619" s="2"/>
      <c r="P619" s="2"/>
      <c r="Q619" s="2"/>
      <c r="R619" s="2"/>
      <c r="S619" s="2"/>
    </row>
    <row r="620" spans="1:19" ht="15.75" customHeight="1" x14ac:dyDescent="0.2">
      <c r="A620" s="2"/>
      <c r="B620" s="2"/>
      <c r="C620" s="2"/>
      <c r="D620" s="2"/>
      <c r="E620" s="2"/>
      <c r="F620" s="2"/>
      <c r="G620" s="2"/>
      <c r="H620" s="2"/>
      <c r="I620" s="2"/>
      <c r="J620" s="2"/>
      <c r="K620" s="2"/>
      <c r="L620" s="2"/>
      <c r="M620" s="2"/>
      <c r="N620" s="2"/>
      <c r="O620" s="2"/>
      <c r="P620" s="2"/>
      <c r="Q620" s="2"/>
      <c r="R620" s="2"/>
      <c r="S620" s="2"/>
    </row>
    <row r="621" spans="1:19" ht="15.75" customHeight="1" x14ac:dyDescent="0.2">
      <c r="A621" s="2"/>
      <c r="B621" s="2"/>
      <c r="C621" s="2"/>
      <c r="D621" s="2"/>
      <c r="E621" s="2"/>
      <c r="F621" s="2"/>
      <c r="G621" s="2"/>
      <c r="H621" s="2"/>
      <c r="I621" s="2"/>
      <c r="J621" s="2"/>
      <c r="K621" s="2"/>
      <c r="L621" s="2"/>
      <c r="M621" s="2"/>
      <c r="N621" s="2"/>
      <c r="O621" s="2"/>
      <c r="P621" s="2"/>
      <c r="Q621" s="2"/>
      <c r="R621" s="2"/>
      <c r="S621" s="2"/>
    </row>
    <row r="622" spans="1:19" ht="15.75" customHeight="1" x14ac:dyDescent="0.2">
      <c r="A622" s="2"/>
      <c r="B622" s="2"/>
      <c r="C622" s="2"/>
      <c r="D622" s="2"/>
      <c r="E622" s="2"/>
      <c r="F622" s="2"/>
      <c r="G622" s="2"/>
      <c r="H622" s="2"/>
      <c r="I622" s="2"/>
      <c r="J622" s="2"/>
      <c r="K622" s="2"/>
      <c r="L622" s="2"/>
      <c r="M622" s="2"/>
      <c r="N622" s="2"/>
      <c r="O622" s="2"/>
      <c r="P622" s="2"/>
      <c r="Q622" s="2"/>
      <c r="R622" s="2"/>
      <c r="S622" s="2"/>
    </row>
    <row r="623" spans="1:19" ht="15.75" customHeight="1" x14ac:dyDescent="0.2">
      <c r="A623" s="2"/>
      <c r="B623" s="2"/>
      <c r="C623" s="2"/>
      <c r="D623" s="2"/>
      <c r="E623" s="2"/>
      <c r="F623" s="2"/>
      <c r="G623" s="2"/>
      <c r="H623" s="2"/>
      <c r="I623" s="2"/>
      <c r="J623" s="2"/>
      <c r="K623" s="2"/>
      <c r="L623" s="2"/>
      <c r="M623" s="2"/>
      <c r="N623" s="2"/>
      <c r="O623" s="2"/>
      <c r="P623" s="2"/>
      <c r="Q623" s="2"/>
      <c r="R623" s="2"/>
      <c r="S623" s="2"/>
    </row>
    <row r="624" spans="1:19" ht="15.75" customHeight="1" x14ac:dyDescent="0.2">
      <c r="A624" s="2"/>
      <c r="B624" s="2"/>
      <c r="C624" s="2"/>
      <c r="D624" s="2"/>
      <c r="E624" s="2"/>
      <c r="F624" s="2"/>
      <c r="G624" s="2"/>
      <c r="H624" s="2"/>
      <c r="I624" s="2"/>
      <c r="J624" s="2"/>
      <c r="K624" s="2"/>
      <c r="L624" s="2"/>
      <c r="M624" s="2"/>
      <c r="N624" s="2"/>
      <c r="O624" s="2"/>
      <c r="P624" s="2"/>
      <c r="Q624" s="2"/>
      <c r="R624" s="2"/>
      <c r="S624" s="2"/>
    </row>
    <row r="625" spans="1:19" ht="15.75" customHeight="1" x14ac:dyDescent="0.2">
      <c r="A625" s="2"/>
      <c r="B625" s="2"/>
      <c r="C625" s="2"/>
      <c r="D625" s="2"/>
      <c r="E625" s="2"/>
      <c r="F625" s="2"/>
      <c r="G625" s="2"/>
      <c r="H625" s="2"/>
      <c r="I625" s="2"/>
      <c r="J625" s="2"/>
      <c r="K625" s="2"/>
      <c r="L625" s="2"/>
      <c r="M625" s="2"/>
      <c r="N625" s="2"/>
      <c r="O625" s="2"/>
      <c r="P625" s="2"/>
      <c r="Q625" s="2"/>
      <c r="R625" s="2"/>
      <c r="S625" s="2"/>
    </row>
    <row r="626" spans="1:19" ht="15.75" customHeight="1" x14ac:dyDescent="0.2">
      <c r="A626" s="2"/>
      <c r="B626" s="2"/>
      <c r="C626" s="2"/>
      <c r="D626" s="2"/>
      <c r="E626" s="2"/>
      <c r="F626" s="2"/>
      <c r="G626" s="2"/>
      <c r="H626" s="2"/>
      <c r="I626" s="2"/>
      <c r="J626" s="2"/>
      <c r="K626" s="2"/>
      <c r="L626" s="2"/>
      <c r="M626" s="2"/>
      <c r="N626" s="2"/>
      <c r="O626" s="2"/>
      <c r="P626" s="2"/>
      <c r="Q626" s="2"/>
      <c r="R626" s="2"/>
      <c r="S626" s="2"/>
    </row>
    <row r="627" spans="1:19" ht="15.75" customHeight="1" x14ac:dyDescent="0.2">
      <c r="A627" s="2"/>
      <c r="B627" s="2"/>
      <c r="C627" s="2"/>
      <c r="D627" s="2"/>
      <c r="E627" s="2"/>
      <c r="F627" s="2"/>
      <c r="G627" s="2"/>
      <c r="H627" s="2"/>
      <c r="I627" s="2"/>
      <c r="J627" s="2"/>
      <c r="K627" s="2"/>
      <c r="L627" s="2"/>
      <c r="M627" s="2"/>
      <c r="N627" s="2"/>
      <c r="O627" s="2"/>
      <c r="P627" s="2"/>
      <c r="Q627" s="2"/>
      <c r="R627" s="2"/>
      <c r="S627" s="2"/>
    </row>
    <row r="628" spans="1:19" ht="15.75" customHeight="1" x14ac:dyDescent="0.2">
      <c r="A628" s="2"/>
      <c r="B628" s="2"/>
      <c r="C628" s="2"/>
      <c r="D628" s="2"/>
      <c r="E628" s="2"/>
      <c r="F628" s="2"/>
      <c r="G628" s="2"/>
      <c r="H628" s="2"/>
      <c r="I628" s="2"/>
      <c r="J628" s="2"/>
      <c r="K628" s="2"/>
      <c r="L628" s="2"/>
      <c r="M628" s="2"/>
      <c r="N628" s="2"/>
      <c r="O628" s="2"/>
      <c r="P628" s="2"/>
      <c r="Q628" s="2"/>
      <c r="R628" s="2"/>
      <c r="S628" s="2"/>
    </row>
    <row r="629" spans="1:19" ht="15.75" customHeight="1" x14ac:dyDescent="0.2">
      <c r="A629" s="2"/>
      <c r="B629" s="2"/>
      <c r="C629" s="2"/>
      <c r="D629" s="2"/>
      <c r="E629" s="2"/>
      <c r="F629" s="2"/>
      <c r="G629" s="2"/>
      <c r="H629" s="2"/>
      <c r="I629" s="2"/>
      <c r="J629" s="2"/>
      <c r="K629" s="2"/>
      <c r="L629" s="2"/>
      <c r="M629" s="2"/>
      <c r="N629" s="2"/>
      <c r="O629" s="2"/>
      <c r="P629" s="2"/>
      <c r="Q629" s="2"/>
      <c r="R629" s="2"/>
      <c r="S629" s="2"/>
    </row>
    <row r="630" spans="1:19" ht="15.75" customHeight="1" x14ac:dyDescent="0.2">
      <c r="A630" s="2"/>
      <c r="B630" s="2"/>
      <c r="C630" s="2"/>
      <c r="D630" s="2"/>
      <c r="E630" s="2"/>
      <c r="F630" s="2"/>
      <c r="G630" s="2"/>
      <c r="H630" s="2"/>
      <c r="I630" s="2"/>
      <c r="J630" s="2"/>
      <c r="K630" s="2"/>
      <c r="L630" s="2"/>
      <c r="M630" s="2"/>
      <c r="N630" s="2"/>
      <c r="O630" s="2"/>
      <c r="P630" s="2"/>
      <c r="Q630" s="2"/>
      <c r="R630" s="2"/>
      <c r="S630" s="2"/>
    </row>
    <row r="631" spans="1:19" ht="15.75" customHeight="1" x14ac:dyDescent="0.2">
      <c r="A631" s="2"/>
      <c r="B631" s="2"/>
      <c r="C631" s="2"/>
      <c r="D631" s="2"/>
      <c r="E631" s="2"/>
      <c r="F631" s="2"/>
      <c r="G631" s="2"/>
      <c r="H631" s="2"/>
      <c r="I631" s="2"/>
      <c r="J631" s="2"/>
      <c r="K631" s="2"/>
      <c r="L631" s="2"/>
      <c r="M631" s="2"/>
      <c r="N631" s="2"/>
      <c r="O631" s="2"/>
      <c r="P631" s="2"/>
      <c r="Q631" s="2"/>
      <c r="R631" s="2"/>
      <c r="S631" s="2"/>
    </row>
    <row r="632" spans="1:19" ht="15.75" customHeight="1" x14ac:dyDescent="0.2">
      <c r="A632" s="2"/>
      <c r="B632" s="2"/>
      <c r="C632" s="2"/>
      <c r="D632" s="2"/>
      <c r="E632" s="2"/>
      <c r="F632" s="2"/>
      <c r="G632" s="2"/>
      <c r="H632" s="2"/>
      <c r="I632" s="2"/>
      <c r="J632" s="2"/>
      <c r="K632" s="2"/>
      <c r="L632" s="2"/>
      <c r="M632" s="2"/>
      <c r="N632" s="2"/>
      <c r="O632" s="2"/>
      <c r="P632" s="2"/>
      <c r="Q632" s="2"/>
      <c r="R632" s="2"/>
      <c r="S632" s="2"/>
    </row>
    <row r="633" spans="1:19" ht="15.75" customHeight="1" x14ac:dyDescent="0.2">
      <c r="A633" s="2"/>
      <c r="B633" s="2"/>
      <c r="C633" s="2"/>
      <c r="D633" s="2"/>
      <c r="E633" s="2"/>
      <c r="F633" s="2"/>
      <c r="G633" s="2"/>
      <c r="H633" s="2"/>
      <c r="I633" s="2"/>
      <c r="J633" s="2"/>
      <c r="K633" s="2"/>
      <c r="L633" s="2"/>
      <c r="M633" s="2"/>
      <c r="N633" s="2"/>
      <c r="O633" s="2"/>
      <c r="P633" s="2"/>
      <c r="Q633" s="2"/>
      <c r="R633" s="2"/>
      <c r="S633" s="2"/>
    </row>
    <row r="634" spans="1:19" ht="15.75" customHeight="1" x14ac:dyDescent="0.2">
      <c r="A634" s="2"/>
      <c r="B634" s="2"/>
      <c r="C634" s="2"/>
      <c r="D634" s="2"/>
      <c r="E634" s="2"/>
      <c r="F634" s="2"/>
      <c r="G634" s="2"/>
      <c r="H634" s="2"/>
      <c r="I634" s="2"/>
      <c r="J634" s="2"/>
      <c r="K634" s="2"/>
      <c r="L634" s="2"/>
      <c r="M634" s="2"/>
      <c r="N634" s="2"/>
      <c r="O634" s="2"/>
      <c r="P634" s="2"/>
      <c r="Q634" s="2"/>
      <c r="R634" s="2"/>
      <c r="S634" s="2"/>
    </row>
    <row r="635" spans="1:19" ht="15.75" customHeight="1" x14ac:dyDescent="0.2">
      <c r="A635" s="2"/>
      <c r="B635" s="2"/>
      <c r="C635" s="2"/>
      <c r="D635" s="2"/>
      <c r="E635" s="2"/>
      <c r="F635" s="2"/>
      <c r="G635" s="2"/>
      <c r="H635" s="2"/>
      <c r="I635" s="2"/>
      <c r="J635" s="2"/>
      <c r="K635" s="2"/>
      <c r="L635" s="2"/>
      <c r="M635" s="2"/>
      <c r="N635" s="2"/>
      <c r="O635" s="2"/>
      <c r="P635" s="2"/>
      <c r="Q635" s="2"/>
      <c r="R635" s="2"/>
      <c r="S635" s="2"/>
    </row>
    <row r="636" spans="1:19" ht="15.75" customHeight="1" x14ac:dyDescent="0.2">
      <c r="A636" s="2"/>
      <c r="B636" s="2"/>
      <c r="C636" s="2"/>
      <c r="D636" s="2"/>
      <c r="E636" s="2"/>
      <c r="F636" s="2"/>
      <c r="G636" s="2"/>
      <c r="H636" s="2"/>
      <c r="I636" s="2"/>
      <c r="J636" s="2"/>
      <c r="K636" s="2"/>
      <c r="L636" s="2"/>
      <c r="M636" s="2"/>
      <c r="N636" s="2"/>
      <c r="O636" s="2"/>
      <c r="P636" s="2"/>
      <c r="Q636" s="2"/>
      <c r="R636" s="2"/>
      <c r="S636" s="2"/>
    </row>
    <row r="637" spans="1:19" ht="15.75" customHeight="1" x14ac:dyDescent="0.2">
      <c r="A637" s="2"/>
      <c r="B637" s="2"/>
      <c r="C637" s="2"/>
      <c r="D637" s="2"/>
      <c r="E637" s="2"/>
      <c r="F637" s="2"/>
      <c r="G637" s="2"/>
      <c r="H637" s="2"/>
      <c r="I637" s="2"/>
      <c r="J637" s="2"/>
      <c r="K637" s="2"/>
      <c r="L637" s="2"/>
      <c r="M637" s="2"/>
      <c r="N637" s="2"/>
      <c r="O637" s="2"/>
      <c r="P637" s="2"/>
      <c r="Q637" s="2"/>
      <c r="R637" s="2"/>
      <c r="S637" s="2"/>
    </row>
    <row r="638" spans="1:19" ht="15.75" customHeight="1" x14ac:dyDescent="0.2">
      <c r="A638" s="2"/>
      <c r="B638" s="2"/>
      <c r="C638" s="2"/>
      <c r="D638" s="2"/>
      <c r="E638" s="2"/>
      <c r="F638" s="2"/>
      <c r="G638" s="2"/>
      <c r="H638" s="2"/>
      <c r="I638" s="2"/>
      <c r="J638" s="2"/>
      <c r="K638" s="2"/>
      <c r="L638" s="2"/>
      <c r="M638" s="2"/>
      <c r="N638" s="2"/>
      <c r="O638" s="2"/>
      <c r="P638" s="2"/>
      <c r="Q638" s="2"/>
      <c r="R638" s="2"/>
      <c r="S638" s="2"/>
    </row>
    <row r="639" spans="1:19" ht="15.75" customHeight="1" x14ac:dyDescent="0.2">
      <c r="A639" s="2"/>
      <c r="B639" s="2"/>
      <c r="C639" s="2"/>
      <c r="D639" s="2"/>
      <c r="E639" s="2"/>
      <c r="F639" s="2"/>
      <c r="G639" s="2"/>
      <c r="H639" s="2"/>
      <c r="I639" s="2"/>
      <c r="J639" s="2"/>
      <c r="K639" s="2"/>
      <c r="L639" s="2"/>
      <c r="M639" s="2"/>
      <c r="N639" s="2"/>
      <c r="O639" s="2"/>
      <c r="P639" s="2"/>
      <c r="Q639" s="2"/>
      <c r="R639" s="2"/>
      <c r="S639" s="2"/>
    </row>
    <row r="640" spans="1:19" ht="15.75" customHeight="1" x14ac:dyDescent="0.2">
      <c r="A640" s="2"/>
      <c r="B640" s="2"/>
      <c r="C640" s="2"/>
      <c r="D640" s="2"/>
      <c r="E640" s="2"/>
      <c r="F640" s="2"/>
      <c r="G640" s="2"/>
      <c r="H640" s="2"/>
      <c r="I640" s="2"/>
      <c r="J640" s="2"/>
      <c r="K640" s="2"/>
      <c r="L640" s="2"/>
      <c r="M640" s="2"/>
      <c r="N640" s="2"/>
      <c r="O640" s="2"/>
      <c r="P640" s="2"/>
      <c r="Q640" s="2"/>
      <c r="R640" s="2"/>
      <c r="S640" s="2"/>
    </row>
    <row r="641" spans="1:19" ht="15.75" customHeight="1" x14ac:dyDescent="0.2">
      <c r="A641" s="2"/>
      <c r="B641" s="2"/>
      <c r="C641" s="2"/>
      <c r="D641" s="2"/>
      <c r="E641" s="2"/>
      <c r="F641" s="2"/>
      <c r="G641" s="2"/>
      <c r="H641" s="2"/>
      <c r="I641" s="2"/>
      <c r="J641" s="2"/>
      <c r="K641" s="2"/>
      <c r="L641" s="2"/>
      <c r="M641" s="2"/>
      <c r="N641" s="2"/>
      <c r="O641" s="2"/>
      <c r="P641" s="2"/>
      <c r="Q641" s="2"/>
      <c r="R641" s="2"/>
      <c r="S641" s="2"/>
    </row>
    <row r="642" spans="1:19" ht="15.75" customHeight="1" x14ac:dyDescent="0.2">
      <c r="A642" s="2"/>
      <c r="B642" s="2"/>
      <c r="C642" s="2"/>
      <c r="D642" s="2"/>
      <c r="E642" s="2"/>
      <c r="F642" s="2"/>
      <c r="G642" s="2"/>
      <c r="H642" s="2"/>
      <c r="I642" s="2"/>
      <c r="J642" s="2"/>
      <c r="K642" s="2"/>
      <c r="L642" s="2"/>
      <c r="M642" s="2"/>
      <c r="N642" s="2"/>
      <c r="O642" s="2"/>
      <c r="P642" s="2"/>
      <c r="Q642" s="2"/>
      <c r="R642" s="2"/>
      <c r="S642" s="2"/>
    </row>
    <row r="643" spans="1:19" ht="15.75" customHeight="1" x14ac:dyDescent="0.2">
      <c r="A643" s="2"/>
      <c r="B643" s="2"/>
      <c r="C643" s="2"/>
      <c r="D643" s="2"/>
      <c r="E643" s="2"/>
      <c r="F643" s="2"/>
      <c r="G643" s="2"/>
      <c r="H643" s="2"/>
      <c r="I643" s="2"/>
      <c r="J643" s="2"/>
      <c r="K643" s="2"/>
      <c r="L643" s="2"/>
      <c r="M643" s="2"/>
      <c r="N643" s="2"/>
      <c r="O643" s="2"/>
      <c r="P643" s="2"/>
      <c r="Q643" s="2"/>
      <c r="R643" s="2"/>
      <c r="S643" s="2"/>
    </row>
    <row r="644" spans="1:19" ht="15.75" customHeight="1" x14ac:dyDescent="0.2">
      <c r="A644" s="2"/>
      <c r="B644" s="2"/>
      <c r="C644" s="2"/>
      <c r="D644" s="2"/>
      <c r="E644" s="2"/>
      <c r="F644" s="2"/>
      <c r="G644" s="2"/>
      <c r="H644" s="2"/>
      <c r="I644" s="2"/>
      <c r="J644" s="2"/>
      <c r="K644" s="2"/>
      <c r="L644" s="2"/>
      <c r="M644" s="2"/>
      <c r="N644" s="2"/>
      <c r="O644" s="2"/>
      <c r="P644" s="2"/>
      <c r="Q644" s="2"/>
      <c r="R644" s="2"/>
      <c r="S644" s="2"/>
    </row>
    <row r="645" spans="1:19" ht="15.75" customHeight="1" x14ac:dyDescent="0.2">
      <c r="A645" s="2"/>
      <c r="B645" s="2"/>
      <c r="C645" s="2"/>
      <c r="D645" s="2"/>
      <c r="E645" s="2"/>
      <c r="F645" s="2"/>
      <c r="G645" s="2"/>
      <c r="H645" s="2"/>
      <c r="I645" s="2"/>
      <c r="J645" s="2"/>
      <c r="K645" s="2"/>
      <c r="L645" s="2"/>
      <c r="M645" s="2"/>
      <c r="N645" s="2"/>
      <c r="O645" s="2"/>
      <c r="P645" s="2"/>
      <c r="Q645" s="2"/>
      <c r="R645" s="2"/>
      <c r="S645" s="2"/>
    </row>
    <row r="646" spans="1:19" ht="15.75" customHeight="1" x14ac:dyDescent="0.2">
      <c r="A646" s="2"/>
      <c r="B646" s="2"/>
      <c r="C646" s="2"/>
      <c r="D646" s="2"/>
      <c r="E646" s="2"/>
      <c r="F646" s="2"/>
      <c r="G646" s="2"/>
      <c r="H646" s="2"/>
      <c r="I646" s="2"/>
      <c r="J646" s="2"/>
      <c r="K646" s="2"/>
      <c r="L646" s="2"/>
      <c r="M646" s="2"/>
      <c r="N646" s="2"/>
      <c r="O646" s="2"/>
      <c r="P646" s="2"/>
      <c r="Q646" s="2"/>
      <c r="R646" s="2"/>
      <c r="S646" s="2"/>
    </row>
    <row r="647" spans="1:19" ht="15.75" customHeight="1" x14ac:dyDescent="0.2">
      <c r="A647" s="2"/>
      <c r="B647" s="2"/>
      <c r="C647" s="2"/>
      <c r="D647" s="2"/>
      <c r="E647" s="2"/>
      <c r="F647" s="2"/>
      <c r="G647" s="2"/>
      <c r="H647" s="2"/>
      <c r="I647" s="2"/>
      <c r="J647" s="2"/>
      <c r="K647" s="2"/>
      <c r="L647" s="2"/>
      <c r="M647" s="2"/>
      <c r="N647" s="2"/>
      <c r="O647" s="2"/>
      <c r="P647" s="2"/>
      <c r="Q647" s="2"/>
      <c r="R647" s="2"/>
      <c r="S647" s="2"/>
    </row>
    <row r="648" spans="1:19" ht="15.75" customHeight="1" x14ac:dyDescent="0.2">
      <c r="A648" s="2"/>
      <c r="B648" s="2"/>
      <c r="C648" s="2"/>
      <c r="D648" s="2"/>
      <c r="E648" s="2"/>
      <c r="F648" s="2"/>
      <c r="G648" s="2"/>
      <c r="H648" s="2"/>
      <c r="I648" s="2"/>
      <c r="J648" s="2"/>
      <c r="K648" s="2"/>
      <c r="L648" s="2"/>
      <c r="M648" s="2"/>
      <c r="N648" s="2"/>
      <c r="O648" s="2"/>
      <c r="P648" s="2"/>
      <c r="Q648" s="2"/>
      <c r="R648" s="2"/>
      <c r="S648" s="2"/>
    </row>
    <row r="649" spans="1:19" ht="15.75" customHeight="1" x14ac:dyDescent="0.2">
      <c r="A649" s="2"/>
      <c r="B649" s="2"/>
      <c r="C649" s="2"/>
      <c r="D649" s="2"/>
      <c r="E649" s="2"/>
      <c r="F649" s="2"/>
      <c r="G649" s="2"/>
      <c r="H649" s="2"/>
      <c r="I649" s="2"/>
      <c r="J649" s="2"/>
      <c r="K649" s="2"/>
      <c r="L649" s="2"/>
      <c r="M649" s="2"/>
      <c r="N649" s="2"/>
      <c r="O649" s="2"/>
      <c r="P649" s="2"/>
      <c r="Q649" s="2"/>
      <c r="R649" s="2"/>
      <c r="S649" s="2"/>
    </row>
    <row r="650" spans="1:19" ht="15.75" customHeight="1" x14ac:dyDescent="0.2">
      <c r="A650" s="2"/>
      <c r="B650" s="2"/>
      <c r="C650" s="2"/>
      <c r="D650" s="2"/>
      <c r="E650" s="2"/>
      <c r="F650" s="2"/>
      <c r="G650" s="2"/>
      <c r="H650" s="2"/>
      <c r="I650" s="2"/>
      <c r="J650" s="2"/>
      <c r="K650" s="2"/>
      <c r="L650" s="2"/>
      <c r="M650" s="2"/>
      <c r="N650" s="2"/>
      <c r="O650" s="2"/>
      <c r="P650" s="2"/>
      <c r="Q650" s="2"/>
      <c r="R650" s="2"/>
      <c r="S650" s="2"/>
    </row>
    <row r="651" spans="1:19" ht="15.75" customHeight="1" x14ac:dyDescent="0.2">
      <c r="A651" s="2"/>
      <c r="B651" s="2"/>
      <c r="C651" s="2"/>
      <c r="D651" s="2"/>
      <c r="E651" s="2"/>
      <c r="F651" s="2"/>
      <c r="G651" s="2"/>
      <c r="H651" s="2"/>
      <c r="I651" s="2"/>
      <c r="J651" s="2"/>
      <c r="K651" s="2"/>
      <c r="L651" s="2"/>
      <c r="M651" s="2"/>
      <c r="N651" s="2"/>
      <c r="O651" s="2"/>
      <c r="P651" s="2"/>
      <c r="Q651" s="2"/>
      <c r="R651" s="2"/>
      <c r="S651" s="2"/>
    </row>
    <row r="652" spans="1:19" ht="15.75" customHeight="1" x14ac:dyDescent="0.2">
      <c r="A652" s="2"/>
      <c r="B652" s="2"/>
      <c r="C652" s="2"/>
      <c r="D652" s="2"/>
      <c r="E652" s="2"/>
      <c r="F652" s="2"/>
      <c r="G652" s="2"/>
      <c r="H652" s="2"/>
      <c r="I652" s="2"/>
      <c r="J652" s="2"/>
      <c r="K652" s="2"/>
      <c r="L652" s="2"/>
      <c r="M652" s="2"/>
      <c r="N652" s="2"/>
      <c r="O652" s="2"/>
      <c r="P652" s="2"/>
      <c r="Q652" s="2"/>
      <c r="R652" s="2"/>
      <c r="S652" s="2"/>
    </row>
    <row r="653" spans="1:19" ht="15.75" customHeight="1" x14ac:dyDescent="0.2">
      <c r="A653" s="2"/>
      <c r="B653" s="2"/>
      <c r="C653" s="2"/>
      <c r="D653" s="2"/>
      <c r="E653" s="2"/>
      <c r="F653" s="2"/>
      <c r="G653" s="2"/>
      <c r="H653" s="2"/>
      <c r="I653" s="2"/>
      <c r="J653" s="2"/>
      <c r="K653" s="2"/>
      <c r="L653" s="2"/>
      <c r="M653" s="2"/>
      <c r="N653" s="2"/>
      <c r="O653" s="2"/>
      <c r="P653" s="2"/>
      <c r="Q653" s="2"/>
      <c r="R653" s="2"/>
      <c r="S653" s="2"/>
    </row>
    <row r="654" spans="1:19" ht="15.75" customHeight="1" x14ac:dyDescent="0.2">
      <c r="A654" s="2"/>
      <c r="B654" s="2"/>
      <c r="C654" s="2"/>
      <c r="D654" s="2"/>
      <c r="E654" s="2"/>
      <c r="F654" s="2"/>
      <c r="G654" s="2"/>
      <c r="H654" s="2"/>
      <c r="I654" s="2"/>
      <c r="J654" s="2"/>
      <c r="K654" s="2"/>
      <c r="L654" s="2"/>
      <c r="M654" s="2"/>
      <c r="N654" s="2"/>
      <c r="O654" s="2"/>
      <c r="P654" s="2"/>
      <c r="Q654" s="2"/>
      <c r="R654" s="2"/>
      <c r="S654" s="2"/>
    </row>
    <row r="655" spans="1:19" ht="15.75" customHeight="1" x14ac:dyDescent="0.2">
      <c r="A655" s="2"/>
      <c r="B655" s="2"/>
      <c r="C655" s="2"/>
      <c r="D655" s="2"/>
      <c r="E655" s="2"/>
      <c r="F655" s="2"/>
      <c r="G655" s="2"/>
      <c r="H655" s="2"/>
      <c r="I655" s="2"/>
      <c r="J655" s="2"/>
      <c r="K655" s="2"/>
      <c r="L655" s="2"/>
      <c r="M655" s="2"/>
      <c r="N655" s="2"/>
      <c r="O655" s="2"/>
      <c r="P655" s="2"/>
      <c r="Q655" s="2"/>
      <c r="R655" s="2"/>
      <c r="S655" s="2"/>
    </row>
    <row r="656" spans="1:19" ht="15.75" customHeight="1" x14ac:dyDescent="0.2">
      <c r="A656" s="2"/>
      <c r="B656" s="2"/>
      <c r="C656" s="2"/>
      <c r="D656" s="2"/>
      <c r="E656" s="2"/>
      <c r="F656" s="2"/>
      <c r="G656" s="2"/>
      <c r="H656" s="2"/>
      <c r="I656" s="2"/>
      <c r="J656" s="2"/>
      <c r="K656" s="2"/>
      <c r="L656" s="2"/>
      <c r="M656" s="2"/>
      <c r="N656" s="2"/>
      <c r="O656" s="2"/>
      <c r="P656" s="2"/>
      <c r="Q656" s="2"/>
      <c r="R656" s="2"/>
      <c r="S656" s="2"/>
    </row>
    <row r="657" spans="1:19" ht="15.75" customHeight="1" x14ac:dyDescent="0.2">
      <c r="A657" s="2"/>
      <c r="B657" s="2"/>
      <c r="C657" s="2"/>
      <c r="D657" s="2"/>
      <c r="E657" s="2"/>
      <c r="F657" s="2"/>
      <c r="G657" s="2"/>
      <c r="H657" s="2"/>
      <c r="I657" s="2"/>
      <c r="J657" s="2"/>
      <c r="K657" s="2"/>
      <c r="L657" s="2"/>
      <c r="M657" s="2"/>
      <c r="N657" s="2"/>
      <c r="O657" s="2"/>
      <c r="P657" s="2"/>
      <c r="Q657" s="2"/>
      <c r="R657" s="2"/>
      <c r="S657" s="2"/>
    </row>
    <row r="658" spans="1:19" ht="15.75" customHeight="1" x14ac:dyDescent="0.2">
      <c r="A658" s="2"/>
      <c r="B658" s="2"/>
      <c r="C658" s="2"/>
      <c r="D658" s="2"/>
      <c r="E658" s="2"/>
      <c r="F658" s="2"/>
      <c r="G658" s="2"/>
      <c r="H658" s="2"/>
      <c r="I658" s="2"/>
      <c r="J658" s="2"/>
      <c r="K658" s="2"/>
      <c r="L658" s="2"/>
      <c r="M658" s="2"/>
      <c r="N658" s="2"/>
      <c r="O658" s="2"/>
      <c r="P658" s="2"/>
      <c r="Q658" s="2"/>
      <c r="R658" s="2"/>
      <c r="S658" s="2"/>
    </row>
    <row r="659" spans="1:19" ht="15.75" customHeight="1" x14ac:dyDescent="0.2">
      <c r="A659" s="2"/>
      <c r="B659" s="2"/>
      <c r="C659" s="2"/>
      <c r="D659" s="2"/>
      <c r="E659" s="2"/>
      <c r="F659" s="2"/>
      <c r="G659" s="2"/>
      <c r="H659" s="2"/>
      <c r="I659" s="2"/>
      <c r="J659" s="2"/>
      <c r="K659" s="2"/>
      <c r="L659" s="2"/>
      <c r="M659" s="2"/>
      <c r="N659" s="2"/>
      <c r="O659" s="2"/>
      <c r="P659" s="2"/>
      <c r="Q659" s="2"/>
      <c r="R659" s="2"/>
      <c r="S659" s="2"/>
    </row>
    <row r="660" spans="1:19" ht="15.75" customHeight="1" x14ac:dyDescent="0.2">
      <c r="A660" s="2"/>
      <c r="B660" s="2"/>
      <c r="C660" s="2"/>
      <c r="D660" s="2"/>
      <c r="E660" s="2"/>
      <c r="F660" s="2"/>
      <c r="G660" s="2"/>
      <c r="H660" s="2"/>
      <c r="I660" s="2"/>
      <c r="J660" s="2"/>
      <c r="K660" s="2"/>
      <c r="L660" s="2"/>
      <c r="M660" s="2"/>
      <c r="N660" s="2"/>
      <c r="O660" s="2"/>
      <c r="P660" s="2"/>
      <c r="Q660" s="2"/>
      <c r="R660" s="2"/>
      <c r="S660" s="2"/>
    </row>
    <row r="661" spans="1:19" ht="15.75" customHeight="1" x14ac:dyDescent="0.2">
      <c r="A661" s="2"/>
      <c r="B661" s="2"/>
      <c r="C661" s="2"/>
      <c r="D661" s="2"/>
      <c r="E661" s="2"/>
      <c r="F661" s="2"/>
      <c r="G661" s="2"/>
      <c r="H661" s="2"/>
      <c r="I661" s="2"/>
      <c r="J661" s="2"/>
      <c r="K661" s="2"/>
      <c r="L661" s="2"/>
      <c r="M661" s="2"/>
      <c r="N661" s="2"/>
      <c r="O661" s="2"/>
      <c r="P661" s="2"/>
      <c r="Q661" s="2"/>
      <c r="R661" s="2"/>
      <c r="S661" s="2"/>
    </row>
    <row r="662" spans="1:19" ht="15.75" customHeight="1" x14ac:dyDescent="0.2">
      <c r="A662" s="2"/>
      <c r="B662" s="2"/>
      <c r="C662" s="2"/>
      <c r="D662" s="2"/>
      <c r="E662" s="2"/>
      <c r="F662" s="2"/>
      <c r="G662" s="2"/>
      <c r="H662" s="2"/>
      <c r="I662" s="2"/>
      <c r="J662" s="2"/>
      <c r="K662" s="2"/>
      <c r="L662" s="2"/>
      <c r="M662" s="2"/>
      <c r="N662" s="2"/>
      <c r="O662" s="2"/>
      <c r="P662" s="2"/>
      <c r="Q662" s="2"/>
      <c r="R662" s="2"/>
      <c r="S662" s="2"/>
    </row>
    <row r="663" spans="1:19" ht="15.75" customHeight="1" x14ac:dyDescent="0.2">
      <c r="A663" s="2"/>
      <c r="B663" s="2"/>
      <c r="C663" s="2"/>
      <c r="D663" s="2"/>
      <c r="E663" s="2"/>
      <c r="F663" s="2"/>
      <c r="G663" s="2"/>
      <c r="H663" s="2"/>
      <c r="I663" s="2"/>
      <c r="J663" s="2"/>
      <c r="K663" s="2"/>
      <c r="L663" s="2"/>
      <c r="M663" s="2"/>
      <c r="N663" s="2"/>
      <c r="O663" s="2"/>
      <c r="P663" s="2"/>
      <c r="Q663" s="2"/>
      <c r="R663" s="2"/>
      <c r="S663" s="2"/>
    </row>
    <row r="664" spans="1:19" ht="15.75" customHeight="1" x14ac:dyDescent="0.2">
      <c r="A664" s="2"/>
      <c r="B664" s="2"/>
      <c r="C664" s="2"/>
      <c r="D664" s="2"/>
      <c r="E664" s="2"/>
      <c r="F664" s="2"/>
      <c r="G664" s="2"/>
      <c r="H664" s="2"/>
      <c r="I664" s="2"/>
      <c r="J664" s="2"/>
      <c r="K664" s="2"/>
      <c r="L664" s="2"/>
      <c r="M664" s="2"/>
      <c r="N664" s="2"/>
      <c r="O664" s="2"/>
      <c r="P664" s="2"/>
      <c r="Q664" s="2"/>
      <c r="R664" s="2"/>
      <c r="S664" s="2"/>
    </row>
    <row r="665" spans="1:19" ht="15.75" customHeight="1" x14ac:dyDescent="0.2">
      <c r="A665" s="2"/>
      <c r="B665" s="2"/>
      <c r="C665" s="2"/>
      <c r="D665" s="2"/>
      <c r="E665" s="2"/>
      <c r="F665" s="2"/>
      <c r="G665" s="2"/>
      <c r="H665" s="2"/>
      <c r="I665" s="2"/>
      <c r="J665" s="2"/>
      <c r="K665" s="2"/>
      <c r="L665" s="2"/>
      <c r="M665" s="2"/>
      <c r="N665" s="2"/>
      <c r="O665" s="2"/>
      <c r="P665" s="2"/>
      <c r="Q665" s="2"/>
      <c r="R665" s="2"/>
      <c r="S665" s="2"/>
    </row>
    <row r="666" spans="1:19" ht="15.75" customHeight="1" x14ac:dyDescent="0.2">
      <c r="A666" s="2"/>
      <c r="B666" s="2"/>
      <c r="C666" s="2"/>
      <c r="D666" s="2"/>
      <c r="E666" s="2"/>
      <c r="F666" s="2"/>
      <c r="G666" s="2"/>
      <c r="H666" s="2"/>
      <c r="I666" s="2"/>
      <c r="J666" s="2"/>
      <c r="K666" s="2"/>
      <c r="L666" s="2"/>
      <c r="M666" s="2"/>
      <c r="N666" s="2"/>
      <c r="O666" s="2"/>
      <c r="P666" s="2"/>
      <c r="Q666" s="2"/>
      <c r="R666" s="2"/>
      <c r="S666" s="2"/>
    </row>
    <row r="667" spans="1:19" ht="15.75" customHeight="1" x14ac:dyDescent="0.2">
      <c r="A667" s="2"/>
      <c r="B667" s="2"/>
      <c r="C667" s="2"/>
      <c r="D667" s="2"/>
      <c r="E667" s="2"/>
      <c r="F667" s="2"/>
      <c r="G667" s="2"/>
      <c r="H667" s="2"/>
      <c r="I667" s="2"/>
      <c r="J667" s="2"/>
      <c r="K667" s="2"/>
      <c r="L667" s="2"/>
      <c r="M667" s="2"/>
      <c r="N667" s="2"/>
      <c r="O667" s="2"/>
      <c r="P667" s="2"/>
      <c r="Q667" s="2"/>
      <c r="R667" s="2"/>
      <c r="S667" s="2"/>
    </row>
    <row r="668" spans="1:19" ht="15.75" customHeight="1" x14ac:dyDescent="0.2">
      <c r="A668" s="2"/>
      <c r="B668" s="2"/>
      <c r="C668" s="2"/>
      <c r="D668" s="2"/>
      <c r="E668" s="2"/>
      <c r="F668" s="2"/>
      <c r="G668" s="2"/>
      <c r="H668" s="2"/>
      <c r="I668" s="2"/>
      <c r="J668" s="2"/>
      <c r="K668" s="2"/>
      <c r="L668" s="2"/>
      <c r="M668" s="2"/>
      <c r="N668" s="2"/>
      <c r="O668" s="2"/>
      <c r="P668" s="2"/>
      <c r="Q668" s="2"/>
      <c r="R668" s="2"/>
      <c r="S668" s="2"/>
    </row>
    <row r="669" spans="1:19" ht="15.75" customHeight="1" x14ac:dyDescent="0.2">
      <c r="A669" s="2"/>
      <c r="B669" s="2"/>
      <c r="C669" s="2"/>
      <c r="D669" s="2"/>
      <c r="E669" s="2"/>
      <c r="F669" s="2"/>
      <c r="G669" s="2"/>
      <c r="H669" s="2"/>
      <c r="I669" s="2"/>
      <c r="J669" s="2"/>
      <c r="K669" s="2"/>
      <c r="L669" s="2"/>
      <c r="M669" s="2"/>
      <c r="N669" s="2"/>
      <c r="O669" s="2"/>
      <c r="P669" s="2"/>
      <c r="Q669" s="2"/>
      <c r="R669" s="2"/>
      <c r="S669" s="2"/>
    </row>
    <row r="670" spans="1:19" ht="15.75" customHeight="1" x14ac:dyDescent="0.2">
      <c r="A670" s="2"/>
      <c r="B670" s="2"/>
      <c r="C670" s="2"/>
      <c r="D670" s="2"/>
      <c r="E670" s="2"/>
      <c r="F670" s="2"/>
      <c r="G670" s="2"/>
      <c r="H670" s="2"/>
      <c r="I670" s="2"/>
      <c r="J670" s="2"/>
      <c r="K670" s="2"/>
      <c r="L670" s="2"/>
      <c r="M670" s="2"/>
      <c r="N670" s="2"/>
      <c r="O670" s="2"/>
      <c r="P670" s="2"/>
      <c r="Q670" s="2"/>
      <c r="R670" s="2"/>
      <c r="S670" s="2"/>
    </row>
    <row r="671" spans="1:19" ht="15.75" customHeight="1" x14ac:dyDescent="0.2">
      <c r="A671" s="2"/>
      <c r="B671" s="2"/>
      <c r="C671" s="2"/>
      <c r="D671" s="2"/>
      <c r="E671" s="2"/>
      <c r="F671" s="2"/>
      <c r="G671" s="2"/>
      <c r="H671" s="2"/>
      <c r="I671" s="2"/>
      <c r="J671" s="2"/>
      <c r="K671" s="2"/>
      <c r="L671" s="2"/>
      <c r="M671" s="2"/>
      <c r="N671" s="2"/>
      <c r="O671" s="2"/>
      <c r="P671" s="2"/>
      <c r="Q671" s="2"/>
      <c r="R671" s="2"/>
      <c r="S671" s="2"/>
    </row>
    <row r="672" spans="1:19" ht="15.75" customHeight="1" x14ac:dyDescent="0.2">
      <c r="A672" s="2"/>
      <c r="B672" s="2"/>
      <c r="C672" s="2"/>
      <c r="D672" s="2"/>
      <c r="E672" s="2"/>
      <c r="F672" s="2"/>
      <c r="G672" s="2"/>
      <c r="H672" s="2"/>
      <c r="I672" s="2"/>
      <c r="J672" s="2"/>
      <c r="K672" s="2"/>
      <c r="L672" s="2"/>
      <c r="M672" s="2"/>
      <c r="N672" s="2"/>
      <c r="O672" s="2"/>
      <c r="P672" s="2"/>
      <c r="Q672" s="2"/>
      <c r="R672" s="2"/>
      <c r="S672" s="2"/>
    </row>
    <row r="673" spans="1:19" ht="15.75" customHeight="1" x14ac:dyDescent="0.2">
      <c r="A673" s="2"/>
      <c r="B673" s="2"/>
      <c r="C673" s="2"/>
      <c r="D673" s="2"/>
      <c r="E673" s="2"/>
      <c r="F673" s="2"/>
      <c r="G673" s="2"/>
      <c r="H673" s="2"/>
      <c r="I673" s="2"/>
      <c r="J673" s="2"/>
      <c r="K673" s="2"/>
      <c r="L673" s="2"/>
      <c r="M673" s="2"/>
      <c r="N673" s="2"/>
      <c r="O673" s="2"/>
      <c r="P673" s="2"/>
      <c r="Q673" s="2"/>
      <c r="R673" s="2"/>
      <c r="S673" s="2"/>
    </row>
    <row r="674" spans="1:19" ht="15.75" customHeight="1" x14ac:dyDescent="0.2">
      <c r="A674" s="2"/>
      <c r="B674" s="2"/>
      <c r="C674" s="2"/>
      <c r="D674" s="2"/>
      <c r="E674" s="2"/>
      <c r="F674" s="2"/>
      <c r="G674" s="2"/>
      <c r="H674" s="2"/>
      <c r="I674" s="2"/>
      <c r="J674" s="2"/>
      <c r="K674" s="2"/>
      <c r="L674" s="2"/>
      <c r="M674" s="2"/>
      <c r="N674" s="2"/>
      <c r="O674" s="2"/>
      <c r="P674" s="2"/>
      <c r="Q674" s="2"/>
      <c r="R674" s="2"/>
      <c r="S674" s="2"/>
    </row>
    <row r="675" spans="1:19" ht="15.75" customHeight="1" x14ac:dyDescent="0.2">
      <c r="A675" s="2"/>
      <c r="B675" s="2"/>
      <c r="C675" s="2"/>
      <c r="D675" s="2"/>
      <c r="E675" s="2"/>
      <c r="F675" s="2"/>
      <c r="G675" s="2"/>
      <c r="H675" s="2"/>
      <c r="I675" s="2"/>
      <c r="J675" s="2"/>
      <c r="K675" s="2"/>
      <c r="L675" s="2"/>
      <c r="M675" s="2"/>
      <c r="N675" s="2"/>
      <c r="O675" s="2"/>
      <c r="P675" s="2"/>
      <c r="Q675" s="2"/>
      <c r="R675" s="2"/>
      <c r="S675" s="2"/>
    </row>
    <row r="676" spans="1:19" ht="15.75" customHeight="1" x14ac:dyDescent="0.2">
      <c r="A676" s="2"/>
      <c r="B676" s="2"/>
      <c r="C676" s="2"/>
      <c r="D676" s="2"/>
      <c r="E676" s="2"/>
      <c r="F676" s="2"/>
      <c r="G676" s="2"/>
      <c r="H676" s="2"/>
      <c r="I676" s="2"/>
      <c r="J676" s="2"/>
      <c r="K676" s="2"/>
      <c r="L676" s="2"/>
      <c r="M676" s="2"/>
      <c r="N676" s="2"/>
      <c r="O676" s="2"/>
      <c r="P676" s="2"/>
      <c r="Q676" s="2"/>
      <c r="R676" s="2"/>
      <c r="S676" s="2"/>
    </row>
    <row r="677" spans="1:19" ht="15.75" customHeight="1" x14ac:dyDescent="0.2">
      <c r="A677" s="2"/>
      <c r="B677" s="2"/>
      <c r="C677" s="2"/>
      <c r="D677" s="2"/>
      <c r="E677" s="2"/>
      <c r="F677" s="2"/>
      <c r="G677" s="2"/>
      <c r="H677" s="2"/>
      <c r="I677" s="2"/>
      <c r="J677" s="2"/>
      <c r="K677" s="2"/>
      <c r="L677" s="2"/>
      <c r="M677" s="2"/>
      <c r="N677" s="2"/>
      <c r="O677" s="2"/>
      <c r="P677" s="2"/>
      <c r="Q677" s="2"/>
      <c r="R677" s="2"/>
      <c r="S677" s="2"/>
    </row>
    <row r="678" spans="1:19" ht="15.75" customHeight="1" x14ac:dyDescent="0.2">
      <c r="A678" s="2"/>
      <c r="B678" s="2"/>
      <c r="C678" s="2"/>
      <c r="D678" s="2"/>
      <c r="E678" s="2"/>
      <c r="F678" s="2"/>
      <c r="G678" s="2"/>
      <c r="H678" s="2"/>
      <c r="I678" s="2"/>
      <c r="J678" s="2"/>
      <c r="K678" s="2"/>
      <c r="L678" s="2"/>
      <c r="M678" s="2"/>
      <c r="N678" s="2"/>
      <c r="O678" s="2"/>
      <c r="P678" s="2"/>
      <c r="Q678" s="2"/>
      <c r="R678" s="2"/>
      <c r="S678" s="2"/>
    </row>
    <row r="679" spans="1:19" ht="15.75" customHeight="1" x14ac:dyDescent="0.2">
      <c r="A679" s="2"/>
      <c r="B679" s="2"/>
      <c r="C679" s="2"/>
      <c r="D679" s="2"/>
      <c r="E679" s="2"/>
      <c r="F679" s="2"/>
      <c r="G679" s="2"/>
      <c r="H679" s="2"/>
      <c r="I679" s="2"/>
      <c r="J679" s="2"/>
      <c r="K679" s="2"/>
      <c r="L679" s="2"/>
      <c r="M679" s="2"/>
      <c r="N679" s="2"/>
      <c r="O679" s="2"/>
      <c r="P679" s="2"/>
      <c r="Q679" s="2"/>
      <c r="R679" s="2"/>
      <c r="S679" s="2"/>
    </row>
    <row r="680" spans="1:19" ht="15.75" customHeight="1" x14ac:dyDescent="0.2">
      <c r="A680" s="2"/>
      <c r="B680" s="2"/>
      <c r="C680" s="2"/>
      <c r="D680" s="2"/>
      <c r="E680" s="2"/>
      <c r="F680" s="2"/>
      <c r="G680" s="2"/>
      <c r="H680" s="2"/>
      <c r="I680" s="2"/>
      <c r="J680" s="2"/>
      <c r="K680" s="2"/>
      <c r="L680" s="2"/>
      <c r="M680" s="2"/>
      <c r="N680" s="2"/>
      <c r="O680" s="2"/>
      <c r="P680" s="2"/>
      <c r="Q680" s="2"/>
      <c r="R680" s="2"/>
      <c r="S680" s="2"/>
    </row>
    <row r="681" spans="1:19" ht="15.75" customHeight="1" x14ac:dyDescent="0.2">
      <c r="A681" s="2"/>
      <c r="B681" s="2"/>
      <c r="C681" s="2"/>
      <c r="D681" s="2"/>
      <c r="E681" s="2"/>
      <c r="F681" s="2"/>
      <c r="G681" s="2"/>
      <c r="H681" s="2"/>
      <c r="I681" s="2"/>
      <c r="J681" s="2"/>
      <c r="K681" s="2"/>
      <c r="L681" s="2"/>
      <c r="M681" s="2"/>
      <c r="N681" s="2"/>
      <c r="O681" s="2"/>
      <c r="P681" s="2"/>
      <c r="Q681" s="2"/>
      <c r="R681" s="2"/>
      <c r="S681" s="2"/>
    </row>
    <row r="682" spans="1:19" ht="15.75" customHeight="1" x14ac:dyDescent="0.2">
      <c r="A682" s="2"/>
      <c r="B682" s="2"/>
      <c r="C682" s="2"/>
      <c r="D682" s="2"/>
      <c r="E682" s="2"/>
      <c r="F682" s="2"/>
      <c r="G682" s="2"/>
      <c r="H682" s="2"/>
      <c r="I682" s="2"/>
      <c r="J682" s="2"/>
      <c r="K682" s="2"/>
      <c r="L682" s="2"/>
      <c r="M682" s="2"/>
      <c r="N682" s="2"/>
      <c r="O682" s="2"/>
      <c r="P682" s="2"/>
      <c r="Q682" s="2"/>
      <c r="R682" s="2"/>
      <c r="S682" s="2"/>
    </row>
    <row r="683" spans="1:19" ht="15.75" customHeight="1" x14ac:dyDescent="0.2">
      <c r="A683" s="2"/>
      <c r="B683" s="2"/>
      <c r="C683" s="2"/>
      <c r="D683" s="2"/>
      <c r="E683" s="2"/>
      <c r="F683" s="2"/>
      <c r="G683" s="2"/>
      <c r="H683" s="2"/>
      <c r="I683" s="2"/>
      <c r="J683" s="2"/>
      <c r="K683" s="2"/>
      <c r="L683" s="2"/>
      <c r="M683" s="2"/>
      <c r="N683" s="2"/>
      <c r="O683" s="2"/>
      <c r="P683" s="2"/>
      <c r="Q683" s="2"/>
      <c r="R683" s="2"/>
      <c r="S683" s="2"/>
    </row>
    <row r="684" spans="1:19" ht="15.75" customHeight="1" x14ac:dyDescent="0.2">
      <c r="A684" s="2"/>
      <c r="B684" s="2"/>
      <c r="C684" s="2"/>
      <c r="D684" s="2"/>
      <c r="E684" s="2"/>
      <c r="F684" s="2"/>
      <c r="G684" s="2"/>
      <c r="H684" s="2"/>
      <c r="I684" s="2"/>
      <c r="J684" s="2"/>
      <c r="K684" s="2"/>
      <c r="L684" s="2"/>
      <c r="M684" s="2"/>
      <c r="N684" s="2"/>
      <c r="O684" s="2"/>
      <c r="P684" s="2"/>
      <c r="Q684" s="2"/>
      <c r="R684" s="2"/>
      <c r="S684" s="2"/>
    </row>
    <row r="685" spans="1:19" ht="15.75" customHeight="1" x14ac:dyDescent="0.2">
      <c r="A685" s="2"/>
      <c r="B685" s="2"/>
      <c r="C685" s="2"/>
      <c r="D685" s="2"/>
      <c r="E685" s="2"/>
      <c r="F685" s="2"/>
      <c r="G685" s="2"/>
      <c r="H685" s="2"/>
      <c r="I685" s="2"/>
      <c r="J685" s="2"/>
      <c r="K685" s="2"/>
      <c r="L685" s="2"/>
      <c r="M685" s="2"/>
      <c r="N685" s="2"/>
      <c r="O685" s="2"/>
      <c r="P685" s="2"/>
      <c r="Q685" s="2"/>
      <c r="R685" s="2"/>
      <c r="S685" s="2"/>
    </row>
    <row r="686" spans="1:19" ht="15.75" customHeight="1" x14ac:dyDescent="0.2">
      <c r="A686" s="2"/>
      <c r="B686" s="2"/>
      <c r="C686" s="2"/>
      <c r="D686" s="2"/>
      <c r="E686" s="2"/>
      <c r="F686" s="2"/>
      <c r="G686" s="2"/>
      <c r="H686" s="2"/>
      <c r="I686" s="2"/>
      <c r="J686" s="2"/>
      <c r="K686" s="2"/>
      <c r="L686" s="2"/>
      <c r="M686" s="2"/>
      <c r="N686" s="2"/>
      <c r="O686" s="2"/>
      <c r="P686" s="2"/>
      <c r="Q686" s="2"/>
      <c r="R686" s="2"/>
      <c r="S686" s="2"/>
    </row>
    <row r="687" spans="1:19" ht="15.75" customHeight="1" x14ac:dyDescent="0.2">
      <c r="A687" s="2"/>
      <c r="B687" s="2"/>
      <c r="C687" s="2"/>
      <c r="D687" s="2"/>
      <c r="E687" s="2"/>
      <c r="F687" s="2"/>
      <c r="G687" s="2"/>
      <c r="H687" s="2"/>
      <c r="I687" s="2"/>
      <c r="J687" s="2"/>
      <c r="K687" s="2"/>
      <c r="L687" s="2"/>
      <c r="M687" s="2"/>
      <c r="N687" s="2"/>
      <c r="O687" s="2"/>
      <c r="P687" s="2"/>
      <c r="Q687" s="2"/>
      <c r="R687" s="2"/>
      <c r="S687" s="2"/>
    </row>
    <row r="688" spans="1:19" ht="15.75" customHeight="1" x14ac:dyDescent="0.2">
      <c r="A688" s="2"/>
      <c r="B688" s="2"/>
      <c r="C688" s="2"/>
      <c r="D688" s="2"/>
      <c r="E688" s="2"/>
      <c r="F688" s="2"/>
      <c r="G688" s="2"/>
      <c r="H688" s="2"/>
      <c r="I688" s="2"/>
      <c r="J688" s="2"/>
      <c r="K688" s="2"/>
      <c r="L688" s="2"/>
      <c r="M688" s="2"/>
      <c r="N688" s="2"/>
      <c r="O688" s="2"/>
      <c r="P688" s="2"/>
      <c r="Q688" s="2"/>
      <c r="R688" s="2"/>
      <c r="S688" s="2"/>
    </row>
    <row r="689" spans="1:19" ht="15.75" customHeight="1" x14ac:dyDescent="0.2">
      <c r="A689" s="2"/>
      <c r="B689" s="2"/>
      <c r="C689" s="2"/>
      <c r="D689" s="2"/>
      <c r="E689" s="2"/>
      <c r="F689" s="2"/>
      <c r="G689" s="2"/>
      <c r="H689" s="2"/>
      <c r="I689" s="2"/>
      <c r="J689" s="2"/>
      <c r="K689" s="2"/>
      <c r="L689" s="2"/>
      <c r="M689" s="2"/>
      <c r="N689" s="2"/>
      <c r="O689" s="2"/>
      <c r="P689" s="2"/>
      <c r="Q689" s="2"/>
      <c r="R689" s="2"/>
      <c r="S689" s="2"/>
    </row>
    <row r="690" spans="1:19" ht="15.75" customHeight="1" x14ac:dyDescent="0.2">
      <c r="A690" s="2"/>
      <c r="B690" s="2"/>
      <c r="C690" s="2"/>
      <c r="D690" s="2"/>
      <c r="E690" s="2"/>
      <c r="F690" s="2"/>
      <c r="G690" s="2"/>
      <c r="H690" s="2"/>
      <c r="I690" s="2"/>
      <c r="J690" s="2"/>
      <c r="K690" s="2"/>
      <c r="L690" s="2"/>
      <c r="M690" s="2"/>
      <c r="N690" s="2"/>
      <c r="O690" s="2"/>
      <c r="P690" s="2"/>
      <c r="Q690" s="2"/>
      <c r="R690" s="2"/>
      <c r="S690" s="2"/>
    </row>
    <row r="691" spans="1:19" ht="15.75" customHeight="1" x14ac:dyDescent="0.2">
      <c r="A691" s="2"/>
      <c r="B691" s="2"/>
      <c r="C691" s="2"/>
      <c r="D691" s="2"/>
      <c r="E691" s="2"/>
      <c r="F691" s="2"/>
      <c r="G691" s="2"/>
      <c r="H691" s="2"/>
      <c r="I691" s="2"/>
      <c r="J691" s="2"/>
      <c r="K691" s="2"/>
      <c r="L691" s="2"/>
      <c r="M691" s="2"/>
      <c r="N691" s="2"/>
      <c r="O691" s="2"/>
      <c r="P691" s="2"/>
      <c r="Q691" s="2"/>
      <c r="R691" s="2"/>
      <c r="S691" s="2"/>
    </row>
    <row r="692" spans="1:19" ht="15.75" customHeight="1" x14ac:dyDescent="0.2">
      <c r="A692" s="2"/>
      <c r="B692" s="2"/>
      <c r="C692" s="2"/>
      <c r="D692" s="2"/>
      <c r="E692" s="2"/>
      <c r="F692" s="2"/>
      <c r="G692" s="2"/>
      <c r="H692" s="2"/>
      <c r="I692" s="2"/>
      <c r="J692" s="2"/>
      <c r="K692" s="2"/>
      <c r="L692" s="2"/>
      <c r="M692" s="2"/>
      <c r="N692" s="2"/>
      <c r="O692" s="2"/>
      <c r="P692" s="2"/>
      <c r="Q692" s="2"/>
      <c r="R692" s="2"/>
      <c r="S692" s="2"/>
    </row>
    <row r="693" spans="1:19" ht="15.75" customHeight="1" x14ac:dyDescent="0.2">
      <c r="A693" s="2"/>
      <c r="B693" s="2"/>
      <c r="C693" s="2"/>
      <c r="D693" s="2"/>
      <c r="E693" s="2"/>
      <c r="F693" s="2"/>
      <c r="G693" s="2"/>
      <c r="H693" s="2"/>
      <c r="I693" s="2"/>
      <c r="J693" s="2"/>
      <c r="K693" s="2"/>
      <c r="L693" s="2"/>
      <c r="M693" s="2"/>
      <c r="N693" s="2"/>
      <c r="O693" s="2"/>
      <c r="P693" s="2"/>
      <c r="Q693" s="2"/>
      <c r="R693" s="2"/>
      <c r="S693" s="2"/>
    </row>
    <row r="694" spans="1:19" ht="15.75" customHeight="1" x14ac:dyDescent="0.2">
      <c r="A694" s="2"/>
      <c r="B694" s="2"/>
      <c r="C694" s="2"/>
      <c r="D694" s="2"/>
      <c r="E694" s="2"/>
      <c r="F694" s="2"/>
      <c r="G694" s="2"/>
      <c r="H694" s="2"/>
      <c r="I694" s="2"/>
      <c r="J694" s="2"/>
      <c r="K694" s="2"/>
      <c r="L694" s="2"/>
      <c r="M694" s="2"/>
      <c r="N694" s="2"/>
      <c r="O694" s="2"/>
      <c r="P694" s="2"/>
      <c r="Q694" s="2"/>
      <c r="R694" s="2"/>
      <c r="S694" s="2"/>
    </row>
    <row r="695" spans="1:19" ht="15.75" customHeight="1" x14ac:dyDescent="0.2">
      <c r="A695" s="2"/>
      <c r="B695" s="2"/>
      <c r="C695" s="2"/>
      <c r="D695" s="2"/>
      <c r="E695" s="2"/>
      <c r="F695" s="2"/>
      <c r="G695" s="2"/>
      <c r="H695" s="2"/>
      <c r="I695" s="2"/>
      <c r="J695" s="2"/>
      <c r="K695" s="2"/>
      <c r="L695" s="2"/>
      <c r="M695" s="2"/>
      <c r="N695" s="2"/>
      <c r="O695" s="2"/>
      <c r="P695" s="2"/>
      <c r="Q695" s="2"/>
      <c r="R695" s="2"/>
      <c r="S695" s="2"/>
    </row>
    <row r="696" spans="1:19" ht="15.75" customHeight="1" x14ac:dyDescent="0.2">
      <c r="A696" s="2"/>
      <c r="B696" s="2"/>
      <c r="C696" s="2"/>
      <c r="D696" s="2"/>
      <c r="E696" s="2"/>
      <c r="F696" s="2"/>
      <c r="G696" s="2"/>
      <c r="H696" s="2"/>
      <c r="I696" s="2"/>
      <c r="J696" s="2"/>
      <c r="K696" s="2"/>
      <c r="L696" s="2"/>
      <c r="M696" s="2"/>
      <c r="N696" s="2"/>
      <c r="O696" s="2"/>
      <c r="P696" s="2"/>
      <c r="Q696" s="2"/>
      <c r="R696" s="2"/>
      <c r="S696" s="2"/>
    </row>
    <row r="697" spans="1:19" ht="15.75" customHeight="1" x14ac:dyDescent="0.2">
      <c r="A697" s="2"/>
      <c r="B697" s="2"/>
      <c r="C697" s="2"/>
      <c r="D697" s="2"/>
      <c r="E697" s="2"/>
      <c r="F697" s="2"/>
      <c r="G697" s="2"/>
      <c r="H697" s="2"/>
      <c r="I697" s="2"/>
      <c r="J697" s="2"/>
      <c r="K697" s="2"/>
      <c r="L697" s="2"/>
      <c r="M697" s="2"/>
      <c r="N697" s="2"/>
      <c r="O697" s="2"/>
      <c r="P697" s="2"/>
      <c r="Q697" s="2"/>
      <c r="R697" s="2"/>
      <c r="S697" s="2"/>
    </row>
    <row r="698" spans="1:19" ht="15.75" customHeight="1" x14ac:dyDescent="0.2">
      <c r="A698" s="2"/>
      <c r="B698" s="2"/>
      <c r="C698" s="2"/>
      <c r="D698" s="2"/>
      <c r="E698" s="2"/>
      <c r="F698" s="2"/>
      <c r="G698" s="2"/>
      <c r="H698" s="2"/>
      <c r="I698" s="2"/>
      <c r="J698" s="2"/>
      <c r="K698" s="2"/>
      <c r="L698" s="2"/>
      <c r="M698" s="2"/>
      <c r="N698" s="2"/>
      <c r="O698" s="2"/>
      <c r="P698" s="2"/>
      <c r="Q698" s="2"/>
      <c r="R698" s="2"/>
      <c r="S698" s="2"/>
    </row>
    <row r="699" spans="1:19" ht="15.75" customHeight="1" x14ac:dyDescent="0.2">
      <c r="A699" s="2"/>
      <c r="B699" s="2"/>
      <c r="C699" s="2"/>
      <c r="D699" s="2"/>
      <c r="E699" s="2"/>
      <c r="F699" s="2"/>
      <c r="G699" s="2"/>
      <c r="H699" s="2"/>
      <c r="I699" s="2"/>
      <c r="J699" s="2"/>
      <c r="K699" s="2"/>
      <c r="L699" s="2"/>
      <c r="M699" s="2"/>
      <c r="N699" s="2"/>
      <c r="O699" s="2"/>
      <c r="P699" s="2"/>
      <c r="Q699" s="2"/>
      <c r="R699" s="2"/>
      <c r="S699" s="2"/>
    </row>
    <row r="700" spans="1:19" ht="15.75" customHeight="1" x14ac:dyDescent="0.2">
      <c r="A700" s="2"/>
      <c r="B700" s="2"/>
      <c r="C700" s="2"/>
      <c r="D700" s="2"/>
      <c r="E700" s="2"/>
      <c r="F700" s="2"/>
      <c r="G700" s="2"/>
      <c r="H700" s="2"/>
      <c r="I700" s="2"/>
      <c r="J700" s="2"/>
      <c r="K700" s="2"/>
      <c r="L700" s="2"/>
      <c r="M700" s="2"/>
      <c r="N700" s="2"/>
      <c r="O700" s="2"/>
      <c r="P700" s="2"/>
      <c r="Q700" s="2"/>
      <c r="R700" s="2"/>
      <c r="S700" s="2"/>
    </row>
    <row r="701" spans="1:19" ht="15.75" customHeight="1" x14ac:dyDescent="0.2">
      <c r="A701" s="2"/>
      <c r="B701" s="2"/>
      <c r="C701" s="2"/>
      <c r="D701" s="2"/>
      <c r="E701" s="2"/>
      <c r="F701" s="2"/>
      <c r="G701" s="2"/>
      <c r="H701" s="2"/>
      <c r="I701" s="2"/>
      <c r="J701" s="2"/>
      <c r="K701" s="2"/>
      <c r="L701" s="2"/>
      <c r="M701" s="2"/>
      <c r="N701" s="2"/>
      <c r="O701" s="2"/>
      <c r="P701" s="2"/>
      <c r="Q701" s="2"/>
      <c r="R701" s="2"/>
      <c r="S701" s="2"/>
    </row>
    <row r="702" spans="1:19" ht="15.75" customHeight="1" x14ac:dyDescent="0.2">
      <c r="A702" s="2"/>
      <c r="B702" s="2"/>
      <c r="C702" s="2"/>
      <c r="D702" s="2"/>
      <c r="E702" s="2"/>
      <c r="F702" s="2"/>
      <c r="G702" s="2"/>
      <c r="H702" s="2"/>
      <c r="I702" s="2"/>
      <c r="J702" s="2"/>
      <c r="K702" s="2"/>
      <c r="L702" s="2"/>
      <c r="M702" s="2"/>
      <c r="N702" s="2"/>
      <c r="O702" s="2"/>
      <c r="P702" s="2"/>
      <c r="Q702" s="2"/>
      <c r="R702" s="2"/>
      <c r="S702" s="2"/>
    </row>
    <row r="703" spans="1:19" ht="15.75" customHeight="1" x14ac:dyDescent="0.2">
      <c r="A703" s="2"/>
      <c r="B703" s="2"/>
      <c r="C703" s="2"/>
      <c r="D703" s="2"/>
      <c r="E703" s="2"/>
      <c r="F703" s="2"/>
      <c r="G703" s="2"/>
      <c r="H703" s="2"/>
      <c r="I703" s="2"/>
      <c r="J703" s="2"/>
      <c r="K703" s="2"/>
      <c r="L703" s="2"/>
      <c r="M703" s="2"/>
      <c r="N703" s="2"/>
      <c r="O703" s="2"/>
      <c r="P703" s="2"/>
      <c r="Q703" s="2"/>
      <c r="R703" s="2"/>
      <c r="S703" s="2"/>
    </row>
    <row r="704" spans="1:19" ht="15.75" customHeight="1" x14ac:dyDescent="0.2">
      <c r="A704" s="2"/>
      <c r="B704" s="2"/>
      <c r="C704" s="2"/>
      <c r="D704" s="2"/>
      <c r="E704" s="2"/>
      <c r="F704" s="2"/>
      <c r="G704" s="2"/>
      <c r="H704" s="2"/>
      <c r="I704" s="2"/>
      <c r="J704" s="2"/>
      <c r="K704" s="2"/>
      <c r="L704" s="2"/>
      <c r="M704" s="2"/>
      <c r="N704" s="2"/>
      <c r="O704" s="2"/>
      <c r="P704" s="2"/>
      <c r="Q704" s="2"/>
      <c r="R704" s="2"/>
      <c r="S704" s="2"/>
    </row>
    <row r="705" spans="1:19" ht="15.75" customHeight="1" x14ac:dyDescent="0.2">
      <c r="A705" s="2"/>
      <c r="B705" s="2"/>
      <c r="C705" s="2"/>
      <c r="D705" s="2"/>
      <c r="E705" s="2"/>
      <c r="F705" s="2"/>
      <c r="G705" s="2"/>
      <c r="H705" s="2"/>
      <c r="I705" s="2"/>
      <c r="J705" s="2"/>
      <c r="K705" s="2"/>
      <c r="L705" s="2"/>
      <c r="M705" s="2"/>
      <c r="N705" s="2"/>
      <c r="O705" s="2"/>
      <c r="P705" s="2"/>
      <c r="Q705" s="2"/>
      <c r="R705" s="2"/>
      <c r="S705" s="2"/>
    </row>
    <row r="706" spans="1:19" ht="15.75" customHeight="1" x14ac:dyDescent="0.2">
      <c r="A706" s="2"/>
      <c r="B706" s="2"/>
      <c r="C706" s="2"/>
      <c r="D706" s="2"/>
      <c r="E706" s="2"/>
      <c r="F706" s="2"/>
      <c r="G706" s="2"/>
      <c r="H706" s="2"/>
      <c r="I706" s="2"/>
      <c r="J706" s="2"/>
      <c r="K706" s="2"/>
      <c r="L706" s="2"/>
      <c r="M706" s="2"/>
      <c r="N706" s="2"/>
      <c r="O706" s="2"/>
      <c r="P706" s="2"/>
      <c r="Q706" s="2"/>
      <c r="R706" s="2"/>
      <c r="S706" s="2"/>
    </row>
    <row r="707" spans="1:19" ht="15.75" customHeight="1" x14ac:dyDescent="0.2">
      <c r="A707" s="2"/>
      <c r="B707" s="2"/>
      <c r="C707" s="2"/>
      <c r="D707" s="2"/>
      <c r="E707" s="2"/>
      <c r="F707" s="2"/>
      <c r="G707" s="2"/>
      <c r="H707" s="2"/>
      <c r="I707" s="2"/>
      <c r="J707" s="2"/>
      <c r="K707" s="2"/>
      <c r="L707" s="2"/>
      <c r="M707" s="2"/>
      <c r="N707" s="2"/>
      <c r="O707" s="2"/>
      <c r="P707" s="2"/>
      <c r="Q707" s="2"/>
      <c r="R707" s="2"/>
      <c r="S707" s="2"/>
    </row>
    <row r="708" spans="1:19" ht="15.75" customHeight="1" x14ac:dyDescent="0.2">
      <c r="A708" s="2"/>
      <c r="B708" s="2"/>
      <c r="C708" s="2"/>
      <c r="D708" s="2"/>
      <c r="E708" s="2"/>
      <c r="F708" s="2"/>
      <c r="G708" s="2"/>
      <c r="H708" s="2"/>
      <c r="I708" s="2"/>
      <c r="J708" s="2"/>
      <c r="K708" s="2"/>
      <c r="L708" s="2"/>
      <c r="M708" s="2"/>
      <c r="N708" s="2"/>
      <c r="O708" s="2"/>
      <c r="P708" s="2"/>
      <c r="Q708" s="2"/>
      <c r="R708" s="2"/>
      <c r="S708" s="2"/>
    </row>
    <row r="709" spans="1:19" ht="15.75" customHeight="1" x14ac:dyDescent="0.2">
      <c r="A709" s="2"/>
      <c r="B709" s="2"/>
      <c r="C709" s="2"/>
      <c r="D709" s="2"/>
      <c r="E709" s="2"/>
      <c r="F709" s="2"/>
      <c r="G709" s="2"/>
      <c r="H709" s="2"/>
      <c r="I709" s="2"/>
      <c r="J709" s="2"/>
      <c r="K709" s="2"/>
      <c r="L709" s="2"/>
      <c r="M709" s="2"/>
      <c r="N709" s="2"/>
      <c r="O709" s="2"/>
      <c r="P709" s="2"/>
      <c r="Q709" s="2"/>
      <c r="R709" s="2"/>
      <c r="S709" s="2"/>
    </row>
    <row r="710" spans="1:19" ht="15.75" customHeight="1" x14ac:dyDescent="0.2">
      <c r="A710" s="2"/>
      <c r="B710" s="2"/>
      <c r="C710" s="2"/>
      <c r="D710" s="2"/>
      <c r="E710" s="2"/>
      <c r="F710" s="2"/>
      <c r="G710" s="2"/>
      <c r="H710" s="2"/>
      <c r="I710" s="2"/>
      <c r="J710" s="2"/>
      <c r="K710" s="2"/>
      <c r="L710" s="2"/>
      <c r="M710" s="2"/>
      <c r="N710" s="2"/>
      <c r="O710" s="2"/>
      <c r="P710" s="2"/>
      <c r="Q710" s="2"/>
      <c r="R710" s="2"/>
      <c r="S710" s="2"/>
    </row>
    <row r="711" spans="1:19" ht="15.75" customHeight="1" x14ac:dyDescent="0.2">
      <c r="A711" s="2"/>
      <c r="B711" s="2"/>
      <c r="C711" s="2"/>
      <c r="D711" s="2"/>
      <c r="E711" s="2"/>
      <c r="F711" s="2"/>
      <c r="G711" s="2"/>
      <c r="H711" s="2"/>
      <c r="I711" s="2"/>
      <c r="J711" s="2"/>
      <c r="K711" s="2"/>
      <c r="L711" s="2"/>
      <c r="M711" s="2"/>
      <c r="N711" s="2"/>
      <c r="O711" s="2"/>
      <c r="P711" s="2"/>
      <c r="Q711" s="2"/>
      <c r="R711" s="2"/>
      <c r="S711" s="2"/>
    </row>
    <row r="712" spans="1:19" ht="15.75" customHeight="1" x14ac:dyDescent="0.2">
      <c r="A712" s="2"/>
      <c r="B712" s="2"/>
      <c r="C712" s="2"/>
      <c r="D712" s="2"/>
      <c r="E712" s="2"/>
      <c r="F712" s="2"/>
      <c r="G712" s="2"/>
      <c r="H712" s="2"/>
      <c r="I712" s="2"/>
      <c r="J712" s="2"/>
      <c r="K712" s="2"/>
      <c r="L712" s="2"/>
      <c r="M712" s="2"/>
      <c r="N712" s="2"/>
      <c r="O712" s="2"/>
      <c r="P712" s="2"/>
      <c r="Q712" s="2"/>
      <c r="R712" s="2"/>
      <c r="S712" s="2"/>
    </row>
    <row r="713" spans="1:19" ht="15.75" customHeight="1" x14ac:dyDescent="0.2">
      <c r="A713" s="2"/>
      <c r="B713" s="2"/>
      <c r="C713" s="2"/>
      <c r="D713" s="2"/>
      <c r="E713" s="2"/>
      <c r="F713" s="2"/>
      <c r="G713" s="2"/>
      <c r="H713" s="2"/>
      <c r="I713" s="2"/>
      <c r="J713" s="2"/>
      <c r="K713" s="2"/>
      <c r="L713" s="2"/>
      <c r="M713" s="2"/>
      <c r="N713" s="2"/>
      <c r="O713" s="2"/>
      <c r="P713" s="2"/>
      <c r="Q713" s="2"/>
      <c r="R713" s="2"/>
      <c r="S713" s="2"/>
    </row>
    <row r="714" spans="1:19" ht="15.75" customHeight="1" x14ac:dyDescent="0.2">
      <c r="A714" s="2"/>
      <c r="B714" s="2"/>
      <c r="C714" s="2"/>
      <c r="D714" s="2"/>
      <c r="E714" s="2"/>
      <c r="F714" s="2"/>
      <c r="G714" s="2"/>
      <c r="H714" s="2"/>
      <c r="I714" s="2"/>
      <c r="J714" s="2"/>
      <c r="K714" s="2"/>
      <c r="L714" s="2"/>
      <c r="M714" s="2"/>
      <c r="N714" s="2"/>
      <c r="O714" s="2"/>
      <c r="P714" s="2"/>
      <c r="Q714" s="2"/>
      <c r="R714" s="2"/>
      <c r="S714" s="2"/>
    </row>
    <row r="715" spans="1:19" ht="15.75" customHeight="1" x14ac:dyDescent="0.2">
      <c r="A715" s="2"/>
      <c r="B715" s="2"/>
      <c r="C715" s="2"/>
      <c r="D715" s="2"/>
      <c r="E715" s="2"/>
      <c r="F715" s="2"/>
      <c r="G715" s="2"/>
      <c r="H715" s="2"/>
      <c r="I715" s="2"/>
      <c r="J715" s="2"/>
      <c r="K715" s="2"/>
      <c r="L715" s="2"/>
      <c r="M715" s="2"/>
      <c r="N715" s="2"/>
      <c r="O715" s="2"/>
      <c r="P715" s="2"/>
      <c r="Q715" s="2"/>
      <c r="R715" s="2"/>
      <c r="S715" s="2"/>
    </row>
    <row r="716" spans="1:19" ht="15.75" customHeight="1" x14ac:dyDescent="0.2">
      <c r="A716" s="2"/>
      <c r="B716" s="2"/>
      <c r="C716" s="2"/>
      <c r="D716" s="2"/>
      <c r="E716" s="2"/>
      <c r="F716" s="2"/>
      <c r="G716" s="2"/>
      <c r="H716" s="2"/>
      <c r="I716" s="2"/>
      <c r="J716" s="2"/>
      <c r="K716" s="2"/>
      <c r="L716" s="2"/>
      <c r="M716" s="2"/>
      <c r="N716" s="2"/>
      <c r="O716" s="2"/>
      <c r="P716" s="2"/>
      <c r="Q716" s="2"/>
      <c r="R716" s="2"/>
      <c r="S716" s="2"/>
    </row>
    <row r="717" spans="1:19" ht="15.75" customHeight="1" x14ac:dyDescent="0.2">
      <c r="A717" s="2"/>
      <c r="B717" s="2"/>
      <c r="C717" s="2"/>
      <c r="D717" s="2"/>
      <c r="E717" s="2"/>
      <c r="F717" s="2"/>
      <c r="G717" s="2"/>
      <c r="H717" s="2"/>
      <c r="I717" s="2"/>
      <c r="J717" s="2"/>
      <c r="K717" s="2"/>
      <c r="L717" s="2"/>
      <c r="M717" s="2"/>
      <c r="N717" s="2"/>
      <c r="O717" s="2"/>
      <c r="P717" s="2"/>
      <c r="Q717" s="2"/>
      <c r="R717" s="2"/>
      <c r="S717" s="2"/>
    </row>
    <row r="718" spans="1:19" ht="15.75" customHeight="1" x14ac:dyDescent="0.2">
      <c r="A718" s="2"/>
      <c r="B718" s="2"/>
      <c r="C718" s="2"/>
      <c r="D718" s="2"/>
      <c r="E718" s="2"/>
      <c r="F718" s="2"/>
      <c r="G718" s="2"/>
      <c r="H718" s="2"/>
      <c r="I718" s="2"/>
      <c r="J718" s="2"/>
      <c r="K718" s="2"/>
      <c r="L718" s="2"/>
      <c r="M718" s="2"/>
      <c r="N718" s="2"/>
      <c r="O718" s="2"/>
      <c r="P718" s="2"/>
      <c r="Q718" s="2"/>
      <c r="R718" s="2"/>
      <c r="S718" s="2"/>
    </row>
    <row r="719" spans="1:19" ht="15.75" customHeight="1" x14ac:dyDescent="0.2">
      <c r="A719" s="2"/>
      <c r="B719" s="2"/>
      <c r="C719" s="2"/>
      <c r="D719" s="2"/>
      <c r="E719" s="2"/>
      <c r="F719" s="2"/>
      <c r="G719" s="2"/>
      <c r="H719" s="2"/>
      <c r="I719" s="2"/>
      <c r="J719" s="2"/>
      <c r="K719" s="2"/>
      <c r="L719" s="2"/>
      <c r="M719" s="2"/>
      <c r="N719" s="2"/>
      <c r="O719" s="2"/>
      <c r="P719" s="2"/>
      <c r="Q719" s="2"/>
      <c r="R719" s="2"/>
      <c r="S719" s="2"/>
    </row>
    <row r="720" spans="1:19" ht="15.75" customHeight="1" x14ac:dyDescent="0.2">
      <c r="A720" s="2"/>
      <c r="B720" s="2"/>
      <c r="C720" s="2"/>
      <c r="D720" s="2"/>
      <c r="E720" s="2"/>
      <c r="F720" s="2"/>
      <c r="G720" s="2"/>
      <c r="H720" s="2"/>
      <c r="I720" s="2"/>
      <c r="J720" s="2"/>
      <c r="K720" s="2"/>
      <c r="L720" s="2"/>
      <c r="M720" s="2"/>
      <c r="N720" s="2"/>
      <c r="O720" s="2"/>
      <c r="P720" s="2"/>
      <c r="Q720" s="2"/>
      <c r="R720" s="2"/>
      <c r="S720" s="2"/>
    </row>
    <row r="721" spans="1:19" ht="15.75" customHeight="1" x14ac:dyDescent="0.2">
      <c r="A721" s="2"/>
      <c r="B721" s="2"/>
      <c r="C721" s="2"/>
      <c r="D721" s="2"/>
      <c r="E721" s="2"/>
      <c r="F721" s="2"/>
      <c r="G721" s="2"/>
      <c r="H721" s="2"/>
      <c r="I721" s="2"/>
      <c r="J721" s="2"/>
      <c r="K721" s="2"/>
      <c r="L721" s="2"/>
      <c r="M721" s="2"/>
      <c r="N721" s="2"/>
      <c r="O721" s="2"/>
      <c r="P721" s="2"/>
      <c r="Q721" s="2"/>
      <c r="R721" s="2"/>
      <c r="S721" s="2"/>
    </row>
    <row r="722" spans="1:19" ht="15.75" customHeight="1" x14ac:dyDescent="0.2">
      <c r="A722" s="2"/>
      <c r="B722" s="2"/>
      <c r="C722" s="2"/>
      <c r="D722" s="2"/>
      <c r="E722" s="2"/>
      <c r="F722" s="2"/>
      <c r="G722" s="2"/>
      <c r="H722" s="2"/>
      <c r="I722" s="2"/>
      <c r="J722" s="2"/>
      <c r="K722" s="2"/>
      <c r="L722" s="2"/>
      <c r="M722" s="2"/>
      <c r="N722" s="2"/>
      <c r="O722" s="2"/>
      <c r="P722" s="2"/>
      <c r="Q722" s="2"/>
      <c r="R722" s="2"/>
      <c r="S722" s="2"/>
    </row>
    <row r="723" spans="1:19" ht="15.75" customHeight="1" x14ac:dyDescent="0.2">
      <c r="A723" s="2"/>
      <c r="B723" s="2"/>
      <c r="C723" s="2"/>
      <c r="D723" s="2"/>
      <c r="E723" s="2"/>
      <c r="F723" s="2"/>
      <c r="G723" s="2"/>
      <c r="H723" s="2"/>
      <c r="I723" s="2"/>
      <c r="J723" s="2"/>
      <c r="K723" s="2"/>
      <c r="L723" s="2"/>
      <c r="M723" s="2"/>
      <c r="N723" s="2"/>
      <c r="O723" s="2"/>
      <c r="P723" s="2"/>
      <c r="Q723" s="2"/>
      <c r="R723" s="2"/>
      <c r="S723" s="2"/>
    </row>
    <row r="724" spans="1:19" ht="15.75" customHeight="1" x14ac:dyDescent="0.2">
      <c r="A724" s="2"/>
      <c r="B724" s="2"/>
      <c r="C724" s="2"/>
      <c r="D724" s="2"/>
      <c r="E724" s="2"/>
      <c r="F724" s="2"/>
      <c r="G724" s="2"/>
      <c r="H724" s="2"/>
      <c r="I724" s="2"/>
      <c r="J724" s="2"/>
      <c r="K724" s="2"/>
      <c r="L724" s="2"/>
      <c r="M724" s="2"/>
      <c r="N724" s="2"/>
      <c r="O724" s="2"/>
      <c r="P724" s="2"/>
      <c r="Q724" s="2"/>
      <c r="R724" s="2"/>
      <c r="S724" s="2"/>
    </row>
    <row r="725" spans="1:19" ht="15.75" customHeight="1" x14ac:dyDescent="0.2">
      <c r="A725" s="2"/>
      <c r="B725" s="2"/>
      <c r="C725" s="2"/>
      <c r="D725" s="2"/>
      <c r="E725" s="2"/>
      <c r="F725" s="2"/>
      <c r="G725" s="2"/>
      <c r="H725" s="2"/>
      <c r="I725" s="2"/>
      <c r="J725" s="2"/>
      <c r="K725" s="2"/>
      <c r="L725" s="2"/>
      <c r="M725" s="2"/>
      <c r="N725" s="2"/>
      <c r="O725" s="2"/>
      <c r="P725" s="2"/>
      <c r="Q725" s="2"/>
      <c r="R725" s="2"/>
      <c r="S725" s="2"/>
    </row>
    <row r="726" spans="1:19" ht="15.75" customHeight="1" x14ac:dyDescent="0.2">
      <c r="A726" s="2"/>
      <c r="B726" s="2"/>
      <c r="C726" s="2"/>
      <c r="D726" s="2"/>
      <c r="E726" s="2"/>
      <c r="F726" s="2"/>
      <c r="G726" s="2"/>
      <c r="H726" s="2"/>
      <c r="I726" s="2"/>
      <c r="J726" s="2"/>
      <c r="K726" s="2"/>
      <c r="L726" s="2"/>
      <c r="M726" s="2"/>
      <c r="N726" s="2"/>
      <c r="O726" s="2"/>
      <c r="P726" s="2"/>
      <c r="Q726" s="2"/>
      <c r="R726" s="2"/>
      <c r="S726" s="2"/>
    </row>
    <row r="727" spans="1:19" ht="15.75" customHeight="1" x14ac:dyDescent="0.2">
      <c r="A727" s="2"/>
      <c r="B727" s="2"/>
      <c r="C727" s="2"/>
      <c r="D727" s="2"/>
      <c r="E727" s="2"/>
      <c r="F727" s="2"/>
      <c r="G727" s="2"/>
      <c r="H727" s="2"/>
      <c r="I727" s="2"/>
      <c r="J727" s="2"/>
      <c r="K727" s="2"/>
      <c r="L727" s="2"/>
      <c r="M727" s="2"/>
      <c r="N727" s="2"/>
      <c r="O727" s="2"/>
      <c r="P727" s="2"/>
      <c r="Q727" s="2"/>
      <c r="R727" s="2"/>
      <c r="S727" s="2"/>
    </row>
    <row r="728" spans="1:19" ht="15.75" customHeight="1" x14ac:dyDescent="0.2">
      <c r="A728" s="2"/>
      <c r="B728" s="2"/>
      <c r="C728" s="2"/>
      <c r="D728" s="2"/>
      <c r="E728" s="2"/>
      <c r="F728" s="2"/>
      <c r="G728" s="2"/>
      <c r="H728" s="2"/>
      <c r="I728" s="2"/>
      <c r="J728" s="2"/>
      <c r="K728" s="2"/>
      <c r="L728" s="2"/>
      <c r="M728" s="2"/>
      <c r="N728" s="2"/>
      <c r="O728" s="2"/>
      <c r="P728" s="2"/>
      <c r="Q728" s="2"/>
      <c r="R728" s="2"/>
      <c r="S728" s="2"/>
    </row>
    <row r="729" spans="1:19" ht="15.75" customHeight="1" x14ac:dyDescent="0.2">
      <c r="A729" s="2"/>
      <c r="B729" s="2"/>
      <c r="C729" s="2"/>
      <c r="D729" s="2"/>
      <c r="E729" s="2"/>
      <c r="F729" s="2"/>
      <c r="G729" s="2"/>
      <c r="H729" s="2"/>
      <c r="I729" s="2"/>
      <c r="J729" s="2"/>
      <c r="K729" s="2"/>
      <c r="L729" s="2"/>
      <c r="M729" s="2"/>
      <c r="N729" s="2"/>
      <c r="O729" s="2"/>
      <c r="P729" s="2"/>
      <c r="Q729" s="2"/>
      <c r="R729" s="2"/>
      <c r="S729" s="2"/>
    </row>
    <row r="730" spans="1:19" ht="15.75" customHeight="1" x14ac:dyDescent="0.2">
      <c r="A730" s="2"/>
      <c r="B730" s="2"/>
      <c r="C730" s="2"/>
      <c r="D730" s="2"/>
      <c r="E730" s="2"/>
      <c r="F730" s="2"/>
      <c r="G730" s="2"/>
      <c r="H730" s="2"/>
      <c r="I730" s="2"/>
      <c r="J730" s="2"/>
      <c r="K730" s="2"/>
      <c r="L730" s="2"/>
      <c r="M730" s="2"/>
      <c r="N730" s="2"/>
      <c r="O730" s="2"/>
      <c r="P730" s="2"/>
      <c r="Q730" s="2"/>
      <c r="R730" s="2"/>
      <c r="S730" s="2"/>
    </row>
    <row r="731" spans="1:19" ht="15.75" customHeight="1" x14ac:dyDescent="0.2">
      <c r="A731" s="2"/>
      <c r="B731" s="2"/>
      <c r="C731" s="2"/>
      <c r="D731" s="2"/>
      <c r="E731" s="2"/>
      <c r="F731" s="2"/>
      <c r="G731" s="2"/>
      <c r="H731" s="2"/>
      <c r="I731" s="2"/>
      <c r="J731" s="2"/>
      <c r="K731" s="2"/>
      <c r="L731" s="2"/>
      <c r="M731" s="2"/>
      <c r="N731" s="2"/>
      <c r="O731" s="2"/>
      <c r="P731" s="2"/>
      <c r="Q731" s="2"/>
      <c r="R731" s="2"/>
      <c r="S731" s="2"/>
    </row>
    <row r="732" spans="1:19" ht="15.75" customHeight="1" x14ac:dyDescent="0.2">
      <c r="A732" s="2"/>
      <c r="B732" s="2"/>
      <c r="C732" s="2"/>
      <c r="D732" s="2"/>
      <c r="E732" s="2"/>
      <c r="F732" s="2"/>
      <c r="G732" s="2"/>
      <c r="H732" s="2"/>
      <c r="I732" s="2"/>
      <c r="J732" s="2"/>
      <c r="K732" s="2"/>
      <c r="L732" s="2"/>
      <c r="M732" s="2"/>
      <c r="N732" s="2"/>
      <c r="O732" s="2"/>
      <c r="P732" s="2"/>
      <c r="Q732" s="2"/>
      <c r="R732" s="2"/>
      <c r="S732" s="2"/>
    </row>
    <row r="733" spans="1:19" ht="15.75" customHeight="1" x14ac:dyDescent="0.2">
      <c r="A733" s="2"/>
      <c r="B733" s="2"/>
      <c r="C733" s="2"/>
      <c r="D733" s="2"/>
      <c r="E733" s="2"/>
      <c r="F733" s="2"/>
      <c r="G733" s="2"/>
      <c r="H733" s="2"/>
      <c r="I733" s="2"/>
      <c r="J733" s="2"/>
      <c r="K733" s="2"/>
      <c r="L733" s="2"/>
      <c r="M733" s="2"/>
      <c r="N733" s="2"/>
      <c r="O733" s="2"/>
      <c r="P733" s="2"/>
      <c r="Q733" s="2"/>
      <c r="R733" s="2"/>
      <c r="S733" s="2"/>
    </row>
    <row r="734" spans="1:19" ht="15.75" customHeight="1" x14ac:dyDescent="0.2">
      <c r="A734" s="2"/>
      <c r="B734" s="2"/>
      <c r="C734" s="2"/>
      <c r="D734" s="2"/>
      <c r="E734" s="2"/>
      <c r="F734" s="2"/>
      <c r="G734" s="2"/>
      <c r="H734" s="2"/>
      <c r="I734" s="2"/>
      <c r="J734" s="2"/>
      <c r="K734" s="2"/>
      <c r="L734" s="2"/>
      <c r="M734" s="2"/>
      <c r="N734" s="2"/>
      <c r="O734" s="2"/>
      <c r="P734" s="2"/>
      <c r="Q734" s="2"/>
      <c r="R734" s="2"/>
      <c r="S734" s="2"/>
    </row>
    <row r="735" spans="1:19" ht="15.75" customHeight="1" x14ac:dyDescent="0.2">
      <c r="A735" s="2"/>
      <c r="B735" s="2"/>
      <c r="C735" s="2"/>
      <c r="D735" s="2"/>
      <c r="E735" s="2"/>
      <c r="F735" s="2"/>
      <c r="G735" s="2"/>
      <c r="H735" s="2"/>
      <c r="I735" s="2"/>
      <c r="J735" s="2"/>
      <c r="K735" s="2"/>
      <c r="L735" s="2"/>
      <c r="M735" s="2"/>
      <c r="N735" s="2"/>
      <c r="O735" s="2"/>
      <c r="P735" s="2"/>
      <c r="Q735" s="2"/>
      <c r="R735" s="2"/>
      <c r="S735" s="2"/>
    </row>
    <row r="736" spans="1:19" ht="15.75" customHeight="1" x14ac:dyDescent="0.2">
      <c r="A736" s="2"/>
      <c r="B736" s="2"/>
      <c r="C736" s="2"/>
      <c r="D736" s="2"/>
      <c r="E736" s="2"/>
      <c r="F736" s="2"/>
      <c r="G736" s="2"/>
      <c r="H736" s="2"/>
      <c r="I736" s="2"/>
      <c r="J736" s="2"/>
      <c r="K736" s="2"/>
      <c r="L736" s="2"/>
      <c r="M736" s="2"/>
      <c r="N736" s="2"/>
      <c r="O736" s="2"/>
      <c r="P736" s="2"/>
      <c r="Q736" s="2"/>
      <c r="R736" s="2"/>
      <c r="S736" s="2"/>
    </row>
    <row r="737" spans="1:19" ht="15.75" customHeight="1" x14ac:dyDescent="0.2">
      <c r="A737" s="2"/>
      <c r="B737" s="2"/>
      <c r="C737" s="2"/>
      <c r="D737" s="2"/>
      <c r="E737" s="2"/>
      <c r="F737" s="2"/>
      <c r="G737" s="2"/>
      <c r="H737" s="2"/>
      <c r="I737" s="2"/>
      <c r="J737" s="2"/>
      <c r="K737" s="2"/>
      <c r="L737" s="2"/>
      <c r="M737" s="2"/>
      <c r="N737" s="2"/>
      <c r="O737" s="2"/>
      <c r="P737" s="2"/>
      <c r="Q737" s="2"/>
      <c r="R737" s="2"/>
      <c r="S737" s="2"/>
    </row>
    <row r="738" spans="1:19" ht="15.75" customHeight="1" x14ac:dyDescent="0.2">
      <c r="A738" s="2"/>
      <c r="B738" s="2"/>
      <c r="C738" s="2"/>
      <c r="D738" s="2"/>
      <c r="E738" s="2"/>
      <c r="F738" s="2"/>
      <c r="G738" s="2"/>
      <c r="H738" s="2"/>
      <c r="I738" s="2"/>
      <c r="J738" s="2"/>
      <c r="K738" s="2"/>
      <c r="L738" s="2"/>
      <c r="M738" s="2"/>
      <c r="N738" s="2"/>
      <c r="O738" s="2"/>
      <c r="P738" s="2"/>
      <c r="Q738" s="2"/>
      <c r="R738" s="2"/>
      <c r="S738" s="2"/>
    </row>
    <row r="739" spans="1:19" ht="15.75" customHeight="1" x14ac:dyDescent="0.2">
      <c r="A739" s="2"/>
      <c r="B739" s="2"/>
      <c r="C739" s="2"/>
      <c r="D739" s="2"/>
      <c r="E739" s="2"/>
      <c r="F739" s="2"/>
      <c r="G739" s="2"/>
      <c r="H739" s="2"/>
      <c r="I739" s="2"/>
      <c r="J739" s="2"/>
      <c r="K739" s="2"/>
      <c r="L739" s="2"/>
      <c r="M739" s="2"/>
      <c r="N739" s="2"/>
      <c r="O739" s="2"/>
      <c r="P739" s="2"/>
      <c r="Q739" s="2"/>
      <c r="R739" s="2"/>
      <c r="S739" s="2"/>
    </row>
    <row r="740" spans="1:19" ht="15.75" customHeight="1" x14ac:dyDescent="0.2">
      <c r="A740" s="2"/>
      <c r="B740" s="2"/>
      <c r="C740" s="2"/>
      <c r="D740" s="2"/>
      <c r="E740" s="2"/>
      <c r="F740" s="2"/>
      <c r="G740" s="2"/>
      <c r="H740" s="2"/>
      <c r="I740" s="2"/>
      <c r="J740" s="2"/>
      <c r="K740" s="2"/>
      <c r="L740" s="2"/>
      <c r="M740" s="2"/>
      <c r="N740" s="2"/>
      <c r="O740" s="2"/>
      <c r="P740" s="2"/>
      <c r="Q740" s="2"/>
      <c r="R740" s="2"/>
      <c r="S740" s="2"/>
    </row>
    <row r="741" spans="1:19" ht="15.75" customHeight="1" x14ac:dyDescent="0.2">
      <c r="A741" s="2"/>
      <c r="B741" s="2"/>
      <c r="C741" s="2"/>
      <c r="D741" s="2"/>
      <c r="E741" s="2"/>
      <c r="F741" s="2"/>
      <c r="G741" s="2"/>
      <c r="H741" s="2"/>
      <c r="I741" s="2"/>
      <c r="J741" s="2"/>
      <c r="K741" s="2"/>
      <c r="L741" s="2"/>
      <c r="M741" s="2"/>
      <c r="N741" s="2"/>
      <c r="O741" s="2"/>
      <c r="P741" s="2"/>
      <c r="Q741" s="2"/>
      <c r="R741" s="2"/>
      <c r="S741" s="2"/>
    </row>
    <row r="742" spans="1:19" ht="15.75" customHeight="1" x14ac:dyDescent="0.2">
      <c r="A742" s="2"/>
      <c r="B742" s="2"/>
      <c r="C742" s="2"/>
      <c r="D742" s="2"/>
      <c r="E742" s="2"/>
      <c r="F742" s="2"/>
      <c r="G742" s="2"/>
      <c r="H742" s="2"/>
      <c r="I742" s="2"/>
      <c r="J742" s="2"/>
      <c r="K742" s="2"/>
      <c r="L742" s="2"/>
      <c r="M742" s="2"/>
      <c r="N742" s="2"/>
      <c r="O742" s="2"/>
      <c r="P742" s="2"/>
      <c r="Q742" s="2"/>
      <c r="R742" s="2"/>
      <c r="S742" s="2"/>
    </row>
    <row r="743" spans="1:19" ht="15.75" customHeight="1" x14ac:dyDescent="0.2">
      <c r="A743" s="2"/>
      <c r="B743" s="2"/>
      <c r="C743" s="2"/>
      <c r="D743" s="2"/>
      <c r="E743" s="2"/>
      <c r="F743" s="2"/>
      <c r="G743" s="2"/>
      <c r="H743" s="2"/>
      <c r="I743" s="2"/>
      <c r="J743" s="2"/>
      <c r="K743" s="2"/>
      <c r="L743" s="2"/>
      <c r="M743" s="2"/>
      <c r="N743" s="2"/>
      <c r="O743" s="2"/>
      <c r="P743" s="2"/>
      <c r="Q743" s="2"/>
      <c r="R743" s="2"/>
      <c r="S743" s="2"/>
    </row>
    <row r="744" spans="1:19" ht="15.75" customHeight="1" x14ac:dyDescent="0.2">
      <c r="A744" s="2"/>
      <c r="B744" s="2"/>
      <c r="C744" s="2"/>
      <c r="D744" s="2"/>
      <c r="E744" s="2"/>
      <c r="F744" s="2"/>
      <c r="G744" s="2"/>
      <c r="H744" s="2"/>
      <c r="I744" s="2"/>
      <c r="J744" s="2"/>
      <c r="K744" s="2"/>
      <c r="L744" s="2"/>
      <c r="M744" s="2"/>
      <c r="N744" s="2"/>
      <c r="O744" s="2"/>
      <c r="P744" s="2"/>
      <c r="Q744" s="2"/>
      <c r="R744" s="2"/>
      <c r="S744" s="2"/>
    </row>
    <row r="745" spans="1:19" ht="15.75" customHeight="1" x14ac:dyDescent="0.2">
      <c r="A745" s="2"/>
      <c r="B745" s="2"/>
      <c r="C745" s="2"/>
      <c r="D745" s="2"/>
      <c r="E745" s="2"/>
      <c r="F745" s="2"/>
      <c r="G745" s="2"/>
      <c r="H745" s="2"/>
      <c r="I745" s="2"/>
      <c r="J745" s="2"/>
      <c r="K745" s="2"/>
      <c r="L745" s="2"/>
      <c r="M745" s="2"/>
      <c r="N745" s="2"/>
      <c r="O745" s="2"/>
      <c r="P745" s="2"/>
      <c r="Q745" s="2"/>
      <c r="R745" s="2"/>
      <c r="S745" s="2"/>
    </row>
    <row r="746" spans="1:19" ht="15.75" customHeight="1" x14ac:dyDescent="0.2">
      <c r="A746" s="2"/>
      <c r="B746" s="2"/>
      <c r="C746" s="2"/>
      <c r="D746" s="2"/>
      <c r="E746" s="2"/>
      <c r="F746" s="2"/>
      <c r="G746" s="2"/>
      <c r="H746" s="2"/>
      <c r="I746" s="2"/>
      <c r="J746" s="2"/>
      <c r="K746" s="2"/>
      <c r="L746" s="2"/>
      <c r="M746" s="2"/>
      <c r="N746" s="2"/>
      <c r="O746" s="2"/>
      <c r="P746" s="2"/>
      <c r="Q746" s="2"/>
      <c r="R746" s="2"/>
      <c r="S746" s="2"/>
    </row>
    <row r="747" spans="1:19" ht="15.75" customHeight="1" x14ac:dyDescent="0.2">
      <c r="A747" s="2"/>
      <c r="B747" s="2"/>
      <c r="C747" s="2"/>
      <c r="D747" s="2"/>
      <c r="E747" s="2"/>
      <c r="F747" s="2"/>
      <c r="G747" s="2"/>
      <c r="H747" s="2"/>
      <c r="I747" s="2"/>
      <c r="J747" s="2"/>
      <c r="K747" s="2"/>
      <c r="L747" s="2"/>
      <c r="M747" s="2"/>
      <c r="N747" s="2"/>
      <c r="O747" s="2"/>
      <c r="P747" s="2"/>
      <c r="Q747" s="2"/>
      <c r="R747" s="2"/>
      <c r="S747" s="2"/>
    </row>
    <row r="748" spans="1:19" ht="15.75" customHeight="1" x14ac:dyDescent="0.2">
      <c r="A748" s="2"/>
      <c r="B748" s="2"/>
      <c r="C748" s="2"/>
      <c r="D748" s="2"/>
      <c r="E748" s="2"/>
      <c r="F748" s="2"/>
      <c r="G748" s="2"/>
      <c r="H748" s="2"/>
      <c r="I748" s="2"/>
      <c r="J748" s="2"/>
      <c r="K748" s="2"/>
      <c r="L748" s="2"/>
      <c r="M748" s="2"/>
      <c r="N748" s="2"/>
      <c r="O748" s="2"/>
      <c r="P748" s="2"/>
      <c r="Q748" s="2"/>
      <c r="R748" s="2"/>
      <c r="S748" s="2"/>
    </row>
    <row r="749" spans="1:19" ht="15.75" customHeight="1" x14ac:dyDescent="0.2">
      <c r="A749" s="2"/>
      <c r="B749" s="2"/>
      <c r="C749" s="2"/>
      <c r="D749" s="2"/>
      <c r="E749" s="2"/>
      <c r="F749" s="2"/>
      <c r="G749" s="2"/>
      <c r="H749" s="2"/>
      <c r="I749" s="2"/>
      <c r="J749" s="2"/>
      <c r="K749" s="2"/>
      <c r="L749" s="2"/>
      <c r="M749" s="2"/>
      <c r="N749" s="2"/>
      <c r="O749" s="2"/>
      <c r="P749" s="2"/>
      <c r="Q749" s="2"/>
      <c r="R749" s="2"/>
      <c r="S749" s="2"/>
    </row>
    <row r="750" spans="1:19" ht="15.75" customHeight="1" x14ac:dyDescent="0.2">
      <c r="A750" s="2"/>
      <c r="B750" s="2"/>
      <c r="C750" s="2"/>
      <c r="D750" s="2"/>
      <c r="E750" s="2"/>
      <c r="F750" s="2"/>
      <c r="G750" s="2"/>
      <c r="H750" s="2"/>
      <c r="I750" s="2"/>
      <c r="J750" s="2"/>
      <c r="K750" s="2"/>
      <c r="L750" s="2"/>
      <c r="M750" s="2"/>
      <c r="N750" s="2"/>
      <c r="O750" s="2"/>
      <c r="P750" s="2"/>
      <c r="Q750" s="2"/>
      <c r="R750" s="2"/>
      <c r="S750" s="2"/>
    </row>
    <row r="751" spans="1:19" ht="15.75" customHeight="1" x14ac:dyDescent="0.2">
      <c r="A751" s="2"/>
      <c r="B751" s="2"/>
      <c r="C751" s="2"/>
      <c r="D751" s="2"/>
      <c r="E751" s="2"/>
      <c r="F751" s="2"/>
      <c r="G751" s="2"/>
      <c r="H751" s="2"/>
      <c r="I751" s="2"/>
      <c r="J751" s="2"/>
      <c r="K751" s="2"/>
      <c r="L751" s="2"/>
      <c r="M751" s="2"/>
      <c r="N751" s="2"/>
      <c r="O751" s="2"/>
      <c r="P751" s="2"/>
      <c r="Q751" s="2"/>
      <c r="R751" s="2"/>
      <c r="S751" s="2"/>
    </row>
    <row r="752" spans="1:19" ht="15.75" customHeight="1" x14ac:dyDescent="0.2">
      <c r="A752" s="2"/>
      <c r="B752" s="2"/>
      <c r="C752" s="2"/>
      <c r="D752" s="2"/>
      <c r="E752" s="2"/>
      <c r="F752" s="2"/>
      <c r="G752" s="2"/>
      <c r="H752" s="2"/>
      <c r="I752" s="2"/>
      <c r="J752" s="2"/>
      <c r="K752" s="2"/>
      <c r="L752" s="2"/>
      <c r="M752" s="2"/>
      <c r="N752" s="2"/>
      <c r="O752" s="2"/>
      <c r="P752" s="2"/>
      <c r="Q752" s="2"/>
      <c r="R752" s="2"/>
      <c r="S752" s="2"/>
    </row>
    <row r="753" spans="1:19" ht="15.75" customHeight="1" x14ac:dyDescent="0.2">
      <c r="A753" s="2"/>
      <c r="B753" s="2"/>
      <c r="C753" s="2"/>
      <c r="D753" s="2"/>
      <c r="E753" s="2"/>
      <c r="F753" s="2"/>
      <c r="G753" s="2"/>
      <c r="H753" s="2"/>
      <c r="I753" s="2"/>
      <c r="J753" s="2"/>
      <c r="K753" s="2"/>
      <c r="L753" s="2"/>
      <c r="M753" s="2"/>
      <c r="N753" s="2"/>
      <c r="O753" s="2"/>
      <c r="P753" s="2"/>
      <c r="Q753" s="2"/>
      <c r="R753" s="2"/>
      <c r="S753" s="2"/>
    </row>
    <row r="754" spans="1:19" ht="15.75" customHeight="1" x14ac:dyDescent="0.2">
      <c r="A754" s="2"/>
      <c r="B754" s="2"/>
      <c r="C754" s="2"/>
      <c r="D754" s="2"/>
      <c r="E754" s="2"/>
      <c r="F754" s="2"/>
      <c r="G754" s="2"/>
      <c r="H754" s="2"/>
      <c r="I754" s="2"/>
      <c r="J754" s="2"/>
      <c r="K754" s="2"/>
      <c r="L754" s="2"/>
      <c r="M754" s="2"/>
      <c r="N754" s="2"/>
      <c r="O754" s="2"/>
      <c r="P754" s="2"/>
      <c r="Q754" s="2"/>
      <c r="R754" s="2"/>
      <c r="S754" s="2"/>
    </row>
    <row r="755" spans="1:19" ht="15.75" customHeight="1" x14ac:dyDescent="0.2">
      <c r="A755" s="2"/>
      <c r="B755" s="2"/>
      <c r="C755" s="2"/>
      <c r="D755" s="2"/>
      <c r="E755" s="2"/>
      <c r="F755" s="2"/>
      <c r="G755" s="2"/>
      <c r="H755" s="2"/>
      <c r="I755" s="2"/>
      <c r="J755" s="2"/>
      <c r="K755" s="2"/>
      <c r="L755" s="2"/>
      <c r="M755" s="2"/>
      <c r="N755" s="2"/>
      <c r="O755" s="2"/>
      <c r="P755" s="2"/>
      <c r="Q755" s="2"/>
      <c r="R755" s="2"/>
      <c r="S755" s="2"/>
    </row>
    <row r="756" spans="1:19" ht="15.75" customHeight="1" x14ac:dyDescent="0.2">
      <c r="A756" s="2"/>
      <c r="B756" s="2"/>
      <c r="C756" s="2"/>
      <c r="D756" s="2"/>
      <c r="E756" s="2"/>
      <c r="F756" s="2"/>
      <c r="G756" s="2"/>
      <c r="H756" s="2"/>
      <c r="I756" s="2"/>
      <c r="J756" s="2"/>
      <c r="K756" s="2"/>
      <c r="L756" s="2"/>
      <c r="M756" s="2"/>
      <c r="N756" s="2"/>
      <c r="O756" s="2"/>
      <c r="P756" s="2"/>
      <c r="Q756" s="2"/>
      <c r="R756" s="2"/>
      <c r="S756" s="2"/>
    </row>
    <row r="757" spans="1:19" ht="15.75" customHeight="1" x14ac:dyDescent="0.2">
      <c r="A757" s="2"/>
      <c r="B757" s="2"/>
      <c r="C757" s="2"/>
      <c r="D757" s="2"/>
      <c r="E757" s="2"/>
      <c r="F757" s="2"/>
      <c r="G757" s="2"/>
      <c r="H757" s="2"/>
      <c r="I757" s="2"/>
      <c r="J757" s="2"/>
      <c r="K757" s="2"/>
      <c r="L757" s="2"/>
      <c r="M757" s="2"/>
      <c r="N757" s="2"/>
      <c r="O757" s="2"/>
      <c r="P757" s="2"/>
      <c r="Q757" s="2"/>
      <c r="R757" s="2"/>
      <c r="S757" s="2"/>
    </row>
    <row r="758" spans="1:19" ht="15.75" customHeight="1" x14ac:dyDescent="0.2">
      <c r="A758" s="2"/>
      <c r="B758" s="2"/>
      <c r="C758" s="2"/>
      <c r="D758" s="2"/>
      <c r="E758" s="2"/>
      <c r="F758" s="2"/>
      <c r="G758" s="2"/>
      <c r="H758" s="2"/>
      <c r="I758" s="2"/>
      <c r="J758" s="2"/>
      <c r="K758" s="2"/>
      <c r="L758" s="2"/>
      <c r="M758" s="2"/>
      <c r="N758" s="2"/>
      <c r="O758" s="2"/>
      <c r="P758" s="2"/>
      <c r="Q758" s="2"/>
      <c r="R758" s="2"/>
      <c r="S758" s="2"/>
    </row>
    <row r="759" spans="1:19" ht="15.75" customHeight="1" x14ac:dyDescent="0.2">
      <c r="A759" s="2"/>
      <c r="B759" s="2"/>
      <c r="C759" s="2"/>
      <c r="D759" s="2"/>
      <c r="E759" s="2"/>
      <c r="F759" s="2"/>
      <c r="G759" s="2"/>
      <c r="H759" s="2"/>
      <c r="I759" s="2"/>
      <c r="J759" s="2"/>
      <c r="K759" s="2"/>
      <c r="L759" s="2"/>
      <c r="M759" s="2"/>
      <c r="N759" s="2"/>
      <c r="O759" s="2"/>
      <c r="P759" s="2"/>
      <c r="Q759" s="2"/>
      <c r="R759" s="2"/>
      <c r="S759" s="2"/>
    </row>
    <row r="760" spans="1:19" ht="15.75" customHeight="1" x14ac:dyDescent="0.2">
      <c r="A760" s="2"/>
      <c r="B760" s="2"/>
      <c r="C760" s="2"/>
      <c r="D760" s="2"/>
      <c r="E760" s="2"/>
      <c r="F760" s="2"/>
      <c r="G760" s="2"/>
      <c r="H760" s="2"/>
      <c r="I760" s="2"/>
      <c r="J760" s="2"/>
      <c r="K760" s="2"/>
      <c r="L760" s="2"/>
      <c r="M760" s="2"/>
      <c r="N760" s="2"/>
      <c r="O760" s="2"/>
      <c r="P760" s="2"/>
      <c r="Q760" s="2"/>
      <c r="R760" s="2"/>
      <c r="S760" s="2"/>
    </row>
    <row r="761" spans="1:19" ht="15.75" customHeight="1" x14ac:dyDescent="0.2">
      <c r="A761" s="2"/>
      <c r="B761" s="2"/>
      <c r="C761" s="2"/>
      <c r="D761" s="2"/>
      <c r="E761" s="2"/>
      <c r="F761" s="2"/>
      <c r="G761" s="2"/>
      <c r="H761" s="2"/>
      <c r="I761" s="2"/>
      <c r="J761" s="2"/>
      <c r="K761" s="2"/>
      <c r="L761" s="2"/>
      <c r="M761" s="2"/>
      <c r="N761" s="2"/>
      <c r="O761" s="2"/>
      <c r="P761" s="2"/>
      <c r="Q761" s="2"/>
      <c r="R761" s="2"/>
      <c r="S761" s="2"/>
    </row>
    <row r="762" spans="1:19" ht="15.75" customHeight="1" x14ac:dyDescent="0.2">
      <c r="A762" s="2"/>
      <c r="B762" s="2"/>
      <c r="C762" s="2"/>
      <c r="D762" s="2"/>
      <c r="E762" s="2"/>
      <c r="F762" s="2"/>
      <c r="G762" s="2"/>
      <c r="H762" s="2"/>
      <c r="I762" s="2"/>
      <c r="J762" s="2"/>
      <c r="K762" s="2"/>
      <c r="L762" s="2"/>
      <c r="M762" s="2"/>
      <c r="N762" s="2"/>
      <c r="O762" s="2"/>
      <c r="P762" s="2"/>
      <c r="Q762" s="2"/>
      <c r="R762" s="2"/>
      <c r="S762" s="2"/>
    </row>
    <row r="763" spans="1:19" ht="15.75" customHeight="1" x14ac:dyDescent="0.2">
      <c r="A763" s="2"/>
      <c r="B763" s="2"/>
      <c r="C763" s="2"/>
      <c r="D763" s="2"/>
      <c r="E763" s="2"/>
      <c r="F763" s="2"/>
      <c r="G763" s="2"/>
      <c r="H763" s="2"/>
      <c r="I763" s="2"/>
      <c r="J763" s="2"/>
      <c r="K763" s="2"/>
      <c r="L763" s="2"/>
      <c r="M763" s="2"/>
      <c r="N763" s="2"/>
      <c r="O763" s="2"/>
      <c r="P763" s="2"/>
      <c r="Q763" s="2"/>
      <c r="R763" s="2"/>
      <c r="S763" s="2"/>
    </row>
    <row r="764" spans="1:19" ht="15.75" customHeight="1" x14ac:dyDescent="0.2">
      <c r="A764" s="2"/>
      <c r="B764" s="2"/>
      <c r="C764" s="2"/>
      <c r="D764" s="2"/>
      <c r="E764" s="2"/>
      <c r="F764" s="2"/>
      <c r="G764" s="2"/>
      <c r="H764" s="2"/>
      <c r="I764" s="2"/>
      <c r="J764" s="2"/>
      <c r="K764" s="2"/>
      <c r="L764" s="2"/>
      <c r="M764" s="2"/>
      <c r="N764" s="2"/>
      <c r="O764" s="2"/>
      <c r="P764" s="2"/>
      <c r="Q764" s="2"/>
      <c r="R764" s="2"/>
      <c r="S764" s="2"/>
    </row>
    <row r="765" spans="1:19" ht="15.75" customHeight="1" x14ac:dyDescent="0.2">
      <c r="A765" s="2"/>
      <c r="B765" s="2"/>
      <c r="C765" s="2"/>
      <c r="D765" s="2"/>
      <c r="E765" s="2"/>
      <c r="F765" s="2"/>
      <c r="G765" s="2"/>
      <c r="H765" s="2"/>
      <c r="I765" s="2"/>
      <c r="J765" s="2"/>
      <c r="K765" s="2"/>
      <c r="L765" s="2"/>
      <c r="M765" s="2"/>
      <c r="N765" s="2"/>
      <c r="O765" s="2"/>
      <c r="P765" s="2"/>
      <c r="Q765" s="2"/>
      <c r="R765" s="2"/>
      <c r="S765" s="2"/>
    </row>
    <row r="766" spans="1:19" ht="15.75" customHeight="1" x14ac:dyDescent="0.2">
      <c r="A766" s="2"/>
      <c r="B766" s="2"/>
      <c r="C766" s="2"/>
      <c r="D766" s="2"/>
      <c r="E766" s="2"/>
      <c r="F766" s="2"/>
      <c r="G766" s="2"/>
      <c r="H766" s="2"/>
      <c r="I766" s="2"/>
      <c r="J766" s="2"/>
      <c r="K766" s="2"/>
      <c r="L766" s="2"/>
      <c r="M766" s="2"/>
      <c r="N766" s="2"/>
      <c r="O766" s="2"/>
      <c r="P766" s="2"/>
      <c r="Q766" s="2"/>
      <c r="R766" s="2"/>
      <c r="S766" s="2"/>
    </row>
    <row r="767" spans="1:19" ht="15.75" customHeight="1" x14ac:dyDescent="0.2">
      <c r="A767" s="2"/>
      <c r="B767" s="2"/>
      <c r="C767" s="2"/>
      <c r="D767" s="2"/>
      <c r="E767" s="2"/>
      <c r="F767" s="2"/>
      <c r="G767" s="2"/>
      <c r="H767" s="2"/>
      <c r="I767" s="2"/>
      <c r="J767" s="2"/>
      <c r="K767" s="2"/>
      <c r="L767" s="2"/>
      <c r="M767" s="2"/>
      <c r="N767" s="2"/>
      <c r="O767" s="2"/>
      <c r="P767" s="2"/>
      <c r="Q767" s="2"/>
      <c r="R767" s="2"/>
      <c r="S767" s="2"/>
    </row>
    <row r="768" spans="1:19" ht="15.75" customHeight="1" x14ac:dyDescent="0.2">
      <c r="A768" s="2"/>
      <c r="B768" s="2"/>
      <c r="C768" s="2"/>
      <c r="D768" s="2"/>
      <c r="E768" s="2"/>
      <c r="F768" s="2"/>
      <c r="G768" s="2"/>
      <c r="H768" s="2"/>
      <c r="I768" s="2"/>
      <c r="J768" s="2"/>
      <c r="K768" s="2"/>
      <c r="L768" s="2"/>
      <c r="M768" s="2"/>
      <c r="N768" s="2"/>
      <c r="O768" s="2"/>
      <c r="P768" s="2"/>
      <c r="Q768" s="2"/>
      <c r="R768" s="2"/>
      <c r="S768" s="2"/>
    </row>
    <row r="769" spans="1:19" ht="15.75" customHeight="1" x14ac:dyDescent="0.2">
      <c r="A769" s="2"/>
      <c r="B769" s="2"/>
      <c r="C769" s="2"/>
      <c r="D769" s="2"/>
      <c r="E769" s="2"/>
      <c r="F769" s="2"/>
      <c r="G769" s="2"/>
      <c r="H769" s="2"/>
      <c r="I769" s="2"/>
      <c r="J769" s="2"/>
      <c r="K769" s="2"/>
      <c r="L769" s="2"/>
      <c r="M769" s="2"/>
      <c r="N769" s="2"/>
      <c r="O769" s="2"/>
      <c r="P769" s="2"/>
      <c r="Q769" s="2"/>
      <c r="R769" s="2"/>
      <c r="S769" s="2"/>
    </row>
    <row r="770" spans="1:19" ht="15.75" customHeight="1" x14ac:dyDescent="0.2">
      <c r="A770" s="2"/>
      <c r="B770" s="2"/>
      <c r="C770" s="2"/>
      <c r="D770" s="2"/>
      <c r="E770" s="2"/>
      <c r="F770" s="2"/>
      <c r="G770" s="2"/>
      <c r="H770" s="2"/>
      <c r="I770" s="2"/>
      <c r="J770" s="2"/>
      <c r="K770" s="2"/>
      <c r="L770" s="2"/>
      <c r="M770" s="2"/>
      <c r="N770" s="2"/>
      <c r="O770" s="2"/>
      <c r="P770" s="2"/>
      <c r="Q770" s="2"/>
      <c r="R770" s="2"/>
      <c r="S770" s="2"/>
    </row>
    <row r="771" spans="1:19" ht="15.75" customHeight="1" x14ac:dyDescent="0.2">
      <c r="A771" s="2"/>
      <c r="B771" s="2"/>
      <c r="C771" s="2"/>
      <c r="D771" s="2"/>
      <c r="E771" s="2"/>
      <c r="F771" s="2"/>
      <c r="G771" s="2"/>
      <c r="H771" s="2"/>
      <c r="I771" s="2"/>
      <c r="J771" s="2"/>
      <c r="K771" s="2"/>
      <c r="L771" s="2"/>
      <c r="M771" s="2"/>
      <c r="N771" s="2"/>
      <c r="O771" s="2"/>
      <c r="P771" s="2"/>
      <c r="Q771" s="2"/>
      <c r="R771" s="2"/>
      <c r="S771" s="2"/>
    </row>
    <row r="772" spans="1:19" ht="15.75" customHeight="1" x14ac:dyDescent="0.2">
      <c r="A772" s="2"/>
      <c r="B772" s="2"/>
      <c r="C772" s="2"/>
      <c r="D772" s="2"/>
      <c r="E772" s="2"/>
      <c r="F772" s="2"/>
      <c r="G772" s="2"/>
      <c r="H772" s="2"/>
      <c r="I772" s="2"/>
      <c r="J772" s="2"/>
      <c r="K772" s="2"/>
      <c r="L772" s="2"/>
      <c r="M772" s="2"/>
      <c r="N772" s="2"/>
      <c r="O772" s="2"/>
      <c r="P772" s="2"/>
      <c r="Q772" s="2"/>
      <c r="R772" s="2"/>
      <c r="S772" s="2"/>
    </row>
    <row r="773" spans="1:19" ht="15.75" customHeight="1" x14ac:dyDescent="0.2">
      <c r="A773" s="2"/>
      <c r="B773" s="2"/>
      <c r="C773" s="2"/>
      <c r="D773" s="2"/>
      <c r="E773" s="2"/>
      <c r="F773" s="2"/>
      <c r="G773" s="2"/>
      <c r="H773" s="2"/>
      <c r="I773" s="2"/>
      <c r="J773" s="2"/>
      <c r="K773" s="2"/>
      <c r="L773" s="2"/>
      <c r="M773" s="2"/>
      <c r="N773" s="2"/>
      <c r="O773" s="2"/>
      <c r="P773" s="2"/>
      <c r="Q773" s="2"/>
      <c r="R773" s="2"/>
      <c r="S773" s="2"/>
    </row>
    <row r="774" spans="1:19" ht="15.75" customHeight="1" x14ac:dyDescent="0.2">
      <c r="A774" s="2"/>
      <c r="B774" s="2"/>
      <c r="C774" s="2"/>
      <c r="D774" s="2"/>
      <c r="E774" s="2"/>
      <c r="F774" s="2"/>
      <c r="G774" s="2"/>
      <c r="H774" s="2"/>
      <c r="I774" s="2"/>
      <c r="J774" s="2"/>
      <c r="K774" s="2"/>
      <c r="L774" s="2"/>
      <c r="M774" s="2"/>
      <c r="N774" s="2"/>
      <c r="O774" s="2"/>
      <c r="P774" s="2"/>
      <c r="Q774" s="2"/>
      <c r="R774" s="2"/>
      <c r="S774" s="2"/>
    </row>
    <row r="775" spans="1:19" ht="15.75" customHeight="1" x14ac:dyDescent="0.2">
      <c r="A775" s="2"/>
      <c r="B775" s="2"/>
      <c r="C775" s="2"/>
      <c r="D775" s="2"/>
      <c r="E775" s="2"/>
      <c r="F775" s="2"/>
      <c r="G775" s="2"/>
      <c r="H775" s="2"/>
      <c r="I775" s="2"/>
      <c r="J775" s="2"/>
      <c r="K775" s="2"/>
      <c r="L775" s="2"/>
      <c r="M775" s="2"/>
      <c r="N775" s="2"/>
      <c r="O775" s="2"/>
      <c r="P775" s="2"/>
      <c r="Q775" s="2"/>
      <c r="R775" s="2"/>
      <c r="S775" s="2"/>
    </row>
    <row r="776" spans="1:19" ht="15.75" customHeight="1" x14ac:dyDescent="0.2">
      <c r="A776" s="2"/>
      <c r="B776" s="2"/>
      <c r="C776" s="2"/>
      <c r="D776" s="2"/>
      <c r="E776" s="2"/>
      <c r="F776" s="2"/>
      <c r="G776" s="2"/>
      <c r="H776" s="2"/>
      <c r="I776" s="2"/>
      <c r="J776" s="2"/>
      <c r="K776" s="2"/>
      <c r="L776" s="2"/>
      <c r="M776" s="2"/>
      <c r="N776" s="2"/>
      <c r="O776" s="2"/>
      <c r="P776" s="2"/>
      <c r="Q776" s="2"/>
      <c r="R776" s="2"/>
      <c r="S776" s="2"/>
    </row>
    <row r="777" spans="1:19" ht="15.75" customHeight="1" x14ac:dyDescent="0.2">
      <c r="A777" s="2"/>
      <c r="B777" s="2"/>
      <c r="C777" s="2"/>
      <c r="D777" s="2"/>
      <c r="E777" s="2"/>
      <c r="F777" s="2"/>
      <c r="G777" s="2"/>
      <c r="H777" s="2"/>
      <c r="I777" s="2"/>
      <c r="J777" s="2"/>
      <c r="K777" s="2"/>
      <c r="L777" s="2"/>
      <c r="M777" s="2"/>
      <c r="N777" s="2"/>
      <c r="O777" s="2"/>
      <c r="P777" s="2"/>
      <c r="Q777" s="2"/>
      <c r="R777" s="2"/>
      <c r="S777" s="2"/>
    </row>
    <row r="778" spans="1:19" ht="15.75" customHeight="1" x14ac:dyDescent="0.2">
      <c r="A778" s="2"/>
      <c r="B778" s="2"/>
      <c r="C778" s="2"/>
      <c r="D778" s="2"/>
      <c r="E778" s="2"/>
      <c r="F778" s="2"/>
      <c r="G778" s="2"/>
      <c r="H778" s="2"/>
      <c r="I778" s="2"/>
      <c r="J778" s="2"/>
      <c r="K778" s="2"/>
      <c r="L778" s="2"/>
      <c r="M778" s="2"/>
      <c r="N778" s="2"/>
      <c r="O778" s="2"/>
      <c r="P778" s="2"/>
      <c r="Q778" s="2"/>
      <c r="R778" s="2"/>
      <c r="S778" s="2"/>
    </row>
    <row r="779" spans="1:19" ht="15.75" customHeight="1" x14ac:dyDescent="0.2">
      <c r="A779" s="2"/>
      <c r="B779" s="2"/>
      <c r="C779" s="2"/>
      <c r="D779" s="2"/>
      <c r="E779" s="2"/>
      <c r="F779" s="2"/>
      <c r="G779" s="2"/>
      <c r="H779" s="2"/>
      <c r="I779" s="2"/>
      <c r="J779" s="2"/>
      <c r="K779" s="2"/>
      <c r="L779" s="2"/>
      <c r="M779" s="2"/>
      <c r="N779" s="2"/>
      <c r="O779" s="2"/>
      <c r="P779" s="2"/>
      <c r="Q779" s="2"/>
      <c r="R779" s="2"/>
      <c r="S779" s="2"/>
    </row>
    <row r="780" spans="1:19" ht="15.75" customHeight="1" x14ac:dyDescent="0.2">
      <c r="A780" s="2"/>
      <c r="B780" s="2"/>
      <c r="C780" s="2"/>
      <c r="D780" s="2"/>
      <c r="E780" s="2"/>
      <c r="F780" s="2"/>
      <c r="G780" s="2"/>
      <c r="H780" s="2"/>
      <c r="I780" s="2"/>
      <c r="J780" s="2"/>
      <c r="K780" s="2"/>
      <c r="L780" s="2"/>
      <c r="M780" s="2"/>
      <c r="N780" s="2"/>
      <c r="O780" s="2"/>
      <c r="P780" s="2"/>
      <c r="Q780" s="2"/>
      <c r="R780" s="2"/>
      <c r="S780" s="2"/>
    </row>
    <row r="781" spans="1:19" ht="15.75" customHeight="1" x14ac:dyDescent="0.2">
      <c r="A781" s="2"/>
      <c r="B781" s="2"/>
      <c r="C781" s="2"/>
      <c r="D781" s="2"/>
      <c r="E781" s="2"/>
      <c r="F781" s="2"/>
      <c r="G781" s="2"/>
      <c r="H781" s="2"/>
      <c r="I781" s="2"/>
      <c r="J781" s="2"/>
      <c r="K781" s="2"/>
      <c r="L781" s="2"/>
      <c r="M781" s="2"/>
      <c r="N781" s="2"/>
      <c r="O781" s="2"/>
      <c r="P781" s="2"/>
      <c r="Q781" s="2"/>
      <c r="R781" s="2"/>
      <c r="S781" s="2"/>
    </row>
    <row r="782" spans="1:19" ht="15.75" customHeight="1" x14ac:dyDescent="0.2">
      <c r="A782" s="2"/>
      <c r="B782" s="2"/>
      <c r="C782" s="2"/>
      <c r="D782" s="2"/>
      <c r="E782" s="2"/>
      <c r="F782" s="2"/>
      <c r="G782" s="2"/>
      <c r="H782" s="2"/>
      <c r="I782" s="2"/>
      <c r="J782" s="2"/>
      <c r="K782" s="2"/>
      <c r="L782" s="2"/>
      <c r="M782" s="2"/>
      <c r="N782" s="2"/>
      <c r="O782" s="2"/>
      <c r="P782" s="2"/>
      <c r="Q782" s="2"/>
      <c r="R782" s="2"/>
      <c r="S782" s="2"/>
    </row>
    <row r="783" spans="1:19" ht="15.75" customHeight="1" x14ac:dyDescent="0.2">
      <c r="A783" s="2"/>
      <c r="B783" s="2"/>
      <c r="C783" s="2"/>
      <c r="D783" s="2"/>
      <c r="E783" s="2"/>
      <c r="F783" s="2"/>
      <c r="G783" s="2"/>
      <c r="H783" s="2"/>
      <c r="I783" s="2"/>
      <c r="J783" s="2"/>
      <c r="K783" s="2"/>
      <c r="L783" s="2"/>
      <c r="M783" s="2"/>
      <c r="N783" s="2"/>
      <c r="O783" s="2"/>
      <c r="P783" s="2"/>
      <c r="Q783" s="2"/>
      <c r="R783" s="2"/>
      <c r="S783" s="2"/>
    </row>
    <row r="784" spans="1:19" ht="15.75" customHeight="1" x14ac:dyDescent="0.2">
      <c r="A784" s="2"/>
      <c r="B784" s="2"/>
      <c r="C784" s="2"/>
      <c r="D784" s="2"/>
      <c r="E784" s="2"/>
      <c r="F784" s="2"/>
      <c r="G784" s="2"/>
      <c r="H784" s="2"/>
      <c r="I784" s="2"/>
      <c r="J784" s="2"/>
      <c r="K784" s="2"/>
      <c r="L784" s="2"/>
      <c r="M784" s="2"/>
      <c r="N784" s="2"/>
      <c r="O784" s="2"/>
      <c r="P784" s="2"/>
      <c r="Q784" s="2"/>
      <c r="R784" s="2"/>
      <c r="S784" s="2"/>
    </row>
    <row r="785" spans="1:19" ht="15.75" customHeight="1" x14ac:dyDescent="0.2">
      <c r="A785" s="2"/>
      <c r="B785" s="2"/>
      <c r="C785" s="2"/>
      <c r="D785" s="2"/>
      <c r="E785" s="2"/>
      <c r="F785" s="2"/>
      <c r="G785" s="2"/>
      <c r="H785" s="2"/>
      <c r="I785" s="2"/>
      <c r="J785" s="2"/>
      <c r="K785" s="2"/>
      <c r="L785" s="2"/>
      <c r="M785" s="2"/>
      <c r="N785" s="2"/>
      <c r="O785" s="2"/>
      <c r="P785" s="2"/>
      <c r="Q785" s="2"/>
      <c r="R785" s="2"/>
      <c r="S785" s="2"/>
    </row>
    <row r="786" spans="1:19" ht="15.75" customHeight="1" x14ac:dyDescent="0.2">
      <c r="A786" s="2"/>
      <c r="B786" s="2"/>
      <c r="C786" s="2"/>
      <c r="D786" s="2"/>
      <c r="E786" s="2"/>
      <c r="F786" s="2"/>
      <c r="G786" s="2"/>
      <c r="H786" s="2"/>
      <c r="I786" s="2"/>
      <c r="J786" s="2"/>
      <c r="K786" s="2"/>
      <c r="L786" s="2"/>
      <c r="M786" s="2"/>
      <c r="N786" s="2"/>
      <c r="O786" s="2"/>
      <c r="P786" s="2"/>
      <c r="Q786" s="2"/>
      <c r="R786" s="2"/>
      <c r="S786" s="2"/>
    </row>
  </sheetData>
  <autoFilter ref="B2:E30" xr:uid="{00000000-0009-0000-0000-000000000000}"/>
  <mergeCells count="1">
    <mergeCell ref="A1:E1"/>
  </mergeCells>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FO969"/>
  <sheetViews>
    <sheetView tabSelected="1" zoomScaleNormal="100" workbookViewId="0">
      <pane xSplit="4" ySplit="8" topLeftCell="E9" activePane="bottomRight" state="frozen"/>
      <selection activeCell="K1" sqref="K1:N21"/>
      <selection pane="topRight" activeCell="K1" sqref="K1:N21"/>
      <selection pane="bottomLeft" activeCell="K1" sqref="K1:N21"/>
      <selection pane="bottomRight" activeCell="E9" sqref="E9"/>
    </sheetView>
  </sheetViews>
  <sheetFormatPr defaultColWidth="14.42578125" defaultRowHeight="15" customHeight="1" x14ac:dyDescent="0.2"/>
  <cols>
    <col min="1" max="3" width="8.85546875" style="32" customWidth="1"/>
    <col min="4" max="4" width="21.42578125" style="32" customWidth="1"/>
    <col min="5" max="24" width="4.7109375" style="32" customWidth="1"/>
    <col min="25" max="44" width="4.7109375" style="32" hidden="1" customWidth="1"/>
    <col min="45" max="47" width="4.7109375" style="32" customWidth="1"/>
    <col min="48" max="48" width="4.7109375" style="32" hidden="1" customWidth="1"/>
    <col min="49" max="49" width="8.7109375" style="34" customWidth="1"/>
    <col min="50" max="52" width="10.7109375" style="34" customWidth="1"/>
    <col min="53" max="55" width="4.7109375" style="32" customWidth="1"/>
    <col min="56" max="56" width="4.7109375" style="33" customWidth="1"/>
    <col min="57" max="60" width="8.85546875" style="32" customWidth="1"/>
    <col min="61" max="61" width="12.140625" style="32" customWidth="1"/>
    <col min="62" max="66" width="8.85546875" style="32" customWidth="1"/>
    <col min="67" max="72" width="5.7109375" style="32" customWidth="1"/>
    <col min="73" max="73" width="10.85546875" style="32" customWidth="1"/>
    <col min="74" max="84" width="5.7109375" style="32" customWidth="1"/>
    <col min="85" max="85" width="10.85546875" style="32" customWidth="1"/>
    <col min="86" max="97" width="5.7109375" style="32" customWidth="1"/>
    <col min="98" max="145" width="3.7109375" style="32" customWidth="1"/>
    <col min="146" max="148" width="10.7109375" style="32" customWidth="1"/>
    <col min="149" max="153" width="5.7109375" style="32" customWidth="1"/>
    <col min="154" max="156" width="10.7109375" style="32" customWidth="1"/>
    <col min="157" max="164" width="5.7109375" style="32" customWidth="1"/>
    <col min="165" max="177" width="8.85546875" style="32" customWidth="1"/>
    <col min="178" max="178" width="36.28515625" style="32" customWidth="1"/>
    <col min="179" max="184" width="8.85546875" style="32" customWidth="1"/>
    <col min="185" max="188" width="5.7109375" style="32" customWidth="1"/>
    <col min="189" max="189" width="8" style="32" customWidth="1"/>
    <col min="190" max="190" width="5.7109375" style="32" customWidth="1"/>
    <col min="191" max="191" width="15.42578125" style="32" customWidth="1"/>
    <col min="192" max="193" width="10.140625" style="32" customWidth="1"/>
    <col min="194" max="208" width="5.7109375" style="32" customWidth="1"/>
    <col min="209" max="209" width="10.85546875" style="32" customWidth="1"/>
    <col min="210" max="221" width="4.7109375" style="32" customWidth="1"/>
    <col min="222" max="230" width="5.7109375" style="32" customWidth="1"/>
    <col min="231" max="235" width="3.7109375" style="32" customWidth="1"/>
    <col min="236" max="279" width="4.7109375" style="32" customWidth="1"/>
    <col min="280" max="16384" width="14.42578125" style="32"/>
  </cols>
  <sheetData>
    <row r="1" spans="1:153" ht="15" customHeight="1" x14ac:dyDescent="0.2">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25">
      <c r="C2" s="64" t="s">
        <v>355</v>
      </c>
      <c r="D2" s="32">
        <f>COUNTA(E9:E250)</f>
        <v>25</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41"/>
      <c r="AX2" s="34" t="s">
        <v>58</v>
      </c>
      <c r="AY2" s="34" t="s">
        <v>58</v>
      </c>
      <c r="AZ2" s="34" t="s">
        <v>58</v>
      </c>
      <c r="BA2" s="34" t="s">
        <v>58</v>
      </c>
      <c r="BB2" s="34" t="s">
        <v>58</v>
      </c>
      <c r="BC2" s="34" t="s">
        <v>58</v>
      </c>
      <c r="BD2" s="34" t="s">
        <v>58</v>
      </c>
      <c r="BE2" s="161"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2">
      <c r="A3" s="168" t="s">
        <v>243</v>
      </c>
      <c r="B3" s="169"/>
      <c r="E3" s="145">
        <f>IF(ISBLANK($EY$25),"",$EY$25)</f>
        <v>9.1</v>
      </c>
      <c r="F3" s="145">
        <f>IF(ISBLANK($EY$26),"",$EY$26)</f>
        <v>9.5</v>
      </c>
      <c r="G3" s="145">
        <f>IF(ISBLANK($EY$27),"",$EY$27)</f>
        <v>9.5</v>
      </c>
      <c r="H3" s="145">
        <f>IF(ISBLANK($EY$28),"",$EY$28)</f>
        <v>9.1</v>
      </c>
      <c r="I3" s="145">
        <f>IF(ISBLANK($EY$29),"",$EY$29)</f>
        <v>9.1999999999999993</v>
      </c>
      <c r="J3" s="145">
        <f>IF(ISBLANK($EY$30),"",$EY$30)</f>
        <v>9.5</v>
      </c>
      <c r="K3" s="145">
        <f>IF(ISBLANK($EY$31),"",$EY$31)</f>
        <v>9.3000000000000007</v>
      </c>
      <c r="L3" s="145">
        <f>IF(ISBLANK($EY$32),"",$EY$32)</f>
        <v>8.1999999999999993</v>
      </c>
      <c r="M3" s="145">
        <f>IF(ISBLANK($EY$33),"",$EY$33)</f>
        <v>8.3000000000000007</v>
      </c>
      <c r="N3" s="145">
        <f>IF(ISBLANK($EY$34),"",$EY$34)</f>
        <v>8.1999999999999993</v>
      </c>
      <c r="O3" s="145">
        <f>IF(ISBLANK($EY$35),"",$EY$35)</f>
        <v>9.1999999999999993</v>
      </c>
      <c r="P3" s="145">
        <f>IF(ISBLANK($EY$36),"",$EY$36)</f>
        <v>8.4</v>
      </c>
      <c r="Q3" s="145">
        <f>IF(ISBLANK($EY$37),"",$EY$37)</f>
        <v>9.3000000000000007</v>
      </c>
      <c r="R3" s="145">
        <f>IF(ISBLANK($EY$38),"",$EY$38)</f>
        <v>8.4</v>
      </c>
      <c r="S3" s="145">
        <f>IF(ISBLANK($EY$39),"",$EY$39)</f>
        <v>9.1</v>
      </c>
      <c r="T3" s="146">
        <f>IF(ISBLANK($EY$40),"",$EY$40)</f>
        <v>9.4</v>
      </c>
      <c r="U3" s="126" t="str">
        <f>IF(ISBLANK($EY$41),"",$EY$41)</f>
        <v/>
      </c>
      <c r="V3" s="126" t="str">
        <f>IF(ISBLANK($EY$42),"",$EY$42)</f>
        <v/>
      </c>
      <c r="W3" s="126" t="str">
        <f>IF(ISBLANK($EY$43),"",$EY$43)</f>
        <v/>
      </c>
      <c r="X3" s="126" t="str">
        <f>IF(ISBLANK($EY$44),"",$EY$44)</f>
        <v/>
      </c>
      <c r="Y3" s="126" t="str">
        <f>IF(ISBLANK($EY$45),"",$EY$45)</f>
        <v/>
      </c>
      <c r="Z3" s="126" t="str">
        <f>IF(ISBLANK($EY$46),"",$EY$46)</f>
        <v/>
      </c>
      <c r="AA3" s="126" t="str">
        <f>IF(ISBLANK($EY$47),"",$EY$47)</f>
        <v/>
      </c>
      <c r="AB3" s="126" t="str">
        <f>IF(ISBLANK($EY$48),"",$EY$48)</f>
        <v/>
      </c>
      <c r="AC3" s="126" t="str">
        <f>IF(ISBLANK($EY$49),"",$EY$49)</f>
        <v/>
      </c>
      <c r="AD3" s="126" t="str">
        <f>IF(ISBLANK($EY$50),"",$EY$50)</f>
        <v/>
      </c>
      <c r="AE3" s="126" t="str">
        <f>IF(ISBLANK($EY$51),"",$EY$51)</f>
        <v/>
      </c>
      <c r="AF3" s="126" t="str">
        <f>IF(ISBLANK($EY$52),"",$EY$52)</f>
        <v/>
      </c>
      <c r="AG3" s="126" t="str">
        <f>IF(ISBLANK($EY$53),"",$EY$53)</f>
        <v/>
      </c>
      <c r="AH3" s="126" t="str">
        <f>IF(ISBLANK($EY$54),"",$EY$54)</f>
        <v/>
      </c>
      <c r="AI3" s="126" t="str">
        <f>IF(ISBLANK($EY$55),"",$EY$55)</f>
        <v/>
      </c>
      <c r="AJ3" s="126" t="str">
        <f>IF(ISBLANK($EY$56),"",$EY$56)</f>
        <v/>
      </c>
      <c r="AK3" s="126" t="str">
        <f>IF(ISBLANK($EY$57),"",$EY$57)</f>
        <v/>
      </c>
      <c r="AL3" s="126" t="str">
        <f>IF(ISBLANK($EY$58),"",$EY$58)</f>
        <v/>
      </c>
      <c r="AM3" s="126" t="str">
        <f>IF(ISBLANK($EY$59),"",$EY$59)</f>
        <v/>
      </c>
      <c r="AN3" s="126" t="str">
        <f>IF(ISBLANK($EY$60),"",$EY$60)</f>
        <v/>
      </c>
      <c r="AO3" s="126" t="str">
        <f>IF(ISBLANK($EY$61),"",$EY$61)</f>
        <v/>
      </c>
      <c r="AP3" s="126" t="str">
        <f>IF(ISBLANK($EY$62),"",$EY$62)</f>
        <v/>
      </c>
      <c r="AQ3" s="126" t="str">
        <f>IF(ISBLANK($EY$63),"",$EY$63)</f>
        <v/>
      </c>
      <c r="AR3" s="126" t="str">
        <f>IF(ISBLANK($EY$64),"",$EY$64)</f>
        <v/>
      </c>
      <c r="AS3" s="126"/>
      <c r="AT3" s="80"/>
      <c r="AU3" s="80"/>
      <c r="AV3" s="141"/>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82">
        <v>0.5</v>
      </c>
      <c r="CU3" s="182"/>
      <c r="CV3" s="183" t="s">
        <v>47</v>
      </c>
      <c r="CW3" s="184"/>
      <c r="CX3" s="184"/>
      <c r="CY3" s="184"/>
      <c r="CZ3" s="184"/>
      <c r="DA3" s="184"/>
      <c r="DB3" s="184"/>
      <c r="DC3" s="184"/>
      <c r="DD3" s="185"/>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25">
      <c r="A4" s="170"/>
      <c r="B4" s="171"/>
      <c r="D4" s="95" t="s">
        <v>352</v>
      </c>
      <c r="E4" s="96">
        <f>IF(ISNUMBER(E8),AVERAGE(E9:E33),((COUNTIF(E9:E250,"A")/$D$2)*100))</f>
        <v>0</v>
      </c>
      <c r="F4" s="96">
        <f t="shared" ref="F4:AU4" si="1">IF(ISNUMBER(F8),AVERAGE(F9:F33),((COUNTIF(F9:F250,"A")/$D$2)*100))</f>
        <v>0</v>
      </c>
      <c r="G4" s="96">
        <f t="shared" si="1"/>
        <v>20</v>
      </c>
      <c r="H4" s="96">
        <f t="shared" si="1"/>
        <v>76</v>
      </c>
      <c r="I4" s="96">
        <f t="shared" si="1"/>
        <v>0</v>
      </c>
      <c r="J4" s="96">
        <f t="shared" si="1"/>
        <v>8</v>
      </c>
      <c r="K4" s="96">
        <f t="shared" si="1"/>
        <v>12</v>
      </c>
      <c r="L4" s="96">
        <f t="shared" si="1"/>
        <v>80</v>
      </c>
      <c r="M4" s="96">
        <f t="shared" si="1"/>
        <v>8</v>
      </c>
      <c r="N4" s="96">
        <f t="shared" si="1"/>
        <v>72</v>
      </c>
      <c r="O4" s="96">
        <f t="shared" si="1"/>
        <v>8</v>
      </c>
      <c r="P4" s="96">
        <f t="shared" si="1"/>
        <v>44</v>
      </c>
      <c r="Q4" s="96">
        <f t="shared" si="1"/>
        <v>4.68</v>
      </c>
      <c r="R4" s="96">
        <f t="shared" si="1"/>
        <v>3.24</v>
      </c>
      <c r="S4" s="96">
        <f t="shared" si="1"/>
        <v>1.52</v>
      </c>
      <c r="T4" s="96">
        <f t="shared" si="1"/>
        <v>1.1200000000000001</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f t="shared" si="1"/>
        <v>0</v>
      </c>
      <c r="AT4" s="96">
        <f t="shared" si="1"/>
        <v>0</v>
      </c>
      <c r="AU4" s="96">
        <f t="shared" si="1"/>
        <v>0</v>
      </c>
      <c r="AV4" s="142"/>
      <c r="BA4" s="97"/>
      <c r="BB4" s="97"/>
      <c r="BC4" s="97"/>
      <c r="BD4" s="98"/>
      <c r="BE4" s="97">
        <f t="shared" ref="BE4:BG4" si="2">AVERAGE(BE9:BE36)</f>
        <v>18.440000000000001</v>
      </c>
      <c r="BF4" s="99">
        <f t="shared" si="2"/>
        <v>0.68240000000000012</v>
      </c>
      <c r="BG4" s="99">
        <f t="shared" si="2"/>
        <v>0.68240000000000012</v>
      </c>
      <c r="BH4" s="100" t="str">
        <f t="shared" ref="BH4:BH7" si="3">IF((BE4=""),"",IF(ISNUMBER(BE4),VLOOKUP(BG4,Gradetable,2),""))</f>
        <v>C+</v>
      </c>
      <c r="BK4" s="172" t="s">
        <v>11</v>
      </c>
      <c r="BL4" s="173"/>
      <c r="BM4" s="173"/>
      <c r="BN4" s="174"/>
      <c r="BQ4" s="34"/>
      <c r="BR4" s="34"/>
      <c r="CG4" s="163" t="s">
        <v>10</v>
      </c>
      <c r="CH4" s="162">
        <f t="shared" ref="CH4:CR4" si="4">AVERAGE(CH9:CH33)</f>
        <v>0.76</v>
      </c>
      <c r="CI4" s="162">
        <f t="shared" si="4"/>
        <v>0.48</v>
      </c>
      <c r="CJ4" s="162">
        <f t="shared" si="4"/>
        <v>0.73599999999999999</v>
      </c>
      <c r="CK4" s="162">
        <f t="shared" si="4"/>
        <v>0.82</v>
      </c>
      <c r="CL4" s="162">
        <f t="shared" si="4"/>
        <v>0.88</v>
      </c>
      <c r="CM4" s="162">
        <f t="shared" si="4"/>
        <v>0.74240000000000006</v>
      </c>
      <c r="CN4" s="162">
        <f t="shared" si="4"/>
        <v>0.374</v>
      </c>
      <c r="CO4" s="162">
        <f t="shared" si="4"/>
        <v>0.76080000000000014</v>
      </c>
      <c r="CP4" s="162" t="e">
        <f t="shared" si="4"/>
        <v>#DIV/0!</v>
      </c>
      <c r="CQ4" s="162" t="e">
        <f t="shared" si="4"/>
        <v>#DIV/0!</v>
      </c>
      <c r="CR4" s="162" t="e">
        <f t="shared" si="4"/>
        <v>#DIV/0!</v>
      </c>
      <c r="CT4" s="182">
        <v>0.7</v>
      </c>
      <c r="CU4" s="182"/>
      <c r="CV4" s="183" t="s">
        <v>50</v>
      </c>
      <c r="CW4" s="184"/>
      <c r="CX4" s="184"/>
      <c r="CY4" s="184"/>
      <c r="CZ4" s="184"/>
      <c r="DA4" s="184"/>
      <c r="DB4" s="184"/>
      <c r="DC4" s="184"/>
      <c r="DD4" s="185"/>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25">
      <c r="D5" s="95" t="s">
        <v>353</v>
      </c>
      <c r="E5" s="96">
        <f>IF(ISNUMBER(E8),QUARTILE(E9:E33,1),((COUNTIF(E9:E250,"B")/$D$2)*100))</f>
        <v>0</v>
      </c>
      <c r="F5" s="96">
        <f t="shared" ref="F5:AU5" si="5">IF(ISNUMBER(F8),QUARTILE(F9:F33,1),((COUNTIF(F9:F250,"B")/$D$2)*100))</f>
        <v>4</v>
      </c>
      <c r="G5" s="96">
        <f t="shared" si="5"/>
        <v>60</v>
      </c>
      <c r="H5" s="96">
        <f t="shared" si="5"/>
        <v>8</v>
      </c>
      <c r="I5" s="96">
        <f t="shared" si="5"/>
        <v>100</v>
      </c>
      <c r="J5" s="96">
        <f t="shared" si="5"/>
        <v>0</v>
      </c>
      <c r="K5" s="96">
        <f t="shared" si="5"/>
        <v>52</v>
      </c>
      <c r="L5" s="96">
        <f t="shared" si="5"/>
        <v>4</v>
      </c>
      <c r="M5" s="96">
        <f t="shared" si="5"/>
        <v>48</v>
      </c>
      <c r="N5" s="96">
        <f t="shared" si="5"/>
        <v>28.000000000000004</v>
      </c>
      <c r="O5" s="96">
        <f t="shared" si="5"/>
        <v>12</v>
      </c>
      <c r="P5" s="96">
        <f t="shared" si="5"/>
        <v>20</v>
      </c>
      <c r="Q5" s="96">
        <f t="shared" si="5"/>
        <v>4</v>
      </c>
      <c r="R5" s="96">
        <f t="shared" si="5"/>
        <v>2</v>
      </c>
      <c r="S5" s="96">
        <f t="shared" si="5"/>
        <v>1</v>
      </c>
      <c r="T5" s="96">
        <f t="shared" si="5"/>
        <v>0</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f t="shared" si="5"/>
        <v>0</v>
      </c>
      <c r="AT5" s="96">
        <f t="shared" si="5"/>
        <v>0</v>
      </c>
      <c r="AU5" s="96">
        <f t="shared" si="5"/>
        <v>0</v>
      </c>
      <c r="AV5" s="142"/>
      <c r="AW5" s="101"/>
      <c r="AX5" s="101"/>
      <c r="AY5" s="101"/>
      <c r="AZ5" s="101"/>
      <c r="BA5" s="96"/>
      <c r="BB5" s="96"/>
      <c r="BC5" s="96"/>
      <c r="BD5" s="102"/>
      <c r="BE5" s="96">
        <f t="shared" ref="BE5:BG5" si="6">QUARTILE(BE9:BE36,1)</f>
        <v>15</v>
      </c>
      <c r="BF5" s="99">
        <f t="shared" si="6"/>
        <v>0.56000000000000005</v>
      </c>
      <c r="BG5" s="99">
        <f t="shared" si="6"/>
        <v>0.56000000000000005</v>
      </c>
      <c r="BH5" s="100" t="str">
        <f t="shared" si="3"/>
        <v>C</v>
      </c>
      <c r="BK5" s="103" t="s">
        <v>13</v>
      </c>
      <c r="BL5" s="104">
        <v>0</v>
      </c>
      <c r="BM5" s="103" t="s">
        <v>14</v>
      </c>
      <c r="BN5" s="104">
        <v>0</v>
      </c>
      <c r="CG5" s="163" t="s">
        <v>12</v>
      </c>
      <c r="CH5" s="162">
        <f t="shared" ref="CH5:CR5" si="7">QUARTILE(CH9:CH33,1)</f>
        <v>0.5</v>
      </c>
      <c r="CI5" s="162">
        <f t="shared" si="7"/>
        <v>0</v>
      </c>
      <c r="CJ5" s="162">
        <f t="shared" si="7"/>
        <v>0.6</v>
      </c>
      <c r="CK5" s="162">
        <f t="shared" si="7"/>
        <v>0.75</v>
      </c>
      <c r="CL5" s="162">
        <f t="shared" si="7"/>
        <v>1</v>
      </c>
      <c r="CM5" s="162">
        <f t="shared" si="7"/>
        <v>0.71</v>
      </c>
      <c r="CN5" s="162">
        <f t="shared" si="7"/>
        <v>0</v>
      </c>
      <c r="CO5" s="162">
        <f t="shared" si="7"/>
        <v>0.67</v>
      </c>
      <c r="CP5" s="162" t="e">
        <f t="shared" si="7"/>
        <v>#NUM!</v>
      </c>
      <c r="CQ5" s="162" t="e">
        <f t="shared" si="7"/>
        <v>#NUM!</v>
      </c>
      <c r="CR5" s="162" t="e">
        <f t="shared" si="7"/>
        <v>#NUM!</v>
      </c>
      <c r="CT5" s="182">
        <v>0.9</v>
      </c>
      <c r="CU5" s="182"/>
      <c r="CV5" s="186" t="s">
        <v>39</v>
      </c>
      <c r="CW5" s="187"/>
      <c r="CX5" s="187"/>
      <c r="CY5" s="187"/>
      <c r="CZ5" s="187"/>
      <c r="DA5" s="187"/>
      <c r="DB5" s="187"/>
      <c r="DC5" s="187"/>
      <c r="DD5" s="188"/>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2">
      <c r="D6" s="95" t="s">
        <v>354</v>
      </c>
      <c r="E6" s="96">
        <f>IF(ISNUMBER(E8),QUARTILE(E9:E33,2),((COUNTIF(E9:E250,"C")/$D$2)*100))</f>
        <v>0</v>
      </c>
      <c r="F6" s="96">
        <f t="shared" ref="F6:AU6" si="8">IF(ISNUMBER(F8),QUARTILE(F9:F33,2),((COUNTIF(F9:F250,"C")/$D$2)*100))</f>
        <v>80</v>
      </c>
      <c r="G6" s="96">
        <f t="shared" si="8"/>
        <v>16</v>
      </c>
      <c r="H6" s="96">
        <f t="shared" si="8"/>
        <v>4</v>
      </c>
      <c r="I6" s="96">
        <f t="shared" si="8"/>
        <v>0</v>
      </c>
      <c r="J6" s="96">
        <f t="shared" si="8"/>
        <v>4</v>
      </c>
      <c r="K6" s="96">
        <f t="shared" si="8"/>
        <v>4</v>
      </c>
      <c r="L6" s="96">
        <f t="shared" si="8"/>
        <v>16</v>
      </c>
      <c r="M6" s="96">
        <f t="shared" si="8"/>
        <v>12</v>
      </c>
      <c r="N6" s="96">
        <f t="shared" si="8"/>
        <v>0</v>
      </c>
      <c r="O6" s="96">
        <f t="shared" si="8"/>
        <v>76</v>
      </c>
      <c r="P6" s="96">
        <f t="shared" si="8"/>
        <v>24</v>
      </c>
      <c r="Q6" s="96">
        <f t="shared" si="8"/>
        <v>5</v>
      </c>
      <c r="R6" s="96">
        <f t="shared" si="8"/>
        <v>4</v>
      </c>
      <c r="S6" s="96">
        <f t="shared" si="8"/>
        <v>2</v>
      </c>
      <c r="T6" s="96">
        <f t="shared" si="8"/>
        <v>1</v>
      </c>
      <c r="U6" s="96" t="e">
        <f t="shared" si="8"/>
        <v>#NUM!</v>
      </c>
      <c r="V6" s="96" t="e">
        <f t="shared" si="8"/>
        <v>#NUM!</v>
      </c>
      <c r="W6" s="96" t="e">
        <f t="shared" si="8"/>
        <v>#NUM!</v>
      </c>
      <c r="X6" s="96" t="e">
        <f t="shared" si="8"/>
        <v>#NUM!</v>
      </c>
      <c r="Y6" s="96" t="e">
        <f t="shared" si="8"/>
        <v>#NUM!</v>
      </c>
      <c r="Z6" s="96" t="e">
        <f t="shared" si="8"/>
        <v>#NUM!</v>
      </c>
      <c r="AA6" s="96" t="e">
        <f t="shared" si="8"/>
        <v>#NUM!</v>
      </c>
      <c r="AB6" s="96" t="e">
        <f t="shared" si="8"/>
        <v>#NUM!</v>
      </c>
      <c r="AC6" s="96" t="e">
        <f t="shared" si="8"/>
        <v>#NUM!</v>
      </c>
      <c r="AD6" s="96" t="e">
        <f t="shared" si="8"/>
        <v>#NUM!</v>
      </c>
      <c r="AE6" s="96" t="e">
        <f t="shared" si="8"/>
        <v>#NUM!</v>
      </c>
      <c r="AF6" s="96" t="e">
        <f t="shared" si="8"/>
        <v>#NUM!</v>
      </c>
      <c r="AG6" s="96" t="e">
        <f t="shared" si="8"/>
        <v>#NUM!</v>
      </c>
      <c r="AH6" s="96" t="e">
        <f t="shared" si="8"/>
        <v>#NUM!</v>
      </c>
      <c r="AI6" s="96" t="e">
        <f t="shared" si="8"/>
        <v>#NUM!</v>
      </c>
      <c r="AJ6" s="96" t="e">
        <f t="shared" si="8"/>
        <v>#NUM!</v>
      </c>
      <c r="AK6" s="96" t="e">
        <f t="shared" si="8"/>
        <v>#NUM!</v>
      </c>
      <c r="AL6" s="96" t="e">
        <f t="shared" si="8"/>
        <v>#NUM!</v>
      </c>
      <c r="AM6" s="96" t="e">
        <f t="shared" si="8"/>
        <v>#NUM!</v>
      </c>
      <c r="AN6" s="96" t="e">
        <f t="shared" si="8"/>
        <v>#NUM!</v>
      </c>
      <c r="AO6" s="96" t="e">
        <f t="shared" si="8"/>
        <v>#NUM!</v>
      </c>
      <c r="AP6" s="96" t="e">
        <f t="shared" si="8"/>
        <v>#NUM!</v>
      </c>
      <c r="AQ6" s="96" t="e">
        <f t="shared" si="8"/>
        <v>#NUM!</v>
      </c>
      <c r="AR6" s="96" t="e">
        <f t="shared" si="8"/>
        <v>#NUM!</v>
      </c>
      <c r="AS6" s="96">
        <f t="shared" si="8"/>
        <v>0</v>
      </c>
      <c r="AT6" s="96">
        <f t="shared" si="8"/>
        <v>0</v>
      </c>
      <c r="AU6" s="96">
        <f t="shared" si="8"/>
        <v>0</v>
      </c>
      <c r="AV6" s="142"/>
      <c r="AW6" s="76"/>
      <c r="AX6" s="76"/>
      <c r="AZ6" s="76"/>
      <c r="BA6" s="96"/>
      <c r="BB6" s="96"/>
      <c r="BC6" s="96"/>
      <c r="BD6" s="102"/>
      <c r="BE6" s="96">
        <f t="shared" ref="BE6:BG6" si="9">QUARTILE(BE9:BE36,2)</f>
        <v>19</v>
      </c>
      <c r="BF6" s="99">
        <f t="shared" si="9"/>
        <v>0.7</v>
      </c>
      <c r="BG6" s="99">
        <f t="shared" si="9"/>
        <v>0.7</v>
      </c>
      <c r="BH6" s="100" t="str">
        <f t="shared" si="3"/>
        <v>B</v>
      </c>
      <c r="BK6" s="103" t="s">
        <v>16</v>
      </c>
      <c r="BL6" s="104">
        <v>1</v>
      </c>
      <c r="BM6" s="103" t="s">
        <v>17</v>
      </c>
      <c r="BN6" s="104">
        <v>1</v>
      </c>
      <c r="CG6" s="163" t="s">
        <v>15</v>
      </c>
      <c r="CH6" s="162">
        <f t="shared" ref="CH6:CR6" si="10">QUARTILE(CH9:CH33,2)</f>
        <v>1</v>
      </c>
      <c r="CI6" s="162">
        <f t="shared" si="10"/>
        <v>0</v>
      </c>
      <c r="CJ6" s="162">
        <f t="shared" si="10"/>
        <v>0.8</v>
      </c>
      <c r="CK6" s="162">
        <f t="shared" si="10"/>
        <v>0.75</v>
      </c>
      <c r="CL6" s="162">
        <f t="shared" si="10"/>
        <v>1</v>
      </c>
      <c r="CM6" s="162">
        <f t="shared" si="10"/>
        <v>0.71</v>
      </c>
      <c r="CN6" s="162">
        <f t="shared" si="10"/>
        <v>0.33</v>
      </c>
      <c r="CO6" s="162">
        <f t="shared" si="10"/>
        <v>1</v>
      </c>
      <c r="CP6" s="162" t="e">
        <f t="shared" si="10"/>
        <v>#NUM!</v>
      </c>
      <c r="CQ6" s="162" t="e">
        <f t="shared" si="10"/>
        <v>#NUM!</v>
      </c>
      <c r="CR6" s="162" t="e">
        <f t="shared" si="10"/>
        <v>#NUM!</v>
      </c>
      <c r="CT6" s="160">
        <f>CH2</f>
        <v>8.1999999999999993</v>
      </c>
      <c r="CU6" s="50"/>
      <c r="CV6" s="60"/>
      <c r="CW6" s="61"/>
      <c r="CX6" s="147">
        <f>CI2</f>
        <v>8.3000000000000007</v>
      </c>
      <c r="CY6" s="60"/>
      <c r="CZ6" s="60"/>
      <c r="DA6" s="61"/>
      <c r="DB6" s="148">
        <f>CJ2</f>
        <v>8.4</v>
      </c>
      <c r="DC6" s="60"/>
      <c r="DD6" s="60"/>
      <c r="DE6" s="61"/>
      <c r="DF6" s="149">
        <f>CK2</f>
        <v>9.1</v>
      </c>
      <c r="DG6" s="60"/>
      <c r="DH6" s="60"/>
      <c r="DI6" s="61"/>
      <c r="DJ6" s="150">
        <f>CL2</f>
        <v>9.1999999999999993</v>
      </c>
      <c r="DK6" s="60"/>
      <c r="DL6" s="60"/>
      <c r="DM6" s="61"/>
      <c r="DN6" s="151">
        <f>CM2</f>
        <v>9.3000000000000007</v>
      </c>
      <c r="DO6" s="60"/>
      <c r="DP6" s="60"/>
      <c r="DQ6" s="61"/>
      <c r="DR6" s="152">
        <f>CN2</f>
        <v>9.4</v>
      </c>
      <c r="DS6" s="60"/>
      <c r="DT6" s="60"/>
      <c r="DU6" s="61"/>
      <c r="DV6" s="153">
        <f>CO2</f>
        <v>9.5</v>
      </c>
      <c r="DW6" s="60"/>
      <c r="DX6" s="60"/>
      <c r="DY6" s="61"/>
      <c r="DZ6" s="154">
        <f>CP2</f>
        <v>0</v>
      </c>
      <c r="EA6" s="60"/>
      <c r="EB6" s="60"/>
      <c r="EC6" s="61"/>
      <c r="ED6" s="155">
        <f>CQ2</f>
        <v>0</v>
      </c>
      <c r="EE6" s="60"/>
      <c r="EF6" s="60"/>
      <c r="EG6" s="61"/>
      <c r="EH6" s="156">
        <f>CR2</f>
        <v>0</v>
      </c>
      <c r="EI6" s="60"/>
      <c r="EJ6" s="60"/>
      <c r="EK6" s="61"/>
      <c r="EL6" s="50"/>
      <c r="EM6" s="50"/>
    </row>
    <row r="7" spans="1:153" ht="12.75" customHeight="1" x14ac:dyDescent="0.2">
      <c r="D7" s="95" t="s">
        <v>351</v>
      </c>
      <c r="E7" s="105">
        <f>IF(ISNUMBER(E8),QUARTILE(E9:E33,3),((COUNTIF(E9:E250,"D")/$D$2)*100))</f>
        <v>100</v>
      </c>
      <c r="F7" s="105">
        <f t="shared" ref="F7:AU7" si="11">IF(ISNUMBER(F8),QUARTILE(F9:F33,3),((COUNTIF(F9:F250,"D")/$D$2)*100))</f>
        <v>8</v>
      </c>
      <c r="G7" s="105">
        <f t="shared" si="11"/>
        <v>4</v>
      </c>
      <c r="H7" s="105">
        <f t="shared" si="11"/>
        <v>12</v>
      </c>
      <c r="I7" s="105">
        <f t="shared" si="11"/>
        <v>0</v>
      </c>
      <c r="J7" s="105">
        <f t="shared" si="11"/>
        <v>88</v>
      </c>
      <c r="K7" s="105">
        <f t="shared" si="11"/>
        <v>32</v>
      </c>
      <c r="L7" s="105">
        <f t="shared" si="11"/>
        <v>0</v>
      </c>
      <c r="M7" s="105">
        <f t="shared" si="11"/>
        <v>32</v>
      </c>
      <c r="N7" s="105">
        <f t="shared" si="11"/>
        <v>0</v>
      </c>
      <c r="O7" s="105">
        <f t="shared" si="11"/>
        <v>4</v>
      </c>
      <c r="P7" s="105">
        <f t="shared" si="11"/>
        <v>8</v>
      </c>
      <c r="Q7" s="105">
        <f t="shared" si="11"/>
        <v>5</v>
      </c>
      <c r="R7" s="105">
        <f t="shared" si="11"/>
        <v>4</v>
      </c>
      <c r="S7" s="105">
        <f t="shared" si="11"/>
        <v>2</v>
      </c>
      <c r="T7" s="105">
        <f t="shared" si="11"/>
        <v>2</v>
      </c>
      <c r="U7" s="105" t="e">
        <f t="shared" si="11"/>
        <v>#NUM!</v>
      </c>
      <c r="V7" s="105" t="e">
        <f t="shared" si="11"/>
        <v>#NUM!</v>
      </c>
      <c r="W7" s="105" t="e">
        <f t="shared" si="11"/>
        <v>#NUM!</v>
      </c>
      <c r="X7" s="105" t="e">
        <f t="shared" si="11"/>
        <v>#NUM!</v>
      </c>
      <c r="Y7" s="105" t="e">
        <f t="shared" si="11"/>
        <v>#NUM!</v>
      </c>
      <c r="Z7" s="105" t="e">
        <f t="shared" si="11"/>
        <v>#NUM!</v>
      </c>
      <c r="AA7" s="105" t="e">
        <f t="shared" si="11"/>
        <v>#NUM!</v>
      </c>
      <c r="AB7" s="105" t="e">
        <f t="shared" si="11"/>
        <v>#NUM!</v>
      </c>
      <c r="AC7" s="105" t="e">
        <f t="shared" si="11"/>
        <v>#NUM!</v>
      </c>
      <c r="AD7" s="105" t="e">
        <f t="shared" si="11"/>
        <v>#NUM!</v>
      </c>
      <c r="AE7" s="105" t="e">
        <f t="shared" si="11"/>
        <v>#NUM!</v>
      </c>
      <c r="AF7" s="105" t="e">
        <f t="shared" si="11"/>
        <v>#NUM!</v>
      </c>
      <c r="AG7" s="105" t="e">
        <f t="shared" si="11"/>
        <v>#NUM!</v>
      </c>
      <c r="AH7" s="105" t="e">
        <f t="shared" si="11"/>
        <v>#NUM!</v>
      </c>
      <c r="AI7" s="105" t="e">
        <f t="shared" si="11"/>
        <v>#NUM!</v>
      </c>
      <c r="AJ7" s="105" t="e">
        <f t="shared" si="11"/>
        <v>#NUM!</v>
      </c>
      <c r="AK7" s="105" t="e">
        <f t="shared" si="11"/>
        <v>#NUM!</v>
      </c>
      <c r="AL7" s="105" t="e">
        <f t="shared" si="11"/>
        <v>#NUM!</v>
      </c>
      <c r="AM7" s="105" t="e">
        <f t="shared" si="11"/>
        <v>#NUM!</v>
      </c>
      <c r="AN7" s="105" t="e">
        <f t="shared" si="11"/>
        <v>#NUM!</v>
      </c>
      <c r="AO7" s="105" t="e">
        <f t="shared" si="11"/>
        <v>#NUM!</v>
      </c>
      <c r="AP7" s="105" t="e">
        <f t="shared" si="11"/>
        <v>#NUM!</v>
      </c>
      <c r="AQ7" s="105" t="e">
        <f t="shared" si="11"/>
        <v>#NUM!</v>
      </c>
      <c r="AR7" s="105" t="e">
        <f t="shared" si="11"/>
        <v>#NUM!</v>
      </c>
      <c r="AS7" s="105">
        <f t="shared" si="11"/>
        <v>0</v>
      </c>
      <c r="AT7" s="105">
        <f t="shared" si="11"/>
        <v>0</v>
      </c>
      <c r="AU7" s="105">
        <f t="shared" si="11"/>
        <v>0</v>
      </c>
      <c r="AV7" s="142"/>
      <c r="BA7" s="105"/>
      <c r="BB7" s="105"/>
      <c r="BC7" s="105"/>
      <c r="BD7" s="106"/>
      <c r="BE7" s="96">
        <f t="shared" ref="BE7:BG7" si="12">QUARTILE(BE9:BE36,3)</f>
        <v>22</v>
      </c>
      <c r="BF7" s="99">
        <f t="shared" si="12"/>
        <v>0.81</v>
      </c>
      <c r="BG7" s="99">
        <f t="shared" si="12"/>
        <v>0.81</v>
      </c>
      <c r="BH7" s="100" t="str">
        <f t="shared" si="3"/>
        <v>A</v>
      </c>
      <c r="BK7" s="103" t="s">
        <v>19</v>
      </c>
      <c r="BL7" s="107">
        <f>(BN6-BN5)/(BL6-BL5)</f>
        <v>1</v>
      </c>
      <c r="BM7" s="103" t="s">
        <v>20</v>
      </c>
      <c r="BN7" s="107">
        <f>BN5-(BL7*BL5)</f>
        <v>0</v>
      </c>
      <c r="BW7" s="39"/>
      <c r="BX7" s="39"/>
      <c r="BY7" s="39"/>
      <c r="BZ7" s="39"/>
      <c r="CA7" s="39"/>
      <c r="CB7" s="39"/>
      <c r="CC7" s="39"/>
      <c r="CG7" s="163" t="s">
        <v>18</v>
      </c>
      <c r="CH7" s="162">
        <f t="shared" ref="CH7:CR7" si="13">QUARTILE(CH9:CH33,3)</f>
        <v>1</v>
      </c>
      <c r="CI7" s="162">
        <f t="shared" si="13"/>
        <v>1</v>
      </c>
      <c r="CJ7" s="162">
        <f t="shared" si="13"/>
        <v>1</v>
      </c>
      <c r="CK7" s="162">
        <f t="shared" si="13"/>
        <v>1</v>
      </c>
      <c r="CL7" s="162">
        <f t="shared" si="13"/>
        <v>1</v>
      </c>
      <c r="CM7" s="162">
        <f t="shared" si="13"/>
        <v>0.86</v>
      </c>
      <c r="CN7" s="162">
        <f t="shared" si="13"/>
        <v>0.67</v>
      </c>
      <c r="CO7" s="162">
        <f t="shared" si="13"/>
        <v>1</v>
      </c>
      <c r="CP7" s="162" t="e">
        <f t="shared" si="13"/>
        <v>#NUM!</v>
      </c>
      <c r="CQ7" s="162" t="e">
        <f t="shared" si="13"/>
        <v>#NUM!</v>
      </c>
      <c r="CR7" s="162" t="e">
        <f t="shared" si="13"/>
        <v>#NUM!</v>
      </c>
      <c r="CT7" s="40"/>
      <c r="CW7" s="41"/>
      <c r="CX7" s="40"/>
      <c r="DA7" s="41"/>
      <c r="DE7" s="41"/>
      <c r="DF7" s="40"/>
      <c r="DI7" s="41"/>
      <c r="DJ7" s="40"/>
      <c r="DM7" s="41"/>
      <c r="DQ7" s="41"/>
      <c r="DU7" s="41"/>
      <c r="DY7" s="41"/>
      <c r="EC7" s="41"/>
      <c r="EG7" s="41"/>
      <c r="EK7" s="41"/>
    </row>
    <row r="8" spans="1:153" ht="12.75" customHeight="1" thickBot="1" x14ac:dyDescent="0.25">
      <c r="A8" s="108" t="str">
        <f>Summary!B2</f>
        <v>Teacher</v>
      </c>
      <c r="B8" s="108" t="str">
        <f>Summary!C2</f>
        <v>Class</v>
      </c>
      <c r="C8" s="108" t="str">
        <f>Summary!D2</f>
        <v>ID Code</v>
      </c>
      <c r="D8" s="109" t="str">
        <f>Summary!E2</f>
        <v>Name</v>
      </c>
      <c r="E8" s="110" t="str">
        <f>$EZ$25</f>
        <v>D</v>
      </c>
      <c r="F8" s="110" t="str">
        <f>$EZ$26</f>
        <v>C</v>
      </c>
      <c r="G8" s="110" t="str">
        <f>$EZ$27</f>
        <v>B</v>
      </c>
      <c r="H8" s="110" t="str">
        <f>$EZ$28</f>
        <v>A</v>
      </c>
      <c r="I8" s="110" t="str">
        <f>$EZ$29</f>
        <v>B</v>
      </c>
      <c r="J8" s="110" t="str">
        <f>$EZ$30</f>
        <v>D</v>
      </c>
      <c r="K8" s="110" t="str">
        <f>$EZ$31</f>
        <v>B</v>
      </c>
      <c r="L8" s="110" t="str">
        <f>$EZ$32</f>
        <v>A</v>
      </c>
      <c r="M8" s="110" t="str">
        <f>$EZ$33</f>
        <v>B</v>
      </c>
      <c r="N8" s="110" t="str">
        <f>$EZ$34</f>
        <v>A</v>
      </c>
      <c r="O8" s="110" t="str">
        <f>$EZ$35</f>
        <v>C</v>
      </c>
      <c r="P8" s="110" t="str">
        <f>$EZ$36</f>
        <v>A</v>
      </c>
      <c r="Q8" s="110">
        <f>$EZ$37</f>
        <v>6</v>
      </c>
      <c r="R8" s="110">
        <f>$EZ$38</f>
        <v>4</v>
      </c>
      <c r="S8" s="110">
        <f>$EZ$39</f>
        <v>2</v>
      </c>
      <c r="T8" s="111">
        <f>$EZ$40</f>
        <v>3</v>
      </c>
      <c r="U8" s="110">
        <f>$EZ$41</f>
        <v>0</v>
      </c>
      <c r="V8" s="110">
        <f>$EZ$42</f>
        <v>0</v>
      </c>
      <c r="W8" s="110">
        <f>$EZ$43</f>
        <v>0</v>
      </c>
      <c r="X8" s="110">
        <f>$EZ$44</f>
        <v>0</v>
      </c>
      <c r="Y8" s="110">
        <f>$EZ$45</f>
        <v>0</v>
      </c>
      <c r="Z8" s="110">
        <f>$EZ$46</f>
        <v>0</v>
      </c>
      <c r="AA8" s="110">
        <f>$EZ$47</f>
        <v>0</v>
      </c>
      <c r="AB8" s="110">
        <f>$EZ$48</f>
        <v>0</v>
      </c>
      <c r="AC8" s="110">
        <f>$EZ$49</f>
        <v>0</v>
      </c>
      <c r="AD8" s="110">
        <f>$EZ$50</f>
        <v>0</v>
      </c>
      <c r="AE8" s="110">
        <f>$EZ$51</f>
        <v>0</v>
      </c>
      <c r="AF8" s="110">
        <f>$EZ$52</f>
        <v>0</v>
      </c>
      <c r="AG8" s="110">
        <f>$EZ$53</f>
        <v>0</v>
      </c>
      <c r="AH8" s="110">
        <f>$EZ$54</f>
        <v>0</v>
      </c>
      <c r="AI8" s="110">
        <f>$EZ$55</f>
        <v>0</v>
      </c>
      <c r="AJ8" s="110">
        <f>$EZ$56</f>
        <v>0</v>
      </c>
      <c r="AK8" s="110">
        <f>$EZ$57</f>
        <v>0</v>
      </c>
      <c r="AL8" s="110">
        <f>$EZ$58</f>
        <v>0</v>
      </c>
      <c r="AM8" s="110">
        <f>$EZ$59</f>
        <v>0</v>
      </c>
      <c r="AN8" s="110">
        <f>$EZ$60</f>
        <v>0</v>
      </c>
      <c r="AO8" s="110">
        <f>$EZ$61</f>
        <v>0</v>
      </c>
      <c r="AP8" s="110">
        <f>$EZ$62</f>
        <v>0</v>
      </c>
      <c r="AQ8" s="110">
        <f>$EZ$63</f>
        <v>0</v>
      </c>
      <c r="AR8" s="110">
        <f>$EZ$64</f>
        <v>0</v>
      </c>
      <c r="AS8" s="112" t="s">
        <v>343</v>
      </c>
      <c r="AT8" s="112" t="s">
        <v>135</v>
      </c>
      <c r="AU8" s="112" t="s">
        <v>134</v>
      </c>
      <c r="AV8" s="143"/>
      <c r="AX8" s="110" t="s">
        <v>247</v>
      </c>
      <c r="AY8" s="110" t="s">
        <v>248</v>
      </c>
      <c r="AZ8" s="110" t="s">
        <v>129</v>
      </c>
      <c r="BA8" s="110" t="s">
        <v>131</v>
      </c>
      <c r="BB8" s="110" t="s">
        <v>133</v>
      </c>
      <c r="BC8" s="110" t="s">
        <v>131</v>
      </c>
      <c r="BD8" s="110"/>
      <c r="BE8" s="113" t="s">
        <v>21</v>
      </c>
      <c r="BF8" s="114" t="s">
        <v>22</v>
      </c>
      <c r="BG8" s="114" t="s">
        <v>23</v>
      </c>
      <c r="BH8" s="114" t="s">
        <v>24</v>
      </c>
      <c r="BK8" s="175" t="s">
        <v>25</v>
      </c>
      <c r="BL8" s="176"/>
      <c r="BM8" s="176"/>
      <c r="BN8" s="177"/>
      <c r="CT8" s="69" t="s">
        <v>76</v>
      </c>
      <c r="CU8" s="70" t="s">
        <v>77</v>
      </c>
      <c r="CV8" s="70" t="s">
        <v>78</v>
      </c>
      <c r="CW8" s="71" t="s">
        <v>79</v>
      </c>
      <c r="CX8" s="69" t="s">
        <v>76</v>
      </c>
      <c r="CY8" s="70" t="s">
        <v>77</v>
      </c>
      <c r="CZ8" s="70" t="s">
        <v>78</v>
      </c>
      <c r="DA8" s="71" t="s">
        <v>79</v>
      </c>
      <c r="DB8" s="70" t="s">
        <v>76</v>
      </c>
      <c r="DC8" s="70" t="s">
        <v>77</v>
      </c>
      <c r="DD8" s="70" t="s">
        <v>78</v>
      </c>
      <c r="DE8" s="71" t="s">
        <v>79</v>
      </c>
      <c r="DF8" s="69" t="s">
        <v>76</v>
      </c>
      <c r="DG8" s="70" t="s">
        <v>77</v>
      </c>
      <c r="DH8" s="70" t="s">
        <v>78</v>
      </c>
      <c r="DI8" s="71" t="s">
        <v>79</v>
      </c>
      <c r="DJ8" s="69" t="s">
        <v>76</v>
      </c>
      <c r="DK8" s="70" t="s">
        <v>77</v>
      </c>
      <c r="DL8" s="70" t="s">
        <v>78</v>
      </c>
      <c r="DM8" s="71" t="s">
        <v>79</v>
      </c>
      <c r="DN8" s="70" t="s">
        <v>76</v>
      </c>
      <c r="DO8" s="70" t="s">
        <v>77</v>
      </c>
      <c r="DP8" s="70" t="s">
        <v>78</v>
      </c>
      <c r="DQ8" s="71" t="s">
        <v>79</v>
      </c>
      <c r="DR8" s="70" t="s">
        <v>76</v>
      </c>
      <c r="DS8" s="70" t="s">
        <v>77</v>
      </c>
      <c r="DT8" s="70" t="s">
        <v>78</v>
      </c>
      <c r="DU8" s="71" t="s">
        <v>79</v>
      </c>
      <c r="DV8" s="70" t="s">
        <v>76</v>
      </c>
      <c r="DW8" s="70" t="s">
        <v>77</v>
      </c>
      <c r="DX8" s="70" t="s">
        <v>78</v>
      </c>
      <c r="DY8" s="71" t="s">
        <v>79</v>
      </c>
      <c r="DZ8" s="70" t="s">
        <v>76</v>
      </c>
      <c r="EA8" s="70" t="s">
        <v>77</v>
      </c>
      <c r="EB8" s="70" t="s">
        <v>78</v>
      </c>
      <c r="EC8" s="71" t="s">
        <v>79</v>
      </c>
      <c r="ED8" s="70" t="s">
        <v>76</v>
      </c>
      <c r="EE8" s="70" t="s">
        <v>77</v>
      </c>
      <c r="EF8" s="70" t="s">
        <v>78</v>
      </c>
      <c r="EG8" s="71" t="s">
        <v>79</v>
      </c>
      <c r="EH8" s="70" t="s">
        <v>76</v>
      </c>
      <c r="EI8" s="70" t="s">
        <v>77</v>
      </c>
      <c r="EJ8" s="70" t="s">
        <v>78</v>
      </c>
      <c r="EK8" s="71" t="s">
        <v>79</v>
      </c>
      <c r="EL8" s="39"/>
      <c r="EM8" s="39"/>
    </row>
    <row r="9" spans="1:153" ht="12.75" customHeight="1" x14ac:dyDescent="0.2">
      <c r="A9" s="100" t="str">
        <f>IF(Summary!B3="","",Summary!B3)</f>
        <v>ROL</v>
      </c>
      <c r="B9" s="100" t="str">
        <f>IF(Summary!C3="","",Summary!C3)</f>
        <v>10SPH02</v>
      </c>
      <c r="C9" s="100" t="str">
        <f>IF(Summary!D3="","",Summary!D3)</f>
        <v>STU0001</v>
      </c>
      <c r="D9" s="115" t="str">
        <f>IF(Summary!E3="","",Summary!E3)</f>
        <v>Student 1</v>
      </c>
      <c r="E9" s="78" t="s">
        <v>30</v>
      </c>
      <c r="F9" s="78" t="s">
        <v>32</v>
      </c>
      <c r="G9" s="78" t="s">
        <v>36</v>
      </c>
      <c r="H9" s="78" t="s">
        <v>40</v>
      </c>
      <c r="I9" s="78" t="s">
        <v>36</v>
      </c>
      <c r="J9" s="78" t="s">
        <v>30</v>
      </c>
      <c r="K9" s="78" t="s">
        <v>36</v>
      </c>
      <c r="L9" s="78" t="s">
        <v>40</v>
      </c>
      <c r="M9" s="78" t="s">
        <v>36</v>
      </c>
      <c r="N9" s="78" t="s">
        <v>40</v>
      </c>
      <c r="O9" s="78" t="s">
        <v>32</v>
      </c>
      <c r="P9" s="78" t="s">
        <v>40</v>
      </c>
      <c r="Q9" s="78">
        <v>5</v>
      </c>
      <c r="R9" s="78">
        <v>4</v>
      </c>
      <c r="S9" s="78">
        <v>2</v>
      </c>
      <c r="T9" s="78">
        <v>0</v>
      </c>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v>-1</v>
      </c>
      <c r="AU9" s="78">
        <v>0</v>
      </c>
      <c r="AV9" s="39">
        <f>$BE$3</f>
        <v>27</v>
      </c>
      <c r="AW9" s="66"/>
      <c r="AX9" s="74" t="str">
        <f t="shared" ref="AX9:AX33" si="14">IF(BG9&lt;0.5,EQ$11,EQ$12)&amp;BI9&amp;". "&amp;LOOKUP(BG9,EP$14:EP$20,EQ$14:EQ$20)&amp;EQ$21&amp;"
"</f>
        <v xml:space="preserve">Well done Student 1. You have demonstrated a very good understanding of the content covered in the vectors and motion topics. 
</v>
      </c>
      <c r="AY9" s="54" t="str">
        <f t="shared" ref="AY9:AY33" si="15">IF(ISBLANK(E9),"",IF(E9=E$8,EQ$25&amp;"
",ER$25&amp;"
"))&amp;IF(ISBLANK(F9),"",IF(F9=F$8,EQ$26&amp;"
",ER$26&amp;"
"))&amp;IF(ISBLANK(G9),"",IF(G9=G$8,EQ$27&amp;"
",ER$27&amp;"
"))&amp;IF(ISBLANK(H9),"",IF(H9=H$8,EQ$28&amp;"
",ER$28&amp;"
"))&amp;IF(ISBLANK(I9),"",IF(I9=I$8,EQ$29&amp;"
",ER$29&amp;"
"))&amp;IF(ISBLANK(J9),"",IF(J9=J$8,EQ$30&amp;"
",ER$30&amp;"
"))&amp;IF(ISBLANK(K9),"",IF(K9=K$8,EQ$31&amp;"
",ER$31&amp;"
"))&amp;IF(ISBLANK(L9),"",IF(L9=L$8,EQ$32&amp;"
",ER$32&amp;"
"))&amp;IF(ISBLANK(M9),"",IF(M9=M$8,EQ$33&amp;"
",ER$33&amp;"
"))&amp;IF(ISBLANK(N9),"",IF(N9=N$8,EQ$34&amp;"
",ER$34&amp;"
"))&amp;IF(ISBLANK(O9),"",IF(O9=O$8,EQ$35&amp;"
",ER$35&amp;"
"))&amp;IF(ISBLANK(P9),"",IF(P9=P$8,EQ$36&amp;"
",ER$36&amp;"
"))&amp;IF(ISBLANK(Q9),"",IF(Q9=Q$8,EQ$37&amp;"
",ER$37&amp;"
"))&amp;IF(ISBLANK(R9),"",IF(R9=R$8,EQ$38&amp;"
",ER$38&amp;"
"))&amp;IF(ISBLANK(S9),"",IF(S9=S$8,EQ$39&amp;"
",ER$39&amp;"
"))&amp;IF(ISBLANK(T9),"",IF(T9=T$8,EQ$40&amp;"
",ER$40&amp;"
"))&amp;IF(ISBLANK(U9),"",IF(U9=U$8,EQ$41&amp;"
",ER$41&amp;"
"))&amp;IF(ISBLANK(V9),"",IF(V9=V$8,EQ$42&amp;"
",ER$42&amp;"
"))&amp;IF(ISBLANK(W9),"",IF(W9=W$8,EQ$43&amp;"
",ER$43&amp;"
"))&amp;IF(ISBLANK(X9),"",IF(X9=X$8,EQ$44&amp;"
",ER$44&amp;"
"))&amp;IF(ISBLANK(Y9),"",IF(Y9=Y$8,EQ$45&amp;"
",ER$45&amp;"
"))&amp;IF(ISBLANK(Z9),"",IF(Z9=Z$8,EQ$46&amp;"
",ER$46&amp;"
"))&amp;IF(ISBLANK(AA9),"",IF(AA9=AA$8,EQ$47&amp;"
",ER$47&amp;"
"))&amp;IF(ISBLANK(AB9),"",IF(AB9=AB$8,EQ$48&amp;"
",ER$48&amp;"
"))&amp;IF(ISBLANK(AC9),"",IF(AC9=AC$8,EQ$49&amp;"
",ER$49&amp;"
"))&amp;IF(ISBLANK(AD9),"",IF(AD9=AD$8,EQ$50&amp;"
",ER$50&amp;"
"))&amp;IF(ISBLANK(AE9),"",IF(AE9=AE$8,EQ$51&amp;"
",ER$51&amp;"
"))&amp;IF(ISBLANK(AF9),"",IF(AF9=AF$8,EQ$52&amp;"
",ER$52&amp;"
"))&amp;IF(ISBLANK(AG9),"",IF(AG9=AG$8,EQ$53&amp;"
",ER$53&amp;"
"))&amp;IF(ISBLANK(AH9),"",IF(AH9=AH$8,EQ$54&amp;"
",ER$54&amp;"
"))&amp;IF(ISBLANK(AI9),"",IF(AI9=AI$8,EQ$55&amp;"
",ER$55&amp;"
"))&amp;IF(ISBLANK(AJ9),"",IF(AJ9=AJ$8,EQ$56&amp;"
",ER$56&amp;"
"))&amp;IF(ISBLANK(AK9),"",IF(AK9=AK$8,EQ$57&amp;"
",ER$57&amp;"
"))&amp;IF(ISBLANK(AL9),"",IF(AL9=AL$8,EQ$58&amp;"
",ER$58&amp;"
"))&amp;IF(ISBLANK(AM9),"",IF(AM9=AM$8,EQ$59&amp;"
",ER$59&amp;"
"))&amp;IF(ISBLANK(AN9),"",IF(AN9=AN$8,EQ$60&amp;"
",ER$60&amp;"
"))&amp;IF(ISBLANK(AO9),"",IF(AO9=AO$8,EQ$61&amp;"
",ER$61&amp;"
"))&amp;IF(ISBLANK(AP9),"",IF(AP9=AP$8,EQ$62&amp;"
",ER$62&amp;"
"))&amp;IF(ISBLANK(AQ9),"",IF(AQ9=AQ$8,EQ$63&amp;"
",ER$63&amp;"
"))&amp;IF(ISBLANK(AR9),"",IF(AR9=AR$8,EQ$64&amp;"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9" s="68" t="s">
        <v>249</v>
      </c>
      <c r="BA9" s="72" t="s">
        <v>145</v>
      </c>
      <c r="BB9" s="54" t="str">
        <f>LOOKUP(BG9,Grading!$A$16:$A$22,Grading!$E$16:$E$22)</f>
        <v xml:space="preserve">I encourage you to revise any areas suggested above in order to lay a solid foundation for Units 3/4 Physics and to challenge yourself with extension problems while seeking help when required. </v>
      </c>
      <c r="BC9" s="55" t="str">
        <f>IF(BA9="none required",Grading!$A$27,Grading!$A$26)</f>
        <v xml:space="preserve">Please review the solutions thoroughly, complete any re-do questions (details below) and show these to me within the next week. Please let me know if you have any questions. </v>
      </c>
      <c r="BE9" s="116">
        <f>IF((E9=""),"",IF(ISTEXT(E$8),IF(E9=E$8,1,0),E9)+IF(ISTEXT(F$8),IF(F9=F$8,1,0),F9)+IF(ISTEXT(G$8),IF(G9=G$8,1,0),G9)+IF(ISTEXT(H$8),IF(H9=H$8,1,0),H9)+IF(ISTEXT(I$8),IF(I9=I$8,1,0),I9)+IF(ISTEXT(J$8),IF(J9=J$8,1,0),J9)+IF(ISTEXT(K$8),IF(K9=K$8,1,0),K9)+IF(ISTEXT(L$8),IF(L9=L$8,1,0),L9)+IF(ISTEXT(M$8),IF(M9=M$8,1,0),M9)+IF(ISTEXT(N$8),IF(N9=N$8,1,0),N9)+IF(ISTEXT(O$8),IF(O9=O$8,1,0),O9)+IF(ISTEXT(P$8),IF(P9=P$8,1,0),P9)+IF(ISTEXT(Q$8),IF(Q9=Q$8,1,0),Q9)+IF(ISTEXT(R$8),IF(R9=R$8,1,0),R9)+IF(ISTEXT(S$8),IF(S9=S$8,1,0),S9)+IF(ISTEXT(T$8),IF(T9=T$8,1,0),T9)+IF(ISTEXT(U$8),IF(U9=U$8,1,0),U9)+IF(ISTEXT(V$8),IF(V9=V$8,1,0),V9)+IF(ISTEXT(W$8),IF(W9=W$8,1,0),W9)+IF(ISTEXT(X$8),IF(X9=X$8,1,0),X9)+IF(ISTEXT(Y$8),IF(Y9=Y$8,1,0),Y9)+IF(ISTEXT(Z$8),IF(Z9=Z$8,1,0),Z9)+IF(ISTEXT(AA$8),IF(AA9=AA$8,1,0),AA9)+IF(ISTEXT(AB$8),IF(AB9=AB$8,1,0),AB9)+IF(ISTEXT(AC$8),IF(AC9=AC$8,1,0),AC9)+IF(ISTEXT(AD$8),IF(AD9=AD$8,1,0),AD9)+IF(ISTEXT(AE$8),IF(AE9=AE$8,1,0),AE9)+IF(ISTEXT(AF$8),IF(AF9=AF$8,1,0),AF9)+IF(ISTEXT(AG$8),IF(AG9=AG$8,1,0),AG9)+IF(ISTEXT(AH$8),IF(AH9=AH$8,1,0),AH9)+IF(ISTEXT(AI$8),IF(AI9=AI$8,1,0),AI9)+IF(ISTEXT(AJ$8),IF(AJ9=AJ$8,1,0),AJ9)+IF(ISTEXT(AK$8),IF(AK9=AK$8,1,0),AK9)+IF(ISTEXT(AL$8),IF(AL9=AL$8,1,0),AL9)+IF(ISTEXT(AM$8),IF(AM9=AM$8,1,0),AM9)+IF(ISTEXT(AN$8),IF(AN9=AN$8,1,0),AN9)+IF(ISTEXT(AO$8),IF(AO9=AO$8,1,0),AO9)+IF(ISTEXT(AP$8),IF(AP9=AP$8,1,0),AP9)+IF(ISTEXT(AQ$8),IF(AQ9=AQ$8,1,0),AQ9)+IF(ISTEXT(AR$8),IF(AR9=AR$8,1,0),AR9)+AS9+AT9+AU9)</f>
        <v>22</v>
      </c>
      <c r="BF9" s="99">
        <f t="shared" ref="BF9:BF32" si="16">IF((BE9=""),"",IF(ISNUMBER(BE9),ROUND((BE9/$BE$3),2),BE9))</f>
        <v>0.81</v>
      </c>
      <c r="BG9" s="99">
        <f t="shared" ref="BG9:BG32" si="17">IF((BE9=""),"",IF(ISNUMBER(BE9),ROUND((($BL$7*BF9)+$BN$7),2),BE9))</f>
        <v>0.81</v>
      </c>
      <c r="BH9" s="100" t="str">
        <f t="shared" ref="BH9:BH32" si="18">IF((BE9=""),"",IF(ISNUMBER(BE9),VLOOKUP(BG9,Gradetable,2),""))</f>
        <v>A</v>
      </c>
      <c r="BI9" s="64" t="str">
        <f>IF(Summary!F3="","",Summary!F3)</f>
        <v>Student 1</v>
      </c>
      <c r="BJ9" s="33"/>
      <c r="BR9" s="33"/>
      <c r="BS9" s="32" t="s">
        <v>92</v>
      </c>
      <c r="BV9" s="44">
        <f t="shared" ref="BV9:CF18" si="19">IF($E$3=BV$2,IF(AND(ISTEXT($E$8),$E9=$E$8),1,IF(ISNUMBER($E$8),$E9,0)),0)
+IF($F$3=BV$2,IF(AND(ISTEXT($F$8),$F9=$F$8),1,IF(ISNUMBER($F$8),$F9,0)),0)
+IF($G$3=BV$2,IF(AND(ISTEXT($G$8),$G9=$G$8),1,IF(ISNUMBER($G$8),$G9,0)),0)
+IF($H$3=BV$2,IF(AND(ISTEXT($H$8),$H9=$H$8),1,IF(ISNUMBER($H$8),$H9,0)),0)
+IF($I$3=BV$2,IF(AND(ISTEXT($I$8),$I9=$I$8),1,IF(ISNUMBER($I$8),$I9,0)),0)
+IF($J$3=BV$2,IF(AND(ISTEXT($J$8),$J9=$J$8),1,IF(ISNUMBER($J$8),$J9,0)),0)
+IF($K$3=BV$2,IF(AND(ISTEXT($K$8),$K9=$K$8),1,IF(ISNUMBER($K$8),$K9,0)),0)
+IF($L$3=BV$2,IF(AND(ISTEXT($L$8),$L9=$L$8),1,IF(ISNUMBER($L$8),$L9,0)),0)
+IF($M$3=BV$2,IF(AND(ISTEXT($M$8),$M9=$M$8),1,IF(ISNUMBER($M$8),$M9,0)),0)
+IF($N$3=BV$2,IF(AND(ISTEXT($N$8),$N9=$N$8),1,IF(ISNUMBER($N$8),$N9,0)),0)
+IF($O$3=BV$2,IF(AND(ISTEXT($O$8),$O9=$O$8),1,IF(ISNUMBER($O$8),$O9,0)),0)
+IF($P$3=BV$2,IF(AND(ISTEXT($P$8),$P9=$P$8),1,IF(ISNUMBER($P$8),$P9,0)),0)
+IF($Q$3=BV$2,IF(AND(ISTEXT($Q$8),$Q9=$Q$8),1,IF(ISNUMBER($Q$8),$Q9,0)),0)
+IF($R$3=BV$2,IF(AND(ISTEXT($R$8),$R9=$R$8),1,IF(ISNUMBER($R$8),$R9,0)),0)
+IF($S$3=BV$2,IF(AND(ISTEXT($S$8),$S9=$S$8),1,IF(ISNUMBER($S$8),$S9,0)),0)
+IF($T$3=BV$2,IF(AND(ISTEXT($T$8),$T9=$T$8),1,IF(ISNUMBER($T$8),$T9,0)),0)
+IF($U$3=BV$2,IF(AND(ISTEXT($U$8),$U9=$U$8),1,IF(ISNUMBER($U$8),$U9,0)),0)
+IF($V$3=BV$2,IF(AND(ISTEXT($V$8),$V9=$V$8),1,IF(ISNUMBER($V$8),$V9,0)),0)
+IF($W$3=BV$2,IF(AND(ISTEXT($W$8),$W9=$W$8),1,IF(ISNUMBER($W$8),$W9,0)),0)
+IF($X$3=BV$2,IF(AND(ISTEXT($X$8),$X9=$X$8),1,IF(ISNUMBER($X$8),$X9,0)),0)
+IF($Y$3=BV$2,IF(AND(ISTEXT($Y$8),$Y9=$Y$8),1,IF(ISNUMBER($Y$8),$Y9,0)),0)
+IF($Z$3=BV$2,IF(AND(ISTEXT($Z$8),$Z9=$Z$8),1,IF(ISNUMBER($Z$8),$Z9,0)),0)
+IF($AA$3=BV$2,IF(AND(ISTEXT($AA$8),$AA9=$AA$8),1,IF(ISNUMBER($AA$8),$AA9,0)),0)
+IF($AB$3=BV$2,IF(AND(ISTEXT($AB$8),$AB9=$AB$8),1,IF(ISNUMBER($AB$8),$AB9,0)),0)
+IF($AC$3=BV$2,IF(AND(ISTEXT($AC$8),$AC9=$AC$8),1,IF(ISNUMBER($AC$8),$AC9,0)),0)
+IF($AD$3=BV$2,IF(AND(ISTEXT($AD$8),$AD9=$AD$8),1,IF(ISNUMBER($AD$8),$AD9,0)),0)
+IF($AE$3=BV$2,IF(AND(ISTEXT($AE$8),$AE9=$AE$8),1,IF(ISNUMBER($AE$8),$AE9,0)),0)
+IF($AF$3=BV$2,IF(AND(ISTEXT($AF$8),$AF9=$AF$8),1,IF(ISNUMBER($AF$8),$AF9,0)),0)
+IF($AG$3=BV$2,IF(AND(ISTEXT($AG$8),$AA9=$AG$8),1,IF(ISNUMBER($AG$8),$AG9,0)),0)
+IF($AH$3=BV$2,IF(AND(ISTEXT($AH$8),$AH9=$AH$8),1,IF(ISNUMBER($AH$8),$AH9,0)),0)
+IF($AI$3=BV$2,IF(AND(ISTEXT($AI$8),$AI9=$AI$8),1,IF(ISNUMBER($AI$8),$AI9,0)),0)
+IF($AJ$3=BV$2,IF(AND(ISTEXT($AJ$8),$AJ9=$AJ$8),1,IF(ISNUMBER($AJ$8),$AJ9,0)),0)
+IF($AK$3=BV$2,IF(AND(ISTEXT($AK$8),$AK9=$AK$8),1,IF(ISNUMBER($AK$8),$AK9,0)),0)
+IF($AL$3=BV$2,IF(AND(ISTEXT($AL$8),$AL9=$AL$8),1,IF(ISNUMBER($AL$8),$AL9,0)),0)
+IF($AM$3=BV$2,IF(AND(ISTEXT($AM$8),$AM9=$AM$8),1,IF(ISNUMBER($AM$8),$AM9,0)),0)
+IF($AN$3=BV$2,IF(AND(ISTEXT($AN$8),$AN9=$AN$8),1,IF(ISNUMBER($AN$8),$AN9,0)),0)
+IF($AO$3=BV$2,IF(AND(ISTEXT($AO$8),$AO9=$AO$8),1,IF(ISNUMBER($AO$8),$AO9,0)),0)
+IF($AP$3=BV$2,IF(AND(ISTEXT($AP$8),$AP9=$AP$8),1,IF(ISNUMBER($AP$8),$AP9,0)),0)
+IF($AQ$3=BV$2,IF(AND(ISTEXT($AQ$8),$AQ9=$AQ$8),1,IF(ISNUMBER($AQ$8),$AQ9,0)),0)
+IF($AR$3=BV$2,IF(AND(ISTEXT($AR$8),$AR9=$AR$8),1,IF(ISNUMBER($AR$8),$AR9,0)),0)</f>
        <v>2</v>
      </c>
      <c r="BW9" s="44">
        <f t="shared" si="19"/>
        <v>1</v>
      </c>
      <c r="BX9" s="44">
        <f t="shared" si="19"/>
        <v>5</v>
      </c>
      <c r="BY9" s="44">
        <f t="shared" si="19"/>
        <v>4</v>
      </c>
      <c r="BZ9" s="44">
        <f t="shared" si="19"/>
        <v>2</v>
      </c>
      <c r="CA9" s="44">
        <f t="shared" si="19"/>
        <v>6</v>
      </c>
      <c r="CB9" s="44">
        <f t="shared" si="19"/>
        <v>0</v>
      </c>
      <c r="CC9" s="44">
        <f t="shared" si="19"/>
        <v>3</v>
      </c>
      <c r="CD9" s="44">
        <f t="shared" si="19"/>
        <v>0</v>
      </c>
      <c r="CE9" s="44">
        <f t="shared" si="19"/>
        <v>0</v>
      </c>
      <c r="CF9" s="44">
        <f t="shared" si="19"/>
        <v>0</v>
      </c>
      <c r="CH9" s="48">
        <f t="shared" ref="CH9:CH33" si="20">ROUND(BV9/BV$3,2)</f>
        <v>1</v>
      </c>
      <c r="CI9" s="48">
        <f t="shared" ref="CI9:CI33" si="21">ROUND(BW9/BW$3,2)</f>
        <v>1</v>
      </c>
      <c r="CJ9" s="48">
        <f t="shared" ref="CJ9:CJ33" si="22">ROUND(BX9/BX$3,2)</f>
        <v>1</v>
      </c>
      <c r="CK9" s="48">
        <f t="shared" ref="CK9:CK33" si="23">ROUND(BY9/BY$3,2)</f>
        <v>1</v>
      </c>
      <c r="CL9" s="48">
        <f t="shared" ref="CL9:CL33" si="24">ROUND(BZ9/BZ$3,2)</f>
        <v>1</v>
      </c>
      <c r="CM9" s="48">
        <f t="shared" ref="CM9:CM33" si="25">ROUND(CA9/CA$3,2)</f>
        <v>0.86</v>
      </c>
      <c r="CN9" s="48">
        <f t="shared" ref="CN9:CN33" si="26">ROUND(CB9/CB$3,2)</f>
        <v>0</v>
      </c>
      <c r="CO9" s="48">
        <f t="shared" ref="CO9:CO33" si="27">ROUND(CC9/CC$3,2)</f>
        <v>1</v>
      </c>
      <c r="CT9" s="45" t="str">
        <f>IF(CH9&lt;$CT$3,"•"," ")</f>
        <v xml:space="preserve"> </v>
      </c>
      <c r="CU9" s="46" t="str">
        <f>IF(AND(CH9&gt;=$CT$3,CH9&lt;$CT$4),"•"," ")</f>
        <v xml:space="preserve"> </v>
      </c>
      <c r="CV9" s="46" t="str">
        <f>IF(AND(CH9&gt;=$CT$4,CH9&lt;$CT$5),"•"," ")</f>
        <v xml:space="preserve"> </v>
      </c>
      <c r="CW9" s="47" t="str">
        <f>IF(CH9&gt;=$CT$5,"•"," ")</f>
        <v>•</v>
      </c>
      <c r="CX9" s="45" t="str">
        <f>IF(CI9&lt;$CT$3,"•"," ")</f>
        <v xml:space="preserve"> </v>
      </c>
      <c r="CY9" s="46" t="str">
        <f>IF(AND(CI9&gt;=$CT$3,CI9&lt;$CT$4),"•"," ")</f>
        <v xml:space="preserve"> </v>
      </c>
      <c r="CZ9" s="46" t="str">
        <f>IF(AND(CI9&gt;=$CT$4,CI9&lt;$CT$5),"•"," ")</f>
        <v xml:space="preserve"> </v>
      </c>
      <c r="DA9" s="47" t="str">
        <f>IF(CI9&gt;=$CT$5,"•"," ")</f>
        <v>•</v>
      </c>
      <c r="DB9" s="46" t="str">
        <f>IF(CJ9&lt;$CT$3,"•"," ")</f>
        <v xml:space="preserve"> </v>
      </c>
      <c r="DC9" s="46" t="str">
        <f>IF(AND(CJ9&gt;=$CT$3,CJ9&lt;$CT$4),"•"," ")</f>
        <v xml:space="preserve"> </v>
      </c>
      <c r="DD9" s="46" t="str">
        <f>IF(AND(CJ9&gt;=$CT$4,CJ9&lt;$CT$5),"•"," ")</f>
        <v xml:space="preserve"> </v>
      </c>
      <c r="DE9" s="47" t="str">
        <f>IF(CJ9&gt;=$CT$5,"•"," ")</f>
        <v>•</v>
      </c>
      <c r="DF9" s="45" t="str">
        <f>IF(CK9&lt;$CT$3,"•"," ")</f>
        <v xml:space="preserve"> </v>
      </c>
      <c r="DG9" s="46" t="str">
        <f>IF(AND(CK9&gt;=$CT$3,CK9&lt;$CT$4),"•"," ")</f>
        <v xml:space="preserve"> </v>
      </c>
      <c r="DH9" s="46" t="str">
        <f>IF(AND(CK9&gt;=$CT$4,CK9&lt;$CT$5),"•"," ")</f>
        <v xml:space="preserve"> </v>
      </c>
      <c r="DI9" s="47" t="str">
        <f>IF(CK9&gt;=$CT$5,"•"," ")</f>
        <v>•</v>
      </c>
      <c r="DJ9" s="45" t="str">
        <f>IF(CL9&lt;$CT$3,"•"," ")</f>
        <v xml:space="preserve"> </v>
      </c>
      <c r="DK9" s="46" t="str">
        <f>IF(AND(CL9&gt;=$CT$3,CL9&lt;$CT$4),"•"," ")</f>
        <v xml:space="preserve"> </v>
      </c>
      <c r="DL9" s="46" t="str">
        <f>IF(AND(CL9&gt;=$CT$4,CL9&lt;$CT$5),"•"," ")</f>
        <v xml:space="preserve"> </v>
      </c>
      <c r="DM9" s="47" t="str">
        <f>IF(CL9&gt;=$CT$5,"•"," ")</f>
        <v>•</v>
      </c>
      <c r="DN9" s="46" t="str">
        <f>IF(CM9&lt;$CT$3,"•"," ")</f>
        <v xml:space="preserve"> </v>
      </c>
      <c r="DO9" s="46" t="str">
        <f>IF(AND(CM9&gt;=$CT$3,CM9&lt;$CT$4),"•"," ")</f>
        <v xml:space="preserve"> </v>
      </c>
      <c r="DP9" s="46" t="str">
        <f>IF(AND(CM9&gt;=$CT$4,CM9&lt;$CT$5),"•"," ")</f>
        <v>•</v>
      </c>
      <c r="DQ9" s="47" t="str">
        <f>IF(CM9&gt;=$CT$5,"•"," ")</f>
        <v xml:space="preserve"> </v>
      </c>
      <c r="DR9" s="46" t="str">
        <f>IF(CN9&lt;$CT$3,"•"," ")</f>
        <v>•</v>
      </c>
      <c r="DS9" s="46" t="str">
        <f>IF(AND(CN9&gt;=$CT$3,CN9&lt;$CT$4),"•"," ")</f>
        <v xml:space="preserve"> </v>
      </c>
      <c r="DT9" s="46" t="str">
        <f>IF(AND(CN9&gt;=$CT$4,CN9&lt;$CT$5),"•"," ")</f>
        <v xml:space="preserve"> </v>
      </c>
      <c r="DU9" s="47" t="str">
        <f>IF(CN9&gt;=$CT$5,"•"," ")</f>
        <v xml:space="preserve"> </v>
      </c>
      <c r="DV9" s="46" t="str">
        <f>IF(CO9&lt;$CT$3,"•"," ")</f>
        <v xml:space="preserve"> </v>
      </c>
      <c r="DW9" s="46" t="str">
        <f>IF(AND(CO9&gt;=$CT$3,CO9&lt;$CT$4),"•"," ")</f>
        <v xml:space="preserve"> </v>
      </c>
      <c r="DX9" s="46" t="str">
        <f>IF(AND(CO9&gt;=$CT$4,CO9&lt;$CT$5),"•"," ")</f>
        <v xml:space="preserve"> </v>
      </c>
      <c r="DY9" s="47" t="str">
        <f>IF(CO9&gt;=$CT$5,"•"," ")</f>
        <v>•</v>
      </c>
      <c r="DZ9" s="46" t="str">
        <f>IF(CP9&lt;$CT$3,"•"," ")</f>
        <v>•</v>
      </c>
      <c r="EA9" s="46" t="str">
        <f>IF(AND(CP9&gt;=$CT$3,CP9&lt;$CT$4),"•"," ")</f>
        <v xml:space="preserve"> </v>
      </c>
      <c r="EB9" s="46" t="str">
        <f>IF(AND(CP9&gt;=$CT$4,CP9&lt;$CT$5),"•"," ")</f>
        <v xml:space="preserve"> </v>
      </c>
      <c r="EC9" s="47" t="str">
        <f>IF(CP9&gt;=$CT$5,"•"," ")</f>
        <v xml:space="preserve"> </v>
      </c>
      <c r="ED9" s="46" t="str">
        <f>IF(CQ9&lt;$CT$3,"•"," ")</f>
        <v>•</v>
      </c>
      <c r="EE9" s="46" t="str">
        <f>IF(AND(CQ9&gt;=$CT$3,CQ9&lt;$CT$4),"•"," ")</f>
        <v xml:space="preserve"> </v>
      </c>
      <c r="EF9" s="46" t="str">
        <f>IF(AND(CQ9&gt;=$CT$4,CQ9&lt;$CT$5),"•"," ")</f>
        <v xml:space="preserve"> </v>
      </c>
      <c r="EG9" s="47" t="str">
        <f>IF(CQ9&gt;=$CT$5,"•"," ")</f>
        <v xml:space="preserve"> </v>
      </c>
      <c r="EH9" s="46" t="str">
        <f>IF(CR9&lt;$CT$3,"•"," ")</f>
        <v>•</v>
      </c>
      <c r="EI9" s="46" t="str">
        <f>IF(AND(CR9&gt;=$CT$3,CR9&lt;$CT$4),"•"," ")</f>
        <v xml:space="preserve"> </v>
      </c>
      <c r="EJ9" s="46" t="str">
        <f>IF(AND(CR9&gt;=$CT$4,CR9&lt;$CT$5),"•"," ")</f>
        <v xml:space="preserve"> </v>
      </c>
      <c r="EK9" s="47" t="str">
        <f>IF(CR9&gt;=$CT$5,"•"," ")</f>
        <v xml:space="preserve"> </v>
      </c>
      <c r="EL9" s="39"/>
      <c r="EM9" s="39"/>
    </row>
    <row r="10" spans="1:153" ht="12.75" customHeight="1" x14ac:dyDescent="0.2">
      <c r="A10" s="100" t="str">
        <f>IF(Summary!B4="","",Summary!B4)</f>
        <v>ROL</v>
      </c>
      <c r="B10" s="100" t="str">
        <f>IF(Summary!C4="","",Summary!C4)</f>
        <v>10SPH02</v>
      </c>
      <c r="C10" s="100" t="str">
        <f>IF(Summary!D4="","",Summary!D4)</f>
        <v>STU0002</v>
      </c>
      <c r="D10" s="115" t="str">
        <f>IF(Summary!E4="","",Summary!E4)</f>
        <v>Student 2</v>
      </c>
      <c r="E10" s="78" t="s">
        <v>30</v>
      </c>
      <c r="F10" s="78" t="s">
        <v>32</v>
      </c>
      <c r="G10" s="78" t="s">
        <v>36</v>
      </c>
      <c r="H10" s="78" t="s">
        <v>36</v>
      </c>
      <c r="I10" s="78" t="s">
        <v>36</v>
      </c>
      <c r="J10" s="78" t="s">
        <v>30</v>
      </c>
      <c r="K10" s="78" t="s">
        <v>36</v>
      </c>
      <c r="L10" s="78" t="s">
        <v>40</v>
      </c>
      <c r="M10" s="78" t="s">
        <v>36</v>
      </c>
      <c r="N10" s="78" t="s">
        <v>36</v>
      </c>
      <c r="O10" s="78" t="s">
        <v>30</v>
      </c>
      <c r="P10" s="78" t="s">
        <v>32</v>
      </c>
      <c r="Q10" s="78">
        <v>5</v>
      </c>
      <c r="R10" s="78">
        <v>4</v>
      </c>
      <c r="S10" s="78">
        <v>1</v>
      </c>
      <c r="T10" s="78">
        <v>0</v>
      </c>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v>0</v>
      </c>
      <c r="AU10" s="78">
        <v>0</v>
      </c>
      <c r="AV10" s="39">
        <f t="shared" ref="AV10:AV73" si="28">$BE$3</f>
        <v>27</v>
      </c>
      <c r="AW10" s="66"/>
      <c r="AX10" s="74" t="str">
        <f t="shared" si="14"/>
        <v xml:space="preserve">Well done Student 2. You have demonstrated a good understanding of the content covered in the vectors and motion topics. 
</v>
      </c>
      <c r="AY10"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0" s="68" t="s">
        <v>250</v>
      </c>
      <c r="BA10" s="72" t="s">
        <v>171</v>
      </c>
      <c r="BB10" s="54" t="str">
        <f>LOOKUP(BG10,Grading!$A$16:$A$22,Grading!$E$16:$E$22)</f>
        <v xml:space="preserve">I encourage you to revise any areas suggested above and seek help as often as required in order to prepare for future topics and lay a solid foundation for Units 3/4 Physics. </v>
      </c>
      <c r="BC10" s="55" t="str">
        <f>IF(BA10="none required",Grading!$A$27,Grading!$A$26)</f>
        <v xml:space="preserve">Please review the solutions thoroughly, complete any re-do questions (details below) and show these to me within the next week. Please let me know if you have any questions. </v>
      </c>
      <c r="BD10" s="52"/>
      <c r="BE10" s="116">
        <f t="shared" ref="BE10:BE33" si="29">IF((E10=""),"",IF(ISTEXT(E$8),IF(E10=E$8,1,0),E10)+IF(ISTEXT(F$8),IF(F10=F$8,1,0),F10)+IF(ISTEXT(G$8),IF(G10=G$8,1,0),G10)+IF(ISTEXT(H$8),IF(H10=H$8,1,0),H10)+IF(ISTEXT(I$8),IF(I10=I$8,1,0),I10)+IF(ISTEXT(J$8),IF(J10=J$8,1,0),J10)+IF(ISTEXT(K$8),IF(K10=K$8,1,0),K10)+IF(ISTEXT(L$8),IF(L10=L$8,1,0),L10)+IF(ISTEXT(M$8),IF(M10=M$8,1,0),M10)+IF(ISTEXT(N$8),IF(N10=N$8,1,0),N10)+IF(ISTEXT(O$8),IF(O10=O$8,1,0),O10)+IF(ISTEXT(P$8),IF(P10=P$8,1,0),P10)+IF(ISTEXT(Q$8),IF(Q10=Q$8,1,0),Q10)+IF(ISTEXT(R$8),IF(R10=R$8,1,0),R10)+IF(ISTEXT(S$8),IF(S10=S$8,1,0),S10)+IF(ISTEXT(T$8),IF(T10=T$8,1,0),T10)+IF(ISTEXT(U$8),IF(U10=U$8,1,0),U10)+IF(ISTEXT(V$8),IF(V10=V$8,1,0),V10)+IF(ISTEXT(W$8),IF(W10=W$8,1,0),W10)+IF(ISTEXT(X$8),IF(X10=X$8,1,0),X10)+IF(ISTEXT(Y$8),IF(Y10=Y$8,1,0),Y10)+IF(ISTEXT(Z$8),IF(Z10=Z$8,1,0),Z10)+IF(ISTEXT(AA$8),IF(AA10=AA$8,1,0),AA10)+IF(ISTEXT(AB$8),IF(AB10=AB$8,1,0),AB10)+IF(ISTEXT(AC$8),IF(AC10=AC$8,1,0),AC10)+IF(ISTEXT(AD$8),IF(AD10=AD$8,1,0),AD10)+IF(ISTEXT(AE$8),IF(AE10=AE$8,1,0),AE10)+IF(ISTEXT(AF$8),IF(AF10=AF$8,1,0),AF10)+IF(ISTEXT(AG$8),IF(AG10=AG$8,1,0),AG10)+IF(ISTEXT(AH$8),IF(AH10=AH$8,1,0),AH10)+IF(ISTEXT(AI$8),IF(AI10=AI$8,1,0),AI10)+IF(ISTEXT(AJ$8),IF(AJ10=AJ$8,1,0),AJ10)+IF(ISTEXT(AK$8),IF(AK10=AK$8,1,0),AK10)+IF(ISTEXT(AL$8),IF(AL10=AL$8,1,0),AL10)+IF(ISTEXT(AM$8),IF(AM10=AM$8,1,0),AM10)+IF(ISTEXT(AN$8),IF(AN10=AN$8,1,0),AN10)+IF(ISTEXT(AO$8),IF(AO10=AO$8,1,0),AO10)+IF(ISTEXT(AP$8),IF(AP10=AP$8,1,0),AP10)+IF(ISTEXT(AQ$8),IF(AQ10=AQ$8,1,0),AQ10)+IF(ISTEXT(AR$8),IF(AR10=AR$8,1,0),AR10)+AS10+AT10+AU10)</f>
        <v>18</v>
      </c>
      <c r="BF10" s="99">
        <f t="shared" si="16"/>
        <v>0.67</v>
      </c>
      <c r="BG10" s="99">
        <f t="shared" si="17"/>
        <v>0.67</v>
      </c>
      <c r="BH10" s="100" t="str">
        <f t="shared" si="18"/>
        <v>C+</v>
      </c>
      <c r="BI10" s="64" t="str">
        <f>IF(Summary!F4="","",Summary!F4)</f>
        <v>Student 2</v>
      </c>
      <c r="BJ10" s="33"/>
      <c r="BK10" s="32" t="s">
        <v>60</v>
      </c>
      <c r="BL10" s="117">
        <f>MIN(BF9:BF27)</f>
        <v>0.33</v>
      </c>
      <c r="BR10" s="33"/>
      <c r="BS10" s="32" t="s">
        <v>92</v>
      </c>
      <c r="BV10" s="44">
        <f t="shared" si="19"/>
        <v>1</v>
      </c>
      <c r="BW10" s="44">
        <f t="shared" si="19"/>
        <v>1</v>
      </c>
      <c r="BX10" s="44">
        <f t="shared" si="19"/>
        <v>4</v>
      </c>
      <c r="BY10" s="44">
        <f t="shared" si="19"/>
        <v>2</v>
      </c>
      <c r="BZ10" s="44">
        <f t="shared" si="19"/>
        <v>1</v>
      </c>
      <c r="CA10" s="44">
        <f t="shared" si="19"/>
        <v>6</v>
      </c>
      <c r="CB10" s="44">
        <f t="shared" si="19"/>
        <v>0</v>
      </c>
      <c r="CC10" s="44">
        <f t="shared" si="19"/>
        <v>3</v>
      </c>
      <c r="CD10" s="44">
        <f t="shared" si="19"/>
        <v>0</v>
      </c>
      <c r="CE10" s="44">
        <f t="shared" si="19"/>
        <v>0</v>
      </c>
      <c r="CF10" s="44">
        <f t="shared" si="19"/>
        <v>0</v>
      </c>
      <c r="CH10" s="48">
        <f t="shared" si="20"/>
        <v>0.5</v>
      </c>
      <c r="CI10" s="48">
        <f t="shared" si="21"/>
        <v>1</v>
      </c>
      <c r="CJ10" s="48">
        <f t="shared" si="22"/>
        <v>0.8</v>
      </c>
      <c r="CK10" s="48">
        <f t="shared" si="23"/>
        <v>0.5</v>
      </c>
      <c r="CL10" s="48">
        <f t="shared" si="24"/>
        <v>0.5</v>
      </c>
      <c r="CM10" s="48">
        <f t="shared" si="25"/>
        <v>0.86</v>
      </c>
      <c r="CN10" s="48">
        <f t="shared" si="26"/>
        <v>0</v>
      </c>
      <c r="CO10" s="48">
        <f t="shared" si="27"/>
        <v>1</v>
      </c>
      <c r="CT10" s="42" t="str">
        <f>IF(CH10&lt;$CT$3,"•"," ")</f>
        <v xml:space="preserve"> </v>
      </c>
      <c r="CU10" s="39" t="str">
        <f>IF(AND(CH10&gt;=$CT$3,CH10&lt;$CT$4),"•"," ")</f>
        <v>•</v>
      </c>
      <c r="CV10" s="39" t="str">
        <f>IF(AND(CH10&gt;=$CT$4,CH10&lt;$CT$5),"•"," ")</f>
        <v xml:space="preserve"> </v>
      </c>
      <c r="CW10" s="43" t="str">
        <f>IF(CH10&gt;=$CT$5,"•"," ")</f>
        <v xml:space="preserve"> </v>
      </c>
      <c r="CX10" s="42" t="str">
        <f>IF(CI10&lt;$CT$3,"•"," ")</f>
        <v xml:space="preserve"> </v>
      </c>
      <c r="CY10" s="39" t="str">
        <f>IF(AND(CI10&gt;=$CT$3,CI10&lt;$CT$4),"•"," ")</f>
        <v xml:space="preserve"> </v>
      </c>
      <c r="CZ10" s="39" t="str">
        <f>IF(AND(CI10&gt;=$CT$4,CI10&lt;$CT$5),"•"," ")</f>
        <v xml:space="preserve"> </v>
      </c>
      <c r="DA10" s="43" t="str">
        <f>IF(CI10&gt;=$CT$5,"•"," ")</f>
        <v>•</v>
      </c>
      <c r="DB10" s="39" t="str">
        <f>IF(CJ10&lt;$CT$3,"•"," ")</f>
        <v xml:space="preserve"> </v>
      </c>
      <c r="DC10" s="39" t="str">
        <f>IF(AND(CJ10&gt;=$CT$3,CJ10&lt;$CT$4),"•"," ")</f>
        <v xml:space="preserve"> </v>
      </c>
      <c r="DD10" s="39" t="str">
        <f>IF(AND(CJ10&gt;=$CT$4,CJ10&lt;$CT$5),"•"," ")</f>
        <v>•</v>
      </c>
      <c r="DE10" s="43" t="str">
        <f>IF(CJ10&gt;=$CT$5,"•"," ")</f>
        <v xml:space="preserve"> </v>
      </c>
      <c r="DF10" s="42" t="str">
        <f>IF(CK10&lt;$CT$3,"•"," ")</f>
        <v xml:space="preserve"> </v>
      </c>
      <c r="DG10" s="39" t="str">
        <f>IF(AND(CK10&gt;=$CT$3,CK10&lt;$CT$4),"•"," ")</f>
        <v>•</v>
      </c>
      <c r="DH10" s="39" t="str">
        <f>IF(AND(CK10&gt;=$CT$4,CK10&lt;$CT$5),"•"," ")</f>
        <v xml:space="preserve"> </v>
      </c>
      <c r="DI10" s="43" t="str">
        <f>IF(CK10&gt;=$CT$5,"•"," ")</f>
        <v xml:space="preserve"> </v>
      </c>
      <c r="DJ10" s="42" t="str">
        <f>IF(CL10&lt;$CT$3,"•"," ")</f>
        <v xml:space="preserve"> </v>
      </c>
      <c r="DK10" s="39" t="str">
        <f>IF(AND(CL10&gt;=$CT$3,CL10&lt;$CT$4),"•"," ")</f>
        <v>•</v>
      </c>
      <c r="DL10" s="39" t="str">
        <f>IF(AND(CL10&gt;=$CT$4,CL10&lt;$CT$5),"•"," ")</f>
        <v xml:space="preserve"> </v>
      </c>
      <c r="DM10" s="43" t="str">
        <f>IF(CL10&gt;=$CT$5,"•"," ")</f>
        <v xml:space="preserve"> </v>
      </c>
      <c r="DN10" s="39" t="str">
        <f>IF(CM10&lt;$CT$3,"•"," ")</f>
        <v xml:space="preserve"> </v>
      </c>
      <c r="DO10" s="39" t="str">
        <f>IF(AND(CM10&gt;=$CT$3,CM10&lt;$CT$4),"•"," ")</f>
        <v xml:space="preserve"> </v>
      </c>
      <c r="DP10" s="39" t="str">
        <f>IF(AND(CM10&gt;=$CT$4,CM10&lt;$CT$5),"•"," ")</f>
        <v>•</v>
      </c>
      <c r="DQ10" s="43" t="str">
        <f>IF(CM10&gt;=$CT$5,"•"," ")</f>
        <v xml:space="preserve"> </v>
      </c>
      <c r="DR10" s="39" t="str">
        <f>IF(CN10&lt;$CT$3,"•"," ")</f>
        <v>•</v>
      </c>
      <c r="DS10" s="39" t="str">
        <f>IF(AND(CN10&gt;=$CT$3,CN10&lt;$CT$4),"•"," ")</f>
        <v xml:space="preserve"> </v>
      </c>
      <c r="DT10" s="39" t="str">
        <f>IF(AND(CN10&gt;=$CT$4,CN10&lt;$CT$5),"•"," ")</f>
        <v xml:space="preserve"> </v>
      </c>
      <c r="DU10" s="43" t="str">
        <f>IF(CN10&gt;=$CT$5,"•"," ")</f>
        <v xml:space="preserve"> </v>
      </c>
      <c r="DV10" s="39" t="str">
        <f>IF(CO10&lt;$CT$3,"•"," ")</f>
        <v xml:space="preserve"> </v>
      </c>
      <c r="DW10" s="39" t="str">
        <f>IF(AND(CO10&gt;=$CT$3,CO10&lt;$CT$4),"•"," ")</f>
        <v xml:space="preserve"> </v>
      </c>
      <c r="DX10" s="39" t="str">
        <f>IF(AND(CO10&gt;=$CT$4,CO10&lt;$CT$5),"•"," ")</f>
        <v xml:space="preserve"> </v>
      </c>
      <c r="DY10" s="43" t="str">
        <f>IF(CO10&gt;=$CT$5,"•"," ")</f>
        <v>•</v>
      </c>
      <c r="DZ10" s="39" t="str">
        <f>IF(CP10&lt;$CT$3,"•"," ")</f>
        <v>•</v>
      </c>
      <c r="EA10" s="39" t="str">
        <f>IF(AND(CP10&gt;=$CT$3,CP10&lt;$CT$4),"•"," ")</f>
        <v xml:space="preserve"> </v>
      </c>
      <c r="EB10" s="39" t="str">
        <f>IF(AND(CP10&gt;=$CT$4,CP10&lt;$CT$5),"•"," ")</f>
        <v xml:space="preserve"> </v>
      </c>
      <c r="EC10" s="43" t="str">
        <f>IF(CP10&gt;=$CT$5,"•"," ")</f>
        <v xml:space="preserve"> </v>
      </c>
      <c r="ED10" s="39" t="str">
        <f>IF(CQ10&lt;$CT$3,"•"," ")</f>
        <v>•</v>
      </c>
      <c r="EE10" s="39" t="str">
        <f>IF(AND(CQ10&gt;=$CT$3,CQ10&lt;$CT$4),"•"," ")</f>
        <v xml:space="preserve"> </v>
      </c>
      <c r="EF10" s="39" t="str">
        <f>IF(AND(CQ10&gt;=$CT$4,CQ10&lt;$CT$5),"•"," ")</f>
        <v xml:space="preserve"> </v>
      </c>
      <c r="EG10" s="43" t="str">
        <f>IF(CQ10&gt;=$CT$5,"•"," ")</f>
        <v xml:space="preserve"> </v>
      </c>
      <c r="EH10" s="39" t="str">
        <f>IF(CR10&lt;$CT$3,"•"," ")</f>
        <v>•</v>
      </c>
      <c r="EI10" s="39" t="str">
        <f>IF(AND(CR10&gt;=$CT$3,CR10&lt;$CT$4),"•"," ")</f>
        <v xml:space="preserve"> </v>
      </c>
      <c r="EJ10" s="39" t="str">
        <f>IF(AND(CR10&gt;=$CT$4,CR10&lt;$CT$5),"•"," ")</f>
        <v xml:space="preserve"> </v>
      </c>
      <c r="EK10" s="43" t="str">
        <f>IF(CR10&gt;=$CT$5,"•"," ")</f>
        <v xml:space="preserve"> </v>
      </c>
      <c r="EL10" s="39"/>
      <c r="EM10" s="39"/>
      <c r="EP10" s="77" t="s">
        <v>345</v>
      </c>
      <c r="EQ10" s="34"/>
      <c r="ER10" s="34"/>
      <c r="ES10" s="39"/>
      <c r="ET10" s="39"/>
      <c r="EU10" s="39"/>
      <c r="EV10" s="33"/>
      <c r="EW10" s="53"/>
    </row>
    <row r="11" spans="1:153" ht="12.75" customHeight="1" x14ac:dyDescent="0.2">
      <c r="A11" s="100" t="str">
        <f>IF(Summary!B5="","",Summary!B5)</f>
        <v>ROL</v>
      </c>
      <c r="B11" s="100" t="str">
        <f>IF(Summary!C5="","",Summary!C5)</f>
        <v>10SPH02</v>
      </c>
      <c r="C11" s="100" t="str">
        <f>IF(Summary!D5="","",Summary!D5)</f>
        <v>STU0003</v>
      </c>
      <c r="D11" s="115" t="str">
        <f>IF(Summary!E5="","",Summary!E5)</f>
        <v>Student 3</v>
      </c>
      <c r="E11" s="78" t="s">
        <v>30</v>
      </c>
      <c r="F11" s="78" t="s">
        <v>32</v>
      </c>
      <c r="G11" s="78" t="s">
        <v>32</v>
      </c>
      <c r="H11" s="78" t="s">
        <v>32</v>
      </c>
      <c r="I11" s="78" t="s">
        <v>36</v>
      </c>
      <c r="J11" s="78" t="s">
        <v>30</v>
      </c>
      <c r="K11" s="78" t="s">
        <v>36</v>
      </c>
      <c r="L11" s="78" t="s">
        <v>32</v>
      </c>
      <c r="M11" s="78" t="s">
        <v>32</v>
      </c>
      <c r="N11" s="78" t="s">
        <v>40</v>
      </c>
      <c r="O11" s="78" t="s">
        <v>32</v>
      </c>
      <c r="P11" s="78">
        <v>0</v>
      </c>
      <c r="Q11" s="78">
        <v>5</v>
      </c>
      <c r="R11" s="78">
        <v>1</v>
      </c>
      <c r="S11" s="78">
        <v>1</v>
      </c>
      <c r="T11" s="78">
        <v>0</v>
      </c>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v>-1</v>
      </c>
      <c r="AU11" s="78">
        <v>-1</v>
      </c>
      <c r="AV11" s="39">
        <f t="shared" si="28"/>
        <v>27</v>
      </c>
      <c r="AW11" s="66"/>
      <c r="AX11" s="74" t="str">
        <f t="shared" si="14"/>
        <v xml:space="preserve">A great effort Student 3. You have demonstrated some understanding of the content covered in the vectors and motion topics. 
</v>
      </c>
      <c r="AY11"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1" s="68" t="s">
        <v>347</v>
      </c>
      <c r="BA11" s="72" t="s">
        <v>173</v>
      </c>
      <c r="BB11" s="54" t="str">
        <f>LOOKUP(BG11,Grading!$A$16:$A$22,Grading!$E$16:$E$22)</f>
        <v xml:space="preserve">I encourage you to revise any areas suggested above and seek help as often as required in order to prepare for future topics and lay a solid foundation for Units 3/4 Physics. </v>
      </c>
      <c r="BC11" s="55" t="str">
        <f>IF(BA11="none required",Grading!$A$27,Grading!$A$26)</f>
        <v xml:space="preserve">Please review the solutions thoroughly, complete any re-do questions (details below) and show these to me within the next week. Please let me know if you have any questions. </v>
      </c>
      <c r="BD11" s="52"/>
      <c r="BE11" s="116">
        <f t="shared" si="29"/>
        <v>12</v>
      </c>
      <c r="BF11" s="99">
        <f t="shared" si="16"/>
        <v>0.44</v>
      </c>
      <c r="BG11" s="99">
        <f t="shared" si="17"/>
        <v>0.44</v>
      </c>
      <c r="BH11" s="100" t="str">
        <f t="shared" si="18"/>
        <v>D</v>
      </c>
      <c r="BI11" s="64" t="str">
        <f>IF(Summary!F5="","",Summary!F5)</f>
        <v>Student 3</v>
      </c>
      <c r="BJ11" s="33"/>
      <c r="BK11" s="32" t="s">
        <v>61</v>
      </c>
      <c r="BL11" s="117">
        <f>MAX(BF9:BF27)</f>
        <v>0.96</v>
      </c>
      <c r="BR11" s="33"/>
      <c r="BS11" s="32" t="s">
        <v>92</v>
      </c>
      <c r="BV11" s="44">
        <f t="shared" si="19"/>
        <v>1</v>
      </c>
      <c r="BW11" s="44">
        <f t="shared" si="19"/>
        <v>0</v>
      </c>
      <c r="BX11" s="44">
        <f t="shared" si="19"/>
        <v>1</v>
      </c>
      <c r="BY11" s="44">
        <f t="shared" si="19"/>
        <v>2</v>
      </c>
      <c r="BZ11" s="44">
        <f t="shared" si="19"/>
        <v>2</v>
      </c>
      <c r="CA11" s="44">
        <f t="shared" si="19"/>
        <v>6</v>
      </c>
      <c r="CB11" s="44">
        <f t="shared" si="19"/>
        <v>0</v>
      </c>
      <c r="CC11" s="44">
        <f t="shared" si="19"/>
        <v>2</v>
      </c>
      <c r="CD11" s="44">
        <f t="shared" si="19"/>
        <v>0</v>
      </c>
      <c r="CE11" s="44">
        <f t="shared" si="19"/>
        <v>0</v>
      </c>
      <c r="CF11" s="44">
        <f t="shared" si="19"/>
        <v>0</v>
      </c>
      <c r="CH11" s="48">
        <f t="shared" si="20"/>
        <v>0.5</v>
      </c>
      <c r="CI11" s="48">
        <f t="shared" si="21"/>
        <v>0</v>
      </c>
      <c r="CJ11" s="48">
        <f t="shared" si="22"/>
        <v>0.2</v>
      </c>
      <c r="CK11" s="48">
        <f t="shared" si="23"/>
        <v>0.5</v>
      </c>
      <c r="CL11" s="48">
        <f t="shared" si="24"/>
        <v>1</v>
      </c>
      <c r="CM11" s="48">
        <f t="shared" si="25"/>
        <v>0.86</v>
      </c>
      <c r="CN11" s="48">
        <f t="shared" si="26"/>
        <v>0</v>
      </c>
      <c r="CO11" s="48">
        <f t="shared" si="27"/>
        <v>0.67</v>
      </c>
      <c r="CT11" s="42" t="str">
        <f t="shared" ref="CT11:CT33" si="30">IF(CH11&lt;$CT$3,"•"," ")</f>
        <v xml:space="preserve"> </v>
      </c>
      <c r="CU11" s="39" t="str">
        <f t="shared" ref="CU11:CU33" si="31">IF(AND(CH11&gt;=$CT$3,CH11&lt;$CT$4),"•"," ")</f>
        <v>•</v>
      </c>
      <c r="CV11" s="39" t="str">
        <f t="shared" ref="CV11:CV33" si="32">IF(AND(CH11&gt;=$CT$4,CH11&lt;$CT$5),"•"," ")</f>
        <v xml:space="preserve"> </v>
      </c>
      <c r="CW11" s="43" t="str">
        <f t="shared" ref="CW11:CW33" si="33">IF(CH11&gt;=$CT$5,"•"," ")</f>
        <v xml:space="preserve"> </v>
      </c>
      <c r="CX11" s="42" t="str">
        <f t="shared" ref="CX11:CX33" si="34">IF(CI11&lt;$CT$3,"•"," ")</f>
        <v>•</v>
      </c>
      <c r="CY11" s="39" t="str">
        <f t="shared" ref="CY11:CY33" si="35">IF(AND(CI11&gt;=$CT$3,CI11&lt;$CT$4),"•"," ")</f>
        <v xml:space="preserve"> </v>
      </c>
      <c r="CZ11" s="39" t="str">
        <f t="shared" ref="CZ11:CZ33" si="36">IF(AND(CI11&gt;=$CT$4,CI11&lt;$CT$5),"•"," ")</f>
        <v xml:space="preserve"> </v>
      </c>
      <c r="DA11" s="43" t="str">
        <f t="shared" ref="DA11:DA33" si="37">IF(CI11&gt;=$CT$5,"•"," ")</f>
        <v xml:space="preserve"> </v>
      </c>
      <c r="DB11" s="39" t="str">
        <f t="shared" ref="DB11:DB33" si="38">IF(CJ11&lt;$CT$3,"•"," ")</f>
        <v>•</v>
      </c>
      <c r="DC11" s="39" t="str">
        <f t="shared" ref="DC11:DC33" si="39">IF(AND(CJ11&gt;=$CT$3,CJ11&lt;$CT$4),"•"," ")</f>
        <v xml:space="preserve"> </v>
      </c>
      <c r="DD11" s="39" t="str">
        <f t="shared" ref="DD11:DD33" si="40">IF(AND(CJ11&gt;=$CT$4,CJ11&lt;$CT$5),"•"," ")</f>
        <v xml:space="preserve"> </v>
      </c>
      <c r="DE11" s="43" t="str">
        <f t="shared" ref="DE11:DE33" si="41">IF(CJ11&gt;=$CT$5,"•"," ")</f>
        <v xml:space="preserve"> </v>
      </c>
      <c r="DF11" s="42" t="str">
        <f t="shared" ref="DF11:DF33" si="42">IF(CK11&lt;$CT$3,"•"," ")</f>
        <v xml:space="preserve"> </v>
      </c>
      <c r="DG11" s="39" t="str">
        <f t="shared" ref="DG11:DG33" si="43">IF(AND(CK11&gt;=$CT$3,CK11&lt;$CT$4),"•"," ")</f>
        <v>•</v>
      </c>
      <c r="DH11" s="39" t="str">
        <f t="shared" ref="DH11:DH33" si="44">IF(AND(CK11&gt;=$CT$4,CK11&lt;$CT$5),"•"," ")</f>
        <v xml:space="preserve"> </v>
      </c>
      <c r="DI11" s="43" t="str">
        <f t="shared" ref="DI11:DI33" si="45">IF(CK11&gt;=$CT$5,"•"," ")</f>
        <v xml:space="preserve"> </v>
      </c>
      <c r="DJ11" s="42" t="str">
        <f t="shared" ref="DJ11:DJ33" si="46">IF(CL11&lt;$CT$3,"•"," ")</f>
        <v xml:space="preserve"> </v>
      </c>
      <c r="DK11" s="39" t="str">
        <f t="shared" ref="DK11:DK33" si="47">IF(AND(CL11&gt;=$CT$3,CL11&lt;$CT$4),"•"," ")</f>
        <v xml:space="preserve"> </v>
      </c>
      <c r="DL11" s="39" t="str">
        <f t="shared" ref="DL11:DL33" si="48">IF(AND(CL11&gt;=$CT$4,CL11&lt;$CT$5),"•"," ")</f>
        <v xml:space="preserve"> </v>
      </c>
      <c r="DM11" s="43" t="str">
        <f t="shared" ref="DM11:DM33" si="49">IF(CL11&gt;=$CT$5,"•"," ")</f>
        <v>•</v>
      </c>
      <c r="DN11" s="39" t="str">
        <f t="shared" ref="DN11:DN33" si="50">IF(CM11&lt;$CT$3,"•"," ")</f>
        <v xml:space="preserve"> </v>
      </c>
      <c r="DO11" s="39" t="str">
        <f t="shared" ref="DO11:DO33" si="51">IF(AND(CM11&gt;=$CT$3,CM11&lt;$CT$4),"•"," ")</f>
        <v xml:space="preserve"> </v>
      </c>
      <c r="DP11" s="39" t="str">
        <f t="shared" ref="DP11:DP33" si="52">IF(AND(CM11&gt;=$CT$4,CM11&lt;$CT$5),"•"," ")</f>
        <v>•</v>
      </c>
      <c r="DQ11" s="43" t="str">
        <f t="shared" ref="DQ11:DQ33" si="53">IF(CM11&gt;=$CT$5,"•"," ")</f>
        <v xml:space="preserve"> </v>
      </c>
      <c r="DR11" s="39" t="str">
        <f t="shared" ref="DR11:DR33" si="54">IF(CN11&lt;$CT$3,"•"," ")</f>
        <v>•</v>
      </c>
      <c r="DS11" s="39" t="str">
        <f t="shared" ref="DS11:DS33" si="55">IF(AND(CN11&gt;=$CT$3,CN11&lt;$CT$4),"•"," ")</f>
        <v xml:space="preserve"> </v>
      </c>
      <c r="DT11" s="39" t="str">
        <f t="shared" ref="DT11:DT33" si="56">IF(AND(CN11&gt;=$CT$4,CN11&lt;$CT$5),"•"," ")</f>
        <v xml:space="preserve"> </v>
      </c>
      <c r="DU11" s="43" t="str">
        <f t="shared" ref="DU11:DU33" si="57">IF(CN11&gt;=$CT$5,"•"," ")</f>
        <v xml:space="preserve"> </v>
      </c>
      <c r="DV11" s="39" t="str">
        <f t="shared" ref="DV11:DV33" si="58">IF(CO11&lt;$CT$3,"•"," ")</f>
        <v xml:space="preserve"> </v>
      </c>
      <c r="DW11" s="39" t="str">
        <f t="shared" ref="DW11:DW33" si="59">IF(AND(CO11&gt;=$CT$3,CO11&lt;$CT$4),"•"," ")</f>
        <v>•</v>
      </c>
      <c r="DX11" s="39" t="str">
        <f t="shared" ref="DX11:DX33" si="60">IF(AND(CO11&gt;=$CT$4,CO11&lt;$CT$5),"•"," ")</f>
        <v xml:space="preserve"> </v>
      </c>
      <c r="DY11" s="43" t="str">
        <f t="shared" ref="DY11:DY33" si="61">IF(CO11&gt;=$CT$5,"•"," ")</f>
        <v xml:space="preserve"> </v>
      </c>
      <c r="DZ11" s="39" t="str">
        <f t="shared" ref="DZ11:DZ33" si="62">IF(CP11&lt;$CT$3,"•"," ")</f>
        <v>•</v>
      </c>
      <c r="EA11" s="39" t="str">
        <f t="shared" ref="EA11:EA33" si="63">IF(AND(CP11&gt;=$CT$3,CP11&lt;$CT$4),"•"," ")</f>
        <v xml:space="preserve"> </v>
      </c>
      <c r="EB11" s="39" t="str">
        <f t="shared" ref="EB11:EB33" si="64">IF(AND(CP11&gt;=$CT$4,CP11&lt;$CT$5),"•"," ")</f>
        <v xml:space="preserve"> </v>
      </c>
      <c r="EC11" s="43" t="str">
        <f t="shared" ref="EC11:EC33" si="65">IF(CP11&gt;=$CT$5,"•"," ")</f>
        <v xml:space="preserve"> </v>
      </c>
      <c r="ED11" s="39" t="str">
        <f t="shared" ref="ED11:ED33" si="66">IF(CQ11&lt;$CT$3,"•"," ")</f>
        <v>•</v>
      </c>
      <c r="EE11" s="39" t="str">
        <f t="shared" ref="EE11:EE33" si="67">IF(AND(CQ11&gt;=$CT$3,CQ11&lt;$CT$4),"•"," ")</f>
        <v xml:space="preserve"> </v>
      </c>
      <c r="EF11" s="39" t="str">
        <f t="shared" ref="EF11:EF33" si="68">IF(AND(CQ11&gt;=$CT$4,CQ11&lt;$CT$5),"•"," ")</f>
        <v xml:space="preserve"> </v>
      </c>
      <c r="EG11" s="43" t="str">
        <f t="shared" ref="EG11:EG33" si="69">IF(CQ11&gt;=$CT$5,"•"," ")</f>
        <v xml:space="preserve"> </v>
      </c>
      <c r="EH11" s="39" t="str">
        <f t="shared" ref="EH11:EH33" si="70">IF(CR11&lt;$CT$3,"•"," ")</f>
        <v>•</v>
      </c>
      <c r="EI11" s="39" t="str">
        <f t="shared" ref="EI11:EI33" si="71">IF(AND(CR11&gt;=$CT$3,CR11&lt;$CT$4),"•"," ")</f>
        <v xml:space="preserve"> </v>
      </c>
      <c r="EJ11" s="39" t="str">
        <f t="shared" ref="EJ11:EJ33" si="72">IF(AND(CR11&gt;=$CT$4,CR11&lt;$CT$5),"•"," ")</f>
        <v xml:space="preserve"> </v>
      </c>
      <c r="EK11" s="43" t="str">
        <f t="shared" ref="EK11:EK33" si="73">IF(CR11&gt;=$CT$5,"•"," ")</f>
        <v xml:space="preserve"> </v>
      </c>
      <c r="EL11" s="39"/>
      <c r="EM11" s="39"/>
      <c r="EP11" s="76" t="s">
        <v>136</v>
      </c>
      <c r="EQ11" s="180" t="s">
        <v>125</v>
      </c>
      <c r="ER11" s="180"/>
      <c r="ET11" s="39"/>
      <c r="EV11" s="33"/>
    </row>
    <row r="12" spans="1:153" ht="12.75" customHeight="1" x14ac:dyDescent="0.2">
      <c r="A12" s="100" t="str">
        <f>IF(Summary!B6="","",Summary!B6)</f>
        <v>ROL</v>
      </c>
      <c r="B12" s="100" t="str">
        <f>IF(Summary!C6="","",Summary!C6)</f>
        <v>10SPH02</v>
      </c>
      <c r="C12" s="100" t="str">
        <f>IF(Summary!D6="","",Summary!D6)</f>
        <v>STU0004</v>
      </c>
      <c r="D12" s="115" t="str">
        <f>IF(Summary!E6="","",Summary!E6)</f>
        <v>Student 4</v>
      </c>
      <c r="E12" s="78" t="s">
        <v>30</v>
      </c>
      <c r="F12" s="78" t="s">
        <v>32</v>
      </c>
      <c r="G12" s="78" t="s">
        <v>36</v>
      </c>
      <c r="H12" s="78" t="s">
        <v>40</v>
      </c>
      <c r="I12" s="78" t="s">
        <v>36</v>
      </c>
      <c r="J12" s="78" t="s">
        <v>30</v>
      </c>
      <c r="K12" s="78" t="s">
        <v>36</v>
      </c>
      <c r="L12" s="78" t="s">
        <v>40</v>
      </c>
      <c r="M12" s="78" t="s">
        <v>36</v>
      </c>
      <c r="N12" s="78" t="s">
        <v>40</v>
      </c>
      <c r="O12" s="78" t="s">
        <v>32</v>
      </c>
      <c r="P12" s="78" t="s">
        <v>32</v>
      </c>
      <c r="Q12" s="78">
        <v>6</v>
      </c>
      <c r="R12" s="78">
        <v>4</v>
      </c>
      <c r="S12" s="78">
        <v>2</v>
      </c>
      <c r="T12" s="78">
        <v>3</v>
      </c>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v>-1</v>
      </c>
      <c r="AU12" s="78">
        <v>0</v>
      </c>
      <c r="AV12" s="39">
        <f t="shared" si="28"/>
        <v>27</v>
      </c>
      <c r="AW12" s="66"/>
      <c r="AX12" s="74" t="str">
        <f t="shared" si="14"/>
        <v xml:space="preserve">Well done Student 4. You have demonstrated an excellent understanding of the content covered in the vectors and motion topics. 
</v>
      </c>
      <c r="AY12"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you are analysing motion problems thoroughly and solving effectively by avoiding rounding errors so that your final answer can be stated correctly to the required number of significant figures. 
</v>
      </c>
      <c r="AZ12" s="73" t="s">
        <v>251</v>
      </c>
      <c r="BA12" s="72" t="s">
        <v>132</v>
      </c>
      <c r="BB12" s="54" t="str">
        <f>LOOKUP(BG12,Grading!$A$16:$A$22,Grading!$E$16:$E$22)</f>
        <v xml:space="preserve">I encourage you to revise any areas suggested above in order to lay a solid foundation for Units 3/4 Physics and to challenge yourself with extension problems while seeking help when required. </v>
      </c>
      <c r="BC12" s="55" t="str">
        <f>IF(BA12="none required",Grading!$A$27,Grading!$A$26)</f>
        <v xml:space="preserve">Please review the solutions thoroughly and let me know if you have any questions. </v>
      </c>
      <c r="BD12" s="118"/>
      <c r="BE12" s="116">
        <f t="shared" si="29"/>
        <v>25</v>
      </c>
      <c r="BF12" s="99">
        <f t="shared" si="16"/>
        <v>0.93</v>
      </c>
      <c r="BG12" s="99">
        <f t="shared" si="17"/>
        <v>0.93</v>
      </c>
      <c r="BH12" s="100" t="str">
        <f t="shared" si="18"/>
        <v>A+</v>
      </c>
      <c r="BI12" s="64" t="str">
        <f>IF(Summary!F6="","",Summary!F6)</f>
        <v>Student 4</v>
      </c>
      <c r="BJ12" s="33"/>
      <c r="BR12" s="33"/>
      <c r="BS12" s="32" t="s">
        <v>92</v>
      </c>
      <c r="BV12" s="44">
        <f t="shared" si="19"/>
        <v>2</v>
      </c>
      <c r="BW12" s="44">
        <f t="shared" si="19"/>
        <v>1</v>
      </c>
      <c r="BX12" s="44">
        <f t="shared" si="19"/>
        <v>4</v>
      </c>
      <c r="BY12" s="44">
        <f t="shared" si="19"/>
        <v>4</v>
      </c>
      <c r="BZ12" s="44">
        <f t="shared" si="19"/>
        <v>2</v>
      </c>
      <c r="CA12" s="44">
        <f t="shared" si="19"/>
        <v>7</v>
      </c>
      <c r="CB12" s="44">
        <f t="shared" si="19"/>
        <v>3</v>
      </c>
      <c r="CC12" s="44">
        <f t="shared" si="19"/>
        <v>3</v>
      </c>
      <c r="CD12" s="44">
        <f t="shared" si="19"/>
        <v>0</v>
      </c>
      <c r="CE12" s="44">
        <f t="shared" si="19"/>
        <v>0</v>
      </c>
      <c r="CF12" s="44">
        <f t="shared" si="19"/>
        <v>0</v>
      </c>
      <c r="CH12" s="48">
        <f t="shared" si="20"/>
        <v>1</v>
      </c>
      <c r="CI12" s="48">
        <f t="shared" si="21"/>
        <v>1</v>
      </c>
      <c r="CJ12" s="48">
        <f t="shared" si="22"/>
        <v>0.8</v>
      </c>
      <c r="CK12" s="48">
        <f t="shared" si="23"/>
        <v>1</v>
      </c>
      <c r="CL12" s="48">
        <f t="shared" si="24"/>
        <v>1</v>
      </c>
      <c r="CM12" s="48">
        <f t="shared" si="25"/>
        <v>1</v>
      </c>
      <c r="CN12" s="48">
        <f t="shared" si="26"/>
        <v>1</v>
      </c>
      <c r="CO12" s="48">
        <f t="shared" si="27"/>
        <v>1</v>
      </c>
      <c r="CT12" s="42" t="str">
        <f t="shared" si="30"/>
        <v xml:space="preserve"> </v>
      </c>
      <c r="CU12" s="39" t="str">
        <f t="shared" si="31"/>
        <v xml:space="preserve"> </v>
      </c>
      <c r="CV12" s="39" t="str">
        <f t="shared" si="32"/>
        <v xml:space="preserve"> </v>
      </c>
      <c r="CW12" s="43" t="str">
        <f t="shared" si="33"/>
        <v>•</v>
      </c>
      <c r="CX12" s="42" t="str">
        <f t="shared" si="34"/>
        <v xml:space="preserve"> </v>
      </c>
      <c r="CY12" s="39" t="str">
        <f t="shared" si="35"/>
        <v xml:space="preserve"> </v>
      </c>
      <c r="CZ12" s="39" t="str">
        <f t="shared" si="36"/>
        <v xml:space="preserve"> </v>
      </c>
      <c r="DA12" s="43" t="str">
        <f t="shared" si="37"/>
        <v>•</v>
      </c>
      <c r="DB12" s="39" t="str">
        <f t="shared" si="38"/>
        <v xml:space="preserve"> </v>
      </c>
      <c r="DC12" s="39" t="str">
        <f t="shared" si="39"/>
        <v xml:space="preserve"> </v>
      </c>
      <c r="DD12" s="39" t="str">
        <f t="shared" si="40"/>
        <v>•</v>
      </c>
      <c r="DE12" s="43" t="str">
        <f t="shared" si="41"/>
        <v xml:space="preserve"> </v>
      </c>
      <c r="DF12" s="42" t="str">
        <f t="shared" si="42"/>
        <v xml:space="preserve"> </v>
      </c>
      <c r="DG12" s="39" t="str">
        <f t="shared" si="43"/>
        <v xml:space="preserve"> </v>
      </c>
      <c r="DH12" s="39" t="str">
        <f t="shared" si="44"/>
        <v xml:space="preserve"> </v>
      </c>
      <c r="DI12" s="43" t="str">
        <f t="shared" si="45"/>
        <v>•</v>
      </c>
      <c r="DJ12" s="42" t="str">
        <f t="shared" si="46"/>
        <v xml:space="preserve"> </v>
      </c>
      <c r="DK12" s="39" t="str">
        <f t="shared" si="47"/>
        <v xml:space="preserve"> </v>
      </c>
      <c r="DL12" s="39" t="str">
        <f t="shared" si="48"/>
        <v xml:space="preserve"> </v>
      </c>
      <c r="DM12" s="43" t="str">
        <f t="shared" si="49"/>
        <v>•</v>
      </c>
      <c r="DN12" s="39" t="str">
        <f t="shared" si="50"/>
        <v xml:space="preserve"> </v>
      </c>
      <c r="DO12" s="39" t="str">
        <f t="shared" si="51"/>
        <v xml:space="preserve"> </v>
      </c>
      <c r="DP12" s="39" t="str">
        <f t="shared" si="52"/>
        <v xml:space="preserve"> </v>
      </c>
      <c r="DQ12" s="43" t="str">
        <f t="shared" si="53"/>
        <v>•</v>
      </c>
      <c r="DR12" s="39" t="str">
        <f t="shared" si="54"/>
        <v xml:space="preserve"> </v>
      </c>
      <c r="DS12" s="39" t="str">
        <f t="shared" si="55"/>
        <v xml:space="preserve"> </v>
      </c>
      <c r="DT12" s="39" t="str">
        <f t="shared" si="56"/>
        <v xml:space="preserve"> </v>
      </c>
      <c r="DU12" s="43" t="str">
        <f t="shared" si="57"/>
        <v>•</v>
      </c>
      <c r="DV12" s="39" t="str">
        <f t="shared" si="58"/>
        <v xml:space="preserve"> </v>
      </c>
      <c r="DW12" s="39" t="str">
        <f t="shared" si="59"/>
        <v xml:space="preserve"> </v>
      </c>
      <c r="DX12" s="39" t="str">
        <f t="shared" si="60"/>
        <v xml:space="preserve"> </v>
      </c>
      <c r="DY12" s="43" t="str">
        <f t="shared" si="61"/>
        <v>•</v>
      </c>
      <c r="DZ12" s="39" t="str">
        <f t="shared" si="62"/>
        <v>•</v>
      </c>
      <c r="EA12" s="39" t="str">
        <f t="shared" si="63"/>
        <v xml:space="preserve"> </v>
      </c>
      <c r="EB12" s="39" t="str">
        <f t="shared" si="64"/>
        <v xml:space="preserve"> </v>
      </c>
      <c r="EC12" s="43" t="str">
        <f t="shared" si="65"/>
        <v xml:space="preserve"> </v>
      </c>
      <c r="ED12" s="39" t="str">
        <f t="shared" si="66"/>
        <v>•</v>
      </c>
      <c r="EE12" s="39" t="str">
        <f t="shared" si="67"/>
        <v xml:space="preserve"> </v>
      </c>
      <c r="EF12" s="39" t="str">
        <f t="shared" si="68"/>
        <v xml:space="preserve"> </v>
      </c>
      <c r="EG12" s="43" t="str">
        <f t="shared" si="69"/>
        <v xml:space="preserve"> </v>
      </c>
      <c r="EH12" s="39" t="str">
        <f t="shared" si="70"/>
        <v>•</v>
      </c>
      <c r="EI12" s="39" t="str">
        <f t="shared" si="71"/>
        <v xml:space="preserve"> </v>
      </c>
      <c r="EJ12" s="39" t="str">
        <f t="shared" si="72"/>
        <v xml:space="preserve"> </v>
      </c>
      <c r="EK12" s="43" t="str">
        <f t="shared" si="73"/>
        <v xml:space="preserve"> </v>
      </c>
      <c r="EL12" s="39"/>
      <c r="EM12" s="39"/>
      <c r="EP12" s="76" t="s">
        <v>137</v>
      </c>
      <c r="EQ12" s="181" t="s">
        <v>48</v>
      </c>
      <c r="ER12" s="181"/>
      <c r="ET12" s="39"/>
      <c r="EV12" s="53"/>
    </row>
    <row r="13" spans="1:153" ht="12.75" customHeight="1" x14ac:dyDescent="0.2">
      <c r="A13" s="100" t="str">
        <f>IF(Summary!B7="","",Summary!B7)</f>
        <v>ROL</v>
      </c>
      <c r="B13" s="100" t="str">
        <f>IF(Summary!C7="","",Summary!C7)</f>
        <v>10SPH02</v>
      </c>
      <c r="C13" s="100" t="str">
        <f>IF(Summary!D7="","",Summary!D7)</f>
        <v>STU0005</v>
      </c>
      <c r="D13" s="115" t="str">
        <f>IF(Summary!E7="","",Summary!E7)</f>
        <v>Student 5</v>
      </c>
      <c r="E13" s="78" t="s">
        <v>30</v>
      </c>
      <c r="F13" s="78" t="s">
        <v>32</v>
      </c>
      <c r="G13" s="78" t="s">
        <v>40</v>
      </c>
      <c r="H13" s="78" t="s">
        <v>40</v>
      </c>
      <c r="I13" s="78" t="s">
        <v>36</v>
      </c>
      <c r="J13" s="78" t="s">
        <v>30</v>
      </c>
      <c r="K13" s="78" t="s">
        <v>36</v>
      </c>
      <c r="L13" s="78" t="s">
        <v>40</v>
      </c>
      <c r="M13" s="78" t="s">
        <v>30</v>
      </c>
      <c r="N13" s="78" t="s">
        <v>40</v>
      </c>
      <c r="O13" s="78" t="s">
        <v>32</v>
      </c>
      <c r="P13" s="78" t="s">
        <v>30</v>
      </c>
      <c r="Q13" s="78">
        <v>5</v>
      </c>
      <c r="R13" s="78">
        <v>4</v>
      </c>
      <c r="S13" s="78">
        <v>2</v>
      </c>
      <c r="T13" s="78">
        <v>2</v>
      </c>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v>-1</v>
      </c>
      <c r="AU13" s="78">
        <v>0</v>
      </c>
      <c r="AV13" s="39">
        <f t="shared" si="28"/>
        <v>27</v>
      </c>
      <c r="AW13" s="66"/>
      <c r="AX13" s="74" t="str">
        <f t="shared" si="14"/>
        <v xml:space="preserve">Well done Student 5. You have demonstrated a very good understanding of the content covered in the vectors and motion topics. 
</v>
      </c>
      <c r="AY13"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3" s="73" t="s">
        <v>252</v>
      </c>
      <c r="BA13" s="72" t="s">
        <v>132</v>
      </c>
      <c r="BB13" s="54" t="str">
        <f>LOOKUP(BG13,Grading!$A$16:$A$22,Grading!$E$16:$E$22)</f>
        <v xml:space="preserve">I encourage you to revise any areas suggested above in order to lay a solid foundation for Units 3/4 Physics and to challenge yourself with extension problems while seeking help when required. </v>
      </c>
      <c r="BC13" s="55" t="str">
        <f>IF(BA13="none required",Grading!$A$27,Grading!$A$26)</f>
        <v xml:space="preserve">Please review the solutions thoroughly and let me know if you have any questions. </v>
      </c>
      <c r="BD13" s="52"/>
      <c r="BE13" s="116">
        <f t="shared" si="29"/>
        <v>21</v>
      </c>
      <c r="BF13" s="99">
        <f t="shared" si="16"/>
        <v>0.78</v>
      </c>
      <c r="BG13" s="99">
        <f t="shared" si="17"/>
        <v>0.78</v>
      </c>
      <c r="BH13" s="100" t="str">
        <f t="shared" si="18"/>
        <v>B+</v>
      </c>
      <c r="BI13" s="64" t="str">
        <f>IF(Summary!F7="","",Summary!F7)</f>
        <v>Student 5</v>
      </c>
      <c r="BJ13" s="33"/>
      <c r="BR13" s="33"/>
      <c r="BS13" s="32" t="s">
        <v>92</v>
      </c>
      <c r="BV13" s="44">
        <f t="shared" si="19"/>
        <v>2</v>
      </c>
      <c r="BW13" s="44">
        <f t="shared" si="19"/>
        <v>0</v>
      </c>
      <c r="BX13" s="44">
        <f t="shared" si="19"/>
        <v>4</v>
      </c>
      <c r="BY13" s="44">
        <f t="shared" si="19"/>
        <v>4</v>
      </c>
      <c r="BZ13" s="44">
        <f t="shared" si="19"/>
        <v>2</v>
      </c>
      <c r="CA13" s="44">
        <f t="shared" si="19"/>
        <v>6</v>
      </c>
      <c r="CB13" s="44">
        <f t="shared" si="19"/>
        <v>2</v>
      </c>
      <c r="CC13" s="44">
        <f t="shared" si="19"/>
        <v>2</v>
      </c>
      <c r="CD13" s="44">
        <f t="shared" si="19"/>
        <v>0</v>
      </c>
      <c r="CE13" s="44">
        <f t="shared" si="19"/>
        <v>0</v>
      </c>
      <c r="CF13" s="44">
        <f t="shared" si="19"/>
        <v>0</v>
      </c>
      <c r="CH13" s="48">
        <f t="shared" si="20"/>
        <v>1</v>
      </c>
      <c r="CI13" s="48">
        <f t="shared" si="21"/>
        <v>0</v>
      </c>
      <c r="CJ13" s="48">
        <f t="shared" si="22"/>
        <v>0.8</v>
      </c>
      <c r="CK13" s="48">
        <f t="shared" si="23"/>
        <v>1</v>
      </c>
      <c r="CL13" s="48">
        <f t="shared" si="24"/>
        <v>1</v>
      </c>
      <c r="CM13" s="48">
        <f t="shared" si="25"/>
        <v>0.86</v>
      </c>
      <c r="CN13" s="48">
        <f t="shared" si="26"/>
        <v>0.67</v>
      </c>
      <c r="CO13" s="48">
        <f t="shared" si="27"/>
        <v>0.67</v>
      </c>
      <c r="CT13" s="42" t="str">
        <f t="shared" si="30"/>
        <v xml:space="preserve"> </v>
      </c>
      <c r="CU13" s="39" t="str">
        <f t="shared" si="31"/>
        <v xml:space="preserve"> </v>
      </c>
      <c r="CV13" s="39" t="str">
        <f t="shared" si="32"/>
        <v xml:space="preserve"> </v>
      </c>
      <c r="CW13" s="43" t="str">
        <f t="shared" si="33"/>
        <v>•</v>
      </c>
      <c r="CX13" s="42" t="str">
        <f t="shared" si="34"/>
        <v>•</v>
      </c>
      <c r="CY13" s="39" t="str">
        <f t="shared" si="35"/>
        <v xml:space="preserve"> </v>
      </c>
      <c r="CZ13" s="39" t="str">
        <f t="shared" si="36"/>
        <v xml:space="preserve"> </v>
      </c>
      <c r="DA13" s="43" t="str">
        <f t="shared" si="37"/>
        <v xml:space="preserve"> </v>
      </c>
      <c r="DB13" s="39" t="str">
        <f t="shared" si="38"/>
        <v xml:space="preserve"> </v>
      </c>
      <c r="DC13" s="39" t="str">
        <f t="shared" si="39"/>
        <v xml:space="preserve"> </v>
      </c>
      <c r="DD13" s="39" t="str">
        <f t="shared" si="40"/>
        <v>•</v>
      </c>
      <c r="DE13" s="43" t="str">
        <f t="shared" si="41"/>
        <v xml:space="preserve"> </v>
      </c>
      <c r="DF13" s="42" t="str">
        <f t="shared" si="42"/>
        <v xml:space="preserve"> </v>
      </c>
      <c r="DG13" s="39" t="str">
        <f t="shared" si="43"/>
        <v xml:space="preserve"> </v>
      </c>
      <c r="DH13" s="39" t="str">
        <f t="shared" si="44"/>
        <v xml:space="preserve"> </v>
      </c>
      <c r="DI13" s="43" t="str">
        <f t="shared" si="45"/>
        <v>•</v>
      </c>
      <c r="DJ13" s="42" t="str">
        <f t="shared" si="46"/>
        <v xml:space="preserve"> </v>
      </c>
      <c r="DK13" s="39" t="str">
        <f t="shared" si="47"/>
        <v xml:space="preserve"> </v>
      </c>
      <c r="DL13" s="39" t="str">
        <f t="shared" si="48"/>
        <v xml:space="preserve"> </v>
      </c>
      <c r="DM13" s="43" t="str">
        <f t="shared" si="49"/>
        <v>•</v>
      </c>
      <c r="DN13" s="39" t="str">
        <f t="shared" si="50"/>
        <v xml:space="preserve"> </v>
      </c>
      <c r="DO13" s="39" t="str">
        <f t="shared" si="51"/>
        <v xml:space="preserve"> </v>
      </c>
      <c r="DP13" s="39" t="str">
        <f t="shared" si="52"/>
        <v>•</v>
      </c>
      <c r="DQ13" s="43" t="str">
        <f t="shared" si="53"/>
        <v xml:space="preserve"> </v>
      </c>
      <c r="DR13" s="39" t="str">
        <f t="shared" si="54"/>
        <v xml:space="preserve"> </v>
      </c>
      <c r="DS13" s="39" t="str">
        <f t="shared" si="55"/>
        <v>•</v>
      </c>
      <c r="DT13" s="39" t="str">
        <f t="shared" si="56"/>
        <v xml:space="preserve"> </v>
      </c>
      <c r="DU13" s="43" t="str">
        <f t="shared" si="57"/>
        <v xml:space="preserve"> </v>
      </c>
      <c r="DV13" s="39" t="str">
        <f t="shared" si="58"/>
        <v xml:space="preserve"> </v>
      </c>
      <c r="DW13" s="39" t="str">
        <f t="shared" si="59"/>
        <v>•</v>
      </c>
      <c r="DX13" s="39" t="str">
        <f t="shared" si="60"/>
        <v xml:space="preserve"> </v>
      </c>
      <c r="DY13" s="43" t="str">
        <f t="shared" si="61"/>
        <v xml:space="preserve"> </v>
      </c>
      <c r="DZ13" s="39" t="str">
        <f t="shared" si="62"/>
        <v>•</v>
      </c>
      <c r="EA13" s="39" t="str">
        <f t="shared" si="63"/>
        <v xml:space="preserve"> </v>
      </c>
      <c r="EB13" s="39" t="str">
        <f t="shared" si="64"/>
        <v xml:space="preserve"> </v>
      </c>
      <c r="EC13" s="43" t="str">
        <f t="shared" si="65"/>
        <v xml:space="preserve"> </v>
      </c>
      <c r="ED13" s="39" t="str">
        <f t="shared" si="66"/>
        <v>•</v>
      </c>
      <c r="EE13" s="39" t="str">
        <f t="shared" si="67"/>
        <v xml:space="preserve"> </v>
      </c>
      <c r="EF13" s="39" t="str">
        <f t="shared" si="68"/>
        <v xml:space="preserve"> </v>
      </c>
      <c r="EG13" s="43" t="str">
        <f t="shared" si="69"/>
        <v xml:space="preserve"> </v>
      </c>
      <c r="EH13" s="39" t="str">
        <f t="shared" si="70"/>
        <v>•</v>
      </c>
      <c r="EI13" s="39" t="str">
        <f t="shared" si="71"/>
        <v xml:space="preserve"> </v>
      </c>
      <c r="EJ13" s="39" t="str">
        <f t="shared" si="72"/>
        <v xml:space="preserve"> </v>
      </c>
      <c r="EK13" s="43" t="str">
        <f t="shared" si="73"/>
        <v xml:space="preserve"> </v>
      </c>
      <c r="EL13" s="39"/>
      <c r="EM13" s="39"/>
      <c r="EP13" s="34"/>
      <c r="EQ13" s="67"/>
      <c r="ER13" s="34"/>
      <c r="ET13" s="39"/>
      <c r="EV13" s="53"/>
    </row>
    <row r="14" spans="1:153" ht="12.75" customHeight="1" x14ac:dyDescent="0.2">
      <c r="A14" s="100" t="str">
        <f>IF(Summary!B8="","",Summary!B8)</f>
        <v>ROL</v>
      </c>
      <c r="B14" s="100" t="str">
        <f>IF(Summary!C8="","",Summary!C8)</f>
        <v>10SPH02</v>
      </c>
      <c r="C14" s="119" t="str">
        <f>IF(Summary!D8="","",Summary!D8)</f>
        <v>STU0006</v>
      </c>
      <c r="D14" s="115" t="str">
        <f>IF(Summary!E8="","",Summary!E8)</f>
        <v>Student 6</v>
      </c>
      <c r="E14" s="78" t="s">
        <v>30</v>
      </c>
      <c r="F14" s="78" t="s">
        <v>32</v>
      </c>
      <c r="G14" s="78" t="s">
        <v>36</v>
      </c>
      <c r="H14" s="78" t="s">
        <v>30</v>
      </c>
      <c r="I14" s="78" t="s">
        <v>36</v>
      </c>
      <c r="J14" s="78" t="s">
        <v>30</v>
      </c>
      <c r="K14" s="78" t="s">
        <v>36</v>
      </c>
      <c r="L14" s="78" t="s">
        <v>40</v>
      </c>
      <c r="M14" s="78" t="s">
        <v>36</v>
      </c>
      <c r="N14" s="78" t="s">
        <v>40</v>
      </c>
      <c r="O14" s="78" t="s">
        <v>32</v>
      </c>
      <c r="P14" s="78" t="s">
        <v>40</v>
      </c>
      <c r="Q14" s="78">
        <v>2</v>
      </c>
      <c r="R14" s="78">
        <v>4</v>
      </c>
      <c r="S14" s="78">
        <v>1</v>
      </c>
      <c r="T14" s="78">
        <v>2</v>
      </c>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v>0</v>
      </c>
      <c r="AU14" s="78">
        <v>-1</v>
      </c>
      <c r="AV14" s="39">
        <f t="shared" si="28"/>
        <v>27</v>
      </c>
      <c r="AW14" s="66"/>
      <c r="AX14" s="74" t="str">
        <f t="shared" si="14"/>
        <v xml:space="preserve">Well done Student 6. You have demonstrated a very good understanding of the content covered in the vectors and motion topics. 
</v>
      </c>
      <c r="AY14"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4" s="73" t="s">
        <v>253</v>
      </c>
      <c r="BA14" s="72" t="s">
        <v>174</v>
      </c>
      <c r="BB14" s="54" t="str">
        <f>LOOKUP(BG14,Grading!$A$16:$A$22,Grading!$E$16:$E$22)</f>
        <v xml:space="preserve">I encourage you to revise any areas suggested above and seek help as often as required in order to prepare for future topics and lay a solid foundation for Units 3/4 Physics. </v>
      </c>
      <c r="BC14" s="55" t="str">
        <f>IF(BA14="none required",Grading!$A$27,Grading!$A$26)</f>
        <v xml:space="preserve">Please review the solutions thoroughly, complete any re-do questions (details below) and show these to me within the next week. Please let me know if you have any questions. </v>
      </c>
      <c r="BD14" s="118"/>
      <c r="BE14" s="116">
        <f t="shared" si="29"/>
        <v>19</v>
      </c>
      <c r="BF14" s="99">
        <f t="shared" si="16"/>
        <v>0.7</v>
      </c>
      <c r="BG14" s="99">
        <f t="shared" si="17"/>
        <v>0.7</v>
      </c>
      <c r="BH14" s="100" t="str">
        <f t="shared" si="18"/>
        <v>B</v>
      </c>
      <c r="BI14" s="64" t="str">
        <f>IF(Summary!F8="","",Summary!F8)</f>
        <v>Student 6</v>
      </c>
      <c r="BJ14" s="33"/>
      <c r="BL14" s="66"/>
      <c r="BR14" s="33"/>
      <c r="BS14" s="32" t="s">
        <v>92</v>
      </c>
      <c r="BV14" s="44">
        <f t="shared" si="19"/>
        <v>2</v>
      </c>
      <c r="BW14" s="44">
        <f t="shared" si="19"/>
        <v>1</v>
      </c>
      <c r="BX14" s="44">
        <f t="shared" si="19"/>
        <v>5</v>
      </c>
      <c r="BY14" s="44">
        <f t="shared" si="19"/>
        <v>2</v>
      </c>
      <c r="BZ14" s="44">
        <f t="shared" si="19"/>
        <v>2</v>
      </c>
      <c r="CA14" s="44">
        <f t="shared" si="19"/>
        <v>3</v>
      </c>
      <c r="CB14" s="44">
        <f t="shared" si="19"/>
        <v>2</v>
      </c>
      <c r="CC14" s="44">
        <f t="shared" si="19"/>
        <v>3</v>
      </c>
      <c r="CD14" s="44">
        <f t="shared" si="19"/>
        <v>0</v>
      </c>
      <c r="CE14" s="44">
        <f t="shared" si="19"/>
        <v>0</v>
      </c>
      <c r="CF14" s="44">
        <f t="shared" si="19"/>
        <v>0</v>
      </c>
      <c r="CH14" s="48">
        <f t="shared" si="20"/>
        <v>1</v>
      </c>
      <c r="CI14" s="48">
        <f t="shared" si="21"/>
        <v>1</v>
      </c>
      <c r="CJ14" s="48">
        <f t="shared" si="22"/>
        <v>1</v>
      </c>
      <c r="CK14" s="48">
        <f t="shared" si="23"/>
        <v>0.5</v>
      </c>
      <c r="CL14" s="48">
        <f t="shared" si="24"/>
        <v>1</v>
      </c>
      <c r="CM14" s="48">
        <f t="shared" si="25"/>
        <v>0.43</v>
      </c>
      <c r="CN14" s="48">
        <f t="shared" si="26"/>
        <v>0.67</v>
      </c>
      <c r="CO14" s="48">
        <f t="shared" si="27"/>
        <v>1</v>
      </c>
      <c r="CT14" s="42" t="str">
        <f t="shared" si="30"/>
        <v xml:space="preserve"> </v>
      </c>
      <c r="CU14" s="39" t="str">
        <f t="shared" si="31"/>
        <v xml:space="preserve"> </v>
      </c>
      <c r="CV14" s="39" t="str">
        <f t="shared" si="32"/>
        <v xml:space="preserve"> </v>
      </c>
      <c r="CW14" s="43" t="str">
        <f t="shared" si="33"/>
        <v>•</v>
      </c>
      <c r="CX14" s="42" t="str">
        <f t="shared" si="34"/>
        <v xml:space="preserve"> </v>
      </c>
      <c r="CY14" s="39" t="str">
        <f t="shared" si="35"/>
        <v xml:space="preserve"> </v>
      </c>
      <c r="CZ14" s="39" t="str">
        <f t="shared" si="36"/>
        <v xml:space="preserve"> </v>
      </c>
      <c r="DA14" s="43" t="str">
        <f t="shared" si="37"/>
        <v>•</v>
      </c>
      <c r="DB14" s="39" t="str">
        <f t="shared" si="38"/>
        <v xml:space="preserve"> </v>
      </c>
      <c r="DC14" s="39" t="str">
        <f t="shared" si="39"/>
        <v xml:space="preserve"> </v>
      </c>
      <c r="DD14" s="39" t="str">
        <f t="shared" si="40"/>
        <v xml:space="preserve"> </v>
      </c>
      <c r="DE14" s="43" t="str">
        <f t="shared" si="41"/>
        <v>•</v>
      </c>
      <c r="DF14" s="42" t="str">
        <f t="shared" si="42"/>
        <v xml:space="preserve"> </v>
      </c>
      <c r="DG14" s="39" t="str">
        <f t="shared" si="43"/>
        <v>•</v>
      </c>
      <c r="DH14" s="39" t="str">
        <f t="shared" si="44"/>
        <v xml:space="preserve"> </v>
      </c>
      <c r="DI14" s="43" t="str">
        <f t="shared" si="45"/>
        <v xml:space="preserve"> </v>
      </c>
      <c r="DJ14" s="42" t="str">
        <f t="shared" si="46"/>
        <v xml:space="preserve"> </v>
      </c>
      <c r="DK14" s="39" t="str">
        <f t="shared" si="47"/>
        <v xml:space="preserve"> </v>
      </c>
      <c r="DL14" s="39" t="str">
        <f t="shared" si="48"/>
        <v xml:space="preserve"> </v>
      </c>
      <c r="DM14" s="43" t="str">
        <f t="shared" si="49"/>
        <v>•</v>
      </c>
      <c r="DN14" s="39" t="str">
        <f t="shared" si="50"/>
        <v>•</v>
      </c>
      <c r="DO14" s="39" t="str">
        <f t="shared" si="51"/>
        <v xml:space="preserve"> </v>
      </c>
      <c r="DP14" s="39" t="str">
        <f t="shared" si="52"/>
        <v xml:space="preserve"> </v>
      </c>
      <c r="DQ14" s="43" t="str">
        <f t="shared" si="53"/>
        <v xml:space="preserve"> </v>
      </c>
      <c r="DR14" s="39" t="str">
        <f t="shared" si="54"/>
        <v xml:space="preserve"> </v>
      </c>
      <c r="DS14" s="39" t="str">
        <f t="shared" si="55"/>
        <v>•</v>
      </c>
      <c r="DT14" s="39" t="str">
        <f t="shared" si="56"/>
        <v xml:space="preserve"> </v>
      </c>
      <c r="DU14" s="43" t="str">
        <f t="shared" si="57"/>
        <v xml:space="preserve"> </v>
      </c>
      <c r="DV14" s="39" t="str">
        <f t="shared" si="58"/>
        <v xml:space="preserve"> </v>
      </c>
      <c r="DW14" s="39" t="str">
        <f t="shared" si="59"/>
        <v xml:space="preserve"> </v>
      </c>
      <c r="DX14" s="39" t="str">
        <f t="shared" si="60"/>
        <v xml:space="preserve"> </v>
      </c>
      <c r="DY14" s="43" t="str">
        <f t="shared" si="61"/>
        <v>•</v>
      </c>
      <c r="DZ14" s="39" t="str">
        <f t="shared" si="62"/>
        <v>•</v>
      </c>
      <c r="EA14" s="39" t="str">
        <f t="shared" si="63"/>
        <v xml:space="preserve"> </v>
      </c>
      <c r="EB14" s="39" t="str">
        <f t="shared" si="64"/>
        <v xml:space="preserve"> </v>
      </c>
      <c r="EC14" s="43" t="str">
        <f t="shared" si="65"/>
        <v xml:space="preserve"> </v>
      </c>
      <c r="ED14" s="39" t="str">
        <f t="shared" si="66"/>
        <v>•</v>
      </c>
      <c r="EE14" s="39" t="str">
        <f t="shared" si="67"/>
        <v xml:space="preserve"> </v>
      </c>
      <c r="EF14" s="39" t="str">
        <f t="shared" si="68"/>
        <v xml:space="preserve"> </v>
      </c>
      <c r="EG14" s="43" t="str">
        <f t="shared" si="69"/>
        <v xml:space="preserve"> </v>
      </c>
      <c r="EH14" s="39" t="str">
        <f t="shared" si="70"/>
        <v>•</v>
      </c>
      <c r="EI14" s="39" t="str">
        <f t="shared" si="71"/>
        <v xml:space="preserve"> </v>
      </c>
      <c r="EJ14" s="39" t="str">
        <f t="shared" si="72"/>
        <v xml:space="preserve"> </v>
      </c>
      <c r="EK14" s="43" t="str">
        <f t="shared" si="73"/>
        <v xml:space="preserve"> </v>
      </c>
      <c r="EL14" s="39"/>
      <c r="EM14" s="39"/>
      <c r="EP14" s="76">
        <v>0</v>
      </c>
      <c r="EQ14" s="32" t="s">
        <v>138</v>
      </c>
      <c r="ER14" s="34"/>
      <c r="ET14" s="39"/>
      <c r="EV14" s="33"/>
    </row>
    <row r="15" spans="1:153" ht="12.75" customHeight="1" x14ac:dyDescent="0.2">
      <c r="A15" s="100" t="str">
        <f>IF(Summary!B9="","",Summary!B9)</f>
        <v>ROL</v>
      </c>
      <c r="B15" s="100" t="str">
        <f>IF(Summary!C9="","",Summary!C9)</f>
        <v>10SPH02</v>
      </c>
      <c r="C15" s="100" t="str">
        <f>IF(Summary!D9="","",Summary!D9)</f>
        <v>STU0007</v>
      </c>
      <c r="D15" s="115" t="str">
        <f>IF(Summary!E9="","",Summary!E9)</f>
        <v>Student 7</v>
      </c>
      <c r="E15" s="78" t="s">
        <v>30</v>
      </c>
      <c r="F15" s="78" t="s">
        <v>32</v>
      </c>
      <c r="G15" s="78" t="s">
        <v>36</v>
      </c>
      <c r="H15" s="78" t="s">
        <v>40</v>
      </c>
      <c r="I15" s="78" t="s">
        <v>36</v>
      </c>
      <c r="J15" s="78" t="s">
        <v>30</v>
      </c>
      <c r="K15" s="78" t="s">
        <v>40</v>
      </c>
      <c r="L15" s="78" t="s">
        <v>40</v>
      </c>
      <c r="M15" s="78" t="s">
        <v>36</v>
      </c>
      <c r="N15" s="78" t="s">
        <v>40</v>
      </c>
      <c r="O15" s="78" t="s">
        <v>40</v>
      </c>
      <c r="P15" s="78" t="s">
        <v>40</v>
      </c>
      <c r="Q15" s="78">
        <v>6</v>
      </c>
      <c r="R15" s="78">
        <v>4</v>
      </c>
      <c r="S15" s="78">
        <v>2</v>
      </c>
      <c r="T15" s="78">
        <v>2</v>
      </c>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v>-1</v>
      </c>
      <c r="AU15" s="78">
        <v>0</v>
      </c>
      <c r="AV15" s="39">
        <f t="shared" si="28"/>
        <v>27</v>
      </c>
      <c r="AW15" s="66"/>
      <c r="AX15" s="74" t="str">
        <f t="shared" si="14"/>
        <v xml:space="preserve">Well done Student 7. You have demonstrated a very good understanding of the content covered in the vectors and motion topics. 
</v>
      </c>
      <c r="AY15"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5" s="73" t="s">
        <v>254</v>
      </c>
      <c r="BA15" s="72" t="s">
        <v>132</v>
      </c>
      <c r="BB15" s="54" t="str">
        <f>LOOKUP(BG15,Grading!$A$16:$A$22,Grading!$E$16:$E$22)</f>
        <v xml:space="preserve">I encourage you to revise any areas suggested above in order to lay a solid foundation for Units 3/4 Physics and to challenge yourself with extension problems while seeking help when required. </v>
      </c>
      <c r="BC15" s="55" t="str">
        <f>IF(BA15="none required",Grading!$A$27,Grading!$A$26)</f>
        <v xml:space="preserve">Please review the solutions thoroughly and let me know if you have any questions. </v>
      </c>
      <c r="BD15" s="120"/>
      <c r="BE15" s="116">
        <f t="shared" si="29"/>
        <v>23</v>
      </c>
      <c r="BF15" s="99">
        <f t="shared" si="16"/>
        <v>0.85</v>
      </c>
      <c r="BG15" s="99">
        <f t="shared" si="17"/>
        <v>0.85</v>
      </c>
      <c r="BH15" s="100" t="str">
        <f t="shared" si="18"/>
        <v>A</v>
      </c>
      <c r="BI15" s="64" t="str">
        <f>IF(Summary!F9="","",Summary!F9)</f>
        <v>Student 7</v>
      </c>
      <c r="BJ15" s="33"/>
      <c r="BK15" s="66" t="str">
        <f>IF(BG15=BG$8,T$44,""&amp;"
")&amp;IF(BH15=BH$8,T$45,""&amp;"
")&amp;IF(BI15=BI$8,T$46,""&amp;"
")&amp;IF(BJ15=BJ$8,T$47,"")</f>
        <v xml:space="preserve">
</v>
      </c>
      <c r="BL15" s="34"/>
      <c r="BR15" s="33"/>
      <c r="BS15" s="32" t="s">
        <v>92</v>
      </c>
      <c r="BV15" s="44">
        <f t="shared" si="19"/>
        <v>2</v>
      </c>
      <c r="BW15" s="44">
        <f t="shared" si="19"/>
        <v>1</v>
      </c>
      <c r="BX15" s="44">
        <f t="shared" si="19"/>
        <v>5</v>
      </c>
      <c r="BY15" s="44">
        <f t="shared" si="19"/>
        <v>4</v>
      </c>
      <c r="BZ15" s="44">
        <f t="shared" si="19"/>
        <v>1</v>
      </c>
      <c r="CA15" s="44">
        <f t="shared" si="19"/>
        <v>6</v>
      </c>
      <c r="CB15" s="44">
        <f t="shared" si="19"/>
        <v>2</v>
      </c>
      <c r="CC15" s="44">
        <f t="shared" si="19"/>
        <v>3</v>
      </c>
      <c r="CD15" s="44">
        <f t="shared" si="19"/>
        <v>0</v>
      </c>
      <c r="CE15" s="44">
        <f t="shared" si="19"/>
        <v>0</v>
      </c>
      <c r="CF15" s="44">
        <f t="shared" si="19"/>
        <v>0</v>
      </c>
      <c r="CH15" s="48">
        <f t="shared" si="20"/>
        <v>1</v>
      </c>
      <c r="CI15" s="48">
        <f t="shared" si="21"/>
        <v>1</v>
      </c>
      <c r="CJ15" s="48">
        <f t="shared" si="22"/>
        <v>1</v>
      </c>
      <c r="CK15" s="48">
        <f t="shared" si="23"/>
        <v>1</v>
      </c>
      <c r="CL15" s="48">
        <f t="shared" si="24"/>
        <v>0.5</v>
      </c>
      <c r="CM15" s="48">
        <f t="shared" si="25"/>
        <v>0.86</v>
      </c>
      <c r="CN15" s="48">
        <f t="shared" si="26"/>
        <v>0.67</v>
      </c>
      <c r="CO15" s="48">
        <f t="shared" si="27"/>
        <v>1</v>
      </c>
      <c r="CT15" s="42" t="str">
        <f t="shared" si="30"/>
        <v xml:space="preserve"> </v>
      </c>
      <c r="CU15" s="39" t="str">
        <f t="shared" si="31"/>
        <v xml:space="preserve"> </v>
      </c>
      <c r="CV15" s="39" t="str">
        <f t="shared" si="32"/>
        <v xml:space="preserve"> </v>
      </c>
      <c r="CW15" s="43" t="str">
        <f t="shared" si="33"/>
        <v>•</v>
      </c>
      <c r="CX15" s="42" t="str">
        <f t="shared" si="34"/>
        <v xml:space="preserve"> </v>
      </c>
      <c r="CY15" s="39" t="str">
        <f t="shared" si="35"/>
        <v xml:space="preserve"> </v>
      </c>
      <c r="CZ15" s="39" t="str">
        <f t="shared" si="36"/>
        <v xml:space="preserve"> </v>
      </c>
      <c r="DA15" s="43" t="str">
        <f t="shared" si="37"/>
        <v>•</v>
      </c>
      <c r="DB15" s="39" t="str">
        <f t="shared" si="38"/>
        <v xml:space="preserve"> </v>
      </c>
      <c r="DC15" s="39" t="str">
        <f t="shared" si="39"/>
        <v xml:space="preserve"> </v>
      </c>
      <c r="DD15" s="39" t="str">
        <f t="shared" si="40"/>
        <v xml:space="preserve"> </v>
      </c>
      <c r="DE15" s="43" t="str">
        <f t="shared" si="41"/>
        <v>•</v>
      </c>
      <c r="DF15" s="42" t="str">
        <f t="shared" si="42"/>
        <v xml:space="preserve"> </v>
      </c>
      <c r="DG15" s="39" t="str">
        <f t="shared" si="43"/>
        <v xml:space="preserve"> </v>
      </c>
      <c r="DH15" s="39" t="str">
        <f t="shared" si="44"/>
        <v xml:space="preserve"> </v>
      </c>
      <c r="DI15" s="43" t="str">
        <f t="shared" si="45"/>
        <v>•</v>
      </c>
      <c r="DJ15" s="42" t="str">
        <f t="shared" si="46"/>
        <v xml:space="preserve"> </v>
      </c>
      <c r="DK15" s="39" t="str">
        <f t="shared" si="47"/>
        <v>•</v>
      </c>
      <c r="DL15" s="39" t="str">
        <f t="shared" si="48"/>
        <v xml:space="preserve"> </v>
      </c>
      <c r="DM15" s="43" t="str">
        <f t="shared" si="49"/>
        <v xml:space="preserve"> </v>
      </c>
      <c r="DN15" s="39" t="str">
        <f t="shared" si="50"/>
        <v xml:space="preserve"> </v>
      </c>
      <c r="DO15" s="39" t="str">
        <f t="shared" si="51"/>
        <v xml:space="preserve"> </v>
      </c>
      <c r="DP15" s="39" t="str">
        <f t="shared" si="52"/>
        <v>•</v>
      </c>
      <c r="DQ15" s="43" t="str">
        <f t="shared" si="53"/>
        <v xml:space="preserve"> </v>
      </c>
      <c r="DR15" s="39" t="str">
        <f t="shared" si="54"/>
        <v xml:space="preserve"> </v>
      </c>
      <c r="DS15" s="39" t="str">
        <f t="shared" si="55"/>
        <v>•</v>
      </c>
      <c r="DT15" s="39" t="str">
        <f t="shared" si="56"/>
        <v xml:space="preserve"> </v>
      </c>
      <c r="DU15" s="43" t="str">
        <f t="shared" si="57"/>
        <v xml:space="preserve"> </v>
      </c>
      <c r="DV15" s="39" t="str">
        <f t="shared" si="58"/>
        <v xml:space="preserve"> </v>
      </c>
      <c r="DW15" s="39" t="str">
        <f t="shared" si="59"/>
        <v xml:space="preserve"> </v>
      </c>
      <c r="DX15" s="39" t="str">
        <f t="shared" si="60"/>
        <v xml:space="preserve"> </v>
      </c>
      <c r="DY15" s="43" t="str">
        <f t="shared" si="61"/>
        <v>•</v>
      </c>
      <c r="DZ15" s="39" t="str">
        <f t="shared" si="62"/>
        <v>•</v>
      </c>
      <c r="EA15" s="39" t="str">
        <f t="shared" si="63"/>
        <v xml:space="preserve"> </v>
      </c>
      <c r="EB15" s="39" t="str">
        <f t="shared" si="64"/>
        <v xml:space="preserve"> </v>
      </c>
      <c r="EC15" s="43" t="str">
        <f t="shared" si="65"/>
        <v xml:space="preserve"> </v>
      </c>
      <c r="ED15" s="39" t="str">
        <f t="shared" si="66"/>
        <v>•</v>
      </c>
      <c r="EE15" s="39" t="str">
        <f t="shared" si="67"/>
        <v xml:space="preserve"> </v>
      </c>
      <c r="EF15" s="39" t="str">
        <f t="shared" si="68"/>
        <v xml:space="preserve"> </v>
      </c>
      <c r="EG15" s="43" t="str">
        <f t="shared" si="69"/>
        <v xml:space="preserve"> </v>
      </c>
      <c r="EH15" s="39" t="str">
        <f t="shared" si="70"/>
        <v>•</v>
      </c>
      <c r="EI15" s="39" t="str">
        <f t="shared" si="71"/>
        <v xml:space="preserve"> </v>
      </c>
      <c r="EJ15" s="39" t="str">
        <f t="shared" si="72"/>
        <v xml:space="preserve"> </v>
      </c>
      <c r="EK15" s="43" t="str">
        <f t="shared" si="73"/>
        <v xml:space="preserve"> </v>
      </c>
      <c r="EL15" s="39"/>
      <c r="EM15" s="39"/>
      <c r="EP15" s="76">
        <v>0.45</v>
      </c>
      <c r="EQ15" s="32" t="s">
        <v>139</v>
      </c>
      <c r="ER15" s="34"/>
      <c r="ET15" s="39"/>
      <c r="EV15" s="33"/>
    </row>
    <row r="16" spans="1:153" ht="12.75" customHeight="1" x14ac:dyDescent="0.2">
      <c r="A16" s="100" t="str">
        <f>IF(Summary!B10="","",Summary!B10)</f>
        <v>ROL</v>
      </c>
      <c r="B16" s="100" t="str">
        <f>IF(Summary!C10="","",Summary!C10)</f>
        <v>10SPH02</v>
      </c>
      <c r="C16" s="100" t="str">
        <f>IF(Summary!D10="","",Summary!D10)</f>
        <v>STU0008</v>
      </c>
      <c r="D16" s="115" t="str">
        <f>IF(Summary!E10="","",Summary!E10)</f>
        <v>Student 8</v>
      </c>
      <c r="E16" s="78" t="s">
        <v>30</v>
      </c>
      <c r="F16" s="78" t="s">
        <v>32</v>
      </c>
      <c r="G16" s="78" t="s">
        <v>36</v>
      </c>
      <c r="H16" s="78" t="s">
        <v>40</v>
      </c>
      <c r="I16" s="78" t="s">
        <v>36</v>
      </c>
      <c r="J16" s="78" t="s">
        <v>30</v>
      </c>
      <c r="K16" s="78" t="s">
        <v>30</v>
      </c>
      <c r="L16" s="78" t="s">
        <v>40</v>
      </c>
      <c r="M16" s="78" t="s">
        <v>36</v>
      </c>
      <c r="N16" s="78" t="s">
        <v>40</v>
      </c>
      <c r="O16" s="78" t="s">
        <v>32</v>
      </c>
      <c r="P16" s="78" t="s">
        <v>32</v>
      </c>
      <c r="Q16" s="78">
        <v>5</v>
      </c>
      <c r="R16" s="78">
        <v>4</v>
      </c>
      <c r="S16" s="78">
        <v>1</v>
      </c>
      <c r="T16" s="78">
        <v>2</v>
      </c>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v>0</v>
      </c>
      <c r="AU16" s="78">
        <v>0</v>
      </c>
      <c r="AV16" s="39">
        <f t="shared" si="28"/>
        <v>27</v>
      </c>
      <c r="AW16" s="66"/>
      <c r="AX16" s="74" t="str">
        <f t="shared" si="14"/>
        <v xml:space="preserve">Well done Student 8. You have demonstrated a very good understanding of the content covered in the vectors and motion topics. 
</v>
      </c>
      <c r="AY16"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6" s="73" t="s">
        <v>255</v>
      </c>
      <c r="BA16" s="72" t="s">
        <v>174</v>
      </c>
      <c r="BB16" s="54" t="str">
        <f>LOOKUP(BG16,Grading!$A$16:$A$22,Grading!$E$16:$E$22)</f>
        <v xml:space="preserve">I encourage you to revise any areas suggested above in order to lay a solid foundation for Units 3/4 Physics and to challenge yourself with extension problems while seeking help when required. </v>
      </c>
      <c r="BC16" s="55" t="str">
        <f>IF(BA16="none required",Grading!$A$27,Grading!$A$26)</f>
        <v xml:space="preserve">Please review the solutions thoroughly, complete any re-do questions (details below) and show these to me within the next week. Please let me know if you have any questions. </v>
      </c>
      <c r="BD16" s="52"/>
      <c r="BE16" s="116">
        <f t="shared" si="29"/>
        <v>22</v>
      </c>
      <c r="BF16" s="99">
        <f t="shared" si="16"/>
        <v>0.81</v>
      </c>
      <c r="BG16" s="99">
        <f t="shared" si="17"/>
        <v>0.81</v>
      </c>
      <c r="BH16" s="100" t="str">
        <f t="shared" si="18"/>
        <v>A</v>
      </c>
      <c r="BI16" s="64" t="str">
        <f>IF(Summary!F10="","",Summary!F10)</f>
        <v>Student 8</v>
      </c>
      <c r="BJ16" s="33"/>
      <c r="BR16" s="33"/>
      <c r="BS16" s="32" t="s">
        <v>92</v>
      </c>
      <c r="BV16" s="44">
        <f t="shared" si="19"/>
        <v>2</v>
      </c>
      <c r="BW16" s="44">
        <f t="shared" si="19"/>
        <v>1</v>
      </c>
      <c r="BX16" s="44">
        <f t="shared" si="19"/>
        <v>4</v>
      </c>
      <c r="BY16" s="44">
        <f t="shared" si="19"/>
        <v>3</v>
      </c>
      <c r="BZ16" s="44">
        <f t="shared" si="19"/>
        <v>2</v>
      </c>
      <c r="CA16" s="44">
        <f t="shared" si="19"/>
        <v>5</v>
      </c>
      <c r="CB16" s="44">
        <f t="shared" si="19"/>
        <v>2</v>
      </c>
      <c r="CC16" s="44">
        <f t="shared" si="19"/>
        <v>3</v>
      </c>
      <c r="CD16" s="44">
        <f t="shared" si="19"/>
        <v>0</v>
      </c>
      <c r="CE16" s="44">
        <f t="shared" si="19"/>
        <v>0</v>
      </c>
      <c r="CF16" s="44">
        <f t="shared" si="19"/>
        <v>0</v>
      </c>
      <c r="CH16" s="48">
        <f t="shared" si="20"/>
        <v>1</v>
      </c>
      <c r="CI16" s="48">
        <f t="shared" si="21"/>
        <v>1</v>
      </c>
      <c r="CJ16" s="48">
        <f t="shared" si="22"/>
        <v>0.8</v>
      </c>
      <c r="CK16" s="48">
        <f t="shared" si="23"/>
        <v>0.75</v>
      </c>
      <c r="CL16" s="48">
        <f t="shared" si="24"/>
        <v>1</v>
      </c>
      <c r="CM16" s="48">
        <f t="shared" si="25"/>
        <v>0.71</v>
      </c>
      <c r="CN16" s="48">
        <f t="shared" si="26"/>
        <v>0.67</v>
      </c>
      <c r="CO16" s="48">
        <f t="shared" si="27"/>
        <v>1</v>
      </c>
      <c r="CT16" s="42" t="str">
        <f t="shared" si="30"/>
        <v xml:space="preserve"> </v>
      </c>
      <c r="CU16" s="39" t="str">
        <f t="shared" si="31"/>
        <v xml:space="preserve"> </v>
      </c>
      <c r="CV16" s="39" t="str">
        <f t="shared" si="32"/>
        <v xml:space="preserve"> </v>
      </c>
      <c r="CW16" s="43" t="str">
        <f t="shared" si="33"/>
        <v>•</v>
      </c>
      <c r="CX16" s="42" t="str">
        <f t="shared" si="34"/>
        <v xml:space="preserve"> </v>
      </c>
      <c r="CY16" s="39" t="str">
        <f t="shared" si="35"/>
        <v xml:space="preserve"> </v>
      </c>
      <c r="CZ16" s="39" t="str">
        <f t="shared" si="36"/>
        <v xml:space="preserve"> </v>
      </c>
      <c r="DA16" s="43" t="str">
        <f t="shared" si="37"/>
        <v>•</v>
      </c>
      <c r="DB16" s="39" t="str">
        <f t="shared" si="38"/>
        <v xml:space="preserve"> </v>
      </c>
      <c r="DC16" s="39" t="str">
        <f t="shared" si="39"/>
        <v xml:space="preserve"> </v>
      </c>
      <c r="DD16" s="39" t="str">
        <f t="shared" si="40"/>
        <v>•</v>
      </c>
      <c r="DE16" s="43" t="str">
        <f t="shared" si="41"/>
        <v xml:space="preserve"> </v>
      </c>
      <c r="DF16" s="42" t="str">
        <f t="shared" si="42"/>
        <v xml:space="preserve"> </v>
      </c>
      <c r="DG16" s="39" t="str">
        <f t="shared" si="43"/>
        <v xml:space="preserve"> </v>
      </c>
      <c r="DH16" s="39" t="str">
        <f t="shared" si="44"/>
        <v>•</v>
      </c>
      <c r="DI16" s="43" t="str">
        <f t="shared" si="45"/>
        <v xml:space="preserve"> </v>
      </c>
      <c r="DJ16" s="42" t="str">
        <f t="shared" si="46"/>
        <v xml:space="preserve"> </v>
      </c>
      <c r="DK16" s="39" t="str">
        <f t="shared" si="47"/>
        <v xml:space="preserve"> </v>
      </c>
      <c r="DL16" s="39" t="str">
        <f t="shared" si="48"/>
        <v xml:space="preserve"> </v>
      </c>
      <c r="DM16" s="43" t="str">
        <f t="shared" si="49"/>
        <v>•</v>
      </c>
      <c r="DN16" s="39" t="str">
        <f t="shared" si="50"/>
        <v xml:space="preserve"> </v>
      </c>
      <c r="DO16" s="39" t="str">
        <f t="shared" si="51"/>
        <v xml:space="preserve"> </v>
      </c>
      <c r="DP16" s="39" t="str">
        <f t="shared" si="52"/>
        <v>•</v>
      </c>
      <c r="DQ16" s="43" t="str">
        <f t="shared" si="53"/>
        <v xml:space="preserve"> </v>
      </c>
      <c r="DR16" s="39" t="str">
        <f t="shared" si="54"/>
        <v xml:space="preserve"> </v>
      </c>
      <c r="DS16" s="39" t="str">
        <f t="shared" si="55"/>
        <v>•</v>
      </c>
      <c r="DT16" s="39" t="str">
        <f t="shared" si="56"/>
        <v xml:space="preserve"> </v>
      </c>
      <c r="DU16" s="43" t="str">
        <f t="shared" si="57"/>
        <v xml:space="preserve"> </v>
      </c>
      <c r="DV16" s="39" t="str">
        <f t="shared" si="58"/>
        <v xml:space="preserve"> </v>
      </c>
      <c r="DW16" s="39" t="str">
        <f t="shared" si="59"/>
        <v xml:space="preserve"> </v>
      </c>
      <c r="DX16" s="39" t="str">
        <f t="shared" si="60"/>
        <v xml:space="preserve"> </v>
      </c>
      <c r="DY16" s="43" t="str">
        <f t="shared" si="61"/>
        <v>•</v>
      </c>
      <c r="DZ16" s="39" t="str">
        <f t="shared" si="62"/>
        <v>•</v>
      </c>
      <c r="EA16" s="39" t="str">
        <f t="shared" si="63"/>
        <v xml:space="preserve"> </v>
      </c>
      <c r="EB16" s="39" t="str">
        <f t="shared" si="64"/>
        <v xml:space="preserve"> </v>
      </c>
      <c r="EC16" s="43" t="str">
        <f t="shared" si="65"/>
        <v xml:space="preserve"> </v>
      </c>
      <c r="ED16" s="39" t="str">
        <f t="shared" si="66"/>
        <v>•</v>
      </c>
      <c r="EE16" s="39" t="str">
        <f t="shared" si="67"/>
        <v xml:space="preserve"> </v>
      </c>
      <c r="EF16" s="39" t="str">
        <f t="shared" si="68"/>
        <v xml:space="preserve"> </v>
      </c>
      <c r="EG16" s="43" t="str">
        <f t="shared" si="69"/>
        <v xml:space="preserve"> </v>
      </c>
      <c r="EH16" s="39" t="str">
        <f t="shared" si="70"/>
        <v>•</v>
      </c>
      <c r="EI16" s="39" t="str">
        <f t="shared" si="71"/>
        <v xml:space="preserve"> </v>
      </c>
      <c r="EJ16" s="39" t="str">
        <f t="shared" si="72"/>
        <v xml:space="preserve"> </v>
      </c>
      <c r="EK16" s="43" t="str">
        <f t="shared" si="73"/>
        <v xml:space="preserve"> </v>
      </c>
      <c r="EL16" s="39"/>
      <c r="EM16" s="39"/>
      <c r="EP16" s="76">
        <v>0.5</v>
      </c>
      <c r="EQ16" s="32" t="s">
        <v>139</v>
      </c>
      <c r="ER16" s="34"/>
      <c r="ET16" s="39"/>
      <c r="EV16" s="33"/>
    </row>
    <row r="17" spans="1:171" ht="12.75" customHeight="1" x14ac:dyDescent="0.2">
      <c r="A17" s="100" t="str">
        <f>IF(Summary!B11="","",Summary!B11)</f>
        <v>ROL</v>
      </c>
      <c r="B17" s="100" t="str">
        <f>IF(Summary!C11="","",Summary!C11)</f>
        <v>10SPH02</v>
      </c>
      <c r="C17" s="100" t="str">
        <f>IF(Summary!D11="","",Summary!D11)</f>
        <v>STU0009</v>
      </c>
      <c r="D17" s="115" t="str">
        <f>IF(Summary!E11="","",Summary!E11)</f>
        <v>Student 9</v>
      </c>
      <c r="E17" s="78" t="s">
        <v>30</v>
      </c>
      <c r="F17" s="78" t="s">
        <v>32</v>
      </c>
      <c r="G17" s="78" t="s">
        <v>36</v>
      </c>
      <c r="H17" s="78" t="s">
        <v>40</v>
      </c>
      <c r="I17" s="78" t="s">
        <v>36</v>
      </c>
      <c r="J17" s="78" t="s">
        <v>30</v>
      </c>
      <c r="K17" s="78" t="s">
        <v>40</v>
      </c>
      <c r="L17" s="78" t="s">
        <v>40</v>
      </c>
      <c r="M17" s="78" t="s">
        <v>30</v>
      </c>
      <c r="N17" s="78" t="s">
        <v>40</v>
      </c>
      <c r="O17" s="78" t="s">
        <v>36</v>
      </c>
      <c r="P17" s="78" t="s">
        <v>40</v>
      </c>
      <c r="Q17" s="78">
        <v>5</v>
      </c>
      <c r="R17" s="78">
        <v>2</v>
      </c>
      <c r="S17" s="78">
        <v>1</v>
      </c>
      <c r="T17" s="78">
        <v>1</v>
      </c>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v>-1</v>
      </c>
      <c r="AU17" s="78">
        <v>0</v>
      </c>
      <c r="AV17" s="39">
        <f t="shared" si="28"/>
        <v>27</v>
      </c>
      <c r="AW17" s="66"/>
      <c r="AX17" s="74" t="str">
        <f t="shared" si="14"/>
        <v xml:space="preserve">Well done Student 9. You have demonstrated a good understanding of the content covered in the vectors and motion topics. 
</v>
      </c>
      <c r="AY17"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7" s="73" t="s">
        <v>256</v>
      </c>
      <c r="BA17" s="72" t="s">
        <v>175</v>
      </c>
      <c r="BB17" s="54" t="str">
        <f>LOOKUP(BG17,Grading!$A$16:$A$22,Grading!$E$16:$E$22)</f>
        <v xml:space="preserve">I encourage you to revise any areas suggested above and seek help as often as required in order to prepare for future topics and lay a solid foundation for Units 3/4 Physics. </v>
      </c>
      <c r="BC17" s="55" t="str">
        <f>IF(BA17="none required",Grading!$A$27,Grading!$A$26)</f>
        <v xml:space="preserve">Please review the solutions thoroughly, complete any re-do questions (details below) and show these to me within the next week. Please let me know if you have any questions. </v>
      </c>
      <c r="BD17" s="52"/>
      <c r="BE17" s="116">
        <f t="shared" si="29"/>
        <v>17</v>
      </c>
      <c r="BF17" s="99">
        <f t="shared" si="16"/>
        <v>0.63</v>
      </c>
      <c r="BG17" s="99">
        <f t="shared" si="17"/>
        <v>0.63</v>
      </c>
      <c r="BH17" s="100" t="str">
        <f t="shared" si="18"/>
        <v>C+</v>
      </c>
      <c r="BI17" s="64" t="str">
        <f>IF(Summary!F11="","",Summary!F11)</f>
        <v>Student 9</v>
      </c>
      <c r="BJ17" s="33"/>
      <c r="BR17" s="33"/>
      <c r="BS17" s="32" t="s">
        <v>92</v>
      </c>
      <c r="BV17" s="44">
        <f t="shared" si="19"/>
        <v>2</v>
      </c>
      <c r="BW17" s="44">
        <f t="shared" si="19"/>
        <v>0</v>
      </c>
      <c r="BX17" s="44">
        <f t="shared" si="19"/>
        <v>3</v>
      </c>
      <c r="BY17" s="44">
        <f t="shared" si="19"/>
        <v>3</v>
      </c>
      <c r="BZ17" s="44">
        <f t="shared" si="19"/>
        <v>1</v>
      </c>
      <c r="CA17" s="44">
        <f t="shared" si="19"/>
        <v>5</v>
      </c>
      <c r="CB17" s="44">
        <f t="shared" si="19"/>
        <v>1</v>
      </c>
      <c r="CC17" s="44">
        <f t="shared" si="19"/>
        <v>3</v>
      </c>
      <c r="CD17" s="44">
        <f t="shared" si="19"/>
        <v>0</v>
      </c>
      <c r="CE17" s="44">
        <f t="shared" si="19"/>
        <v>0</v>
      </c>
      <c r="CF17" s="44">
        <f t="shared" si="19"/>
        <v>0</v>
      </c>
      <c r="CH17" s="48">
        <f t="shared" si="20"/>
        <v>1</v>
      </c>
      <c r="CI17" s="48">
        <f t="shared" si="21"/>
        <v>0</v>
      </c>
      <c r="CJ17" s="48">
        <f t="shared" si="22"/>
        <v>0.6</v>
      </c>
      <c r="CK17" s="48">
        <f t="shared" si="23"/>
        <v>0.75</v>
      </c>
      <c r="CL17" s="48">
        <f t="shared" si="24"/>
        <v>0.5</v>
      </c>
      <c r="CM17" s="48">
        <f t="shared" si="25"/>
        <v>0.71</v>
      </c>
      <c r="CN17" s="48">
        <f t="shared" si="26"/>
        <v>0.33</v>
      </c>
      <c r="CO17" s="48">
        <f t="shared" si="27"/>
        <v>1</v>
      </c>
      <c r="CT17" s="42" t="str">
        <f t="shared" si="30"/>
        <v xml:space="preserve"> </v>
      </c>
      <c r="CU17" s="39" t="str">
        <f t="shared" si="31"/>
        <v xml:space="preserve"> </v>
      </c>
      <c r="CV17" s="39" t="str">
        <f t="shared" si="32"/>
        <v xml:space="preserve"> </v>
      </c>
      <c r="CW17" s="43" t="str">
        <f t="shared" si="33"/>
        <v>•</v>
      </c>
      <c r="CX17" s="42" t="str">
        <f t="shared" si="34"/>
        <v>•</v>
      </c>
      <c r="CY17" s="39" t="str">
        <f t="shared" si="35"/>
        <v xml:space="preserve"> </v>
      </c>
      <c r="CZ17" s="39" t="str">
        <f t="shared" si="36"/>
        <v xml:space="preserve"> </v>
      </c>
      <c r="DA17" s="43" t="str">
        <f t="shared" si="37"/>
        <v xml:space="preserve"> </v>
      </c>
      <c r="DB17" s="39" t="str">
        <f t="shared" si="38"/>
        <v xml:space="preserve"> </v>
      </c>
      <c r="DC17" s="39" t="str">
        <f t="shared" si="39"/>
        <v>•</v>
      </c>
      <c r="DD17" s="39" t="str">
        <f t="shared" si="40"/>
        <v xml:space="preserve"> </v>
      </c>
      <c r="DE17" s="43" t="str">
        <f t="shared" si="41"/>
        <v xml:space="preserve"> </v>
      </c>
      <c r="DF17" s="42" t="str">
        <f t="shared" si="42"/>
        <v xml:space="preserve"> </v>
      </c>
      <c r="DG17" s="39" t="str">
        <f t="shared" si="43"/>
        <v xml:space="preserve"> </v>
      </c>
      <c r="DH17" s="39" t="str">
        <f t="shared" si="44"/>
        <v>•</v>
      </c>
      <c r="DI17" s="43" t="str">
        <f t="shared" si="45"/>
        <v xml:space="preserve"> </v>
      </c>
      <c r="DJ17" s="42" t="str">
        <f t="shared" si="46"/>
        <v xml:space="preserve"> </v>
      </c>
      <c r="DK17" s="39" t="str">
        <f t="shared" si="47"/>
        <v>•</v>
      </c>
      <c r="DL17" s="39" t="str">
        <f t="shared" si="48"/>
        <v xml:space="preserve"> </v>
      </c>
      <c r="DM17" s="43" t="str">
        <f t="shared" si="49"/>
        <v xml:space="preserve"> </v>
      </c>
      <c r="DN17" s="39" t="str">
        <f t="shared" si="50"/>
        <v xml:space="preserve"> </v>
      </c>
      <c r="DO17" s="39" t="str">
        <f t="shared" si="51"/>
        <v xml:space="preserve"> </v>
      </c>
      <c r="DP17" s="39" t="str">
        <f t="shared" si="52"/>
        <v>•</v>
      </c>
      <c r="DQ17" s="43" t="str">
        <f t="shared" si="53"/>
        <v xml:space="preserve"> </v>
      </c>
      <c r="DR17" s="39" t="str">
        <f t="shared" si="54"/>
        <v>•</v>
      </c>
      <c r="DS17" s="39" t="str">
        <f t="shared" si="55"/>
        <v xml:space="preserve"> </v>
      </c>
      <c r="DT17" s="39" t="str">
        <f t="shared" si="56"/>
        <v xml:space="preserve"> </v>
      </c>
      <c r="DU17" s="43" t="str">
        <f t="shared" si="57"/>
        <v xml:space="preserve"> </v>
      </c>
      <c r="DV17" s="39" t="str">
        <f t="shared" si="58"/>
        <v xml:space="preserve"> </v>
      </c>
      <c r="DW17" s="39" t="str">
        <f t="shared" si="59"/>
        <v xml:space="preserve"> </v>
      </c>
      <c r="DX17" s="39" t="str">
        <f t="shared" si="60"/>
        <v xml:space="preserve"> </v>
      </c>
      <c r="DY17" s="43" t="str">
        <f t="shared" si="61"/>
        <v>•</v>
      </c>
      <c r="DZ17" s="39" t="str">
        <f t="shared" si="62"/>
        <v>•</v>
      </c>
      <c r="EA17" s="39" t="str">
        <f t="shared" si="63"/>
        <v xml:space="preserve"> </v>
      </c>
      <c r="EB17" s="39" t="str">
        <f t="shared" si="64"/>
        <v xml:space="preserve"> </v>
      </c>
      <c r="EC17" s="43" t="str">
        <f t="shared" si="65"/>
        <v xml:space="preserve"> </v>
      </c>
      <c r="ED17" s="39" t="str">
        <f t="shared" si="66"/>
        <v>•</v>
      </c>
      <c r="EE17" s="39" t="str">
        <f t="shared" si="67"/>
        <v xml:space="preserve"> </v>
      </c>
      <c r="EF17" s="39" t="str">
        <f t="shared" si="68"/>
        <v xml:space="preserve"> </v>
      </c>
      <c r="EG17" s="43" t="str">
        <f t="shared" si="69"/>
        <v xml:space="preserve"> </v>
      </c>
      <c r="EH17" s="39" t="str">
        <f t="shared" si="70"/>
        <v>•</v>
      </c>
      <c r="EI17" s="39" t="str">
        <f t="shared" si="71"/>
        <v xml:space="preserve"> </v>
      </c>
      <c r="EJ17" s="39" t="str">
        <f t="shared" si="72"/>
        <v xml:space="preserve"> </v>
      </c>
      <c r="EK17" s="43" t="str">
        <f t="shared" si="73"/>
        <v xml:space="preserve"> </v>
      </c>
      <c r="EL17" s="39"/>
      <c r="EM17" s="39"/>
      <c r="EP17" s="76">
        <v>0.6</v>
      </c>
      <c r="EQ17" s="32" t="s">
        <v>140</v>
      </c>
      <c r="ER17" s="34"/>
      <c r="ET17" s="39"/>
      <c r="EV17" s="33"/>
    </row>
    <row r="18" spans="1:171" ht="12.75" customHeight="1" x14ac:dyDescent="0.2">
      <c r="A18" s="100" t="str">
        <f>IF(Summary!B12="","",Summary!B12)</f>
        <v>ROL</v>
      </c>
      <c r="B18" s="100" t="str">
        <f>IF(Summary!C12="","",Summary!C12)</f>
        <v>10SPH02</v>
      </c>
      <c r="C18" s="100" t="str">
        <f>IF(Summary!D12="","",Summary!D12)</f>
        <v>STU0010</v>
      </c>
      <c r="D18" s="115" t="str">
        <f>IF(Summary!E12="","",Summary!E12)</f>
        <v>Student 10</v>
      </c>
      <c r="E18" s="78" t="s">
        <v>30</v>
      </c>
      <c r="F18" s="78" t="s">
        <v>32</v>
      </c>
      <c r="G18" s="78" t="s">
        <v>36</v>
      </c>
      <c r="H18" s="78" t="s">
        <v>40</v>
      </c>
      <c r="I18" s="78" t="s">
        <v>36</v>
      </c>
      <c r="J18" s="78" t="s">
        <v>30</v>
      </c>
      <c r="K18" s="78" t="s">
        <v>36</v>
      </c>
      <c r="L18" s="78" t="s">
        <v>40</v>
      </c>
      <c r="M18" s="78" t="s">
        <v>36</v>
      </c>
      <c r="N18" s="78" t="s">
        <v>40</v>
      </c>
      <c r="O18" s="78" t="s">
        <v>32</v>
      </c>
      <c r="P18" s="78" t="s">
        <v>40</v>
      </c>
      <c r="Q18" s="78">
        <v>6</v>
      </c>
      <c r="R18" s="78">
        <v>4</v>
      </c>
      <c r="S18" s="78">
        <v>2</v>
      </c>
      <c r="T18" s="78">
        <v>2</v>
      </c>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v>0</v>
      </c>
      <c r="AU18" s="78">
        <v>0</v>
      </c>
      <c r="AV18" s="39">
        <f t="shared" si="28"/>
        <v>27</v>
      </c>
      <c r="AW18" s="66"/>
      <c r="AX18" s="74" t="str">
        <f t="shared" si="14"/>
        <v xml:space="preserve">Well done Student 10. You have demonstrated an excellent understanding of the content covered in the vectors and motion topics. 
</v>
      </c>
      <c r="AY18"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8" s="73" t="s">
        <v>257</v>
      </c>
      <c r="BA18" s="72" t="s">
        <v>132</v>
      </c>
      <c r="BB18" s="54" t="str">
        <f>LOOKUP(BG18,Grading!$A$16:$A$22,Grading!$E$16:$E$22)</f>
        <v xml:space="preserve">I encourage you to revise any areas suggested above in order to lay a solid foundation for Units 3/4 Physics and to challenge yourself with extension problems while seeking help when required. </v>
      </c>
      <c r="BC18" s="55" t="str">
        <f>IF(BA18="none required",Grading!$A$27,Grading!$A$26)</f>
        <v xml:space="preserve">Please review the solutions thoroughly and let me know if you have any questions. </v>
      </c>
      <c r="BD18" s="52"/>
      <c r="BE18" s="116">
        <f t="shared" si="29"/>
        <v>26</v>
      </c>
      <c r="BF18" s="99">
        <f t="shared" si="16"/>
        <v>0.96</v>
      </c>
      <c r="BG18" s="99">
        <f t="shared" si="17"/>
        <v>0.96</v>
      </c>
      <c r="BH18" s="100" t="str">
        <f t="shared" si="18"/>
        <v>A+</v>
      </c>
      <c r="BI18" s="64" t="str">
        <f>IF(Summary!F12="","",Summary!F12)</f>
        <v>Student 10</v>
      </c>
      <c r="BJ18" s="33"/>
      <c r="BR18" s="33"/>
      <c r="BS18" s="32" t="s">
        <v>92</v>
      </c>
      <c r="BV18" s="44">
        <f t="shared" si="19"/>
        <v>2</v>
      </c>
      <c r="BW18" s="44">
        <f t="shared" si="19"/>
        <v>1</v>
      </c>
      <c r="BX18" s="44">
        <f t="shared" si="19"/>
        <v>5</v>
      </c>
      <c r="BY18" s="44">
        <f t="shared" si="19"/>
        <v>4</v>
      </c>
      <c r="BZ18" s="44">
        <f t="shared" si="19"/>
        <v>2</v>
      </c>
      <c r="CA18" s="44">
        <f t="shared" si="19"/>
        <v>7</v>
      </c>
      <c r="CB18" s="44">
        <f t="shared" si="19"/>
        <v>2</v>
      </c>
      <c r="CC18" s="44">
        <f t="shared" si="19"/>
        <v>3</v>
      </c>
      <c r="CD18" s="44">
        <f t="shared" si="19"/>
        <v>0</v>
      </c>
      <c r="CE18" s="44">
        <f t="shared" si="19"/>
        <v>0</v>
      </c>
      <c r="CF18" s="44">
        <f t="shared" si="19"/>
        <v>0</v>
      </c>
      <c r="CH18" s="48">
        <f t="shared" si="20"/>
        <v>1</v>
      </c>
      <c r="CI18" s="48">
        <f t="shared" si="21"/>
        <v>1</v>
      </c>
      <c r="CJ18" s="48">
        <f t="shared" si="22"/>
        <v>1</v>
      </c>
      <c r="CK18" s="48">
        <f t="shared" si="23"/>
        <v>1</v>
      </c>
      <c r="CL18" s="48">
        <f t="shared" si="24"/>
        <v>1</v>
      </c>
      <c r="CM18" s="48">
        <f t="shared" si="25"/>
        <v>1</v>
      </c>
      <c r="CN18" s="48">
        <f t="shared" si="26"/>
        <v>0.67</v>
      </c>
      <c r="CO18" s="48">
        <f t="shared" si="27"/>
        <v>1</v>
      </c>
      <c r="CT18" s="42" t="str">
        <f t="shared" si="30"/>
        <v xml:space="preserve"> </v>
      </c>
      <c r="CU18" s="39" t="str">
        <f t="shared" si="31"/>
        <v xml:space="preserve"> </v>
      </c>
      <c r="CV18" s="39" t="str">
        <f t="shared" si="32"/>
        <v xml:space="preserve"> </v>
      </c>
      <c r="CW18" s="43" t="str">
        <f t="shared" si="33"/>
        <v>•</v>
      </c>
      <c r="CX18" s="42" t="str">
        <f t="shared" si="34"/>
        <v xml:space="preserve"> </v>
      </c>
      <c r="CY18" s="39" t="str">
        <f t="shared" si="35"/>
        <v xml:space="preserve"> </v>
      </c>
      <c r="CZ18" s="39" t="str">
        <f t="shared" si="36"/>
        <v xml:space="preserve"> </v>
      </c>
      <c r="DA18" s="43" t="str">
        <f t="shared" si="37"/>
        <v>•</v>
      </c>
      <c r="DB18" s="39" t="str">
        <f t="shared" si="38"/>
        <v xml:space="preserve"> </v>
      </c>
      <c r="DC18" s="39" t="str">
        <f t="shared" si="39"/>
        <v xml:space="preserve"> </v>
      </c>
      <c r="DD18" s="39" t="str">
        <f t="shared" si="40"/>
        <v xml:space="preserve"> </v>
      </c>
      <c r="DE18" s="43" t="str">
        <f t="shared" si="41"/>
        <v>•</v>
      </c>
      <c r="DF18" s="42" t="str">
        <f t="shared" si="42"/>
        <v xml:space="preserve"> </v>
      </c>
      <c r="DG18" s="39" t="str">
        <f t="shared" si="43"/>
        <v xml:space="preserve"> </v>
      </c>
      <c r="DH18" s="39" t="str">
        <f t="shared" si="44"/>
        <v xml:space="preserve"> </v>
      </c>
      <c r="DI18" s="43" t="str">
        <f t="shared" si="45"/>
        <v>•</v>
      </c>
      <c r="DJ18" s="42" t="str">
        <f t="shared" si="46"/>
        <v xml:space="preserve"> </v>
      </c>
      <c r="DK18" s="39" t="str">
        <f t="shared" si="47"/>
        <v xml:space="preserve"> </v>
      </c>
      <c r="DL18" s="39" t="str">
        <f t="shared" si="48"/>
        <v xml:space="preserve"> </v>
      </c>
      <c r="DM18" s="43" t="str">
        <f t="shared" si="49"/>
        <v>•</v>
      </c>
      <c r="DN18" s="39" t="str">
        <f t="shared" si="50"/>
        <v xml:space="preserve"> </v>
      </c>
      <c r="DO18" s="39" t="str">
        <f t="shared" si="51"/>
        <v xml:space="preserve"> </v>
      </c>
      <c r="DP18" s="39" t="str">
        <f t="shared" si="52"/>
        <v xml:space="preserve"> </v>
      </c>
      <c r="DQ18" s="43" t="str">
        <f t="shared" si="53"/>
        <v>•</v>
      </c>
      <c r="DR18" s="39" t="str">
        <f t="shared" si="54"/>
        <v xml:space="preserve"> </v>
      </c>
      <c r="DS18" s="39" t="str">
        <f t="shared" si="55"/>
        <v>•</v>
      </c>
      <c r="DT18" s="39" t="str">
        <f t="shared" si="56"/>
        <v xml:space="preserve"> </v>
      </c>
      <c r="DU18" s="43" t="str">
        <f t="shared" si="57"/>
        <v xml:space="preserve"> </v>
      </c>
      <c r="DV18" s="39" t="str">
        <f t="shared" si="58"/>
        <v xml:space="preserve"> </v>
      </c>
      <c r="DW18" s="39" t="str">
        <f t="shared" si="59"/>
        <v xml:space="preserve"> </v>
      </c>
      <c r="DX18" s="39" t="str">
        <f t="shared" si="60"/>
        <v xml:space="preserve"> </v>
      </c>
      <c r="DY18" s="43" t="str">
        <f t="shared" si="61"/>
        <v>•</v>
      </c>
      <c r="DZ18" s="39" t="str">
        <f t="shared" si="62"/>
        <v>•</v>
      </c>
      <c r="EA18" s="39" t="str">
        <f t="shared" si="63"/>
        <v xml:space="preserve"> </v>
      </c>
      <c r="EB18" s="39" t="str">
        <f t="shared" si="64"/>
        <v xml:space="preserve"> </v>
      </c>
      <c r="EC18" s="43" t="str">
        <f t="shared" si="65"/>
        <v xml:space="preserve"> </v>
      </c>
      <c r="ED18" s="39" t="str">
        <f t="shared" si="66"/>
        <v>•</v>
      </c>
      <c r="EE18" s="39" t="str">
        <f t="shared" si="67"/>
        <v xml:space="preserve"> </v>
      </c>
      <c r="EF18" s="39" t="str">
        <f t="shared" si="68"/>
        <v xml:space="preserve"> </v>
      </c>
      <c r="EG18" s="43" t="str">
        <f t="shared" si="69"/>
        <v xml:space="preserve"> </v>
      </c>
      <c r="EH18" s="39" t="str">
        <f t="shared" si="70"/>
        <v>•</v>
      </c>
      <c r="EI18" s="39" t="str">
        <f t="shared" si="71"/>
        <v xml:space="preserve"> </v>
      </c>
      <c r="EJ18" s="39" t="str">
        <f t="shared" si="72"/>
        <v xml:space="preserve"> </v>
      </c>
      <c r="EK18" s="43" t="str">
        <f t="shared" si="73"/>
        <v xml:space="preserve"> </v>
      </c>
      <c r="EL18" s="39"/>
      <c r="EM18" s="39"/>
      <c r="EP18" s="76">
        <v>0.7</v>
      </c>
      <c r="EQ18" s="32" t="s">
        <v>141</v>
      </c>
      <c r="ER18" s="34"/>
      <c r="ET18" s="39"/>
      <c r="EV18" s="33"/>
    </row>
    <row r="19" spans="1:171" ht="12.75" customHeight="1" x14ac:dyDescent="0.2">
      <c r="A19" s="100" t="str">
        <f>IF(Summary!B13="","",Summary!B13)</f>
        <v>ROL</v>
      </c>
      <c r="B19" s="100" t="str">
        <f>IF(Summary!C13="","",Summary!C13)</f>
        <v>10SPH02</v>
      </c>
      <c r="C19" s="100" t="str">
        <f>IF(Summary!D13="","",Summary!D13)</f>
        <v>STU0011</v>
      </c>
      <c r="D19" s="115" t="str">
        <f>IF(Summary!E13="","",Summary!E13)</f>
        <v>Student 11</v>
      </c>
      <c r="E19" s="78" t="s">
        <v>30</v>
      </c>
      <c r="F19" s="78" t="s">
        <v>32</v>
      </c>
      <c r="G19" s="78" t="s">
        <v>36</v>
      </c>
      <c r="H19" s="78" t="s">
        <v>40</v>
      </c>
      <c r="I19" s="78" t="s">
        <v>36</v>
      </c>
      <c r="J19" s="78" t="s">
        <v>30</v>
      </c>
      <c r="K19" s="78" t="s">
        <v>36</v>
      </c>
      <c r="L19" s="78" t="s">
        <v>40</v>
      </c>
      <c r="M19" s="78" t="s">
        <v>36</v>
      </c>
      <c r="N19" s="78" t="s">
        <v>40</v>
      </c>
      <c r="O19" s="78" t="s">
        <v>32</v>
      </c>
      <c r="P19" s="78" t="s">
        <v>32</v>
      </c>
      <c r="Q19" s="78">
        <v>4</v>
      </c>
      <c r="R19" s="78">
        <v>4</v>
      </c>
      <c r="S19" s="78">
        <v>2</v>
      </c>
      <c r="T19" s="78">
        <v>1</v>
      </c>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v>0</v>
      </c>
      <c r="AU19" s="78">
        <v>0</v>
      </c>
      <c r="AV19" s="39">
        <f t="shared" si="28"/>
        <v>27</v>
      </c>
      <c r="AW19" s="66"/>
      <c r="AX19" s="74" t="str">
        <f t="shared" si="14"/>
        <v xml:space="preserve">Well done Student 11. You have demonstrated a very good understanding of the content covered in the vectors and motion topics. 
</v>
      </c>
      <c r="AY19"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9" s="73" t="s">
        <v>258</v>
      </c>
      <c r="BA19" s="72" t="s">
        <v>132</v>
      </c>
      <c r="BB19" s="54" t="str">
        <f>LOOKUP(BG19,Grading!$A$16:$A$22,Grading!$E$16:$E$22)</f>
        <v xml:space="preserve">I encourage you to revise any areas suggested above in order to lay a solid foundation for Units 3/4 Physics and to challenge yourself with extension problems while seeking help when required. </v>
      </c>
      <c r="BC19" s="55" t="str">
        <f>IF(BA19="none required",Grading!$A$27,Grading!$A$26)</f>
        <v xml:space="preserve">Please review the solutions thoroughly and let me know if you have any questions. </v>
      </c>
      <c r="BD19" s="118"/>
      <c r="BE19" s="116">
        <f t="shared" si="29"/>
        <v>22</v>
      </c>
      <c r="BF19" s="99">
        <f t="shared" si="16"/>
        <v>0.81</v>
      </c>
      <c r="BG19" s="99">
        <f t="shared" si="17"/>
        <v>0.81</v>
      </c>
      <c r="BH19" s="100" t="str">
        <f t="shared" si="18"/>
        <v>A</v>
      </c>
      <c r="BI19" s="64" t="str">
        <f>IF(Summary!F13="","",Summary!F13)</f>
        <v>Student 11</v>
      </c>
      <c r="BJ19" s="33"/>
      <c r="BR19" s="33"/>
      <c r="BS19" s="32" t="s">
        <v>92</v>
      </c>
      <c r="BV19" s="44">
        <f t="shared" ref="BV19:CF34" si="74">IF($E$3=BV$2,IF(AND(ISTEXT($E$8),$E19=$E$8),1,IF(ISNUMBER($E$8),$E19,0)),0)
+IF($F$3=BV$2,IF(AND(ISTEXT($F$8),$F19=$F$8),1,IF(ISNUMBER($F$8),$F19,0)),0)
+IF($G$3=BV$2,IF(AND(ISTEXT($G$8),$G19=$G$8),1,IF(ISNUMBER($G$8),$G19,0)),0)
+IF($H$3=BV$2,IF(AND(ISTEXT($H$8),$H19=$H$8),1,IF(ISNUMBER($H$8),$H19,0)),0)
+IF($I$3=BV$2,IF(AND(ISTEXT($I$8),$I19=$I$8),1,IF(ISNUMBER($I$8),$I19,0)),0)
+IF($J$3=BV$2,IF(AND(ISTEXT($J$8),$J19=$J$8),1,IF(ISNUMBER($J$8),$J19,0)),0)
+IF($K$3=BV$2,IF(AND(ISTEXT($K$8),$K19=$K$8),1,IF(ISNUMBER($K$8),$K19,0)),0)
+IF($L$3=BV$2,IF(AND(ISTEXT($L$8),$L19=$L$8),1,IF(ISNUMBER($L$8),$L19,0)),0)
+IF($M$3=BV$2,IF(AND(ISTEXT($M$8),$M19=$M$8),1,IF(ISNUMBER($M$8),$M19,0)),0)
+IF($N$3=BV$2,IF(AND(ISTEXT($N$8),$N19=$N$8),1,IF(ISNUMBER($N$8),$N19,0)),0)
+IF($O$3=BV$2,IF(AND(ISTEXT($O$8),$O19=$O$8),1,IF(ISNUMBER($O$8),$O19,0)),0)
+IF($P$3=BV$2,IF(AND(ISTEXT($P$8),$P19=$P$8),1,IF(ISNUMBER($P$8),$P19,0)),0)
+IF($Q$3=BV$2,IF(AND(ISTEXT($Q$8),$Q19=$Q$8),1,IF(ISNUMBER($Q$8),$Q19,0)),0)
+IF($R$3=BV$2,IF(AND(ISTEXT($R$8),$R19=$R$8),1,IF(ISNUMBER($R$8),$R19,0)),0)
+IF($S$3=BV$2,IF(AND(ISTEXT($S$8),$S19=$S$8),1,IF(ISNUMBER($S$8),$S19,0)),0)
+IF($T$3=BV$2,IF(AND(ISTEXT($T$8),$T19=$T$8),1,IF(ISNUMBER($T$8),$T19,0)),0)
+IF($U$3=BV$2,IF(AND(ISTEXT($U$8),$U19=$U$8),1,IF(ISNUMBER($U$8),$U19,0)),0)
+IF($V$3=BV$2,IF(AND(ISTEXT($V$8),$V19=$V$8),1,IF(ISNUMBER($V$8),$V19,0)),0)
+IF($W$3=BV$2,IF(AND(ISTEXT($W$8),$W19=$W$8),1,IF(ISNUMBER($W$8),$W19,0)),0)
+IF($X$3=BV$2,IF(AND(ISTEXT($X$8),$X19=$X$8),1,IF(ISNUMBER($X$8),$X19,0)),0)
+IF($Y$3=BV$2,IF(AND(ISTEXT($Y$8),$Y19=$Y$8),1,IF(ISNUMBER($Y$8),$Y19,0)),0)
+IF($Z$3=BV$2,IF(AND(ISTEXT($Z$8),$Z19=$Z$8),1,IF(ISNUMBER($Z$8),$Z19,0)),0)
+IF($AA$3=BV$2,IF(AND(ISTEXT($AA$8),$AA19=$AA$8),1,IF(ISNUMBER($AA$8),$AA19,0)),0)
+IF($AB$3=BV$2,IF(AND(ISTEXT($AB$8),$AB19=$AB$8),1,IF(ISNUMBER($AB$8),$AB19,0)),0)
+IF($AC$3=BV$2,IF(AND(ISTEXT($AC$8),$AC19=$AC$8),1,IF(ISNUMBER($AC$8),$AC19,0)),0)
+IF($AD$3=BV$2,IF(AND(ISTEXT($AD$8),$AD19=$AD$8),1,IF(ISNUMBER($AD$8),$AD19,0)),0)
+IF($AE$3=BV$2,IF(AND(ISTEXT($AE$8),$AE19=$AE$8),1,IF(ISNUMBER($AE$8),$AE19,0)),0)
+IF($AF$3=BV$2,IF(AND(ISTEXT($AF$8),$AF19=$AF$8),1,IF(ISNUMBER($AF$8),$AF19,0)),0)
+IF($AG$3=BV$2,IF(AND(ISTEXT($AG$8),$AA19=$AG$8),1,IF(ISNUMBER($AG$8),$AG19,0)),0)
+IF($AH$3=BV$2,IF(AND(ISTEXT($AH$8),$AH19=$AH$8),1,IF(ISNUMBER($AH$8),$AH19,0)),0)
+IF($AI$3=BV$2,IF(AND(ISTEXT($AI$8),$AI19=$AI$8),1,IF(ISNUMBER($AI$8),$AI19,0)),0)
+IF($AJ$3=BV$2,IF(AND(ISTEXT($AJ$8),$AJ19=$AJ$8),1,IF(ISNUMBER($AJ$8),$AJ19,0)),0)
+IF($AK$3=BV$2,IF(AND(ISTEXT($AK$8),$AK19=$AK$8),1,IF(ISNUMBER($AK$8),$AK19,0)),0)
+IF($AL$3=BV$2,IF(AND(ISTEXT($AL$8),$AL19=$AL$8),1,IF(ISNUMBER($AL$8),$AL19,0)),0)
+IF($AM$3=BV$2,IF(AND(ISTEXT($AM$8),$AM19=$AM$8),1,IF(ISNUMBER($AM$8),$AM19,0)),0)
+IF($AN$3=BV$2,IF(AND(ISTEXT($AN$8),$AN19=$AN$8),1,IF(ISNUMBER($AN$8),$AN19,0)),0)
+IF($AO$3=BV$2,IF(AND(ISTEXT($AO$8),$AO19=$AO$8),1,IF(ISNUMBER($AO$8),$AO19,0)),0)
+IF($AP$3=BV$2,IF(AND(ISTEXT($AP$8),$AP19=$AP$8),1,IF(ISNUMBER($AP$8),$AP19,0)),0)
+IF($AQ$3=BV$2,IF(AND(ISTEXT($AQ$8),$AQ19=$AQ$8),1,IF(ISNUMBER($AQ$8),$AQ19,0)),0)
+IF($AR$3=BV$2,IF(AND(ISTEXT($AR$8),$AR19=$AR$8),1,IF(ISNUMBER($AR$8),$AR19,0)),0)</f>
        <v>2</v>
      </c>
      <c r="BW19" s="44">
        <f t="shared" si="74"/>
        <v>1</v>
      </c>
      <c r="BX19" s="44">
        <f t="shared" si="74"/>
        <v>4</v>
      </c>
      <c r="BY19" s="44">
        <f t="shared" si="74"/>
        <v>4</v>
      </c>
      <c r="BZ19" s="44">
        <f t="shared" si="74"/>
        <v>2</v>
      </c>
      <c r="CA19" s="44">
        <f t="shared" si="74"/>
        <v>5</v>
      </c>
      <c r="CB19" s="44">
        <f t="shared" si="74"/>
        <v>1</v>
      </c>
      <c r="CC19" s="44">
        <f t="shared" si="74"/>
        <v>3</v>
      </c>
      <c r="CD19" s="44">
        <f t="shared" si="74"/>
        <v>0</v>
      </c>
      <c r="CE19" s="44">
        <f t="shared" si="74"/>
        <v>0</v>
      </c>
      <c r="CF19" s="44">
        <f t="shared" si="74"/>
        <v>0</v>
      </c>
      <c r="CH19" s="48">
        <f t="shared" si="20"/>
        <v>1</v>
      </c>
      <c r="CI19" s="48">
        <f t="shared" si="21"/>
        <v>1</v>
      </c>
      <c r="CJ19" s="48">
        <f t="shared" si="22"/>
        <v>0.8</v>
      </c>
      <c r="CK19" s="48">
        <f t="shared" si="23"/>
        <v>1</v>
      </c>
      <c r="CL19" s="48">
        <f t="shared" si="24"/>
        <v>1</v>
      </c>
      <c r="CM19" s="48">
        <f t="shared" si="25"/>
        <v>0.71</v>
      </c>
      <c r="CN19" s="48">
        <f t="shared" si="26"/>
        <v>0.33</v>
      </c>
      <c r="CO19" s="48">
        <f t="shared" si="27"/>
        <v>1</v>
      </c>
      <c r="CT19" s="42" t="str">
        <f t="shared" si="30"/>
        <v xml:space="preserve"> </v>
      </c>
      <c r="CU19" s="39" t="str">
        <f t="shared" si="31"/>
        <v xml:space="preserve"> </v>
      </c>
      <c r="CV19" s="39" t="str">
        <f t="shared" si="32"/>
        <v xml:space="preserve"> </v>
      </c>
      <c r="CW19" s="43" t="str">
        <f t="shared" si="33"/>
        <v>•</v>
      </c>
      <c r="CX19" s="42" t="str">
        <f t="shared" si="34"/>
        <v xml:space="preserve"> </v>
      </c>
      <c r="CY19" s="39" t="str">
        <f t="shared" si="35"/>
        <v xml:space="preserve"> </v>
      </c>
      <c r="CZ19" s="39" t="str">
        <f t="shared" si="36"/>
        <v xml:space="preserve"> </v>
      </c>
      <c r="DA19" s="43" t="str">
        <f t="shared" si="37"/>
        <v>•</v>
      </c>
      <c r="DB19" s="39" t="str">
        <f t="shared" si="38"/>
        <v xml:space="preserve"> </v>
      </c>
      <c r="DC19" s="39" t="str">
        <f t="shared" si="39"/>
        <v xml:space="preserve"> </v>
      </c>
      <c r="DD19" s="39" t="str">
        <f t="shared" si="40"/>
        <v>•</v>
      </c>
      <c r="DE19" s="43" t="str">
        <f t="shared" si="41"/>
        <v xml:space="preserve"> </v>
      </c>
      <c r="DF19" s="42" t="str">
        <f t="shared" si="42"/>
        <v xml:space="preserve"> </v>
      </c>
      <c r="DG19" s="39" t="str">
        <f t="shared" si="43"/>
        <v xml:space="preserve"> </v>
      </c>
      <c r="DH19" s="39" t="str">
        <f t="shared" si="44"/>
        <v xml:space="preserve"> </v>
      </c>
      <c r="DI19" s="43" t="str">
        <f t="shared" si="45"/>
        <v>•</v>
      </c>
      <c r="DJ19" s="42" t="str">
        <f t="shared" si="46"/>
        <v xml:space="preserve"> </v>
      </c>
      <c r="DK19" s="39" t="str">
        <f t="shared" si="47"/>
        <v xml:space="preserve"> </v>
      </c>
      <c r="DL19" s="39" t="str">
        <f t="shared" si="48"/>
        <v xml:space="preserve"> </v>
      </c>
      <c r="DM19" s="43" t="str">
        <f t="shared" si="49"/>
        <v>•</v>
      </c>
      <c r="DN19" s="39" t="str">
        <f t="shared" si="50"/>
        <v xml:space="preserve"> </v>
      </c>
      <c r="DO19" s="39" t="str">
        <f t="shared" si="51"/>
        <v xml:space="preserve"> </v>
      </c>
      <c r="DP19" s="39" t="str">
        <f t="shared" si="52"/>
        <v>•</v>
      </c>
      <c r="DQ19" s="43" t="str">
        <f t="shared" si="53"/>
        <v xml:space="preserve"> </v>
      </c>
      <c r="DR19" s="39" t="str">
        <f t="shared" si="54"/>
        <v>•</v>
      </c>
      <c r="DS19" s="39" t="str">
        <f t="shared" si="55"/>
        <v xml:space="preserve"> </v>
      </c>
      <c r="DT19" s="39" t="str">
        <f t="shared" si="56"/>
        <v xml:space="preserve"> </v>
      </c>
      <c r="DU19" s="43" t="str">
        <f t="shared" si="57"/>
        <v xml:space="preserve"> </v>
      </c>
      <c r="DV19" s="39" t="str">
        <f t="shared" si="58"/>
        <v xml:space="preserve"> </v>
      </c>
      <c r="DW19" s="39" t="str">
        <f t="shared" si="59"/>
        <v xml:space="preserve"> </v>
      </c>
      <c r="DX19" s="39" t="str">
        <f t="shared" si="60"/>
        <v xml:space="preserve"> </v>
      </c>
      <c r="DY19" s="43" t="str">
        <f t="shared" si="61"/>
        <v>•</v>
      </c>
      <c r="DZ19" s="39" t="str">
        <f t="shared" si="62"/>
        <v>•</v>
      </c>
      <c r="EA19" s="39" t="str">
        <f t="shared" si="63"/>
        <v xml:space="preserve"> </v>
      </c>
      <c r="EB19" s="39" t="str">
        <f t="shared" si="64"/>
        <v xml:space="preserve"> </v>
      </c>
      <c r="EC19" s="43" t="str">
        <f t="shared" si="65"/>
        <v xml:space="preserve"> </v>
      </c>
      <c r="ED19" s="39" t="str">
        <f t="shared" si="66"/>
        <v>•</v>
      </c>
      <c r="EE19" s="39" t="str">
        <f t="shared" si="67"/>
        <v xml:space="preserve"> </v>
      </c>
      <c r="EF19" s="39" t="str">
        <f t="shared" si="68"/>
        <v xml:space="preserve"> </v>
      </c>
      <c r="EG19" s="43" t="str">
        <f t="shared" si="69"/>
        <v xml:space="preserve"> </v>
      </c>
      <c r="EH19" s="39" t="str">
        <f t="shared" si="70"/>
        <v>•</v>
      </c>
      <c r="EI19" s="39" t="str">
        <f t="shared" si="71"/>
        <v xml:space="preserve"> </v>
      </c>
      <c r="EJ19" s="39" t="str">
        <f t="shared" si="72"/>
        <v xml:space="preserve"> </v>
      </c>
      <c r="EK19" s="43" t="str">
        <f t="shared" si="73"/>
        <v xml:space="preserve"> </v>
      </c>
      <c r="EL19" s="39"/>
      <c r="EM19" s="39"/>
      <c r="EP19" s="76">
        <v>0.9</v>
      </c>
      <c r="EQ19" s="32" t="s">
        <v>142</v>
      </c>
      <c r="ER19" s="34"/>
      <c r="ET19" s="39"/>
      <c r="EV19" s="33"/>
    </row>
    <row r="20" spans="1:171" ht="12.75" customHeight="1" x14ac:dyDescent="0.2">
      <c r="A20" s="100" t="str">
        <f>IF(Summary!B14="","",Summary!B14)</f>
        <v>ROL</v>
      </c>
      <c r="B20" s="100" t="str">
        <f>IF(Summary!C14="","",Summary!C14)</f>
        <v>10SPH02</v>
      </c>
      <c r="C20" s="100" t="str">
        <f>IF(Summary!D14="","",Summary!D14)</f>
        <v>STU0012</v>
      </c>
      <c r="D20" s="115" t="str">
        <f>IF(Summary!E14="","",Summary!E14)</f>
        <v>Student 12</v>
      </c>
      <c r="E20" s="78" t="s">
        <v>30</v>
      </c>
      <c r="F20" s="78">
        <v>0</v>
      </c>
      <c r="G20" s="78" t="s">
        <v>40</v>
      </c>
      <c r="H20" s="78" t="s">
        <v>40</v>
      </c>
      <c r="I20" s="78" t="s">
        <v>36</v>
      </c>
      <c r="J20" s="78" t="s">
        <v>40</v>
      </c>
      <c r="K20" s="78" t="s">
        <v>30</v>
      </c>
      <c r="L20" s="78" t="s">
        <v>40</v>
      </c>
      <c r="M20" s="78" t="s">
        <v>30</v>
      </c>
      <c r="N20" s="78" t="s">
        <v>40</v>
      </c>
      <c r="O20" s="78" t="s">
        <v>32</v>
      </c>
      <c r="P20" s="78" t="s">
        <v>32</v>
      </c>
      <c r="Q20" s="78">
        <v>4</v>
      </c>
      <c r="R20" s="78">
        <v>3</v>
      </c>
      <c r="S20" s="78">
        <v>1</v>
      </c>
      <c r="T20" s="78">
        <v>3</v>
      </c>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v>-1</v>
      </c>
      <c r="AU20" s="78">
        <v>0</v>
      </c>
      <c r="AV20" s="39">
        <f t="shared" si="28"/>
        <v>27</v>
      </c>
      <c r="AW20" s="66"/>
      <c r="AX20" s="74" t="str">
        <f t="shared" si="14"/>
        <v xml:space="preserve">Well done Student 12. You have demonstrated a good foundation in your understanding of the content covered in the vectors and motion topics. 
</v>
      </c>
      <c r="AY20"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v>
      </c>
      <c r="AZ20" s="73" t="s">
        <v>348</v>
      </c>
      <c r="BA20" s="72" t="s">
        <v>176</v>
      </c>
      <c r="BB20" s="54" t="str">
        <f>LOOKUP(BG20,Grading!$A$16:$A$22,Grading!$E$16:$E$22)</f>
        <v xml:space="preserve">I encourage you to revise any areas suggested above and seek help as often as required in order to prepare for future topics and lay a solid foundation for Units 3/4 Physics. </v>
      </c>
      <c r="BC20" s="55" t="str">
        <f>IF(BA20="none required",Grading!$A$27,Grading!$A$26)</f>
        <v xml:space="preserve">Please review the solutions thoroughly, complete any re-do questions (details below) and show these to me within the next week. Please let me know if you have any questions. </v>
      </c>
      <c r="BD20" s="52"/>
      <c r="BE20" s="116">
        <f t="shared" si="29"/>
        <v>16</v>
      </c>
      <c r="BF20" s="99">
        <f t="shared" si="16"/>
        <v>0.59</v>
      </c>
      <c r="BG20" s="99">
        <f t="shared" si="17"/>
        <v>0.59</v>
      </c>
      <c r="BH20" s="100" t="str">
        <f t="shared" si="18"/>
        <v>C</v>
      </c>
      <c r="BI20" s="64" t="str">
        <f>IF(Summary!F14="","",Summary!F14)</f>
        <v>Student 12</v>
      </c>
      <c r="BJ20" s="33"/>
      <c r="BR20" s="33"/>
      <c r="BS20" s="32" t="s">
        <v>92</v>
      </c>
      <c r="BV20" s="44">
        <f t="shared" si="74"/>
        <v>2</v>
      </c>
      <c r="BW20" s="44">
        <f t="shared" si="74"/>
        <v>0</v>
      </c>
      <c r="BX20" s="44">
        <f t="shared" si="74"/>
        <v>3</v>
      </c>
      <c r="BY20" s="44">
        <f t="shared" si="74"/>
        <v>3</v>
      </c>
      <c r="BZ20" s="44">
        <f t="shared" si="74"/>
        <v>2</v>
      </c>
      <c r="CA20" s="44">
        <f t="shared" si="74"/>
        <v>4</v>
      </c>
      <c r="CB20" s="44">
        <f t="shared" si="74"/>
        <v>3</v>
      </c>
      <c r="CC20" s="44">
        <f t="shared" si="74"/>
        <v>0</v>
      </c>
      <c r="CD20" s="44">
        <f t="shared" si="74"/>
        <v>0</v>
      </c>
      <c r="CE20" s="44">
        <f t="shared" si="74"/>
        <v>0</v>
      </c>
      <c r="CF20" s="44">
        <f t="shared" si="74"/>
        <v>0</v>
      </c>
      <c r="CH20" s="48">
        <f t="shared" si="20"/>
        <v>1</v>
      </c>
      <c r="CI20" s="48">
        <f t="shared" si="21"/>
        <v>0</v>
      </c>
      <c r="CJ20" s="48">
        <f t="shared" si="22"/>
        <v>0.6</v>
      </c>
      <c r="CK20" s="48">
        <f t="shared" si="23"/>
        <v>0.75</v>
      </c>
      <c r="CL20" s="48">
        <f t="shared" si="24"/>
        <v>1</v>
      </c>
      <c r="CM20" s="48">
        <f t="shared" si="25"/>
        <v>0.56999999999999995</v>
      </c>
      <c r="CN20" s="48">
        <f t="shared" si="26"/>
        <v>1</v>
      </c>
      <c r="CO20" s="48">
        <f t="shared" si="27"/>
        <v>0</v>
      </c>
      <c r="CT20" s="42" t="str">
        <f t="shared" si="30"/>
        <v xml:space="preserve"> </v>
      </c>
      <c r="CU20" s="39" t="str">
        <f t="shared" si="31"/>
        <v xml:space="preserve"> </v>
      </c>
      <c r="CV20" s="39" t="str">
        <f t="shared" si="32"/>
        <v xml:space="preserve"> </v>
      </c>
      <c r="CW20" s="43" t="str">
        <f t="shared" si="33"/>
        <v>•</v>
      </c>
      <c r="CX20" s="42" t="str">
        <f t="shared" si="34"/>
        <v>•</v>
      </c>
      <c r="CY20" s="39" t="str">
        <f t="shared" si="35"/>
        <v xml:space="preserve"> </v>
      </c>
      <c r="CZ20" s="39" t="str">
        <f t="shared" si="36"/>
        <v xml:space="preserve"> </v>
      </c>
      <c r="DA20" s="43" t="str">
        <f t="shared" si="37"/>
        <v xml:space="preserve"> </v>
      </c>
      <c r="DB20" s="39" t="str">
        <f t="shared" si="38"/>
        <v xml:space="preserve"> </v>
      </c>
      <c r="DC20" s="39" t="str">
        <f t="shared" si="39"/>
        <v>•</v>
      </c>
      <c r="DD20" s="39" t="str">
        <f t="shared" si="40"/>
        <v xml:space="preserve"> </v>
      </c>
      <c r="DE20" s="43" t="str">
        <f t="shared" si="41"/>
        <v xml:space="preserve"> </v>
      </c>
      <c r="DF20" s="42" t="str">
        <f t="shared" si="42"/>
        <v xml:space="preserve"> </v>
      </c>
      <c r="DG20" s="39" t="str">
        <f t="shared" si="43"/>
        <v xml:space="preserve"> </v>
      </c>
      <c r="DH20" s="39" t="str">
        <f t="shared" si="44"/>
        <v>•</v>
      </c>
      <c r="DI20" s="43" t="str">
        <f t="shared" si="45"/>
        <v xml:space="preserve"> </v>
      </c>
      <c r="DJ20" s="42" t="str">
        <f t="shared" si="46"/>
        <v xml:space="preserve"> </v>
      </c>
      <c r="DK20" s="39" t="str">
        <f t="shared" si="47"/>
        <v xml:space="preserve"> </v>
      </c>
      <c r="DL20" s="39" t="str">
        <f t="shared" si="48"/>
        <v xml:space="preserve"> </v>
      </c>
      <c r="DM20" s="43" t="str">
        <f t="shared" si="49"/>
        <v>•</v>
      </c>
      <c r="DN20" s="39" t="str">
        <f t="shared" si="50"/>
        <v xml:space="preserve"> </v>
      </c>
      <c r="DO20" s="39" t="str">
        <f t="shared" si="51"/>
        <v>•</v>
      </c>
      <c r="DP20" s="39" t="str">
        <f t="shared" si="52"/>
        <v xml:space="preserve"> </v>
      </c>
      <c r="DQ20" s="43" t="str">
        <f t="shared" si="53"/>
        <v xml:space="preserve"> </v>
      </c>
      <c r="DR20" s="39" t="str">
        <f t="shared" si="54"/>
        <v xml:space="preserve"> </v>
      </c>
      <c r="DS20" s="39" t="str">
        <f t="shared" si="55"/>
        <v xml:space="preserve"> </v>
      </c>
      <c r="DT20" s="39" t="str">
        <f t="shared" si="56"/>
        <v xml:space="preserve"> </v>
      </c>
      <c r="DU20" s="43" t="str">
        <f t="shared" si="57"/>
        <v>•</v>
      </c>
      <c r="DV20" s="39" t="str">
        <f t="shared" si="58"/>
        <v>•</v>
      </c>
      <c r="DW20" s="39" t="str">
        <f t="shared" si="59"/>
        <v xml:space="preserve"> </v>
      </c>
      <c r="DX20" s="39" t="str">
        <f t="shared" si="60"/>
        <v xml:space="preserve"> </v>
      </c>
      <c r="DY20" s="43" t="str">
        <f t="shared" si="61"/>
        <v xml:space="preserve"> </v>
      </c>
      <c r="DZ20" s="39" t="str">
        <f t="shared" si="62"/>
        <v>•</v>
      </c>
      <c r="EA20" s="39" t="str">
        <f t="shared" si="63"/>
        <v xml:space="preserve"> </v>
      </c>
      <c r="EB20" s="39" t="str">
        <f t="shared" si="64"/>
        <v xml:space="preserve"> </v>
      </c>
      <c r="EC20" s="43" t="str">
        <f t="shared" si="65"/>
        <v xml:space="preserve"> </v>
      </c>
      <c r="ED20" s="39" t="str">
        <f t="shared" si="66"/>
        <v>•</v>
      </c>
      <c r="EE20" s="39" t="str">
        <f t="shared" si="67"/>
        <v xml:space="preserve"> </v>
      </c>
      <c r="EF20" s="39" t="str">
        <f t="shared" si="68"/>
        <v xml:space="preserve"> </v>
      </c>
      <c r="EG20" s="43" t="str">
        <f t="shared" si="69"/>
        <v xml:space="preserve"> </v>
      </c>
      <c r="EH20" s="39" t="str">
        <f t="shared" si="70"/>
        <v>•</v>
      </c>
      <c r="EI20" s="39" t="str">
        <f t="shared" si="71"/>
        <v xml:space="preserve"> </v>
      </c>
      <c r="EJ20" s="39" t="str">
        <f t="shared" si="72"/>
        <v xml:space="preserve"> </v>
      </c>
      <c r="EK20" s="43" t="str">
        <f t="shared" si="73"/>
        <v xml:space="preserve"> </v>
      </c>
      <c r="EL20" s="39"/>
      <c r="EM20" s="39"/>
      <c r="EP20" s="76">
        <v>1</v>
      </c>
      <c r="EQ20" s="32" t="s">
        <v>142</v>
      </c>
      <c r="ET20" s="39"/>
      <c r="EV20" s="33"/>
    </row>
    <row r="21" spans="1:171" ht="12.75" customHeight="1" x14ac:dyDescent="0.2">
      <c r="A21" s="100" t="str">
        <f>IF(Summary!B15="","",Summary!B15)</f>
        <v>ROL</v>
      </c>
      <c r="B21" s="100" t="str">
        <f>IF(Summary!C15="","",Summary!C15)</f>
        <v>10SPH02</v>
      </c>
      <c r="C21" s="100" t="str">
        <f>IF(Summary!D15="","",Summary!D15)</f>
        <v>STU0013</v>
      </c>
      <c r="D21" s="115" t="str">
        <f>IF(Summary!E15="","",Summary!E15)</f>
        <v>Student 13</v>
      </c>
      <c r="E21" s="78" t="s">
        <v>30</v>
      </c>
      <c r="F21" s="78" t="s">
        <v>32</v>
      </c>
      <c r="G21" s="78" t="s">
        <v>36</v>
      </c>
      <c r="H21" s="78" t="s">
        <v>30</v>
      </c>
      <c r="I21" s="78" t="s">
        <v>36</v>
      </c>
      <c r="J21" s="78" t="s">
        <v>30</v>
      </c>
      <c r="K21" s="78" t="s">
        <v>36</v>
      </c>
      <c r="L21" s="78" t="s">
        <v>40</v>
      </c>
      <c r="M21" s="78" t="s">
        <v>30</v>
      </c>
      <c r="N21" s="78" t="s">
        <v>36</v>
      </c>
      <c r="O21" s="78" t="s">
        <v>32</v>
      </c>
      <c r="P21" s="78" t="s">
        <v>36</v>
      </c>
      <c r="Q21" s="78">
        <v>4</v>
      </c>
      <c r="R21" s="78">
        <v>2</v>
      </c>
      <c r="S21" s="78">
        <v>2</v>
      </c>
      <c r="T21" s="78">
        <v>0</v>
      </c>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v>-1</v>
      </c>
      <c r="AU21" s="78">
        <v>0</v>
      </c>
      <c r="AV21" s="39">
        <f t="shared" si="28"/>
        <v>27</v>
      </c>
      <c r="AW21" s="66"/>
      <c r="AX21" s="74" t="str">
        <f t="shared" si="14"/>
        <v xml:space="preserve">Well done Student 13. You have demonstrated a good foundation in your understanding of the content covered in the vectors and motion topics. 
</v>
      </c>
      <c r="AY21"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1" s="73" t="s">
        <v>259</v>
      </c>
      <c r="BA21" s="72" t="s">
        <v>177</v>
      </c>
      <c r="BB21" s="54" t="str">
        <f>LOOKUP(BG21,Grading!$A$16:$A$22,Grading!$E$16:$E$22)</f>
        <v xml:space="preserve">I encourage you to revise any areas suggested above and seek help as often as required in order to prepare for future topics and lay a solid foundation for Units 3/4 Physics. </v>
      </c>
      <c r="BC21" s="55" t="str">
        <f>IF(BA21="none required",Grading!$A$27,Grading!$A$26)</f>
        <v xml:space="preserve">Please review the solutions thoroughly, complete any re-do questions (details below) and show these to me within the next week. Please let me know if you have any questions. </v>
      </c>
      <c r="BD21" s="52"/>
      <c r="BE21" s="116">
        <f t="shared" si="29"/>
        <v>15</v>
      </c>
      <c r="BF21" s="99">
        <f t="shared" si="16"/>
        <v>0.56000000000000005</v>
      </c>
      <c r="BG21" s="99">
        <f t="shared" si="17"/>
        <v>0.56000000000000005</v>
      </c>
      <c r="BH21" s="100" t="str">
        <f t="shared" si="18"/>
        <v>C</v>
      </c>
      <c r="BI21" s="64" t="str">
        <f>IF(Summary!F15="","",Summary!F15)</f>
        <v>Student 13</v>
      </c>
      <c r="BJ21" s="33"/>
      <c r="BR21" s="33"/>
      <c r="BS21" s="32" t="s">
        <v>92</v>
      </c>
      <c r="BV21" s="44">
        <f t="shared" si="74"/>
        <v>1</v>
      </c>
      <c r="BW21" s="44">
        <f t="shared" si="74"/>
        <v>0</v>
      </c>
      <c r="BX21" s="44">
        <f t="shared" si="74"/>
        <v>2</v>
      </c>
      <c r="BY21" s="44">
        <f t="shared" si="74"/>
        <v>3</v>
      </c>
      <c r="BZ21" s="44">
        <f t="shared" si="74"/>
        <v>2</v>
      </c>
      <c r="CA21" s="44">
        <f t="shared" si="74"/>
        <v>5</v>
      </c>
      <c r="CB21" s="44">
        <f t="shared" si="74"/>
        <v>0</v>
      </c>
      <c r="CC21" s="44">
        <f t="shared" si="74"/>
        <v>3</v>
      </c>
      <c r="CD21" s="44">
        <f t="shared" si="74"/>
        <v>0</v>
      </c>
      <c r="CE21" s="44">
        <f t="shared" si="74"/>
        <v>0</v>
      </c>
      <c r="CF21" s="44">
        <f t="shared" si="74"/>
        <v>0</v>
      </c>
      <c r="CH21" s="48">
        <f t="shared" si="20"/>
        <v>0.5</v>
      </c>
      <c r="CI21" s="48">
        <f t="shared" si="21"/>
        <v>0</v>
      </c>
      <c r="CJ21" s="48">
        <f t="shared" si="22"/>
        <v>0.4</v>
      </c>
      <c r="CK21" s="48">
        <f t="shared" si="23"/>
        <v>0.75</v>
      </c>
      <c r="CL21" s="48">
        <f t="shared" si="24"/>
        <v>1</v>
      </c>
      <c r="CM21" s="48">
        <f t="shared" si="25"/>
        <v>0.71</v>
      </c>
      <c r="CN21" s="48">
        <f t="shared" si="26"/>
        <v>0</v>
      </c>
      <c r="CO21" s="48">
        <f t="shared" si="27"/>
        <v>1</v>
      </c>
      <c r="CT21" s="42" t="str">
        <f t="shared" si="30"/>
        <v xml:space="preserve"> </v>
      </c>
      <c r="CU21" s="39" t="str">
        <f t="shared" si="31"/>
        <v>•</v>
      </c>
      <c r="CV21" s="39" t="str">
        <f t="shared" si="32"/>
        <v xml:space="preserve"> </v>
      </c>
      <c r="CW21" s="43" t="str">
        <f t="shared" si="33"/>
        <v xml:space="preserve"> </v>
      </c>
      <c r="CX21" s="42" t="str">
        <f t="shared" si="34"/>
        <v>•</v>
      </c>
      <c r="CY21" s="39" t="str">
        <f t="shared" si="35"/>
        <v xml:space="preserve"> </v>
      </c>
      <c r="CZ21" s="39" t="str">
        <f t="shared" si="36"/>
        <v xml:space="preserve"> </v>
      </c>
      <c r="DA21" s="43" t="str">
        <f t="shared" si="37"/>
        <v xml:space="preserve"> </v>
      </c>
      <c r="DB21" s="39" t="str">
        <f t="shared" si="38"/>
        <v>•</v>
      </c>
      <c r="DC21" s="39" t="str">
        <f t="shared" si="39"/>
        <v xml:space="preserve"> </v>
      </c>
      <c r="DD21" s="39" t="str">
        <f t="shared" si="40"/>
        <v xml:space="preserve"> </v>
      </c>
      <c r="DE21" s="43" t="str">
        <f t="shared" si="41"/>
        <v xml:space="preserve"> </v>
      </c>
      <c r="DF21" s="42" t="str">
        <f t="shared" si="42"/>
        <v xml:space="preserve"> </v>
      </c>
      <c r="DG21" s="39" t="str">
        <f t="shared" si="43"/>
        <v xml:space="preserve"> </v>
      </c>
      <c r="DH21" s="39" t="str">
        <f t="shared" si="44"/>
        <v>•</v>
      </c>
      <c r="DI21" s="43" t="str">
        <f t="shared" si="45"/>
        <v xml:space="preserve"> </v>
      </c>
      <c r="DJ21" s="42" t="str">
        <f t="shared" si="46"/>
        <v xml:space="preserve"> </v>
      </c>
      <c r="DK21" s="39" t="str">
        <f t="shared" si="47"/>
        <v xml:space="preserve"> </v>
      </c>
      <c r="DL21" s="39" t="str">
        <f t="shared" si="48"/>
        <v xml:space="preserve"> </v>
      </c>
      <c r="DM21" s="43" t="str">
        <f t="shared" si="49"/>
        <v>•</v>
      </c>
      <c r="DN21" s="39" t="str">
        <f t="shared" si="50"/>
        <v xml:space="preserve"> </v>
      </c>
      <c r="DO21" s="39" t="str">
        <f t="shared" si="51"/>
        <v xml:space="preserve"> </v>
      </c>
      <c r="DP21" s="39" t="str">
        <f t="shared" si="52"/>
        <v>•</v>
      </c>
      <c r="DQ21" s="43" t="str">
        <f t="shared" si="53"/>
        <v xml:space="preserve"> </v>
      </c>
      <c r="DR21" s="39" t="str">
        <f t="shared" si="54"/>
        <v>•</v>
      </c>
      <c r="DS21" s="39" t="str">
        <f t="shared" si="55"/>
        <v xml:space="preserve"> </v>
      </c>
      <c r="DT21" s="39" t="str">
        <f t="shared" si="56"/>
        <v xml:space="preserve"> </v>
      </c>
      <c r="DU21" s="43" t="str">
        <f t="shared" si="57"/>
        <v xml:space="preserve"> </v>
      </c>
      <c r="DV21" s="39" t="str">
        <f t="shared" si="58"/>
        <v xml:space="preserve"> </v>
      </c>
      <c r="DW21" s="39" t="str">
        <f t="shared" si="59"/>
        <v xml:space="preserve"> </v>
      </c>
      <c r="DX21" s="39" t="str">
        <f t="shared" si="60"/>
        <v xml:space="preserve"> </v>
      </c>
      <c r="DY21" s="43" t="str">
        <f t="shared" si="61"/>
        <v>•</v>
      </c>
      <c r="DZ21" s="39" t="str">
        <f t="shared" si="62"/>
        <v>•</v>
      </c>
      <c r="EA21" s="39" t="str">
        <f t="shared" si="63"/>
        <v xml:space="preserve"> </v>
      </c>
      <c r="EB21" s="39" t="str">
        <f t="shared" si="64"/>
        <v xml:space="preserve"> </v>
      </c>
      <c r="EC21" s="43" t="str">
        <f t="shared" si="65"/>
        <v xml:space="preserve"> </v>
      </c>
      <c r="ED21" s="39" t="str">
        <f t="shared" si="66"/>
        <v>•</v>
      </c>
      <c r="EE21" s="39" t="str">
        <f t="shared" si="67"/>
        <v xml:space="preserve"> </v>
      </c>
      <c r="EF21" s="39" t="str">
        <f t="shared" si="68"/>
        <v xml:space="preserve"> </v>
      </c>
      <c r="EG21" s="43" t="str">
        <f t="shared" si="69"/>
        <v xml:space="preserve"> </v>
      </c>
      <c r="EH21" s="39" t="str">
        <f t="shared" si="70"/>
        <v>•</v>
      </c>
      <c r="EI21" s="39" t="str">
        <f t="shared" si="71"/>
        <v xml:space="preserve"> </v>
      </c>
      <c r="EJ21" s="39" t="str">
        <f t="shared" si="72"/>
        <v xml:space="preserve"> </v>
      </c>
      <c r="EK21" s="43" t="str">
        <f t="shared" si="73"/>
        <v xml:space="preserve"> </v>
      </c>
      <c r="EL21" s="39"/>
      <c r="EM21" s="39"/>
      <c r="EP21" s="75" t="s">
        <v>246</v>
      </c>
      <c r="EQ21" s="178" t="s">
        <v>178</v>
      </c>
      <c r="ER21" s="178"/>
      <c r="ES21" s="178"/>
      <c r="ET21" s="178"/>
      <c r="EU21" s="178"/>
      <c r="EV21" s="178"/>
      <c r="EW21" s="178"/>
      <c r="EX21" s="178"/>
      <c r="EY21" s="178"/>
    </row>
    <row r="22" spans="1:171" ht="12.75" customHeight="1" x14ac:dyDescent="0.2">
      <c r="A22" s="100" t="str">
        <f>IF(Summary!B16="","",Summary!B16)</f>
        <v>ROL</v>
      </c>
      <c r="B22" s="100" t="str">
        <f>IF(Summary!C16="","",Summary!C16)</f>
        <v>10SPH02</v>
      </c>
      <c r="C22" s="100" t="str">
        <f>IF(Summary!D16="","",Summary!D16)</f>
        <v>STU0014</v>
      </c>
      <c r="D22" s="115" t="str">
        <f>IF(Summary!E16="","",Summary!E16)</f>
        <v>Student 14</v>
      </c>
      <c r="E22" s="78" t="s">
        <v>30</v>
      </c>
      <c r="F22" s="78" t="s">
        <v>30</v>
      </c>
      <c r="G22" s="78" t="s">
        <v>40</v>
      </c>
      <c r="H22" s="78" t="s">
        <v>36</v>
      </c>
      <c r="I22" s="78" t="s">
        <v>36</v>
      </c>
      <c r="J22" s="78" t="s">
        <v>40</v>
      </c>
      <c r="K22" s="78" t="s">
        <v>30</v>
      </c>
      <c r="L22" s="78" t="s">
        <v>32</v>
      </c>
      <c r="M22" s="78" t="s">
        <v>30</v>
      </c>
      <c r="N22" s="78" t="s">
        <v>36</v>
      </c>
      <c r="O22" s="78" t="s">
        <v>36</v>
      </c>
      <c r="P22" s="78" t="s">
        <v>36</v>
      </c>
      <c r="Q22" s="78">
        <v>3</v>
      </c>
      <c r="R22" s="78">
        <v>4</v>
      </c>
      <c r="S22" s="78">
        <v>2</v>
      </c>
      <c r="T22" s="78">
        <v>0</v>
      </c>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v>-1</v>
      </c>
      <c r="AU22" s="78">
        <v>-1</v>
      </c>
      <c r="AV22" s="39">
        <f t="shared" si="28"/>
        <v>27</v>
      </c>
      <c r="AW22" s="66"/>
      <c r="AX22" s="74" t="str">
        <f t="shared" si="14"/>
        <v xml:space="preserve">A great effort Student 14. You have demonstrated some understanding of the content covered in the vectors and motion topics. 
</v>
      </c>
      <c r="AY22"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2" s="73" t="s">
        <v>260</v>
      </c>
      <c r="BA22" s="144" t="s">
        <v>189</v>
      </c>
      <c r="BB22" s="54" t="str">
        <f>LOOKUP(BG22,Grading!$A$16:$A$22,Grading!$E$16:$E$22)</f>
        <v xml:space="preserve">I encourage you to revise any areas suggested above and seek help as often as required in order to prepare for future topics and lay a solid foundation for Units 3/4 Physics. </v>
      </c>
      <c r="BC22" s="55" t="str">
        <f>IF(BA22="none required",Grading!$A$27,Grading!$A$26)</f>
        <v xml:space="preserve">Please review the solutions thoroughly, complete any re-do questions (details below) and show these to me within the next week. Please let me know if you have any questions. </v>
      </c>
      <c r="BD22" s="52"/>
      <c r="BE22" s="116">
        <f t="shared" si="29"/>
        <v>9</v>
      </c>
      <c r="BF22" s="99">
        <f t="shared" si="16"/>
        <v>0.33</v>
      </c>
      <c r="BG22" s="99">
        <f t="shared" si="17"/>
        <v>0.33</v>
      </c>
      <c r="BH22" s="100" t="str">
        <f t="shared" si="18"/>
        <v>UG</v>
      </c>
      <c r="BI22" s="64" t="str">
        <f>IF(Summary!F16="","",Summary!F16)</f>
        <v>Student 14</v>
      </c>
      <c r="BJ22" s="33"/>
      <c r="BR22" s="33"/>
      <c r="BS22" s="32" t="s">
        <v>92</v>
      </c>
      <c r="BV22" s="44">
        <f t="shared" si="74"/>
        <v>0</v>
      </c>
      <c r="BW22" s="44">
        <f t="shared" si="74"/>
        <v>0</v>
      </c>
      <c r="BX22" s="44">
        <f t="shared" si="74"/>
        <v>4</v>
      </c>
      <c r="BY22" s="44">
        <f t="shared" si="74"/>
        <v>3</v>
      </c>
      <c r="BZ22" s="44">
        <f t="shared" si="74"/>
        <v>1</v>
      </c>
      <c r="CA22" s="44">
        <f t="shared" si="74"/>
        <v>3</v>
      </c>
      <c r="CB22" s="44">
        <f t="shared" si="74"/>
        <v>0</v>
      </c>
      <c r="CC22" s="44">
        <f t="shared" si="74"/>
        <v>0</v>
      </c>
      <c r="CD22" s="44">
        <f t="shared" si="74"/>
        <v>0</v>
      </c>
      <c r="CE22" s="44">
        <f t="shared" si="74"/>
        <v>0</v>
      </c>
      <c r="CF22" s="44">
        <f t="shared" si="74"/>
        <v>0</v>
      </c>
      <c r="CH22" s="48">
        <f t="shared" si="20"/>
        <v>0</v>
      </c>
      <c r="CI22" s="48">
        <f t="shared" si="21"/>
        <v>0</v>
      </c>
      <c r="CJ22" s="48">
        <f t="shared" si="22"/>
        <v>0.8</v>
      </c>
      <c r="CK22" s="48">
        <f t="shared" si="23"/>
        <v>0.75</v>
      </c>
      <c r="CL22" s="48">
        <f t="shared" si="24"/>
        <v>0.5</v>
      </c>
      <c r="CM22" s="48">
        <f t="shared" si="25"/>
        <v>0.43</v>
      </c>
      <c r="CN22" s="48">
        <f t="shared" si="26"/>
        <v>0</v>
      </c>
      <c r="CO22" s="48">
        <f t="shared" si="27"/>
        <v>0</v>
      </c>
      <c r="CT22" s="42" t="str">
        <f t="shared" si="30"/>
        <v>•</v>
      </c>
      <c r="CU22" s="39" t="str">
        <f t="shared" si="31"/>
        <v xml:space="preserve"> </v>
      </c>
      <c r="CV22" s="39" t="str">
        <f t="shared" si="32"/>
        <v xml:space="preserve"> </v>
      </c>
      <c r="CW22" s="43" t="str">
        <f t="shared" si="33"/>
        <v xml:space="preserve"> </v>
      </c>
      <c r="CX22" s="42" t="str">
        <f t="shared" si="34"/>
        <v>•</v>
      </c>
      <c r="CY22" s="39" t="str">
        <f t="shared" si="35"/>
        <v xml:space="preserve"> </v>
      </c>
      <c r="CZ22" s="39" t="str">
        <f t="shared" si="36"/>
        <v xml:space="preserve"> </v>
      </c>
      <c r="DA22" s="43" t="str">
        <f t="shared" si="37"/>
        <v xml:space="preserve"> </v>
      </c>
      <c r="DB22" s="39" t="str">
        <f t="shared" si="38"/>
        <v xml:space="preserve"> </v>
      </c>
      <c r="DC22" s="39" t="str">
        <f t="shared" si="39"/>
        <v xml:space="preserve"> </v>
      </c>
      <c r="DD22" s="39" t="str">
        <f t="shared" si="40"/>
        <v>•</v>
      </c>
      <c r="DE22" s="43" t="str">
        <f t="shared" si="41"/>
        <v xml:space="preserve"> </v>
      </c>
      <c r="DF22" s="42" t="str">
        <f t="shared" si="42"/>
        <v xml:space="preserve"> </v>
      </c>
      <c r="DG22" s="39" t="str">
        <f t="shared" si="43"/>
        <v xml:space="preserve"> </v>
      </c>
      <c r="DH22" s="39" t="str">
        <f t="shared" si="44"/>
        <v>•</v>
      </c>
      <c r="DI22" s="43" t="str">
        <f t="shared" si="45"/>
        <v xml:space="preserve"> </v>
      </c>
      <c r="DJ22" s="42" t="str">
        <f t="shared" si="46"/>
        <v xml:space="preserve"> </v>
      </c>
      <c r="DK22" s="39" t="str">
        <f t="shared" si="47"/>
        <v>•</v>
      </c>
      <c r="DL22" s="39" t="str">
        <f t="shared" si="48"/>
        <v xml:space="preserve"> </v>
      </c>
      <c r="DM22" s="43" t="str">
        <f t="shared" si="49"/>
        <v xml:space="preserve"> </v>
      </c>
      <c r="DN22" s="39" t="str">
        <f t="shared" si="50"/>
        <v>•</v>
      </c>
      <c r="DO22" s="39" t="str">
        <f t="shared" si="51"/>
        <v xml:space="preserve"> </v>
      </c>
      <c r="DP22" s="39" t="str">
        <f t="shared" si="52"/>
        <v xml:space="preserve"> </v>
      </c>
      <c r="DQ22" s="43" t="str">
        <f t="shared" si="53"/>
        <v xml:space="preserve"> </v>
      </c>
      <c r="DR22" s="39" t="str">
        <f t="shared" si="54"/>
        <v>•</v>
      </c>
      <c r="DS22" s="39" t="str">
        <f t="shared" si="55"/>
        <v xml:space="preserve"> </v>
      </c>
      <c r="DT22" s="39" t="str">
        <f t="shared" si="56"/>
        <v xml:space="preserve"> </v>
      </c>
      <c r="DU22" s="43" t="str">
        <f t="shared" si="57"/>
        <v xml:space="preserve"> </v>
      </c>
      <c r="DV22" s="39" t="str">
        <f t="shared" si="58"/>
        <v>•</v>
      </c>
      <c r="DW22" s="39" t="str">
        <f t="shared" si="59"/>
        <v xml:space="preserve"> </v>
      </c>
      <c r="DX22" s="39" t="str">
        <f t="shared" si="60"/>
        <v xml:space="preserve"> </v>
      </c>
      <c r="DY22" s="43" t="str">
        <f t="shared" si="61"/>
        <v xml:space="preserve"> </v>
      </c>
      <c r="DZ22" s="39" t="str">
        <f t="shared" si="62"/>
        <v>•</v>
      </c>
      <c r="EA22" s="39" t="str">
        <f t="shared" si="63"/>
        <v xml:space="preserve"> </v>
      </c>
      <c r="EB22" s="39" t="str">
        <f t="shared" si="64"/>
        <v xml:space="preserve"> </v>
      </c>
      <c r="EC22" s="43" t="str">
        <f t="shared" si="65"/>
        <v xml:space="preserve"> </v>
      </c>
      <c r="ED22" s="39" t="str">
        <f t="shared" si="66"/>
        <v>•</v>
      </c>
      <c r="EE22" s="39" t="str">
        <f t="shared" si="67"/>
        <v xml:space="preserve"> </v>
      </c>
      <c r="EF22" s="39" t="str">
        <f t="shared" si="68"/>
        <v xml:space="preserve"> </v>
      </c>
      <c r="EG22" s="43" t="str">
        <f t="shared" si="69"/>
        <v xml:space="preserve"> </v>
      </c>
      <c r="EH22" s="39" t="str">
        <f t="shared" si="70"/>
        <v>•</v>
      </c>
      <c r="EI22" s="39" t="str">
        <f t="shared" si="71"/>
        <v xml:space="preserve"> </v>
      </c>
      <c r="EJ22" s="39" t="str">
        <f t="shared" si="72"/>
        <v xml:space="preserve"> </v>
      </c>
      <c r="EK22" s="43" t="str">
        <f t="shared" si="73"/>
        <v xml:space="preserve"> </v>
      </c>
      <c r="EL22" s="39"/>
      <c r="EM22" s="39"/>
      <c r="EP22" s="34"/>
      <c r="EQ22" s="67"/>
      <c r="ER22" s="34"/>
      <c r="ET22" s="39"/>
      <c r="EV22" s="33"/>
    </row>
    <row r="23" spans="1:171" ht="12.75" customHeight="1" x14ac:dyDescent="0.2">
      <c r="A23" s="100" t="str">
        <f>IF(Summary!B17="","",Summary!B17)</f>
        <v>ROL</v>
      </c>
      <c r="B23" s="100" t="str">
        <f>IF(Summary!C17="","",Summary!C17)</f>
        <v>10SPH02</v>
      </c>
      <c r="C23" s="100" t="str">
        <f>IF(Summary!D17="","",Summary!D17)</f>
        <v>STU0015</v>
      </c>
      <c r="D23" s="115" t="str">
        <f>IF(Summary!E17="","",Summary!E17)</f>
        <v>Student 15</v>
      </c>
      <c r="E23" s="78" t="s">
        <v>30</v>
      </c>
      <c r="F23" s="78" t="s">
        <v>32</v>
      </c>
      <c r="G23" s="78" t="s">
        <v>40</v>
      </c>
      <c r="H23" s="78" t="s">
        <v>40</v>
      </c>
      <c r="I23" s="78" t="s">
        <v>36</v>
      </c>
      <c r="J23" s="78" t="s">
        <v>30</v>
      </c>
      <c r="K23" s="78" t="s">
        <v>36</v>
      </c>
      <c r="L23" s="78" t="s">
        <v>40</v>
      </c>
      <c r="M23" s="78" t="s">
        <v>30</v>
      </c>
      <c r="N23" s="78" t="s">
        <v>36</v>
      </c>
      <c r="O23" s="78" t="s">
        <v>32</v>
      </c>
      <c r="P23" s="78" t="s">
        <v>40</v>
      </c>
      <c r="Q23" s="78">
        <v>3</v>
      </c>
      <c r="R23" s="78">
        <v>2</v>
      </c>
      <c r="S23" s="78">
        <v>1</v>
      </c>
      <c r="T23" s="78">
        <v>0</v>
      </c>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v>0</v>
      </c>
      <c r="AU23" s="78">
        <v>0</v>
      </c>
      <c r="AV23" s="39">
        <f t="shared" si="28"/>
        <v>27</v>
      </c>
      <c r="AW23" s="66"/>
      <c r="AX23" s="74" t="str">
        <f t="shared" si="14"/>
        <v xml:space="preserve">Well done Student 15. You have demonstrated a good foundation in your understanding of the content covered in the vectors and motion topics. 
</v>
      </c>
      <c r="AY23"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3" s="73" t="s">
        <v>261</v>
      </c>
      <c r="BA23" s="144" t="s">
        <v>175</v>
      </c>
      <c r="BB23" s="54" t="str">
        <f>LOOKUP(BG23,Grading!$A$16:$A$22,Grading!$E$16:$E$22)</f>
        <v xml:space="preserve">I encourage you to revise any areas suggested above and seek help as often as required in order to prepare for future topics and lay a solid foundation for Units 3/4 Physics. </v>
      </c>
      <c r="BC23" s="55" t="str">
        <f>IF(BA23="none required",Grading!$A$27,Grading!$A$26)</f>
        <v xml:space="preserve">Please review the solutions thoroughly, complete any re-do questions (details below) and show these to me within the next week. Please let me know if you have any questions. </v>
      </c>
      <c r="BD23" s="52"/>
      <c r="BE23" s="116">
        <f t="shared" si="29"/>
        <v>15</v>
      </c>
      <c r="BF23" s="99">
        <f t="shared" si="16"/>
        <v>0.56000000000000005</v>
      </c>
      <c r="BG23" s="99">
        <f t="shared" si="17"/>
        <v>0.56000000000000005</v>
      </c>
      <c r="BH23" s="100" t="str">
        <f t="shared" si="18"/>
        <v>C</v>
      </c>
      <c r="BI23" s="64" t="str">
        <f>IF(Summary!F17="","",Summary!F17)</f>
        <v>Student 15</v>
      </c>
      <c r="BJ23" s="33"/>
      <c r="BR23" s="33"/>
      <c r="BS23" s="32" t="s">
        <v>92</v>
      </c>
      <c r="BV23" s="44">
        <f t="shared" si="74"/>
        <v>1</v>
      </c>
      <c r="BW23" s="44">
        <f t="shared" si="74"/>
        <v>0</v>
      </c>
      <c r="BX23" s="44">
        <f t="shared" si="74"/>
        <v>3</v>
      </c>
      <c r="BY23" s="44">
        <f t="shared" si="74"/>
        <v>3</v>
      </c>
      <c r="BZ23" s="44">
        <f t="shared" si="74"/>
        <v>2</v>
      </c>
      <c r="CA23" s="44">
        <f t="shared" si="74"/>
        <v>4</v>
      </c>
      <c r="CB23" s="44">
        <f t="shared" si="74"/>
        <v>0</v>
      </c>
      <c r="CC23" s="44">
        <f t="shared" si="74"/>
        <v>2</v>
      </c>
      <c r="CD23" s="44">
        <f t="shared" si="74"/>
        <v>0</v>
      </c>
      <c r="CE23" s="44">
        <f t="shared" si="74"/>
        <v>0</v>
      </c>
      <c r="CF23" s="44">
        <f t="shared" si="74"/>
        <v>0</v>
      </c>
      <c r="CH23" s="48">
        <f t="shared" si="20"/>
        <v>0.5</v>
      </c>
      <c r="CI23" s="48">
        <f t="shared" si="21"/>
        <v>0</v>
      </c>
      <c r="CJ23" s="48">
        <f t="shared" si="22"/>
        <v>0.6</v>
      </c>
      <c r="CK23" s="48">
        <f t="shared" si="23"/>
        <v>0.75</v>
      </c>
      <c r="CL23" s="48">
        <f t="shared" si="24"/>
        <v>1</v>
      </c>
      <c r="CM23" s="48">
        <f t="shared" si="25"/>
        <v>0.56999999999999995</v>
      </c>
      <c r="CN23" s="48">
        <f t="shared" si="26"/>
        <v>0</v>
      </c>
      <c r="CO23" s="48">
        <f t="shared" si="27"/>
        <v>0.67</v>
      </c>
      <c r="CT23" s="42" t="str">
        <f t="shared" si="30"/>
        <v xml:space="preserve"> </v>
      </c>
      <c r="CU23" s="39" t="str">
        <f t="shared" si="31"/>
        <v>•</v>
      </c>
      <c r="CV23" s="39" t="str">
        <f t="shared" si="32"/>
        <v xml:space="preserve"> </v>
      </c>
      <c r="CW23" s="43" t="str">
        <f t="shared" si="33"/>
        <v xml:space="preserve"> </v>
      </c>
      <c r="CX23" s="42" t="str">
        <f t="shared" si="34"/>
        <v>•</v>
      </c>
      <c r="CY23" s="39" t="str">
        <f t="shared" si="35"/>
        <v xml:space="preserve"> </v>
      </c>
      <c r="CZ23" s="39" t="str">
        <f t="shared" si="36"/>
        <v xml:space="preserve"> </v>
      </c>
      <c r="DA23" s="43" t="str">
        <f t="shared" si="37"/>
        <v xml:space="preserve"> </v>
      </c>
      <c r="DB23" s="39" t="str">
        <f t="shared" si="38"/>
        <v xml:space="preserve"> </v>
      </c>
      <c r="DC23" s="39" t="str">
        <f t="shared" si="39"/>
        <v>•</v>
      </c>
      <c r="DD23" s="39" t="str">
        <f t="shared" si="40"/>
        <v xml:space="preserve"> </v>
      </c>
      <c r="DE23" s="43" t="str">
        <f t="shared" si="41"/>
        <v xml:space="preserve"> </v>
      </c>
      <c r="DF23" s="42" t="str">
        <f t="shared" si="42"/>
        <v xml:space="preserve"> </v>
      </c>
      <c r="DG23" s="39" t="str">
        <f t="shared" si="43"/>
        <v xml:space="preserve"> </v>
      </c>
      <c r="DH23" s="39" t="str">
        <f t="shared" si="44"/>
        <v>•</v>
      </c>
      <c r="DI23" s="43" t="str">
        <f t="shared" si="45"/>
        <v xml:space="preserve"> </v>
      </c>
      <c r="DJ23" s="42" t="str">
        <f t="shared" si="46"/>
        <v xml:space="preserve"> </v>
      </c>
      <c r="DK23" s="39" t="str">
        <f t="shared" si="47"/>
        <v xml:space="preserve"> </v>
      </c>
      <c r="DL23" s="39" t="str">
        <f t="shared" si="48"/>
        <v xml:space="preserve"> </v>
      </c>
      <c r="DM23" s="43" t="str">
        <f t="shared" si="49"/>
        <v>•</v>
      </c>
      <c r="DN23" s="39" t="str">
        <f t="shared" si="50"/>
        <v xml:space="preserve"> </v>
      </c>
      <c r="DO23" s="39" t="str">
        <f t="shared" si="51"/>
        <v>•</v>
      </c>
      <c r="DP23" s="39" t="str">
        <f t="shared" si="52"/>
        <v xml:space="preserve"> </v>
      </c>
      <c r="DQ23" s="43" t="str">
        <f t="shared" si="53"/>
        <v xml:space="preserve"> </v>
      </c>
      <c r="DR23" s="39" t="str">
        <f t="shared" si="54"/>
        <v>•</v>
      </c>
      <c r="DS23" s="39" t="str">
        <f t="shared" si="55"/>
        <v xml:space="preserve"> </v>
      </c>
      <c r="DT23" s="39" t="str">
        <f t="shared" si="56"/>
        <v xml:space="preserve"> </v>
      </c>
      <c r="DU23" s="43" t="str">
        <f t="shared" si="57"/>
        <v xml:space="preserve"> </v>
      </c>
      <c r="DV23" s="39" t="str">
        <f t="shared" si="58"/>
        <v xml:space="preserve"> </v>
      </c>
      <c r="DW23" s="39" t="str">
        <f t="shared" si="59"/>
        <v>•</v>
      </c>
      <c r="DX23" s="39" t="str">
        <f t="shared" si="60"/>
        <v xml:space="preserve"> </v>
      </c>
      <c r="DY23" s="43" t="str">
        <f t="shared" si="61"/>
        <v xml:space="preserve"> </v>
      </c>
      <c r="DZ23" s="39" t="str">
        <f t="shared" si="62"/>
        <v>•</v>
      </c>
      <c r="EA23" s="39" t="str">
        <f t="shared" si="63"/>
        <v xml:space="preserve"> </v>
      </c>
      <c r="EB23" s="39" t="str">
        <f t="shared" si="64"/>
        <v xml:space="preserve"> </v>
      </c>
      <c r="EC23" s="43" t="str">
        <f t="shared" si="65"/>
        <v xml:space="preserve"> </v>
      </c>
      <c r="ED23" s="39" t="str">
        <f t="shared" si="66"/>
        <v>•</v>
      </c>
      <c r="EE23" s="39" t="str">
        <f t="shared" si="67"/>
        <v xml:space="preserve"> </v>
      </c>
      <c r="EF23" s="39" t="str">
        <f t="shared" si="68"/>
        <v xml:space="preserve"> </v>
      </c>
      <c r="EG23" s="43" t="str">
        <f t="shared" si="69"/>
        <v xml:space="preserve"> </v>
      </c>
      <c r="EH23" s="39" t="str">
        <f t="shared" si="70"/>
        <v>•</v>
      </c>
      <c r="EI23" s="39" t="str">
        <f t="shared" si="71"/>
        <v xml:space="preserve"> </v>
      </c>
      <c r="EJ23" s="39" t="str">
        <f t="shared" si="72"/>
        <v xml:space="preserve"> </v>
      </c>
      <c r="EK23" s="43" t="str">
        <f t="shared" si="73"/>
        <v xml:space="preserve"> </v>
      </c>
      <c r="EL23" s="39"/>
      <c r="EM23" s="39"/>
      <c r="EP23" s="77" t="s">
        <v>276</v>
      </c>
      <c r="EQ23" s="34"/>
      <c r="ET23" s="39"/>
      <c r="EV23" s="33"/>
      <c r="EX23" s="77" t="s">
        <v>339</v>
      </c>
      <c r="FD23" s="77" t="s">
        <v>326</v>
      </c>
    </row>
    <row r="24" spans="1:171" ht="12.75" customHeight="1" x14ac:dyDescent="0.2">
      <c r="A24" s="100" t="str">
        <f>IF(Summary!B18="","",Summary!B18)</f>
        <v>ROL</v>
      </c>
      <c r="B24" s="100" t="str">
        <f>IF(Summary!C18="","",Summary!C18)</f>
        <v>10SPH02</v>
      </c>
      <c r="C24" s="100" t="str">
        <f>IF(Summary!D18="","",Summary!D18)</f>
        <v>STU0016</v>
      </c>
      <c r="D24" s="115" t="str">
        <f>IF(Summary!E18="","",Summary!E18)</f>
        <v>Student 16</v>
      </c>
      <c r="E24" s="78" t="s">
        <v>30</v>
      </c>
      <c r="F24" s="78" t="s">
        <v>32</v>
      </c>
      <c r="G24" s="78" t="s">
        <v>36</v>
      </c>
      <c r="H24" s="78" t="s">
        <v>40</v>
      </c>
      <c r="I24" s="78" t="s">
        <v>36</v>
      </c>
      <c r="J24" s="78" t="s">
        <v>30</v>
      </c>
      <c r="K24" s="78" t="s">
        <v>30</v>
      </c>
      <c r="L24" s="78" t="s">
        <v>40</v>
      </c>
      <c r="M24" s="78" t="s">
        <v>36</v>
      </c>
      <c r="N24" s="78" t="s">
        <v>40</v>
      </c>
      <c r="O24" s="78" t="s">
        <v>32</v>
      </c>
      <c r="P24" s="78" t="s">
        <v>40</v>
      </c>
      <c r="Q24" s="78">
        <v>5</v>
      </c>
      <c r="R24" s="78">
        <v>4</v>
      </c>
      <c r="S24" s="78">
        <v>2</v>
      </c>
      <c r="T24" s="78">
        <v>2</v>
      </c>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v>0</v>
      </c>
      <c r="AU24" s="78">
        <v>0</v>
      </c>
      <c r="AV24" s="39">
        <f t="shared" si="28"/>
        <v>27</v>
      </c>
      <c r="AW24" s="66"/>
      <c r="AX24" s="74" t="str">
        <f t="shared" si="14"/>
        <v xml:space="preserve">Well done Student 16. You have demonstrated a very good understanding of the content covered in the vectors and motion topics. 
</v>
      </c>
      <c r="AY24"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4" s="73" t="s">
        <v>262</v>
      </c>
      <c r="BA24" s="144" t="s">
        <v>132</v>
      </c>
      <c r="BB24" s="54" t="str">
        <f>LOOKUP(BG24,Grading!$A$16:$A$22,Grading!$E$16:$E$22)</f>
        <v xml:space="preserve">I encourage you to revise any areas suggested above in order to lay a solid foundation for Units 3/4 Physics and to challenge yourself with extension problems while seeking help when required. </v>
      </c>
      <c r="BC24" s="55" t="str">
        <f>IF(BA24="none required",Grading!$A$27,Grading!$A$26)</f>
        <v xml:space="preserve">Please review the solutions thoroughly and let me know if you have any questions. </v>
      </c>
      <c r="BD24" s="52"/>
      <c r="BE24" s="116">
        <f t="shared" si="29"/>
        <v>24</v>
      </c>
      <c r="BF24" s="99">
        <f t="shared" si="16"/>
        <v>0.89</v>
      </c>
      <c r="BG24" s="99">
        <f t="shared" si="17"/>
        <v>0.89</v>
      </c>
      <c r="BH24" s="100" t="str">
        <f t="shared" si="18"/>
        <v>A</v>
      </c>
      <c r="BI24" s="64" t="str">
        <f>IF(Summary!F18="","",Summary!F18)</f>
        <v>Student 16</v>
      </c>
      <c r="BJ24" s="33"/>
      <c r="BR24" s="33"/>
      <c r="BS24" s="32" t="s">
        <v>92</v>
      </c>
      <c r="BV24" s="44">
        <f t="shared" si="74"/>
        <v>2</v>
      </c>
      <c r="BW24" s="44">
        <f t="shared" si="74"/>
        <v>1</v>
      </c>
      <c r="BX24" s="44">
        <f t="shared" si="74"/>
        <v>5</v>
      </c>
      <c r="BY24" s="44">
        <f t="shared" si="74"/>
        <v>4</v>
      </c>
      <c r="BZ24" s="44">
        <f t="shared" si="74"/>
        <v>2</v>
      </c>
      <c r="CA24" s="44">
        <f t="shared" si="74"/>
        <v>5</v>
      </c>
      <c r="CB24" s="44">
        <f t="shared" si="74"/>
        <v>2</v>
      </c>
      <c r="CC24" s="44">
        <f t="shared" si="74"/>
        <v>3</v>
      </c>
      <c r="CD24" s="44">
        <f t="shared" si="74"/>
        <v>0</v>
      </c>
      <c r="CE24" s="44">
        <f t="shared" si="74"/>
        <v>0</v>
      </c>
      <c r="CF24" s="44">
        <f t="shared" si="74"/>
        <v>0</v>
      </c>
      <c r="CH24" s="48">
        <f t="shared" si="20"/>
        <v>1</v>
      </c>
      <c r="CI24" s="48">
        <f t="shared" si="21"/>
        <v>1</v>
      </c>
      <c r="CJ24" s="48">
        <f t="shared" si="22"/>
        <v>1</v>
      </c>
      <c r="CK24" s="48">
        <f t="shared" si="23"/>
        <v>1</v>
      </c>
      <c r="CL24" s="48">
        <f t="shared" si="24"/>
        <v>1</v>
      </c>
      <c r="CM24" s="48">
        <f t="shared" si="25"/>
        <v>0.71</v>
      </c>
      <c r="CN24" s="48">
        <f t="shared" si="26"/>
        <v>0.67</v>
      </c>
      <c r="CO24" s="48">
        <f t="shared" si="27"/>
        <v>1</v>
      </c>
      <c r="CT24" s="42" t="str">
        <f t="shared" si="30"/>
        <v xml:space="preserve"> </v>
      </c>
      <c r="CU24" s="39" t="str">
        <f t="shared" si="31"/>
        <v xml:space="preserve"> </v>
      </c>
      <c r="CV24" s="39" t="str">
        <f t="shared" si="32"/>
        <v xml:space="preserve"> </v>
      </c>
      <c r="CW24" s="43" t="str">
        <f t="shared" si="33"/>
        <v>•</v>
      </c>
      <c r="CX24" s="42" t="str">
        <f t="shared" si="34"/>
        <v xml:space="preserve"> </v>
      </c>
      <c r="CY24" s="39" t="str">
        <f t="shared" si="35"/>
        <v xml:space="preserve"> </v>
      </c>
      <c r="CZ24" s="39" t="str">
        <f t="shared" si="36"/>
        <v xml:space="preserve"> </v>
      </c>
      <c r="DA24" s="43" t="str">
        <f t="shared" si="37"/>
        <v>•</v>
      </c>
      <c r="DB24" s="39" t="str">
        <f t="shared" si="38"/>
        <v xml:space="preserve"> </v>
      </c>
      <c r="DC24" s="39" t="str">
        <f t="shared" si="39"/>
        <v xml:space="preserve"> </v>
      </c>
      <c r="DD24" s="39" t="str">
        <f t="shared" si="40"/>
        <v xml:space="preserve"> </v>
      </c>
      <c r="DE24" s="43" t="str">
        <f t="shared" si="41"/>
        <v>•</v>
      </c>
      <c r="DF24" s="42" t="str">
        <f t="shared" si="42"/>
        <v xml:space="preserve"> </v>
      </c>
      <c r="DG24" s="39" t="str">
        <f t="shared" si="43"/>
        <v xml:space="preserve"> </v>
      </c>
      <c r="DH24" s="39" t="str">
        <f t="shared" si="44"/>
        <v xml:space="preserve"> </v>
      </c>
      <c r="DI24" s="43" t="str">
        <f t="shared" si="45"/>
        <v>•</v>
      </c>
      <c r="DJ24" s="42" t="str">
        <f t="shared" si="46"/>
        <v xml:space="preserve"> </v>
      </c>
      <c r="DK24" s="39" t="str">
        <f t="shared" si="47"/>
        <v xml:space="preserve"> </v>
      </c>
      <c r="DL24" s="39" t="str">
        <f t="shared" si="48"/>
        <v xml:space="preserve"> </v>
      </c>
      <c r="DM24" s="43" t="str">
        <f t="shared" si="49"/>
        <v>•</v>
      </c>
      <c r="DN24" s="39" t="str">
        <f t="shared" si="50"/>
        <v xml:space="preserve"> </v>
      </c>
      <c r="DO24" s="39" t="str">
        <f t="shared" si="51"/>
        <v xml:space="preserve"> </v>
      </c>
      <c r="DP24" s="39" t="str">
        <f t="shared" si="52"/>
        <v>•</v>
      </c>
      <c r="DQ24" s="43" t="str">
        <f t="shared" si="53"/>
        <v xml:space="preserve"> </v>
      </c>
      <c r="DR24" s="39" t="str">
        <f t="shared" si="54"/>
        <v xml:space="preserve"> </v>
      </c>
      <c r="DS24" s="39" t="str">
        <f t="shared" si="55"/>
        <v>•</v>
      </c>
      <c r="DT24" s="39" t="str">
        <f t="shared" si="56"/>
        <v xml:space="preserve"> </v>
      </c>
      <c r="DU24" s="43" t="str">
        <f t="shared" si="57"/>
        <v xml:space="preserve"> </v>
      </c>
      <c r="DV24" s="39" t="str">
        <f t="shared" si="58"/>
        <v xml:space="preserve"> </v>
      </c>
      <c r="DW24" s="39" t="str">
        <f t="shared" si="59"/>
        <v xml:space="preserve"> </v>
      </c>
      <c r="DX24" s="39" t="str">
        <f t="shared" si="60"/>
        <v xml:space="preserve"> </v>
      </c>
      <c r="DY24" s="43" t="str">
        <f t="shared" si="61"/>
        <v>•</v>
      </c>
      <c r="DZ24" s="39" t="str">
        <f t="shared" si="62"/>
        <v>•</v>
      </c>
      <c r="EA24" s="39" t="str">
        <f t="shared" si="63"/>
        <v xml:space="preserve"> </v>
      </c>
      <c r="EB24" s="39" t="str">
        <f t="shared" si="64"/>
        <v xml:space="preserve"> </v>
      </c>
      <c r="EC24" s="43" t="str">
        <f t="shared" si="65"/>
        <v xml:space="preserve"> </v>
      </c>
      <c r="ED24" s="39" t="str">
        <f t="shared" si="66"/>
        <v>•</v>
      </c>
      <c r="EE24" s="39" t="str">
        <f t="shared" si="67"/>
        <v xml:space="preserve"> </v>
      </c>
      <c r="EF24" s="39" t="str">
        <f t="shared" si="68"/>
        <v xml:space="preserve"> </v>
      </c>
      <c r="EG24" s="43" t="str">
        <f t="shared" si="69"/>
        <v xml:space="preserve"> </v>
      </c>
      <c r="EH24" s="39" t="str">
        <f t="shared" si="70"/>
        <v>•</v>
      </c>
      <c r="EI24" s="39" t="str">
        <f t="shared" si="71"/>
        <v xml:space="preserve"> </v>
      </c>
      <c r="EJ24" s="39" t="str">
        <f t="shared" si="72"/>
        <v xml:space="preserve"> </v>
      </c>
      <c r="EK24" s="43" t="str">
        <f t="shared" si="73"/>
        <v xml:space="preserve"> </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2">
      <c r="A25" s="100" t="str">
        <f>IF(Summary!B19="","",Summary!B19)</f>
        <v>ROL</v>
      </c>
      <c r="B25" s="100" t="str">
        <f>IF(Summary!C19="","",Summary!C19)</f>
        <v>10SPH02</v>
      </c>
      <c r="C25" s="100" t="str">
        <f>IF(Summary!D19="","",Summary!D19)</f>
        <v>STU0017</v>
      </c>
      <c r="D25" s="115" t="str">
        <f>IF(Summary!E19="","",Summary!E19)</f>
        <v>Student 17</v>
      </c>
      <c r="E25" s="78" t="s">
        <v>30</v>
      </c>
      <c r="F25" s="78" t="s">
        <v>32</v>
      </c>
      <c r="G25" s="78" t="s">
        <v>36</v>
      </c>
      <c r="H25" s="78" t="s">
        <v>40</v>
      </c>
      <c r="I25" s="78" t="s">
        <v>36</v>
      </c>
      <c r="J25" s="78" t="s">
        <v>30</v>
      </c>
      <c r="K25" s="78" t="s">
        <v>36</v>
      </c>
      <c r="L25" s="78" t="s">
        <v>40</v>
      </c>
      <c r="M25" s="78" t="s">
        <v>36</v>
      </c>
      <c r="N25" s="78" t="s">
        <v>40</v>
      </c>
      <c r="O25" s="78" t="s">
        <v>32</v>
      </c>
      <c r="P25" s="78" t="s">
        <v>36</v>
      </c>
      <c r="Q25" s="78">
        <v>6</v>
      </c>
      <c r="R25" s="78">
        <v>4</v>
      </c>
      <c r="S25" s="78">
        <v>2</v>
      </c>
      <c r="T25" s="78">
        <v>2</v>
      </c>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v>-1</v>
      </c>
      <c r="AU25" s="78">
        <v>0</v>
      </c>
      <c r="AV25" s="39">
        <f t="shared" si="28"/>
        <v>27</v>
      </c>
      <c r="AW25" s="66"/>
      <c r="AX25" s="74" t="str">
        <f t="shared" si="14"/>
        <v xml:space="preserve">Well done Student 17. You have demonstrated a very good understanding of the content covered in the vectors and motion topics. 
</v>
      </c>
      <c r="AY25"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5" s="73" t="s">
        <v>263</v>
      </c>
      <c r="BA25" s="144" t="s">
        <v>132</v>
      </c>
      <c r="BB25" s="54" t="str">
        <f>LOOKUP(BG25,Grading!$A$16:$A$22,Grading!$E$16:$E$22)</f>
        <v xml:space="preserve">I encourage you to revise any areas suggested above in order to lay a solid foundation for Units 3/4 Physics and to challenge yourself with extension problems while seeking help when required. </v>
      </c>
      <c r="BC25" s="55" t="str">
        <f>IF(BA25="none required",Grading!$A$27,Grading!$A$26)</f>
        <v xml:space="preserve">Please review the solutions thoroughly and let me know if you have any questions. </v>
      </c>
      <c r="BD25" s="52"/>
      <c r="BE25" s="116">
        <f t="shared" si="29"/>
        <v>24</v>
      </c>
      <c r="BF25" s="99">
        <f t="shared" si="16"/>
        <v>0.89</v>
      </c>
      <c r="BG25" s="99">
        <f t="shared" si="17"/>
        <v>0.89</v>
      </c>
      <c r="BH25" s="100" t="str">
        <f t="shared" si="18"/>
        <v>A</v>
      </c>
      <c r="BI25" s="64" t="str">
        <f>IF(Summary!F19="","",Summary!F19)</f>
        <v>Student 17</v>
      </c>
      <c r="BJ25" s="33"/>
      <c r="BR25" s="33"/>
      <c r="BS25" s="32" t="s">
        <v>92</v>
      </c>
      <c r="BV25" s="44">
        <f t="shared" si="74"/>
        <v>2</v>
      </c>
      <c r="BW25" s="44">
        <f t="shared" si="74"/>
        <v>1</v>
      </c>
      <c r="BX25" s="44">
        <f t="shared" si="74"/>
        <v>4</v>
      </c>
      <c r="BY25" s="44">
        <f t="shared" si="74"/>
        <v>4</v>
      </c>
      <c r="BZ25" s="44">
        <f t="shared" si="74"/>
        <v>2</v>
      </c>
      <c r="CA25" s="44">
        <f t="shared" si="74"/>
        <v>7</v>
      </c>
      <c r="CB25" s="44">
        <f t="shared" si="74"/>
        <v>2</v>
      </c>
      <c r="CC25" s="44">
        <f t="shared" si="74"/>
        <v>3</v>
      </c>
      <c r="CD25" s="44">
        <f t="shared" si="74"/>
        <v>0</v>
      </c>
      <c r="CE25" s="44">
        <f t="shared" si="74"/>
        <v>0</v>
      </c>
      <c r="CF25" s="44">
        <f t="shared" si="74"/>
        <v>0</v>
      </c>
      <c r="CH25" s="48">
        <f t="shared" si="20"/>
        <v>1</v>
      </c>
      <c r="CI25" s="48">
        <f t="shared" si="21"/>
        <v>1</v>
      </c>
      <c r="CJ25" s="48">
        <f t="shared" si="22"/>
        <v>0.8</v>
      </c>
      <c r="CK25" s="48">
        <f t="shared" si="23"/>
        <v>1</v>
      </c>
      <c r="CL25" s="48">
        <f t="shared" si="24"/>
        <v>1</v>
      </c>
      <c r="CM25" s="48">
        <f t="shared" si="25"/>
        <v>1</v>
      </c>
      <c r="CN25" s="48">
        <f t="shared" si="26"/>
        <v>0.67</v>
      </c>
      <c r="CO25" s="48">
        <f t="shared" si="27"/>
        <v>1</v>
      </c>
      <c r="CT25" s="42" t="str">
        <f t="shared" si="30"/>
        <v xml:space="preserve"> </v>
      </c>
      <c r="CU25" s="39" t="str">
        <f t="shared" si="31"/>
        <v xml:space="preserve"> </v>
      </c>
      <c r="CV25" s="39" t="str">
        <f t="shared" si="32"/>
        <v xml:space="preserve"> </v>
      </c>
      <c r="CW25" s="43" t="str">
        <f t="shared" si="33"/>
        <v>•</v>
      </c>
      <c r="CX25" s="42" t="str">
        <f t="shared" si="34"/>
        <v xml:space="preserve"> </v>
      </c>
      <c r="CY25" s="39" t="str">
        <f t="shared" si="35"/>
        <v xml:space="preserve"> </v>
      </c>
      <c r="CZ25" s="39" t="str">
        <f t="shared" si="36"/>
        <v xml:space="preserve"> </v>
      </c>
      <c r="DA25" s="43" t="str">
        <f t="shared" si="37"/>
        <v>•</v>
      </c>
      <c r="DB25" s="39" t="str">
        <f t="shared" si="38"/>
        <v xml:space="preserve"> </v>
      </c>
      <c r="DC25" s="39" t="str">
        <f t="shared" si="39"/>
        <v xml:space="preserve"> </v>
      </c>
      <c r="DD25" s="39" t="str">
        <f t="shared" si="40"/>
        <v>•</v>
      </c>
      <c r="DE25" s="43" t="str">
        <f t="shared" si="41"/>
        <v xml:space="preserve"> </v>
      </c>
      <c r="DF25" s="42" t="str">
        <f t="shared" si="42"/>
        <v xml:space="preserve"> </v>
      </c>
      <c r="DG25" s="39" t="str">
        <f t="shared" si="43"/>
        <v xml:space="preserve"> </v>
      </c>
      <c r="DH25" s="39" t="str">
        <f t="shared" si="44"/>
        <v xml:space="preserve"> </v>
      </c>
      <c r="DI25" s="43" t="str">
        <f t="shared" si="45"/>
        <v>•</v>
      </c>
      <c r="DJ25" s="42" t="str">
        <f t="shared" si="46"/>
        <v xml:space="preserve"> </v>
      </c>
      <c r="DK25" s="39" t="str">
        <f t="shared" si="47"/>
        <v xml:space="preserve"> </v>
      </c>
      <c r="DL25" s="39" t="str">
        <f t="shared" si="48"/>
        <v xml:space="preserve"> </v>
      </c>
      <c r="DM25" s="43" t="str">
        <f t="shared" si="49"/>
        <v>•</v>
      </c>
      <c r="DN25" s="39" t="str">
        <f t="shared" si="50"/>
        <v xml:space="preserve"> </v>
      </c>
      <c r="DO25" s="39" t="str">
        <f t="shared" si="51"/>
        <v xml:space="preserve"> </v>
      </c>
      <c r="DP25" s="39" t="str">
        <f t="shared" si="52"/>
        <v xml:space="preserve"> </v>
      </c>
      <c r="DQ25" s="43" t="str">
        <f t="shared" si="53"/>
        <v>•</v>
      </c>
      <c r="DR25" s="39" t="str">
        <f t="shared" si="54"/>
        <v xml:space="preserve"> </v>
      </c>
      <c r="DS25" s="39" t="str">
        <f t="shared" si="55"/>
        <v>•</v>
      </c>
      <c r="DT25" s="39" t="str">
        <f t="shared" si="56"/>
        <v xml:space="preserve"> </v>
      </c>
      <c r="DU25" s="43" t="str">
        <f t="shared" si="57"/>
        <v xml:space="preserve"> </v>
      </c>
      <c r="DV25" s="39" t="str">
        <f t="shared" si="58"/>
        <v xml:space="preserve"> </v>
      </c>
      <c r="DW25" s="39" t="str">
        <f t="shared" si="59"/>
        <v xml:space="preserve"> </v>
      </c>
      <c r="DX25" s="39" t="str">
        <f t="shared" si="60"/>
        <v xml:space="preserve"> </v>
      </c>
      <c r="DY25" s="43" t="str">
        <f t="shared" si="61"/>
        <v>•</v>
      </c>
      <c r="DZ25" s="39" t="str">
        <f t="shared" si="62"/>
        <v>•</v>
      </c>
      <c r="EA25" s="39" t="str">
        <f t="shared" si="63"/>
        <v xml:space="preserve"> </v>
      </c>
      <c r="EB25" s="39" t="str">
        <f t="shared" si="64"/>
        <v xml:space="preserve"> </v>
      </c>
      <c r="EC25" s="43" t="str">
        <f t="shared" si="65"/>
        <v xml:space="preserve"> </v>
      </c>
      <c r="ED25" s="39" t="str">
        <f t="shared" si="66"/>
        <v>•</v>
      </c>
      <c r="EE25" s="39" t="str">
        <f t="shared" si="67"/>
        <v xml:space="preserve"> </v>
      </c>
      <c r="EF25" s="39" t="str">
        <f t="shared" si="68"/>
        <v xml:space="preserve"> </v>
      </c>
      <c r="EG25" s="43" t="str">
        <f t="shared" si="69"/>
        <v xml:space="preserve"> </v>
      </c>
      <c r="EH25" s="39" t="str">
        <f t="shared" si="70"/>
        <v>•</v>
      </c>
      <c r="EI25" s="39" t="str">
        <f t="shared" si="71"/>
        <v xml:space="preserve"> </v>
      </c>
      <c r="EJ25" s="39" t="str">
        <f t="shared" si="72"/>
        <v xml:space="preserve"> </v>
      </c>
      <c r="EK25" s="43" t="str">
        <f t="shared" si="73"/>
        <v xml:space="preserve"> </v>
      </c>
      <c r="EL25" s="39"/>
      <c r="EM25" s="39"/>
      <c r="EP25" s="79">
        <f>IF(ISBLANK(EX25),"",EX25)</f>
        <v>1</v>
      </c>
      <c r="EQ25" s="123" t="s">
        <v>187</v>
      </c>
      <c r="ER25" s="123" t="s">
        <v>188</v>
      </c>
      <c r="ES25" s="32" t="s">
        <v>92</v>
      </c>
      <c r="ET25" s="39"/>
      <c r="EV25" s="33"/>
      <c r="EX25" s="137">
        <v>1</v>
      </c>
      <c r="EY25" s="78">
        <v>9.1</v>
      </c>
      <c r="EZ25" s="136" t="s">
        <v>30</v>
      </c>
      <c r="FA25" s="39"/>
      <c r="FD25" s="79">
        <f t="shared" ref="FD25:FD35" si="75">IF(ISBLANK(FF25),"",COUNTIF($EY$25:$EY$64,FF25))</f>
        <v>2</v>
      </c>
      <c r="FE25" s="138" t="s">
        <v>97</v>
      </c>
      <c r="FF25" s="127">
        <v>8.1999999999999993</v>
      </c>
      <c r="FG25" s="136">
        <v>2</v>
      </c>
      <c r="FH25" s="158">
        <f t="shared" ref="FH25:FH35" si="76">IF(ISBLANK(FG25),"",FG25/FG$37)</f>
        <v>7.407407407407407E-2</v>
      </c>
      <c r="FI25" s="179" t="s">
        <v>80</v>
      </c>
      <c r="FJ25" s="179"/>
      <c r="FK25" s="179"/>
      <c r="FL25" s="179"/>
      <c r="FM25" s="179"/>
      <c r="FN25" s="179"/>
      <c r="FO25" s="162">
        <f>CH4</f>
        <v>0.76</v>
      </c>
    </row>
    <row r="26" spans="1:171" ht="12.75" customHeight="1" x14ac:dyDescent="0.2">
      <c r="A26" s="100" t="str">
        <f>IF(Summary!B20="","",Summary!B20)</f>
        <v>ROL</v>
      </c>
      <c r="B26" s="100" t="str">
        <f>IF(Summary!C20="","",Summary!C20)</f>
        <v>10SPH02</v>
      </c>
      <c r="C26" s="100" t="str">
        <f>IF(Summary!D20="","",Summary!D20)</f>
        <v>STU0018</v>
      </c>
      <c r="D26" s="115" t="str">
        <f>IF(Summary!E20="","",Summary!E20)</f>
        <v>Student 18</v>
      </c>
      <c r="E26" s="78" t="s">
        <v>30</v>
      </c>
      <c r="F26" s="78" t="s">
        <v>32</v>
      </c>
      <c r="G26" s="78" t="s">
        <v>40</v>
      </c>
      <c r="H26" s="78" t="s">
        <v>30</v>
      </c>
      <c r="I26" s="78" t="s">
        <v>36</v>
      </c>
      <c r="J26" s="78" t="s">
        <v>30</v>
      </c>
      <c r="K26" s="78" t="s">
        <v>32</v>
      </c>
      <c r="L26" s="78" t="s">
        <v>36</v>
      </c>
      <c r="M26" s="78" t="s">
        <v>30</v>
      </c>
      <c r="N26" s="78" t="s">
        <v>40</v>
      </c>
      <c r="O26" s="78" t="s">
        <v>32</v>
      </c>
      <c r="P26" s="78" t="s">
        <v>36</v>
      </c>
      <c r="Q26" s="78">
        <v>2</v>
      </c>
      <c r="R26" s="78">
        <v>2</v>
      </c>
      <c r="S26" s="78">
        <v>1</v>
      </c>
      <c r="T26" s="78">
        <v>0</v>
      </c>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v>-1</v>
      </c>
      <c r="AU26" s="78">
        <v>0</v>
      </c>
      <c r="AV26" s="39">
        <f t="shared" si="28"/>
        <v>27</v>
      </c>
      <c r="AW26" s="66"/>
      <c r="AX26" s="74" t="str">
        <f t="shared" si="14"/>
        <v xml:space="preserve">A great effort Student 18. You have demonstrated some understanding of the content covered in the vectors and motion topics. 
</v>
      </c>
      <c r="AY26"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6" s="73" t="s">
        <v>264</v>
      </c>
      <c r="BA26" s="144" t="s">
        <v>180</v>
      </c>
      <c r="BB26" s="54" t="str">
        <f>LOOKUP(BG26,Grading!$A$16:$A$22,Grading!$E$16:$E$22)</f>
        <v xml:space="preserve">I encourage you to revise any areas suggested above and seek help as often as required in order to prepare for future topics and lay a solid foundation for Units 3/4 Physics. </v>
      </c>
      <c r="BC26" s="55" t="str">
        <f>IF(BA26="none required",Grading!$A$27,Grading!$A$26)</f>
        <v xml:space="preserve">Please review the solutions thoroughly, complete any re-do questions (details below) and show these to me within the next week. Please let me know if you have any questions. </v>
      </c>
      <c r="BD26" s="52"/>
      <c r="BE26" s="116">
        <f t="shared" si="29"/>
        <v>10</v>
      </c>
      <c r="BF26" s="99">
        <f t="shared" si="16"/>
        <v>0.37</v>
      </c>
      <c r="BG26" s="99">
        <f t="shared" si="17"/>
        <v>0.37</v>
      </c>
      <c r="BH26" s="100" t="str">
        <f t="shared" si="18"/>
        <v>UG</v>
      </c>
      <c r="BI26" s="64" t="str">
        <f>IF(Summary!F20="","",Summary!F20)</f>
        <v>Student 18</v>
      </c>
      <c r="BJ26" s="33"/>
      <c r="BR26" s="33"/>
      <c r="BS26" s="32" t="s">
        <v>92</v>
      </c>
      <c r="BV26" s="44">
        <f t="shared" si="74"/>
        <v>1</v>
      </c>
      <c r="BW26" s="44">
        <f t="shared" si="74"/>
        <v>0</v>
      </c>
      <c r="BX26" s="44">
        <f t="shared" si="74"/>
        <v>2</v>
      </c>
      <c r="BY26" s="44">
        <f t="shared" si="74"/>
        <v>2</v>
      </c>
      <c r="BZ26" s="44">
        <f t="shared" si="74"/>
        <v>2</v>
      </c>
      <c r="CA26" s="44">
        <f t="shared" si="74"/>
        <v>2</v>
      </c>
      <c r="CB26" s="44">
        <f t="shared" si="74"/>
        <v>0</v>
      </c>
      <c r="CC26" s="44">
        <f t="shared" si="74"/>
        <v>2</v>
      </c>
      <c r="CD26" s="44">
        <f t="shared" si="74"/>
        <v>0</v>
      </c>
      <c r="CE26" s="44">
        <f t="shared" si="74"/>
        <v>0</v>
      </c>
      <c r="CF26" s="44">
        <f t="shared" si="74"/>
        <v>0</v>
      </c>
      <c r="CH26" s="48">
        <f t="shared" si="20"/>
        <v>0.5</v>
      </c>
      <c r="CI26" s="48">
        <f t="shared" si="21"/>
        <v>0</v>
      </c>
      <c r="CJ26" s="48">
        <f t="shared" si="22"/>
        <v>0.4</v>
      </c>
      <c r="CK26" s="48">
        <f t="shared" si="23"/>
        <v>0.5</v>
      </c>
      <c r="CL26" s="48">
        <f t="shared" si="24"/>
        <v>1</v>
      </c>
      <c r="CM26" s="48">
        <f t="shared" si="25"/>
        <v>0.28999999999999998</v>
      </c>
      <c r="CN26" s="48">
        <f t="shared" si="26"/>
        <v>0</v>
      </c>
      <c r="CO26" s="48">
        <f t="shared" si="27"/>
        <v>0.67</v>
      </c>
      <c r="CT26" s="42" t="str">
        <f t="shared" si="30"/>
        <v xml:space="preserve"> </v>
      </c>
      <c r="CU26" s="39" t="str">
        <f t="shared" si="31"/>
        <v>•</v>
      </c>
      <c r="CV26" s="39" t="str">
        <f t="shared" si="32"/>
        <v xml:space="preserve"> </v>
      </c>
      <c r="CW26" s="43" t="str">
        <f t="shared" si="33"/>
        <v xml:space="preserve"> </v>
      </c>
      <c r="CX26" s="42" t="str">
        <f t="shared" si="34"/>
        <v>•</v>
      </c>
      <c r="CY26" s="39" t="str">
        <f t="shared" si="35"/>
        <v xml:space="preserve"> </v>
      </c>
      <c r="CZ26" s="39" t="str">
        <f t="shared" si="36"/>
        <v xml:space="preserve"> </v>
      </c>
      <c r="DA26" s="43" t="str">
        <f t="shared" si="37"/>
        <v xml:space="preserve"> </v>
      </c>
      <c r="DB26" s="39" t="str">
        <f t="shared" si="38"/>
        <v>•</v>
      </c>
      <c r="DC26" s="39" t="str">
        <f t="shared" si="39"/>
        <v xml:space="preserve"> </v>
      </c>
      <c r="DD26" s="39" t="str">
        <f t="shared" si="40"/>
        <v xml:space="preserve"> </v>
      </c>
      <c r="DE26" s="43" t="str">
        <f t="shared" si="41"/>
        <v xml:space="preserve"> </v>
      </c>
      <c r="DF26" s="42" t="str">
        <f t="shared" si="42"/>
        <v xml:space="preserve"> </v>
      </c>
      <c r="DG26" s="39" t="str">
        <f t="shared" si="43"/>
        <v>•</v>
      </c>
      <c r="DH26" s="39" t="str">
        <f t="shared" si="44"/>
        <v xml:space="preserve"> </v>
      </c>
      <c r="DI26" s="43" t="str">
        <f t="shared" si="45"/>
        <v xml:space="preserve"> </v>
      </c>
      <c r="DJ26" s="42" t="str">
        <f t="shared" si="46"/>
        <v xml:space="preserve"> </v>
      </c>
      <c r="DK26" s="39" t="str">
        <f t="shared" si="47"/>
        <v xml:space="preserve"> </v>
      </c>
      <c r="DL26" s="39" t="str">
        <f t="shared" si="48"/>
        <v xml:space="preserve"> </v>
      </c>
      <c r="DM26" s="43" t="str">
        <f t="shared" si="49"/>
        <v>•</v>
      </c>
      <c r="DN26" s="39" t="str">
        <f t="shared" si="50"/>
        <v>•</v>
      </c>
      <c r="DO26" s="39" t="str">
        <f t="shared" si="51"/>
        <v xml:space="preserve"> </v>
      </c>
      <c r="DP26" s="39" t="str">
        <f t="shared" si="52"/>
        <v xml:space="preserve"> </v>
      </c>
      <c r="DQ26" s="43" t="str">
        <f t="shared" si="53"/>
        <v xml:space="preserve"> </v>
      </c>
      <c r="DR26" s="39" t="str">
        <f t="shared" si="54"/>
        <v>•</v>
      </c>
      <c r="DS26" s="39" t="str">
        <f t="shared" si="55"/>
        <v xml:space="preserve"> </v>
      </c>
      <c r="DT26" s="39" t="str">
        <f t="shared" si="56"/>
        <v xml:space="preserve"> </v>
      </c>
      <c r="DU26" s="43" t="str">
        <f t="shared" si="57"/>
        <v xml:space="preserve"> </v>
      </c>
      <c r="DV26" s="39" t="str">
        <f t="shared" si="58"/>
        <v xml:space="preserve"> </v>
      </c>
      <c r="DW26" s="39" t="str">
        <f t="shared" si="59"/>
        <v>•</v>
      </c>
      <c r="DX26" s="39" t="str">
        <f t="shared" si="60"/>
        <v xml:space="preserve"> </v>
      </c>
      <c r="DY26" s="43" t="str">
        <f t="shared" si="61"/>
        <v xml:space="preserve"> </v>
      </c>
      <c r="DZ26" s="39" t="str">
        <f t="shared" si="62"/>
        <v>•</v>
      </c>
      <c r="EA26" s="39" t="str">
        <f t="shared" si="63"/>
        <v xml:space="preserve"> </v>
      </c>
      <c r="EB26" s="39" t="str">
        <f t="shared" si="64"/>
        <v xml:space="preserve"> </v>
      </c>
      <c r="EC26" s="43" t="str">
        <f t="shared" si="65"/>
        <v xml:space="preserve"> </v>
      </c>
      <c r="ED26" s="39" t="str">
        <f t="shared" si="66"/>
        <v>•</v>
      </c>
      <c r="EE26" s="39" t="str">
        <f t="shared" si="67"/>
        <v xml:space="preserve"> </v>
      </c>
      <c r="EF26" s="39" t="str">
        <f t="shared" si="68"/>
        <v xml:space="preserve"> </v>
      </c>
      <c r="EG26" s="43" t="str">
        <f t="shared" si="69"/>
        <v xml:space="preserve"> </v>
      </c>
      <c r="EH26" s="39" t="str">
        <f t="shared" si="70"/>
        <v>•</v>
      </c>
      <c r="EI26" s="39" t="str">
        <f t="shared" si="71"/>
        <v xml:space="preserve"> </v>
      </c>
      <c r="EJ26" s="39" t="str">
        <f t="shared" si="72"/>
        <v xml:space="preserve"> </v>
      </c>
      <c r="EK26" s="43" t="str">
        <f t="shared" si="73"/>
        <v xml:space="preserve"> </v>
      </c>
      <c r="EL26" s="39"/>
      <c r="EM26" s="39"/>
      <c r="EP26" s="79">
        <f t="shared" ref="EP26:EP64" si="77">IF(ISBLANK(EX26),"",EX26)</f>
        <v>2</v>
      </c>
      <c r="EQ26" s="123" t="s">
        <v>151</v>
      </c>
      <c r="ER26" s="123" t="s">
        <v>127</v>
      </c>
      <c r="ES26" s="32" t="s">
        <v>92</v>
      </c>
      <c r="ET26" s="39"/>
      <c r="EV26" s="33"/>
      <c r="EX26" s="137">
        <v>2</v>
      </c>
      <c r="EY26" s="78">
        <v>9.5</v>
      </c>
      <c r="EZ26" s="136" t="s">
        <v>32</v>
      </c>
      <c r="FA26" s="39"/>
      <c r="FD26" s="79">
        <f t="shared" si="75"/>
        <v>1</v>
      </c>
      <c r="FE26" s="138">
        <v>9</v>
      </c>
      <c r="FF26" s="128">
        <v>8.3000000000000007</v>
      </c>
      <c r="FG26" s="136">
        <v>1</v>
      </c>
      <c r="FH26" s="158">
        <f t="shared" si="76"/>
        <v>3.7037037037037035E-2</v>
      </c>
      <c r="FI26" s="179" t="s">
        <v>81</v>
      </c>
      <c r="FJ26" s="179"/>
      <c r="FK26" s="179"/>
      <c r="FL26" s="179"/>
      <c r="FM26" s="179"/>
      <c r="FN26" s="179"/>
      <c r="FO26" s="162">
        <f>CI4</f>
        <v>0.48</v>
      </c>
    </row>
    <row r="27" spans="1:171" ht="12.75" customHeight="1" x14ac:dyDescent="0.2">
      <c r="A27" s="100" t="str">
        <f>IF(Summary!B21="","",Summary!B21)</f>
        <v>ROL</v>
      </c>
      <c r="B27" s="100" t="str">
        <f>IF(Summary!C21="","",Summary!C21)</f>
        <v>10SPH02</v>
      </c>
      <c r="C27" s="100" t="str">
        <f>IF(Summary!D21="","",Summary!D21)</f>
        <v>STU0019</v>
      </c>
      <c r="D27" s="115" t="str">
        <f>IF(Summary!E21="","",Summary!E21)</f>
        <v>Student 19</v>
      </c>
      <c r="E27" s="78" t="s">
        <v>30</v>
      </c>
      <c r="F27" s="78">
        <v>0</v>
      </c>
      <c r="G27" s="78" t="s">
        <v>36</v>
      </c>
      <c r="H27" s="78" t="s">
        <v>40</v>
      </c>
      <c r="I27" s="78" t="s">
        <v>36</v>
      </c>
      <c r="J27" s="78" t="s">
        <v>30</v>
      </c>
      <c r="K27" s="78" t="s">
        <v>36</v>
      </c>
      <c r="L27" s="78" t="s">
        <v>40</v>
      </c>
      <c r="M27" s="78" t="s">
        <v>36</v>
      </c>
      <c r="N27" s="78" t="s">
        <v>40</v>
      </c>
      <c r="O27" s="78" t="s">
        <v>36</v>
      </c>
      <c r="P27" s="78" t="s">
        <v>40</v>
      </c>
      <c r="Q27" s="78">
        <v>5</v>
      </c>
      <c r="R27" s="78">
        <v>1</v>
      </c>
      <c r="S27" s="78">
        <v>2</v>
      </c>
      <c r="T27" s="78">
        <v>2</v>
      </c>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v>-1</v>
      </c>
      <c r="AU27" s="78">
        <v>-1</v>
      </c>
      <c r="AV27" s="39">
        <f t="shared" si="28"/>
        <v>27</v>
      </c>
      <c r="AW27" s="66"/>
      <c r="AX27" s="74" t="str">
        <f t="shared" si="14"/>
        <v xml:space="preserve">Well done Student 19. You have demonstrated a good understanding of the content covered in the vectors and motion topics. 
</v>
      </c>
      <c r="AY27"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7" s="73" t="s">
        <v>349</v>
      </c>
      <c r="BA27" s="144" t="s">
        <v>182</v>
      </c>
      <c r="BB27" s="54" t="str">
        <f>LOOKUP(BG27,Grading!$A$16:$A$22,Grading!$E$16:$E$22)</f>
        <v xml:space="preserve">I encourage you to revise any areas suggested above and seek help as often as required in order to prepare for future topics and lay a solid foundation for Units 3/4 Physics. </v>
      </c>
      <c r="BC27" s="55" t="str">
        <f>IF(BA27="none required",Grading!$A$27,Grading!$A$26)</f>
        <v xml:space="preserve">Please review the solutions thoroughly, complete any re-do questions (details below) and show these to me within the next week. Please let me know if you have any questions. </v>
      </c>
      <c r="BD27" s="52"/>
      <c r="BE27" s="116">
        <f t="shared" si="29"/>
        <v>18</v>
      </c>
      <c r="BF27" s="99">
        <f t="shared" si="16"/>
        <v>0.67</v>
      </c>
      <c r="BG27" s="99">
        <f t="shared" si="17"/>
        <v>0.67</v>
      </c>
      <c r="BH27" s="100" t="str">
        <f t="shared" si="18"/>
        <v>C+</v>
      </c>
      <c r="BI27" s="64" t="str">
        <f>IF(Summary!F21="","",Summary!F21)</f>
        <v>Student 19</v>
      </c>
      <c r="BJ27" s="33"/>
      <c r="BR27" s="33"/>
      <c r="BS27" s="32" t="s">
        <v>92</v>
      </c>
      <c r="BV27" s="44">
        <f t="shared" si="74"/>
        <v>2</v>
      </c>
      <c r="BW27" s="44">
        <f t="shared" si="74"/>
        <v>1</v>
      </c>
      <c r="BX27" s="44">
        <f t="shared" si="74"/>
        <v>2</v>
      </c>
      <c r="BY27" s="44">
        <f t="shared" si="74"/>
        <v>4</v>
      </c>
      <c r="BZ27" s="44">
        <f t="shared" si="74"/>
        <v>1</v>
      </c>
      <c r="CA27" s="44">
        <f t="shared" si="74"/>
        <v>6</v>
      </c>
      <c r="CB27" s="44">
        <f t="shared" si="74"/>
        <v>2</v>
      </c>
      <c r="CC27" s="44">
        <f t="shared" si="74"/>
        <v>2</v>
      </c>
      <c r="CD27" s="44">
        <f t="shared" si="74"/>
        <v>0</v>
      </c>
      <c r="CE27" s="44">
        <f t="shared" si="74"/>
        <v>0</v>
      </c>
      <c r="CF27" s="44">
        <f t="shared" si="74"/>
        <v>0</v>
      </c>
      <c r="CH27" s="48">
        <f t="shared" si="20"/>
        <v>1</v>
      </c>
      <c r="CI27" s="48">
        <f t="shared" si="21"/>
        <v>1</v>
      </c>
      <c r="CJ27" s="48">
        <f t="shared" si="22"/>
        <v>0.4</v>
      </c>
      <c r="CK27" s="48">
        <f t="shared" si="23"/>
        <v>1</v>
      </c>
      <c r="CL27" s="48">
        <f t="shared" si="24"/>
        <v>0.5</v>
      </c>
      <c r="CM27" s="48">
        <f t="shared" si="25"/>
        <v>0.86</v>
      </c>
      <c r="CN27" s="48">
        <f t="shared" si="26"/>
        <v>0.67</v>
      </c>
      <c r="CO27" s="48">
        <f t="shared" si="27"/>
        <v>0.67</v>
      </c>
      <c r="CT27" s="42" t="str">
        <f t="shared" si="30"/>
        <v xml:space="preserve"> </v>
      </c>
      <c r="CU27" s="39" t="str">
        <f t="shared" si="31"/>
        <v xml:space="preserve"> </v>
      </c>
      <c r="CV27" s="39" t="str">
        <f t="shared" si="32"/>
        <v xml:space="preserve"> </v>
      </c>
      <c r="CW27" s="43" t="str">
        <f t="shared" si="33"/>
        <v>•</v>
      </c>
      <c r="CX27" s="42" t="str">
        <f t="shared" si="34"/>
        <v xml:space="preserve"> </v>
      </c>
      <c r="CY27" s="39" t="str">
        <f t="shared" si="35"/>
        <v xml:space="preserve"> </v>
      </c>
      <c r="CZ27" s="39" t="str">
        <f t="shared" si="36"/>
        <v xml:space="preserve"> </v>
      </c>
      <c r="DA27" s="43" t="str">
        <f t="shared" si="37"/>
        <v>•</v>
      </c>
      <c r="DB27" s="39" t="str">
        <f t="shared" si="38"/>
        <v>•</v>
      </c>
      <c r="DC27" s="39" t="str">
        <f t="shared" si="39"/>
        <v xml:space="preserve"> </v>
      </c>
      <c r="DD27" s="39" t="str">
        <f t="shared" si="40"/>
        <v xml:space="preserve"> </v>
      </c>
      <c r="DE27" s="43" t="str">
        <f t="shared" si="41"/>
        <v xml:space="preserve"> </v>
      </c>
      <c r="DF27" s="42" t="str">
        <f t="shared" si="42"/>
        <v xml:space="preserve"> </v>
      </c>
      <c r="DG27" s="39" t="str">
        <f t="shared" si="43"/>
        <v xml:space="preserve"> </v>
      </c>
      <c r="DH27" s="39" t="str">
        <f t="shared" si="44"/>
        <v xml:space="preserve"> </v>
      </c>
      <c r="DI27" s="43" t="str">
        <f t="shared" si="45"/>
        <v>•</v>
      </c>
      <c r="DJ27" s="42" t="str">
        <f t="shared" si="46"/>
        <v xml:space="preserve"> </v>
      </c>
      <c r="DK27" s="39" t="str">
        <f t="shared" si="47"/>
        <v>•</v>
      </c>
      <c r="DL27" s="39" t="str">
        <f t="shared" si="48"/>
        <v xml:space="preserve"> </v>
      </c>
      <c r="DM27" s="43" t="str">
        <f t="shared" si="49"/>
        <v xml:space="preserve"> </v>
      </c>
      <c r="DN27" s="39" t="str">
        <f t="shared" si="50"/>
        <v xml:space="preserve"> </v>
      </c>
      <c r="DO27" s="39" t="str">
        <f t="shared" si="51"/>
        <v xml:space="preserve"> </v>
      </c>
      <c r="DP27" s="39" t="str">
        <f t="shared" si="52"/>
        <v>•</v>
      </c>
      <c r="DQ27" s="43" t="str">
        <f t="shared" si="53"/>
        <v xml:space="preserve"> </v>
      </c>
      <c r="DR27" s="39" t="str">
        <f t="shared" si="54"/>
        <v xml:space="preserve"> </v>
      </c>
      <c r="DS27" s="39" t="str">
        <f t="shared" si="55"/>
        <v>•</v>
      </c>
      <c r="DT27" s="39" t="str">
        <f t="shared" si="56"/>
        <v xml:space="preserve"> </v>
      </c>
      <c r="DU27" s="43" t="str">
        <f t="shared" si="57"/>
        <v xml:space="preserve"> </v>
      </c>
      <c r="DV27" s="39" t="str">
        <f t="shared" si="58"/>
        <v xml:space="preserve"> </v>
      </c>
      <c r="DW27" s="39" t="str">
        <f t="shared" si="59"/>
        <v>•</v>
      </c>
      <c r="DX27" s="39" t="str">
        <f t="shared" si="60"/>
        <v xml:space="preserve"> </v>
      </c>
      <c r="DY27" s="43" t="str">
        <f t="shared" si="61"/>
        <v xml:space="preserve"> </v>
      </c>
      <c r="DZ27" s="39" t="str">
        <f t="shared" si="62"/>
        <v>•</v>
      </c>
      <c r="EA27" s="39" t="str">
        <f t="shared" si="63"/>
        <v xml:space="preserve"> </v>
      </c>
      <c r="EB27" s="39" t="str">
        <f t="shared" si="64"/>
        <v xml:space="preserve"> </v>
      </c>
      <c r="EC27" s="43" t="str">
        <f t="shared" si="65"/>
        <v xml:space="preserve"> </v>
      </c>
      <c r="ED27" s="39" t="str">
        <f t="shared" si="66"/>
        <v>•</v>
      </c>
      <c r="EE27" s="39" t="str">
        <f t="shared" si="67"/>
        <v xml:space="preserve"> </v>
      </c>
      <c r="EF27" s="39" t="str">
        <f t="shared" si="68"/>
        <v xml:space="preserve"> </v>
      </c>
      <c r="EG27" s="43" t="str">
        <f t="shared" si="69"/>
        <v xml:space="preserve"> </v>
      </c>
      <c r="EH27" s="39" t="str">
        <f t="shared" si="70"/>
        <v>•</v>
      </c>
      <c r="EI27" s="39" t="str">
        <f t="shared" si="71"/>
        <v xml:space="preserve"> </v>
      </c>
      <c r="EJ27" s="39" t="str">
        <f t="shared" si="72"/>
        <v xml:space="preserve"> </v>
      </c>
      <c r="EK27" s="43" t="str">
        <f t="shared" si="73"/>
        <v xml:space="preserve"> </v>
      </c>
      <c r="EL27" s="39"/>
      <c r="EM27" s="39"/>
      <c r="EP27" s="79">
        <f t="shared" si="77"/>
        <v>3</v>
      </c>
      <c r="EQ27" s="123" t="s">
        <v>152</v>
      </c>
      <c r="ER27" s="123" t="s">
        <v>128</v>
      </c>
      <c r="ES27" s="32" t="s">
        <v>92</v>
      </c>
      <c r="ET27" s="39"/>
      <c r="EV27" s="33"/>
      <c r="EX27" s="137">
        <v>3</v>
      </c>
      <c r="EY27" s="78">
        <v>9.5</v>
      </c>
      <c r="EZ27" s="136" t="s">
        <v>36</v>
      </c>
      <c r="FA27" s="39"/>
      <c r="FD27" s="79">
        <f t="shared" si="75"/>
        <v>2</v>
      </c>
      <c r="FE27" s="138" t="s">
        <v>183</v>
      </c>
      <c r="FF27" s="129">
        <v>8.4</v>
      </c>
      <c r="FG27" s="136">
        <v>5</v>
      </c>
      <c r="FH27" s="158">
        <f t="shared" si="76"/>
        <v>0.18518518518518517</v>
      </c>
      <c r="FI27" s="179" t="s">
        <v>82</v>
      </c>
      <c r="FJ27" s="179"/>
      <c r="FK27" s="179"/>
      <c r="FL27" s="179"/>
      <c r="FM27" s="179"/>
      <c r="FN27" s="179"/>
      <c r="FO27" s="162">
        <f>CJ4</f>
        <v>0.73599999999999999</v>
      </c>
    </row>
    <row r="28" spans="1:171" ht="12.75" customHeight="1" x14ac:dyDescent="0.2">
      <c r="A28" s="100" t="str">
        <f>IF(Summary!B22="","",Summary!B22)</f>
        <v>ROL</v>
      </c>
      <c r="B28" s="100" t="str">
        <f>IF(Summary!C22="","",Summary!C22)</f>
        <v>10SPH02</v>
      </c>
      <c r="C28" s="100" t="str">
        <f>IF(Summary!D22="","",Summary!D22)</f>
        <v>STU0020</v>
      </c>
      <c r="D28" s="115" t="str">
        <f>IF(Summary!E22="","",Summary!E22)</f>
        <v>Student 20</v>
      </c>
      <c r="E28" s="78" t="s">
        <v>30</v>
      </c>
      <c r="F28" s="78" t="s">
        <v>32</v>
      </c>
      <c r="G28" s="78" t="s">
        <v>36</v>
      </c>
      <c r="H28" s="78" t="s">
        <v>40</v>
      </c>
      <c r="I28" s="78" t="s">
        <v>36</v>
      </c>
      <c r="J28" s="78" t="s">
        <v>30</v>
      </c>
      <c r="K28" s="78" t="s">
        <v>30</v>
      </c>
      <c r="L28" s="78" t="s">
        <v>40</v>
      </c>
      <c r="M28" s="78" t="s">
        <v>40</v>
      </c>
      <c r="N28" s="78" t="s">
        <v>40</v>
      </c>
      <c r="O28" s="78" t="s">
        <v>32</v>
      </c>
      <c r="P28" s="78" t="s">
        <v>40</v>
      </c>
      <c r="Q28" s="78">
        <v>6</v>
      </c>
      <c r="R28" s="78">
        <v>4</v>
      </c>
      <c r="S28" s="78">
        <v>1</v>
      </c>
      <c r="T28" s="78">
        <v>0</v>
      </c>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v>-1</v>
      </c>
      <c r="AU28" s="78">
        <v>0</v>
      </c>
      <c r="AV28" s="39">
        <f t="shared" si="28"/>
        <v>27</v>
      </c>
      <c r="AW28" s="66"/>
      <c r="AX28" s="74" t="str">
        <f t="shared" si="14"/>
        <v xml:space="preserve">Well done Student 20. You have demonstrated a very good understanding of the content covered in the vectors and motion topics. 
</v>
      </c>
      <c r="AY28"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8" s="73" t="s">
        <v>265</v>
      </c>
      <c r="BA28" s="144" t="s">
        <v>171</v>
      </c>
      <c r="BB28" s="54" t="str">
        <f>LOOKUP(BG28,Grading!$A$16:$A$22,Grading!$E$16:$E$22)</f>
        <v xml:space="preserve">I encourage you to revise any areas suggested above and seek help as often as required in order to prepare for future topics and lay a solid foundation for Units 3/4 Physics. </v>
      </c>
      <c r="BC28" s="55" t="str">
        <f>IF(BA28="none required",Grading!$A$27,Grading!$A$26)</f>
        <v xml:space="preserve">Please review the solutions thoroughly, complete any re-do questions (details below) and show these to me within the next week. Please let me know if you have any questions. </v>
      </c>
      <c r="BD28" s="52"/>
      <c r="BE28" s="116">
        <f t="shared" si="29"/>
        <v>20</v>
      </c>
      <c r="BF28" s="99">
        <f t="shared" si="16"/>
        <v>0.74</v>
      </c>
      <c r="BG28" s="99">
        <f t="shared" si="17"/>
        <v>0.74</v>
      </c>
      <c r="BH28" s="100" t="str">
        <f t="shared" si="18"/>
        <v>B</v>
      </c>
      <c r="BI28" s="64" t="str">
        <f>IF(Summary!F22="","",Summary!F22)</f>
        <v>Student 20</v>
      </c>
      <c r="BJ28" s="33"/>
      <c r="BR28" s="33"/>
      <c r="BS28" s="32" t="s">
        <v>92</v>
      </c>
      <c r="BV28" s="44">
        <f t="shared" si="74"/>
        <v>2</v>
      </c>
      <c r="BW28" s="44">
        <f t="shared" si="74"/>
        <v>0</v>
      </c>
      <c r="BX28" s="44">
        <f t="shared" si="74"/>
        <v>5</v>
      </c>
      <c r="BY28" s="44">
        <f t="shared" si="74"/>
        <v>3</v>
      </c>
      <c r="BZ28" s="44">
        <f t="shared" si="74"/>
        <v>2</v>
      </c>
      <c r="CA28" s="44">
        <f t="shared" si="74"/>
        <v>6</v>
      </c>
      <c r="CB28" s="44">
        <f t="shared" si="74"/>
        <v>0</v>
      </c>
      <c r="CC28" s="44">
        <f t="shared" si="74"/>
        <v>3</v>
      </c>
      <c r="CD28" s="44">
        <f t="shared" si="74"/>
        <v>0</v>
      </c>
      <c r="CE28" s="44">
        <f t="shared" si="74"/>
        <v>0</v>
      </c>
      <c r="CF28" s="44">
        <f t="shared" si="74"/>
        <v>0</v>
      </c>
      <c r="CH28" s="48">
        <f t="shared" si="20"/>
        <v>1</v>
      </c>
      <c r="CI28" s="48">
        <f t="shared" si="21"/>
        <v>0</v>
      </c>
      <c r="CJ28" s="48">
        <f t="shared" si="22"/>
        <v>1</v>
      </c>
      <c r="CK28" s="48">
        <f t="shared" si="23"/>
        <v>0.75</v>
      </c>
      <c r="CL28" s="48">
        <f t="shared" si="24"/>
        <v>1</v>
      </c>
      <c r="CM28" s="48">
        <f t="shared" si="25"/>
        <v>0.86</v>
      </c>
      <c r="CN28" s="48">
        <f t="shared" si="26"/>
        <v>0</v>
      </c>
      <c r="CO28" s="48">
        <f t="shared" si="27"/>
        <v>1</v>
      </c>
      <c r="CT28" s="42" t="str">
        <f t="shared" si="30"/>
        <v xml:space="preserve"> </v>
      </c>
      <c r="CU28" s="39" t="str">
        <f t="shared" si="31"/>
        <v xml:space="preserve"> </v>
      </c>
      <c r="CV28" s="39" t="str">
        <f t="shared" si="32"/>
        <v xml:space="preserve"> </v>
      </c>
      <c r="CW28" s="43" t="str">
        <f t="shared" si="33"/>
        <v>•</v>
      </c>
      <c r="CX28" s="42" t="str">
        <f t="shared" si="34"/>
        <v>•</v>
      </c>
      <c r="CY28" s="39" t="str">
        <f t="shared" si="35"/>
        <v xml:space="preserve"> </v>
      </c>
      <c r="CZ28" s="39" t="str">
        <f t="shared" si="36"/>
        <v xml:space="preserve"> </v>
      </c>
      <c r="DA28" s="43" t="str">
        <f t="shared" si="37"/>
        <v xml:space="preserve"> </v>
      </c>
      <c r="DB28" s="39" t="str">
        <f t="shared" si="38"/>
        <v xml:space="preserve"> </v>
      </c>
      <c r="DC28" s="39" t="str">
        <f t="shared" si="39"/>
        <v xml:space="preserve"> </v>
      </c>
      <c r="DD28" s="39" t="str">
        <f t="shared" si="40"/>
        <v xml:space="preserve"> </v>
      </c>
      <c r="DE28" s="43" t="str">
        <f t="shared" si="41"/>
        <v>•</v>
      </c>
      <c r="DF28" s="42" t="str">
        <f t="shared" si="42"/>
        <v xml:space="preserve"> </v>
      </c>
      <c r="DG28" s="39" t="str">
        <f t="shared" si="43"/>
        <v xml:space="preserve"> </v>
      </c>
      <c r="DH28" s="39" t="str">
        <f t="shared" si="44"/>
        <v>•</v>
      </c>
      <c r="DI28" s="43" t="str">
        <f t="shared" si="45"/>
        <v xml:space="preserve"> </v>
      </c>
      <c r="DJ28" s="42" t="str">
        <f t="shared" si="46"/>
        <v xml:space="preserve"> </v>
      </c>
      <c r="DK28" s="39" t="str">
        <f t="shared" si="47"/>
        <v xml:space="preserve"> </v>
      </c>
      <c r="DL28" s="39" t="str">
        <f t="shared" si="48"/>
        <v xml:space="preserve"> </v>
      </c>
      <c r="DM28" s="43" t="str">
        <f t="shared" si="49"/>
        <v>•</v>
      </c>
      <c r="DN28" s="39" t="str">
        <f t="shared" si="50"/>
        <v xml:space="preserve"> </v>
      </c>
      <c r="DO28" s="39" t="str">
        <f t="shared" si="51"/>
        <v xml:space="preserve"> </v>
      </c>
      <c r="DP28" s="39" t="str">
        <f t="shared" si="52"/>
        <v>•</v>
      </c>
      <c r="DQ28" s="43" t="str">
        <f t="shared" si="53"/>
        <v xml:space="preserve"> </v>
      </c>
      <c r="DR28" s="39" t="str">
        <f t="shared" si="54"/>
        <v>•</v>
      </c>
      <c r="DS28" s="39" t="str">
        <f t="shared" si="55"/>
        <v xml:space="preserve"> </v>
      </c>
      <c r="DT28" s="39" t="str">
        <f t="shared" si="56"/>
        <v xml:space="preserve"> </v>
      </c>
      <c r="DU28" s="43" t="str">
        <f t="shared" si="57"/>
        <v xml:space="preserve"> </v>
      </c>
      <c r="DV28" s="39" t="str">
        <f t="shared" si="58"/>
        <v xml:space="preserve"> </v>
      </c>
      <c r="DW28" s="39" t="str">
        <f t="shared" si="59"/>
        <v xml:space="preserve"> </v>
      </c>
      <c r="DX28" s="39" t="str">
        <f t="shared" si="60"/>
        <v xml:space="preserve"> </v>
      </c>
      <c r="DY28" s="43" t="str">
        <f t="shared" si="61"/>
        <v>•</v>
      </c>
      <c r="DZ28" s="39" t="str">
        <f t="shared" si="62"/>
        <v>•</v>
      </c>
      <c r="EA28" s="39" t="str">
        <f t="shared" si="63"/>
        <v xml:space="preserve"> </v>
      </c>
      <c r="EB28" s="39" t="str">
        <f t="shared" si="64"/>
        <v xml:space="preserve"> </v>
      </c>
      <c r="EC28" s="43" t="str">
        <f t="shared" si="65"/>
        <v xml:space="preserve"> </v>
      </c>
      <c r="ED28" s="39" t="str">
        <f t="shared" si="66"/>
        <v>•</v>
      </c>
      <c r="EE28" s="39" t="str">
        <f t="shared" si="67"/>
        <v xml:space="preserve"> </v>
      </c>
      <c r="EF28" s="39" t="str">
        <f t="shared" si="68"/>
        <v xml:space="preserve"> </v>
      </c>
      <c r="EG28" s="43" t="str">
        <f t="shared" si="69"/>
        <v xml:space="preserve"> </v>
      </c>
      <c r="EH28" s="39" t="str">
        <f t="shared" si="70"/>
        <v>•</v>
      </c>
      <c r="EI28" s="39" t="str">
        <f t="shared" si="71"/>
        <v xml:space="preserve"> </v>
      </c>
      <c r="EJ28" s="39" t="str">
        <f t="shared" si="72"/>
        <v xml:space="preserve"> </v>
      </c>
      <c r="EK28" s="43" t="str">
        <f t="shared" si="73"/>
        <v xml:space="preserve"> </v>
      </c>
      <c r="EP28" s="79">
        <f t="shared" si="77"/>
        <v>4</v>
      </c>
      <c r="EQ28" s="123" t="s">
        <v>153</v>
      </c>
      <c r="ER28" s="123" t="s">
        <v>170</v>
      </c>
      <c r="ES28" s="32" t="s">
        <v>92</v>
      </c>
      <c r="ET28" s="39"/>
      <c r="EV28" s="33"/>
      <c r="EX28" s="137">
        <v>4</v>
      </c>
      <c r="EY28" s="78">
        <v>9.1</v>
      </c>
      <c r="EZ28" s="136" t="s">
        <v>40</v>
      </c>
      <c r="FA28" s="39"/>
      <c r="FD28" s="79">
        <f t="shared" si="75"/>
        <v>3</v>
      </c>
      <c r="FE28" s="138" t="s">
        <v>184</v>
      </c>
      <c r="FF28" s="130">
        <v>9.1</v>
      </c>
      <c r="FG28" s="136">
        <v>4</v>
      </c>
      <c r="FH28" s="158">
        <f t="shared" si="76"/>
        <v>0.14814814814814814</v>
      </c>
      <c r="FI28" s="179" t="s">
        <v>95</v>
      </c>
      <c r="FJ28" s="179"/>
      <c r="FK28" s="179"/>
      <c r="FL28" s="179"/>
      <c r="FM28" s="179"/>
      <c r="FN28" s="179"/>
      <c r="FO28" s="162">
        <f>CK4</f>
        <v>0.82</v>
      </c>
    </row>
    <row r="29" spans="1:171" ht="12.75" customHeight="1" x14ac:dyDescent="0.2">
      <c r="A29" s="100" t="str">
        <f>IF(Summary!B23="","",Summary!B23)</f>
        <v>ROL</v>
      </c>
      <c r="B29" s="100" t="str">
        <f>IF(Summary!C23="","",Summary!C23)</f>
        <v>10SPH02</v>
      </c>
      <c r="C29" s="100" t="str">
        <f>IF(Summary!D23="","",Summary!D23)</f>
        <v>STU0021</v>
      </c>
      <c r="D29" s="115" t="str">
        <f>IF(Summary!E23="","",Summary!E23)</f>
        <v>Student 21</v>
      </c>
      <c r="E29" s="78" t="s">
        <v>30</v>
      </c>
      <c r="F29" s="78" t="s">
        <v>32</v>
      </c>
      <c r="G29" s="78" t="s">
        <v>30</v>
      </c>
      <c r="H29" s="78" t="s">
        <v>40</v>
      </c>
      <c r="I29" s="78" t="s">
        <v>36</v>
      </c>
      <c r="J29" s="78" t="s">
        <v>30</v>
      </c>
      <c r="K29" s="78" t="s">
        <v>30</v>
      </c>
      <c r="L29" s="78" t="s">
        <v>32</v>
      </c>
      <c r="M29" s="78" t="s">
        <v>32</v>
      </c>
      <c r="N29" s="78" t="s">
        <v>36</v>
      </c>
      <c r="O29" s="78" t="s">
        <v>40</v>
      </c>
      <c r="P29" s="78" t="s">
        <v>30</v>
      </c>
      <c r="Q29" s="78">
        <v>5</v>
      </c>
      <c r="R29" s="78">
        <v>4</v>
      </c>
      <c r="S29" s="78">
        <v>2</v>
      </c>
      <c r="T29" s="78">
        <v>0</v>
      </c>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v>-1</v>
      </c>
      <c r="AU29" s="78">
        <v>0</v>
      </c>
      <c r="AV29" s="39">
        <f t="shared" si="28"/>
        <v>27</v>
      </c>
      <c r="AW29" s="66"/>
      <c r="AX29" s="74" t="str">
        <f t="shared" si="14"/>
        <v xml:space="preserve">Well done Student 21. You have demonstrated a good foundation in your understanding of the content covered in the vectors and motion topics. 
</v>
      </c>
      <c r="AY29"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9" s="73" t="s">
        <v>266</v>
      </c>
      <c r="BA29" s="144" t="s">
        <v>145</v>
      </c>
      <c r="BB29" s="54" t="str">
        <f>LOOKUP(BG29,Grading!$A$16:$A$22,Grading!$E$16:$E$22)</f>
        <v xml:space="preserve">I encourage you to revise any areas suggested above and seek help as often as required in order to prepare for future topics and lay a solid foundation for Units 3/4 Physics. </v>
      </c>
      <c r="BC29" s="55" t="str">
        <f>IF(BA29="none required",Grading!$A$27,Grading!$A$26)</f>
        <v xml:space="preserve">Please review the solutions thoroughly, complete any re-do questions (details below) and show these to me within the next week. Please let me know if you have any questions. </v>
      </c>
      <c r="BD29" s="52"/>
      <c r="BE29" s="116">
        <f t="shared" si="29"/>
        <v>15</v>
      </c>
      <c r="BF29" s="99">
        <f t="shared" si="16"/>
        <v>0.56000000000000005</v>
      </c>
      <c r="BG29" s="99">
        <f t="shared" si="17"/>
        <v>0.56000000000000005</v>
      </c>
      <c r="BH29" s="100" t="str">
        <f t="shared" si="18"/>
        <v>C</v>
      </c>
      <c r="BI29" s="64" t="str">
        <f>IF(Summary!F23="","",Summary!F23)</f>
        <v>Student 21</v>
      </c>
      <c r="BJ29" s="33"/>
      <c r="BR29" s="33"/>
      <c r="BS29" s="32" t="s">
        <v>92</v>
      </c>
      <c r="BV29" s="44">
        <f t="shared" si="74"/>
        <v>0</v>
      </c>
      <c r="BW29" s="44">
        <f t="shared" si="74"/>
        <v>0</v>
      </c>
      <c r="BX29" s="44">
        <f t="shared" si="74"/>
        <v>4</v>
      </c>
      <c r="BY29" s="44">
        <f t="shared" si="74"/>
        <v>4</v>
      </c>
      <c r="BZ29" s="44">
        <f t="shared" si="74"/>
        <v>1</v>
      </c>
      <c r="CA29" s="44">
        <f t="shared" si="74"/>
        <v>5</v>
      </c>
      <c r="CB29" s="44">
        <f t="shared" si="74"/>
        <v>0</v>
      </c>
      <c r="CC29" s="44">
        <f t="shared" si="74"/>
        <v>2</v>
      </c>
      <c r="CD29" s="44">
        <f t="shared" si="74"/>
        <v>0</v>
      </c>
      <c r="CE29" s="44">
        <f t="shared" si="74"/>
        <v>0</v>
      </c>
      <c r="CF29" s="44">
        <f t="shared" si="74"/>
        <v>0</v>
      </c>
      <c r="CH29" s="48">
        <f t="shared" si="20"/>
        <v>0</v>
      </c>
      <c r="CI29" s="48">
        <f t="shared" si="21"/>
        <v>0</v>
      </c>
      <c r="CJ29" s="48">
        <f t="shared" si="22"/>
        <v>0.8</v>
      </c>
      <c r="CK29" s="48">
        <f t="shared" si="23"/>
        <v>1</v>
      </c>
      <c r="CL29" s="48">
        <f t="shared" si="24"/>
        <v>0.5</v>
      </c>
      <c r="CM29" s="48">
        <f t="shared" si="25"/>
        <v>0.71</v>
      </c>
      <c r="CN29" s="48">
        <f t="shared" si="26"/>
        <v>0</v>
      </c>
      <c r="CO29" s="48">
        <f t="shared" si="27"/>
        <v>0.67</v>
      </c>
      <c r="CT29" s="42" t="str">
        <f t="shared" si="30"/>
        <v>•</v>
      </c>
      <c r="CU29" s="39" t="str">
        <f t="shared" si="31"/>
        <v xml:space="preserve"> </v>
      </c>
      <c r="CV29" s="39" t="str">
        <f t="shared" si="32"/>
        <v xml:space="preserve"> </v>
      </c>
      <c r="CW29" s="43" t="str">
        <f t="shared" si="33"/>
        <v xml:space="preserve"> </v>
      </c>
      <c r="CX29" s="42" t="str">
        <f t="shared" si="34"/>
        <v>•</v>
      </c>
      <c r="CY29" s="39" t="str">
        <f t="shared" si="35"/>
        <v xml:space="preserve"> </v>
      </c>
      <c r="CZ29" s="39" t="str">
        <f t="shared" si="36"/>
        <v xml:space="preserve"> </v>
      </c>
      <c r="DA29" s="43" t="str">
        <f t="shared" si="37"/>
        <v xml:space="preserve"> </v>
      </c>
      <c r="DB29" s="39" t="str">
        <f t="shared" si="38"/>
        <v xml:space="preserve"> </v>
      </c>
      <c r="DC29" s="39" t="str">
        <f t="shared" si="39"/>
        <v xml:space="preserve"> </v>
      </c>
      <c r="DD29" s="39" t="str">
        <f t="shared" si="40"/>
        <v>•</v>
      </c>
      <c r="DE29" s="43" t="str">
        <f t="shared" si="41"/>
        <v xml:space="preserve"> </v>
      </c>
      <c r="DF29" s="42" t="str">
        <f t="shared" si="42"/>
        <v xml:space="preserve"> </v>
      </c>
      <c r="DG29" s="39" t="str">
        <f t="shared" si="43"/>
        <v xml:space="preserve"> </v>
      </c>
      <c r="DH29" s="39" t="str">
        <f t="shared" si="44"/>
        <v xml:space="preserve"> </v>
      </c>
      <c r="DI29" s="43" t="str">
        <f t="shared" si="45"/>
        <v>•</v>
      </c>
      <c r="DJ29" s="42" t="str">
        <f t="shared" si="46"/>
        <v xml:space="preserve"> </v>
      </c>
      <c r="DK29" s="39" t="str">
        <f t="shared" si="47"/>
        <v>•</v>
      </c>
      <c r="DL29" s="39" t="str">
        <f t="shared" si="48"/>
        <v xml:space="preserve"> </v>
      </c>
      <c r="DM29" s="43" t="str">
        <f t="shared" si="49"/>
        <v xml:space="preserve"> </v>
      </c>
      <c r="DN29" s="39" t="str">
        <f t="shared" si="50"/>
        <v xml:space="preserve"> </v>
      </c>
      <c r="DO29" s="39" t="str">
        <f t="shared" si="51"/>
        <v xml:space="preserve"> </v>
      </c>
      <c r="DP29" s="39" t="str">
        <f t="shared" si="52"/>
        <v>•</v>
      </c>
      <c r="DQ29" s="43" t="str">
        <f t="shared" si="53"/>
        <v xml:space="preserve"> </v>
      </c>
      <c r="DR29" s="39" t="str">
        <f t="shared" si="54"/>
        <v>•</v>
      </c>
      <c r="DS29" s="39" t="str">
        <f t="shared" si="55"/>
        <v xml:space="preserve"> </v>
      </c>
      <c r="DT29" s="39" t="str">
        <f t="shared" si="56"/>
        <v xml:space="preserve"> </v>
      </c>
      <c r="DU29" s="43" t="str">
        <f t="shared" si="57"/>
        <v xml:space="preserve"> </v>
      </c>
      <c r="DV29" s="39" t="str">
        <f t="shared" si="58"/>
        <v xml:space="preserve"> </v>
      </c>
      <c r="DW29" s="39" t="str">
        <f t="shared" si="59"/>
        <v>•</v>
      </c>
      <c r="DX29" s="39" t="str">
        <f t="shared" si="60"/>
        <v xml:space="preserve"> </v>
      </c>
      <c r="DY29" s="43" t="str">
        <f t="shared" si="61"/>
        <v xml:space="preserve"> </v>
      </c>
      <c r="DZ29" s="39" t="str">
        <f t="shared" si="62"/>
        <v>•</v>
      </c>
      <c r="EA29" s="39" t="str">
        <f t="shared" si="63"/>
        <v xml:space="preserve"> </v>
      </c>
      <c r="EB29" s="39" t="str">
        <f t="shared" si="64"/>
        <v xml:space="preserve"> </v>
      </c>
      <c r="EC29" s="43" t="str">
        <f t="shared" si="65"/>
        <v xml:space="preserve"> </v>
      </c>
      <c r="ED29" s="39" t="str">
        <f t="shared" si="66"/>
        <v>•</v>
      </c>
      <c r="EE29" s="39" t="str">
        <f t="shared" si="67"/>
        <v xml:space="preserve"> </v>
      </c>
      <c r="EF29" s="39" t="str">
        <f t="shared" si="68"/>
        <v xml:space="preserve"> </v>
      </c>
      <c r="EG29" s="43" t="str">
        <f t="shared" si="69"/>
        <v xml:space="preserve"> </v>
      </c>
      <c r="EH29" s="39" t="str">
        <f t="shared" si="70"/>
        <v>•</v>
      </c>
      <c r="EI29" s="39" t="str">
        <f t="shared" si="71"/>
        <v xml:space="preserve"> </v>
      </c>
      <c r="EJ29" s="39" t="str">
        <f t="shared" si="72"/>
        <v xml:space="preserve"> </v>
      </c>
      <c r="EK29" s="43" t="str">
        <f t="shared" si="73"/>
        <v xml:space="preserve"> </v>
      </c>
      <c r="EP29" s="79">
        <f t="shared" si="77"/>
        <v>5</v>
      </c>
      <c r="EQ29" s="123" t="s">
        <v>155</v>
      </c>
      <c r="ER29" s="123" t="s">
        <v>154</v>
      </c>
      <c r="ES29" s="32" t="s">
        <v>92</v>
      </c>
      <c r="ET29" s="39"/>
      <c r="EV29" s="33"/>
      <c r="EX29" s="137">
        <v>5</v>
      </c>
      <c r="EY29" s="78">
        <v>9.1999999999999993</v>
      </c>
      <c r="EZ29" s="136" t="s">
        <v>36</v>
      </c>
      <c r="FA29" s="39"/>
      <c r="FD29" s="79">
        <f t="shared" si="75"/>
        <v>2</v>
      </c>
      <c r="FE29" s="138" t="s">
        <v>185</v>
      </c>
      <c r="FF29" s="131">
        <v>9.1999999999999993</v>
      </c>
      <c r="FG29" s="136">
        <v>2</v>
      </c>
      <c r="FH29" s="158">
        <f t="shared" si="76"/>
        <v>7.407407407407407E-2</v>
      </c>
      <c r="FI29" s="179" t="s">
        <v>83</v>
      </c>
      <c r="FJ29" s="179"/>
      <c r="FK29" s="179"/>
      <c r="FL29" s="179"/>
      <c r="FM29" s="179"/>
      <c r="FN29" s="179"/>
      <c r="FO29" s="162">
        <f>CL4</f>
        <v>0.88</v>
      </c>
    </row>
    <row r="30" spans="1:171" ht="12.75" customHeight="1" x14ac:dyDescent="0.2">
      <c r="A30" s="100" t="str">
        <f>IF(Summary!B24="","",Summary!B24)</f>
        <v>ROL</v>
      </c>
      <c r="B30" s="100" t="str">
        <f>IF(Summary!C24="","",Summary!C24)</f>
        <v>10SPH02</v>
      </c>
      <c r="C30" s="100" t="str">
        <f>IF(Summary!D24="","",Summary!D24)</f>
        <v>STU0022</v>
      </c>
      <c r="D30" s="115" t="str">
        <f>IF(Summary!E24="","",Summary!E24)</f>
        <v>Student 22</v>
      </c>
      <c r="E30" s="78" t="s">
        <v>30</v>
      </c>
      <c r="F30" s="78" t="s">
        <v>36</v>
      </c>
      <c r="G30" s="78" t="s">
        <v>32</v>
      </c>
      <c r="H30" s="78" t="s">
        <v>40</v>
      </c>
      <c r="I30" s="78" t="s">
        <v>36</v>
      </c>
      <c r="J30" s="78" t="s">
        <v>30</v>
      </c>
      <c r="K30" s="78" t="s">
        <v>40</v>
      </c>
      <c r="L30" s="78" t="s">
        <v>32</v>
      </c>
      <c r="M30" s="78" t="s">
        <v>32</v>
      </c>
      <c r="N30" s="78" t="s">
        <v>36</v>
      </c>
      <c r="O30" s="78" t="s">
        <v>32</v>
      </c>
      <c r="P30" s="78" t="s">
        <v>32</v>
      </c>
      <c r="Q30" s="78">
        <v>5</v>
      </c>
      <c r="R30" s="78">
        <v>2</v>
      </c>
      <c r="S30" s="78">
        <v>2</v>
      </c>
      <c r="T30" s="78">
        <v>0</v>
      </c>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v>-1</v>
      </c>
      <c r="AU30" s="78">
        <v>0</v>
      </c>
      <c r="AV30" s="39">
        <f t="shared" si="28"/>
        <v>27</v>
      </c>
      <c r="AW30" s="66"/>
      <c r="AX30" s="74" t="str">
        <f t="shared" si="14"/>
        <v xml:space="preserve">A great effort Student 22. You have demonstrated a good foundation in your understanding of the content covered in the vectors and motion topics. 
</v>
      </c>
      <c r="AY30"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0" s="73" t="s">
        <v>267</v>
      </c>
      <c r="BA30" s="144" t="s">
        <v>181</v>
      </c>
      <c r="BB30" s="54" t="str">
        <f>LOOKUP(BG30,Grading!$A$16:$A$22,Grading!$E$16:$E$22)</f>
        <v xml:space="preserve">I encourage you to revise any areas suggested above and seek help as often as required in order to prepare for future topics and lay a solid foundation for Units 3/4 Physics. </v>
      </c>
      <c r="BC30" s="55" t="str">
        <f>IF(BA30="none required",Grading!$A$27,Grading!$A$26)</f>
        <v xml:space="preserve">Please review the solutions thoroughly, complete any re-do questions (details below) and show these to me within the next week. Please let me know if you have any questions. </v>
      </c>
      <c r="BD30" s="52"/>
      <c r="BE30" s="116">
        <f t="shared" si="29"/>
        <v>13</v>
      </c>
      <c r="BF30" s="99">
        <f t="shared" si="16"/>
        <v>0.48</v>
      </c>
      <c r="BG30" s="99">
        <f t="shared" si="17"/>
        <v>0.48</v>
      </c>
      <c r="BH30" s="100" t="str">
        <f t="shared" si="18"/>
        <v>D</v>
      </c>
      <c r="BI30" s="64" t="str">
        <f>IF(Summary!F24="","",Summary!F24)</f>
        <v>Student 22</v>
      </c>
      <c r="BJ30" s="33"/>
      <c r="BR30" s="33"/>
      <c r="BS30" s="32" t="s">
        <v>92</v>
      </c>
      <c r="BV30" s="44">
        <f t="shared" si="74"/>
        <v>0</v>
      </c>
      <c r="BW30" s="44">
        <f t="shared" si="74"/>
        <v>0</v>
      </c>
      <c r="BX30" s="44">
        <f t="shared" si="74"/>
        <v>2</v>
      </c>
      <c r="BY30" s="44">
        <f t="shared" si="74"/>
        <v>4</v>
      </c>
      <c r="BZ30" s="44">
        <f t="shared" si="74"/>
        <v>2</v>
      </c>
      <c r="CA30" s="44">
        <f t="shared" si="74"/>
        <v>5</v>
      </c>
      <c r="CB30" s="44">
        <f t="shared" si="74"/>
        <v>0</v>
      </c>
      <c r="CC30" s="44">
        <f t="shared" si="74"/>
        <v>1</v>
      </c>
      <c r="CD30" s="44">
        <f t="shared" si="74"/>
        <v>0</v>
      </c>
      <c r="CE30" s="44">
        <f t="shared" si="74"/>
        <v>0</v>
      </c>
      <c r="CF30" s="44">
        <f t="shared" si="74"/>
        <v>0</v>
      </c>
      <c r="CH30" s="48">
        <f t="shared" si="20"/>
        <v>0</v>
      </c>
      <c r="CI30" s="48">
        <f t="shared" si="21"/>
        <v>0</v>
      </c>
      <c r="CJ30" s="48">
        <f t="shared" si="22"/>
        <v>0.4</v>
      </c>
      <c r="CK30" s="48">
        <f t="shared" si="23"/>
        <v>1</v>
      </c>
      <c r="CL30" s="48">
        <f t="shared" si="24"/>
        <v>1</v>
      </c>
      <c r="CM30" s="48">
        <f t="shared" si="25"/>
        <v>0.71</v>
      </c>
      <c r="CN30" s="48">
        <f t="shared" si="26"/>
        <v>0</v>
      </c>
      <c r="CO30" s="48">
        <f t="shared" si="27"/>
        <v>0.33</v>
      </c>
      <c r="CT30" s="42" t="str">
        <f t="shared" si="30"/>
        <v>•</v>
      </c>
      <c r="CU30" s="39" t="str">
        <f t="shared" si="31"/>
        <v xml:space="preserve"> </v>
      </c>
      <c r="CV30" s="39" t="str">
        <f t="shared" si="32"/>
        <v xml:space="preserve"> </v>
      </c>
      <c r="CW30" s="43" t="str">
        <f t="shared" si="33"/>
        <v xml:space="preserve"> </v>
      </c>
      <c r="CX30" s="42" t="str">
        <f t="shared" si="34"/>
        <v>•</v>
      </c>
      <c r="CY30" s="39" t="str">
        <f t="shared" si="35"/>
        <v xml:space="preserve"> </v>
      </c>
      <c r="CZ30" s="39" t="str">
        <f t="shared" si="36"/>
        <v xml:space="preserve"> </v>
      </c>
      <c r="DA30" s="43" t="str">
        <f t="shared" si="37"/>
        <v xml:space="preserve"> </v>
      </c>
      <c r="DB30" s="39" t="str">
        <f t="shared" si="38"/>
        <v>•</v>
      </c>
      <c r="DC30" s="39" t="str">
        <f t="shared" si="39"/>
        <v xml:space="preserve"> </v>
      </c>
      <c r="DD30" s="39" t="str">
        <f t="shared" si="40"/>
        <v xml:space="preserve"> </v>
      </c>
      <c r="DE30" s="43" t="str">
        <f t="shared" si="41"/>
        <v xml:space="preserve"> </v>
      </c>
      <c r="DF30" s="42" t="str">
        <f t="shared" si="42"/>
        <v xml:space="preserve"> </v>
      </c>
      <c r="DG30" s="39" t="str">
        <f t="shared" si="43"/>
        <v xml:space="preserve"> </v>
      </c>
      <c r="DH30" s="39" t="str">
        <f t="shared" si="44"/>
        <v xml:space="preserve"> </v>
      </c>
      <c r="DI30" s="43" t="str">
        <f t="shared" si="45"/>
        <v>•</v>
      </c>
      <c r="DJ30" s="42" t="str">
        <f t="shared" si="46"/>
        <v xml:space="preserve"> </v>
      </c>
      <c r="DK30" s="39" t="str">
        <f t="shared" si="47"/>
        <v xml:space="preserve"> </v>
      </c>
      <c r="DL30" s="39" t="str">
        <f t="shared" si="48"/>
        <v xml:space="preserve"> </v>
      </c>
      <c r="DM30" s="43" t="str">
        <f t="shared" si="49"/>
        <v>•</v>
      </c>
      <c r="DN30" s="39" t="str">
        <f t="shared" si="50"/>
        <v xml:space="preserve"> </v>
      </c>
      <c r="DO30" s="39" t="str">
        <f t="shared" si="51"/>
        <v xml:space="preserve"> </v>
      </c>
      <c r="DP30" s="39" t="str">
        <f t="shared" si="52"/>
        <v>•</v>
      </c>
      <c r="DQ30" s="43" t="str">
        <f t="shared" si="53"/>
        <v xml:space="preserve"> </v>
      </c>
      <c r="DR30" s="39" t="str">
        <f t="shared" si="54"/>
        <v>•</v>
      </c>
      <c r="DS30" s="39" t="str">
        <f t="shared" si="55"/>
        <v xml:space="preserve"> </v>
      </c>
      <c r="DT30" s="39" t="str">
        <f t="shared" si="56"/>
        <v xml:space="preserve"> </v>
      </c>
      <c r="DU30" s="43" t="str">
        <f t="shared" si="57"/>
        <v xml:space="preserve"> </v>
      </c>
      <c r="DV30" s="39" t="str">
        <f t="shared" si="58"/>
        <v>•</v>
      </c>
      <c r="DW30" s="39" t="str">
        <f t="shared" si="59"/>
        <v xml:space="preserve"> </v>
      </c>
      <c r="DX30" s="39" t="str">
        <f t="shared" si="60"/>
        <v xml:space="preserve"> </v>
      </c>
      <c r="DY30" s="43" t="str">
        <f t="shared" si="61"/>
        <v xml:space="preserve"> </v>
      </c>
      <c r="DZ30" s="39" t="str">
        <f t="shared" si="62"/>
        <v>•</v>
      </c>
      <c r="EA30" s="39" t="str">
        <f t="shared" si="63"/>
        <v xml:space="preserve"> </v>
      </c>
      <c r="EB30" s="39" t="str">
        <f t="shared" si="64"/>
        <v xml:space="preserve"> </v>
      </c>
      <c r="EC30" s="43" t="str">
        <f t="shared" si="65"/>
        <v xml:space="preserve"> </v>
      </c>
      <c r="ED30" s="39" t="str">
        <f t="shared" si="66"/>
        <v>•</v>
      </c>
      <c r="EE30" s="39" t="str">
        <f t="shared" si="67"/>
        <v xml:space="preserve"> </v>
      </c>
      <c r="EF30" s="39" t="str">
        <f t="shared" si="68"/>
        <v xml:space="preserve"> </v>
      </c>
      <c r="EG30" s="43" t="str">
        <f t="shared" si="69"/>
        <v xml:space="preserve"> </v>
      </c>
      <c r="EH30" s="39" t="str">
        <f t="shared" si="70"/>
        <v>•</v>
      </c>
      <c r="EI30" s="39" t="str">
        <f t="shared" si="71"/>
        <v xml:space="preserve"> </v>
      </c>
      <c r="EJ30" s="39" t="str">
        <f t="shared" si="72"/>
        <v xml:space="preserve"> </v>
      </c>
      <c r="EK30" s="43" t="str">
        <f t="shared" si="73"/>
        <v xml:space="preserve"> </v>
      </c>
      <c r="EP30" s="79">
        <f t="shared" si="77"/>
        <v>6</v>
      </c>
      <c r="EQ30" s="123" t="s">
        <v>156</v>
      </c>
      <c r="ER30" s="123" t="s">
        <v>130</v>
      </c>
      <c r="ES30" s="32" t="s">
        <v>92</v>
      </c>
      <c r="ET30" s="39"/>
      <c r="EV30" s="33"/>
      <c r="EX30" s="137">
        <v>6</v>
      </c>
      <c r="EY30" s="78">
        <v>9.5</v>
      </c>
      <c r="EZ30" s="136" t="s">
        <v>30</v>
      </c>
      <c r="FA30" s="39"/>
      <c r="FD30" s="79">
        <f t="shared" si="75"/>
        <v>2</v>
      </c>
      <c r="FE30" s="138" t="s">
        <v>186</v>
      </c>
      <c r="FF30" s="132">
        <v>9.3000000000000007</v>
      </c>
      <c r="FG30" s="136">
        <v>7</v>
      </c>
      <c r="FH30" s="158">
        <f t="shared" si="76"/>
        <v>0.25925925925925924</v>
      </c>
      <c r="FI30" s="179" t="s">
        <v>84</v>
      </c>
      <c r="FJ30" s="179"/>
      <c r="FK30" s="179"/>
      <c r="FL30" s="179"/>
      <c r="FM30" s="179"/>
      <c r="FN30" s="179"/>
      <c r="FO30" s="162">
        <f>CM4</f>
        <v>0.74240000000000006</v>
      </c>
    </row>
    <row r="31" spans="1:171" ht="12.75" customHeight="1" x14ac:dyDescent="0.2">
      <c r="A31" s="100" t="str">
        <f>IF(Summary!B25="","",Summary!B25)</f>
        <v>ROL</v>
      </c>
      <c r="B31" s="100" t="str">
        <f>IF(Summary!C25="","",Summary!C25)</f>
        <v>10SPH02</v>
      </c>
      <c r="C31" s="100" t="str">
        <f>IF(Summary!D25="","",Summary!D25)</f>
        <v>STU0023</v>
      </c>
      <c r="D31" s="115" t="str">
        <f>IF(Summary!E25="","",Summary!E25)</f>
        <v>Student 23</v>
      </c>
      <c r="E31" s="78" t="s">
        <v>30</v>
      </c>
      <c r="F31" s="78" t="s">
        <v>32</v>
      </c>
      <c r="G31" s="78" t="s">
        <v>32</v>
      </c>
      <c r="H31" s="78" t="s">
        <v>40</v>
      </c>
      <c r="I31" s="78" t="s">
        <v>36</v>
      </c>
      <c r="J31" s="78" t="s">
        <v>30</v>
      </c>
      <c r="K31" s="78" t="s">
        <v>30</v>
      </c>
      <c r="L31" s="78" t="s">
        <v>40</v>
      </c>
      <c r="M31" s="78" t="s">
        <v>36</v>
      </c>
      <c r="N31" s="78" t="s">
        <v>40</v>
      </c>
      <c r="O31" s="78" t="s">
        <v>32</v>
      </c>
      <c r="P31" s="78" t="s">
        <v>40</v>
      </c>
      <c r="Q31" s="78">
        <v>5</v>
      </c>
      <c r="R31" s="78">
        <v>4</v>
      </c>
      <c r="S31" s="78">
        <v>1</v>
      </c>
      <c r="T31" s="78">
        <v>3</v>
      </c>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v>-1</v>
      </c>
      <c r="AU31" s="78">
        <v>0</v>
      </c>
      <c r="AV31" s="39">
        <f t="shared" si="28"/>
        <v>27</v>
      </c>
      <c r="AW31" s="66"/>
      <c r="AX31" s="74" t="str">
        <f t="shared" si="14"/>
        <v xml:space="preserve">Well done Student 23. You have demonstrated a very good understanding of the content covered in the vectors and motion topics. 
</v>
      </c>
      <c r="AY31"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v>
      </c>
      <c r="AZ31" s="73" t="s">
        <v>268</v>
      </c>
      <c r="BA31" s="144" t="s">
        <v>132</v>
      </c>
      <c r="BB31" s="54" t="str">
        <f>LOOKUP(BG31,Grading!$A$16:$A$22,Grading!$E$16:$E$22)</f>
        <v xml:space="preserve">I encourage you to revise any areas suggested above in order to lay a solid foundation for Units 3/4 Physics and to challenge yourself with extension problems while seeking help when required. </v>
      </c>
      <c r="BC31" s="55" t="str">
        <f>IF(BA31="none required",Grading!$A$27,Grading!$A$26)</f>
        <v xml:space="preserve">Please review the solutions thoroughly and let me know if you have any questions. </v>
      </c>
      <c r="BD31" s="52"/>
      <c r="BE31" s="116">
        <f t="shared" si="29"/>
        <v>22</v>
      </c>
      <c r="BF31" s="99">
        <f t="shared" si="16"/>
        <v>0.81</v>
      </c>
      <c r="BG31" s="99">
        <f t="shared" si="17"/>
        <v>0.81</v>
      </c>
      <c r="BH31" s="100" t="str">
        <f t="shared" si="18"/>
        <v>A</v>
      </c>
      <c r="BI31" s="64" t="str">
        <f>IF(Summary!F25="","",Summary!F25)</f>
        <v>Student 23</v>
      </c>
      <c r="BJ31" s="33"/>
      <c r="BR31" s="33"/>
      <c r="BS31" s="32" t="s">
        <v>92</v>
      </c>
      <c r="BV31" s="44">
        <f t="shared" si="74"/>
        <v>2</v>
      </c>
      <c r="BW31" s="44">
        <f t="shared" si="74"/>
        <v>1</v>
      </c>
      <c r="BX31" s="44">
        <f t="shared" si="74"/>
        <v>5</v>
      </c>
      <c r="BY31" s="44">
        <f t="shared" si="74"/>
        <v>3</v>
      </c>
      <c r="BZ31" s="44">
        <f t="shared" si="74"/>
        <v>2</v>
      </c>
      <c r="CA31" s="44">
        <f t="shared" si="74"/>
        <v>5</v>
      </c>
      <c r="CB31" s="44">
        <f t="shared" si="74"/>
        <v>3</v>
      </c>
      <c r="CC31" s="44">
        <f t="shared" si="74"/>
        <v>2</v>
      </c>
      <c r="CD31" s="44">
        <f t="shared" si="74"/>
        <v>0</v>
      </c>
      <c r="CE31" s="44">
        <f t="shared" si="74"/>
        <v>0</v>
      </c>
      <c r="CF31" s="44">
        <f t="shared" si="74"/>
        <v>0</v>
      </c>
      <c r="CH31" s="48">
        <f t="shared" si="20"/>
        <v>1</v>
      </c>
      <c r="CI31" s="48">
        <f t="shared" si="21"/>
        <v>1</v>
      </c>
      <c r="CJ31" s="48">
        <f t="shared" si="22"/>
        <v>1</v>
      </c>
      <c r="CK31" s="48">
        <f t="shared" si="23"/>
        <v>0.75</v>
      </c>
      <c r="CL31" s="48">
        <f t="shared" si="24"/>
        <v>1</v>
      </c>
      <c r="CM31" s="48">
        <f t="shared" si="25"/>
        <v>0.71</v>
      </c>
      <c r="CN31" s="48">
        <f t="shared" si="26"/>
        <v>1</v>
      </c>
      <c r="CO31" s="48">
        <f t="shared" si="27"/>
        <v>0.67</v>
      </c>
      <c r="CT31" s="42" t="str">
        <f t="shared" si="30"/>
        <v xml:space="preserve"> </v>
      </c>
      <c r="CU31" s="39" t="str">
        <f t="shared" si="31"/>
        <v xml:space="preserve"> </v>
      </c>
      <c r="CV31" s="39" t="str">
        <f t="shared" si="32"/>
        <v xml:space="preserve"> </v>
      </c>
      <c r="CW31" s="43" t="str">
        <f t="shared" si="33"/>
        <v>•</v>
      </c>
      <c r="CX31" s="42" t="str">
        <f t="shared" si="34"/>
        <v xml:space="preserve"> </v>
      </c>
      <c r="CY31" s="39" t="str">
        <f t="shared" si="35"/>
        <v xml:space="preserve"> </v>
      </c>
      <c r="CZ31" s="39" t="str">
        <f t="shared" si="36"/>
        <v xml:space="preserve"> </v>
      </c>
      <c r="DA31" s="43" t="str">
        <f t="shared" si="37"/>
        <v>•</v>
      </c>
      <c r="DB31" s="39" t="str">
        <f t="shared" si="38"/>
        <v xml:space="preserve"> </v>
      </c>
      <c r="DC31" s="39" t="str">
        <f t="shared" si="39"/>
        <v xml:space="preserve"> </v>
      </c>
      <c r="DD31" s="39" t="str">
        <f t="shared" si="40"/>
        <v xml:space="preserve"> </v>
      </c>
      <c r="DE31" s="43" t="str">
        <f t="shared" si="41"/>
        <v>•</v>
      </c>
      <c r="DF31" s="42" t="str">
        <f t="shared" si="42"/>
        <v xml:space="preserve"> </v>
      </c>
      <c r="DG31" s="39" t="str">
        <f t="shared" si="43"/>
        <v xml:space="preserve"> </v>
      </c>
      <c r="DH31" s="39" t="str">
        <f t="shared" si="44"/>
        <v>•</v>
      </c>
      <c r="DI31" s="43" t="str">
        <f t="shared" si="45"/>
        <v xml:space="preserve"> </v>
      </c>
      <c r="DJ31" s="42" t="str">
        <f t="shared" si="46"/>
        <v xml:space="preserve"> </v>
      </c>
      <c r="DK31" s="39" t="str">
        <f t="shared" si="47"/>
        <v xml:space="preserve"> </v>
      </c>
      <c r="DL31" s="39" t="str">
        <f t="shared" si="48"/>
        <v xml:space="preserve"> </v>
      </c>
      <c r="DM31" s="43" t="str">
        <f t="shared" si="49"/>
        <v>•</v>
      </c>
      <c r="DN31" s="39" t="str">
        <f t="shared" si="50"/>
        <v xml:space="preserve"> </v>
      </c>
      <c r="DO31" s="39" t="str">
        <f t="shared" si="51"/>
        <v xml:space="preserve"> </v>
      </c>
      <c r="DP31" s="39" t="str">
        <f t="shared" si="52"/>
        <v>•</v>
      </c>
      <c r="DQ31" s="43" t="str">
        <f t="shared" si="53"/>
        <v xml:space="preserve"> </v>
      </c>
      <c r="DR31" s="39" t="str">
        <f t="shared" si="54"/>
        <v xml:space="preserve"> </v>
      </c>
      <c r="DS31" s="39" t="str">
        <f t="shared" si="55"/>
        <v xml:space="preserve"> </v>
      </c>
      <c r="DT31" s="39" t="str">
        <f t="shared" si="56"/>
        <v xml:space="preserve"> </v>
      </c>
      <c r="DU31" s="43" t="str">
        <f t="shared" si="57"/>
        <v>•</v>
      </c>
      <c r="DV31" s="39" t="str">
        <f t="shared" si="58"/>
        <v xml:space="preserve"> </v>
      </c>
      <c r="DW31" s="39" t="str">
        <f t="shared" si="59"/>
        <v>•</v>
      </c>
      <c r="DX31" s="39" t="str">
        <f t="shared" si="60"/>
        <v xml:space="preserve"> </v>
      </c>
      <c r="DY31" s="43" t="str">
        <f t="shared" si="61"/>
        <v xml:space="preserve"> </v>
      </c>
      <c r="DZ31" s="39" t="str">
        <f t="shared" si="62"/>
        <v>•</v>
      </c>
      <c r="EA31" s="39" t="str">
        <f t="shared" si="63"/>
        <v xml:space="preserve"> </v>
      </c>
      <c r="EB31" s="39" t="str">
        <f t="shared" si="64"/>
        <v xml:space="preserve"> </v>
      </c>
      <c r="EC31" s="43" t="str">
        <f t="shared" si="65"/>
        <v xml:space="preserve"> </v>
      </c>
      <c r="ED31" s="39" t="str">
        <f t="shared" si="66"/>
        <v>•</v>
      </c>
      <c r="EE31" s="39" t="str">
        <f t="shared" si="67"/>
        <v xml:space="preserve"> </v>
      </c>
      <c r="EF31" s="39" t="str">
        <f t="shared" si="68"/>
        <v xml:space="preserve"> </v>
      </c>
      <c r="EG31" s="43" t="str">
        <f t="shared" si="69"/>
        <v xml:space="preserve"> </v>
      </c>
      <c r="EH31" s="39" t="str">
        <f t="shared" si="70"/>
        <v>•</v>
      </c>
      <c r="EI31" s="39" t="str">
        <f t="shared" si="71"/>
        <v xml:space="preserve"> </v>
      </c>
      <c r="EJ31" s="39" t="str">
        <f t="shared" si="72"/>
        <v xml:space="preserve"> </v>
      </c>
      <c r="EK31" s="43" t="str">
        <f t="shared" si="73"/>
        <v xml:space="preserve"> </v>
      </c>
      <c r="EP31" s="79">
        <f t="shared" si="77"/>
        <v>7</v>
      </c>
      <c r="EQ31" s="123" t="s">
        <v>157</v>
      </c>
      <c r="ER31" s="123" t="s">
        <v>179</v>
      </c>
      <c r="ES31" s="32" t="s">
        <v>92</v>
      </c>
      <c r="ET31" s="39"/>
      <c r="EU31" s="39"/>
      <c r="EV31" s="33"/>
      <c r="EX31" s="137">
        <v>7</v>
      </c>
      <c r="EY31" s="78">
        <v>9.3000000000000007</v>
      </c>
      <c r="EZ31" s="136" t="s">
        <v>36</v>
      </c>
      <c r="FA31" s="39"/>
      <c r="FD31" s="79">
        <f t="shared" si="75"/>
        <v>1</v>
      </c>
      <c r="FE31" s="138" t="s">
        <v>145</v>
      </c>
      <c r="FF31" s="88">
        <v>9.4</v>
      </c>
      <c r="FG31" s="136">
        <v>3</v>
      </c>
      <c r="FH31" s="158">
        <f t="shared" si="76"/>
        <v>0.1111111111111111</v>
      </c>
      <c r="FI31" s="179" t="s">
        <v>96</v>
      </c>
      <c r="FJ31" s="179"/>
      <c r="FK31" s="179"/>
      <c r="FL31" s="179"/>
      <c r="FM31" s="179"/>
      <c r="FN31" s="179"/>
      <c r="FO31" s="162">
        <f>CN4</f>
        <v>0.374</v>
      </c>
    </row>
    <row r="32" spans="1:171" ht="12.75" customHeight="1" x14ac:dyDescent="0.2">
      <c r="A32" s="100" t="str">
        <f>IF(Summary!B26="","",Summary!B26)</f>
        <v>ROL</v>
      </c>
      <c r="B32" s="100" t="str">
        <f>IF(Summary!C26="","",Summary!C26)</f>
        <v>10SPH02</v>
      </c>
      <c r="C32" s="100" t="str">
        <f>IF(Summary!D26="","",Summary!D26)</f>
        <v>STU0024</v>
      </c>
      <c r="D32" s="115" t="str">
        <f>IF(Summary!E26="","",Summary!E26)</f>
        <v>Student 24</v>
      </c>
      <c r="E32" s="78" t="s">
        <v>30</v>
      </c>
      <c r="F32" s="78" t="s">
        <v>32</v>
      </c>
      <c r="G32" s="78" t="s">
        <v>32</v>
      </c>
      <c r="H32" s="78" t="s">
        <v>40</v>
      </c>
      <c r="I32" s="78" t="s">
        <v>36</v>
      </c>
      <c r="J32" s="78" t="s">
        <v>30</v>
      </c>
      <c r="K32" s="78" t="s">
        <v>30</v>
      </c>
      <c r="L32" s="78" t="s">
        <v>40</v>
      </c>
      <c r="M32" s="78" t="s">
        <v>40</v>
      </c>
      <c r="N32" s="78" t="s">
        <v>36</v>
      </c>
      <c r="O32" s="78" t="s">
        <v>32</v>
      </c>
      <c r="P32" s="78" t="s">
        <v>36</v>
      </c>
      <c r="Q32" s="78">
        <v>5</v>
      </c>
      <c r="R32" s="78">
        <v>2</v>
      </c>
      <c r="S32" s="78">
        <v>1</v>
      </c>
      <c r="T32" s="78">
        <v>0</v>
      </c>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v>-1</v>
      </c>
      <c r="AU32" s="78">
        <v>0</v>
      </c>
      <c r="AV32" s="39">
        <f t="shared" si="28"/>
        <v>27</v>
      </c>
      <c r="AW32" s="66"/>
      <c r="AX32" s="74" t="str">
        <f t="shared" si="14"/>
        <v xml:space="preserve">Well done Student 24. You have demonstrated a good foundation in your understanding of the content covered in the vectors and motion topics. 
</v>
      </c>
      <c r="AY32"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2" s="73" t="s">
        <v>269</v>
      </c>
      <c r="BA32" s="144" t="s">
        <v>175</v>
      </c>
      <c r="BB32" s="54" t="str">
        <f>LOOKUP(BG32,Grading!$A$16:$A$22,Grading!$E$16:$E$22)</f>
        <v xml:space="preserve">I encourage you to revise any areas suggested above and seek help as often as required in order to prepare for future topics and lay a solid foundation for Units 3/4 Physics. </v>
      </c>
      <c r="BC32" s="55" t="str">
        <f>IF(BA32="none required",Grading!$A$27,Grading!$A$26)</f>
        <v xml:space="preserve">Please review the solutions thoroughly, complete any re-do questions (details below) and show these to me within the next week. Please let me know if you have any questions. </v>
      </c>
      <c r="BD32" s="118"/>
      <c r="BE32" s="116">
        <f t="shared" si="29"/>
        <v>14</v>
      </c>
      <c r="BF32" s="99">
        <f t="shared" si="16"/>
        <v>0.52</v>
      </c>
      <c r="BG32" s="99">
        <f t="shared" si="17"/>
        <v>0.52</v>
      </c>
      <c r="BH32" s="100" t="str">
        <f t="shared" si="18"/>
        <v>C</v>
      </c>
      <c r="BI32" s="64" t="str">
        <f>IF(Summary!F26="","",Summary!F26)</f>
        <v>Student 24</v>
      </c>
      <c r="BJ32" s="33"/>
      <c r="BR32" s="33"/>
      <c r="BS32" s="32" t="s">
        <v>92</v>
      </c>
      <c r="BV32" s="44">
        <f t="shared" si="74"/>
        <v>1</v>
      </c>
      <c r="BW32" s="44">
        <f t="shared" si="74"/>
        <v>0</v>
      </c>
      <c r="BX32" s="44">
        <f t="shared" si="74"/>
        <v>2</v>
      </c>
      <c r="BY32" s="44">
        <f t="shared" si="74"/>
        <v>3</v>
      </c>
      <c r="BZ32" s="44">
        <f t="shared" si="74"/>
        <v>2</v>
      </c>
      <c r="CA32" s="44">
        <f t="shared" si="74"/>
        <v>5</v>
      </c>
      <c r="CB32" s="44">
        <f t="shared" si="74"/>
        <v>0</v>
      </c>
      <c r="CC32" s="44">
        <f t="shared" si="74"/>
        <v>2</v>
      </c>
      <c r="CD32" s="44">
        <f t="shared" si="74"/>
        <v>0</v>
      </c>
      <c r="CE32" s="44">
        <f t="shared" si="74"/>
        <v>0</v>
      </c>
      <c r="CF32" s="44">
        <f t="shared" si="74"/>
        <v>0</v>
      </c>
      <c r="CH32" s="48">
        <f t="shared" si="20"/>
        <v>0.5</v>
      </c>
      <c r="CI32" s="48">
        <f t="shared" si="21"/>
        <v>0</v>
      </c>
      <c r="CJ32" s="48">
        <f t="shared" si="22"/>
        <v>0.4</v>
      </c>
      <c r="CK32" s="48">
        <f t="shared" si="23"/>
        <v>0.75</v>
      </c>
      <c r="CL32" s="48">
        <f t="shared" si="24"/>
        <v>1</v>
      </c>
      <c r="CM32" s="48">
        <f t="shared" si="25"/>
        <v>0.71</v>
      </c>
      <c r="CN32" s="48">
        <f t="shared" si="26"/>
        <v>0</v>
      </c>
      <c r="CO32" s="48">
        <f t="shared" si="27"/>
        <v>0.67</v>
      </c>
      <c r="CT32" s="42" t="str">
        <f t="shared" si="30"/>
        <v xml:space="preserve"> </v>
      </c>
      <c r="CU32" s="39" t="str">
        <f t="shared" si="31"/>
        <v>•</v>
      </c>
      <c r="CV32" s="39" t="str">
        <f t="shared" si="32"/>
        <v xml:space="preserve"> </v>
      </c>
      <c r="CW32" s="43" t="str">
        <f t="shared" si="33"/>
        <v xml:space="preserve"> </v>
      </c>
      <c r="CX32" s="42" t="str">
        <f t="shared" si="34"/>
        <v>•</v>
      </c>
      <c r="CY32" s="39" t="str">
        <f t="shared" si="35"/>
        <v xml:space="preserve"> </v>
      </c>
      <c r="CZ32" s="39" t="str">
        <f t="shared" si="36"/>
        <v xml:space="preserve"> </v>
      </c>
      <c r="DA32" s="43" t="str">
        <f t="shared" si="37"/>
        <v xml:space="preserve"> </v>
      </c>
      <c r="DB32" s="39" t="str">
        <f t="shared" si="38"/>
        <v>•</v>
      </c>
      <c r="DC32" s="39" t="str">
        <f t="shared" si="39"/>
        <v xml:space="preserve"> </v>
      </c>
      <c r="DD32" s="39" t="str">
        <f t="shared" si="40"/>
        <v xml:space="preserve"> </v>
      </c>
      <c r="DE32" s="43" t="str">
        <f t="shared" si="41"/>
        <v xml:space="preserve"> </v>
      </c>
      <c r="DF32" s="42" t="str">
        <f t="shared" si="42"/>
        <v xml:space="preserve"> </v>
      </c>
      <c r="DG32" s="39" t="str">
        <f t="shared" si="43"/>
        <v xml:space="preserve"> </v>
      </c>
      <c r="DH32" s="39" t="str">
        <f t="shared" si="44"/>
        <v>•</v>
      </c>
      <c r="DI32" s="43" t="str">
        <f t="shared" si="45"/>
        <v xml:space="preserve"> </v>
      </c>
      <c r="DJ32" s="42" t="str">
        <f t="shared" si="46"/>
        <v xml:space="preserve"> </v>
      </c>
      <c r="DK32" s="39" t="str">
        <f t="shared" si="47"/>
        <v xml:space="preserve"> </v>
      </c>
      <c r="DL32" s="39" t="str">
        <f t="shared" si="48"/>
        <v xml:space="preserve"> </v>
      </c>
      <c r="DM32" s="43" t="str">
        <f t="shared" si="49"/>
        <v>•</v>
      </c>
      <c r="DN32" s="39" t="str">
        <f t="shared" si="50"/>
        <v xml:space="preserve"> </v>
      </c>
      <c r="DO32" s="39" t="str">
        <f t="shared" si="51"/>
        <v xml:space="preserve"> </v>
      </c>
      <c r="DP32" s="39" t="str">
        <f t="shared" si="52"/>
        <v>•</v>
      </c>
      <c r="DQ32" s="43" t="str">
        <f t="shared" si="53"/>
        <v xml:space="preserve"> </v>
      </c>
      <c r="DR32" s="39" t="str">
        <f t="shared" si="54"/>
        <v>•</v>
      </c>
      <c r="DS32" s="39" t="str">
        <f t="shared" si="55"/>
        <v xml:space="preserve"> </v>
      </c>
      <c r="DT32" s="39" t="str">
        <f t="shared" si="56"/>
        <v xml:space="preserve"> </v>
      </c>
      <c r="DU32" s="43" t="str">
        <f t="shared" si="57"/>
        <v xml:space="preserve"> </v>
      </c>
      <c r="DV32" s="39" t="str">
        <f t="shared" si="58"/>
        <v xml:space="preserve"> </v>
      </c>
      <c r="DW32" s="39" t="str">
        <f t="shared" si="59"/>
        <v>•</v>
      </c>
      <c r="DX32" s="39" t="str">
        <f t="shared" si="60"/>
        <v xml:space="preserve"> </v>
      </c>
      <c r="DY32" s="43" t="str">
        <f t="shared" si="61"/>
        <v xml:space="preserve"> </v>
      </c>
      <c r="DZ32" s="39" t="str">
        <f t="shared" si="62"/>
        <v>•</v>
      </c>
      <c r="EA32" s="39" t="str">
        <f t="shared" si="63"/>
        <v xml:space="preserve"> </v>
      </c>
      <c r="EB32" s="39" t="str">
        <f t="shared" si="64"/>
        <v xml:space="preserve"> </v>
      </c>
      <c r="EC32" s="43" t="str">
        <f t="shared" si="65"/>
        <v xml:space="preserve"> </v>
      </c>
      <c r="ED32" s="39" t="str">
        <f t="shared" si="66"/>
        <v>•</v>
      </c>
      <c r="EE32" s="39" t="str">
        <f t="shared" si="67"/>
        <v xml:space="preserve"> </v>
      </c>
      <c r="EF32" s="39" t="str">
        <f t="shared" si="68"/>
        <v xml:space="preserve"> </v>
      </c>
      <c r="EG32" s="43" t="str">
        <f t="shared" si="69"/>
        <v xml:space="preserve"> </v>
      </c>
      <c r="EH32" s="39" t="str">
        <f t="shared" si="70"/>
        <v>•</v>
      </c>
      <c r="EI32" s="39" t="str">
        <f t="shared" si="71"/>
        <v xml:space="preserve"> </v>
      </c>
      <c r="EJ32" s="39" t="str">
        <f t="shared" si="72"/>
        <v xml:space="preserve"> </v>
      </c>
      <c r="EK32" s="43" t="str">
        <f t="shared" si="73"/>
        <v xml:space="preserve"> </v>
      </c>
      <c r="EP32" s="79">
        <f t="shared" si="77"/>
        <v>8</v>
      </c>
      <c r="EQ32" s="123" t="s">
        <v>158</v>
      </c>
      <c r="ER32" s="123" t="s">
        <v>146</v>
      </c>
      <c r="ES32" s="32" t="s">
        <v>92</v>
      </c>
      <c r="ET32" s="39"/>
      <c r="EU32" s="39"/>
      <c r="EV32" s="33"/>
      <c r="EX32" s="137">
        <v>8</v>
      </c>
      <c r="EY32" s="78">
        <v>8.1999999999999993</v>
      </c>
      <c r="EZ32" s="136" t="s">
        <v>40</v>
      </c>
      <c r="FA32" s="39"/>
      <c r="FD32" s="79">
        <f t="shared" si="75"/>
        <v>3</v>
      </c>
      <c r="FE32" s="138" t="s">
        <v>98</v>
      </c>
      <c r="FF32" s="133">
        <v>9.5</v>
      </c>
      <c r="FG32" s="136">
        <v>3</v>
      </c>
      <c r="FH32" s="158">
        <f t="shared" si="76"/>
        <v>0.1111111111111111</v>
      </c>
      <c r="FI32" s="179" t="s">
        <v>85</v>
      </c>
      <c r="FJ32" s="179"/>
      <c r="FK32" s="179"/>
      <c r="FL32" s="179"/>
      <c r="FM32" s="179"/>
      <c r="FN32" s="179"/>
      <c r="FO32" s="162">
        <f>CO4</f>
        <v>0.76080000000000014</v>
      </c>
    </row>
    <row r="33" spans="1:171" ht="12.75" customHeight="1" x14ac:dyDescent="0.2">
      <c r="A33" s="100" t="str">
        <f>IF(Summary!B27="","",Summary!B27)</f>
        <v>ROL</v>
      </c>
      <c r="B33" s="100" t="str">
        <f>IF(Summary!C27="","",Summary!C27)</f>
        <v>10SPH02</v>
      </c>
      <c r="C33" s="100" t="str">
        <f>IF(Summary!D27="","",Summary!D27)</f>
        <v>STU0025</v>
      </c>
      <c r="D33" s="115" t="str">
        <f>IF(Summary!E27="","",Summary!E27)</f>
        <v>Student 25</v>
      </c>
      <c r="E33" s="78" t="s">
        <v>30</v>
      </c>
      <c r="F33" s="78" t="s">
        <v>30</v>
      </c>
      <c r="G33" s="78" t="s">
        <v>36</v>
      </c>
      <c r="H33" s="78" t="s">
        <v>40</v>
      </c>
      <c r="I33" s="78" t="s">
        <v>36</v>
      </c>
      <c r="J33" s="78" t="s">
        <v>32</v>
      </c>
      <c r="K33" s="78" t="s">
        <v>36</v>
      </c>
      <c r="L33" s="78" t="s">
        <v>40</v>
      </c>
      <c r="M33" s="78" t="s">
        <v>30</v>
      </c>
      <c r="N33" s="78" t="s">
        <v>40</v>
      </c>
      <c r="O33" s="78" t="s">
        <v>32</v>
      </c>
      <c r="P33" s="78" t="s">
        <v>40</v>
      </c>
      <c r="Q33" s="78">
        <v>5</v>
      </c>
      <c r="R33" s="78">
        <v>4</v>
      </c>
      <c r="S33" s="78">
        <v>1</v>
      </c>
      <c r="T33" s="78">
        <v>1</v>
      </c>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v>-1</v>
      </c>
      <c r="AU33" s="78">
        <v>0</v>
      </c>
      <c r="AV33" s="39">
        <f t="shared" si="28"/>
        <v>27</v>
      </c>
      <c r="AX33" s="74" t="str">
        <f t="shared" si="14"/>
        <v xml:space="preserve">Well done Student 25. You have demonstrated a very good understanding of the content covered in the vectors and motion topics. 
</v>
      </c>
      <c r="AY33"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3" s="73" t="s">
        <v>270</v>
      </c>
      <c r="BA33" s="144">
        <v>15</v>
      </c>
      <c r="BB33" s="54" t="str">
        <f>LOOKUP(BG33,Grading!$A$16:$A$22,Grading!$E$16:$E$22)</f>
        <v xml:space="preserve">I encourage you to revise any areas suggested above and seek help as often as required in order to prepare for future topics and lay a solid foundation for Units 3/4 Physics. </v>
      </c>
      <c r="BC33" s="55" t="str">
        <f>IF(BA33="none required",Grading!$A$27,Grading!$A$26)</f>
        <v xml:space="preserve">Please review the solutions thoroughly, complete any re-do questions (details below) and show these to me within the next week. Please let me know if you have any questions. </v>
      </c>
      <c r="BD33" s="118"/>
      <c r="BE33" s="116">
        <f t="shared" si="29"/>
        <v>19</v>
      </c>
      <c r="BF33" s="99">
        <f t="shared" ref="BF33" si="78">IF((BE33=""),"",IF(ISNUMBER(BE33),ROUND((BE33/$BE$3),2),BE33))</f>
        <v>0.7</v>
      </c>
      <c r="BG33" s="99">
        <f t="shared" ref="BG33" si="79">IF((BE33=""),"",IF(ISNUMBER(BE33),ROUND((($BL$7*BF33)+$BN$7),2),BE33))</f>
        <v>0.7</v>
      </c>
      <c r="BH33" s="100" t="str">
        <f t="shared" ref="BH33" si="80">IF((BE33=""),"",IF(ISNUMBER(BE33),VLOOKUP(BG33,Gradetable,2),""))</f>
        <v>B</v>
      </c>
      <c r="BI33" s="64" t="str">
        <f>IF(Summary!F27="","",Summary!F27)</f>
        <v>Student 25</v>
      </c>
      <c r="BJ33" s="33"/>
      <c r="BV33" s="44">
        <f t="shared" si="74"/>
        <v>2</v>
      </c>
      <c r="BW33" s="44">
        <f t="shared" si="74"/>
        <v>0</v>
      </c>
      <c r="BX33" s="44">
        <f t="shared" si="74"/>
        <v>5</v>
      </c>
      <c r="BY33" s="44">
        <f t="shared" si="74"/>
        <v>3</v>
      </c>
      <c r="BZ33" s="44">
        <f t="shared" si="74"/>
        <v>2</v>
      </c>
      <c r="CA33" s="44">
        <f t="shared" si="74"/>
        <v>6</v>
      </c>
      <c r="CB33" s="44">
        <f t="shared" si="74"/>
        <v>1</v>
      </c>
      <c r="CC33" s="44">
        <f t="shared" si="74"/>
        <v>1</v>
      </c>
      <c r="CD33" s="44">
        <f t="shared" si="74"/>
        <v>0</v>
      </c>
      <c r="CE33" s="44">
        <f t="shared" si="74"/>
        <v>0</v>
      </c>
      <c r="CF33" s="44">
        <f t="shared" si="74"/>
        <v>0</v>
      </c>
      <c r="CH33" s="48">
        <f t="shared" si="20"/>
        <v>1</v>
      </c>
      <c r="CI33" s="48">
        <f t="shared" si="21"/>
        <v>0</v>
      </c>
      <c r="CJ33" s="48">
        <f t="shared" si="22"/>
        <v>1</v>
      </c>
      <c r="CK33" s="48">
        <f t="shared" si="23"/>
        <v>0.75</v>
      </c>
      <c r="CL33" s="48">
        <f t="shared" si="24"/>
        <v>1</v>
      </c>
      <c r="CM33" s="48">
        <f t="shared" si="25"/>
        <v>0.86</v>
      </c>
      <c r="CN33" s="48">
        <f t="shared" si="26"/>
        <v>0.33</v>
      </c>
      <c r="CO33" s="48">
        <f t="shared" si="27"/>
        <v>0.33</v>
      </c>
      <c r="CT33" s="42" t="str">
        <f t="shared" si="30"/>
        <v xml:space="preserve"> </v>
      </c>
      <c r="CU33" s="39" t="str">
        <f t="shared" si="31"/>
        <v xml:space="preserve"> </v>
      </c>
      <c r="CV33" s="39" t="str">
        <f t="shared" si="32"/>
        <v xml:space="preserve"> </v>
      </c>
      <c r="CW33" s="43" t="str">
        <f t="shared" si="33"/>
        <v>•</v>
      </c>
      <c r="CX33" s="42" t="str">
        <f t="shared" si="34"/>
        <v>•</v>
      </c>
      <c r="CY33" s="39" t="str">
        <f t="shared" si="35"/>
        <v xml:space="preserve"> </v>
      </c>
      <c r="CZ33" s="39" t="str">
        <f t="shared" si="36"/>
        <v xml:space="preserve"> </v>
      </c>
      <c r="DA33" s="43" t="str">
        <f t="shared" si="37"/>
        <v xml:space="preserve"> </v>
      </c>
      <c r="DB33" s="39" t="str">
        <f t="shared" si="38"/>
        <v xml:space="preserve"> </v>
      </c>
      <c r="DC33" s="39" t="str">
        <f t="shared" si="39"/>
        <v xml:space="preserve"> </v>
      </c>
      <c r="DD33" s="39" t="str">
        <f t="shared" si="40"/>
        <v xml:space="preserve"> </v>
      </c>
      <c r="DE33" s="43" t="str">
        <f t="shared" si="41"/>
        <v>•</v>
      </c>
      <c r="DF33" s="42" t="str">
        <f t="shared" si="42"/>
        <v xml:space="preserve"> </v>
      </c>
      <c r="DG33" s="39" t="str">
        <f t="shared" si="43"/>
        <v xml:space="preserve"> </v>
      </c>
      <c r="DH33" s="39" t="str">
        <f t="shared" si="44"/>
        <v>•</v>
      </c>
      <c r="DI33" s="43" t="str">
        <f t="shared" si="45"/>
        <v xml:space="preserve"> </v>
      </c>
      <c r="DJ33" s="42" t="str">
        <f t="shared" si="46"/>
        <v xml:space="preserve"> </v>
      </c>
      <c r="DK33" s="39" t="str">
        <f t="shared" si="47"/>
        <v xml:space="preserve"> </v>
      </c>
      <c r="DL33" s="39" t="str">
        <f t="shared" si="48"/>
        <v xml:space="preserve"> </v>
      </c>
      <c r="DM33" s="43" t="str">
        <f t="shared" si="49"/>
        <v>•</v>
      </c>
      <c r="DN33" s="39" t="str">
        <f t="shared" si="50"/>
        <v xml:space="preserve"> </v>
      </c>
      <c r="DO33" s="39" t="str">
        <f t="shared" si="51"/>
        <v xml:space="preserve"> </v>
      </c>
      <c r="DP33" s="39" t="str">
        <f t="shared" si="52"/>
        <v>•</v>
      </c>
      <c r="DQ33" s="43" t="str">
        <f t="shared" si="53"/>
        <v xml:space="preserve"> </v>
      </c>
      <c r="DR33" s="39" t="str">
        <f t="shared" si="54"/>
        <v>•</v>
      </c>
      <c r="DS33" s="39" t="str">
        <f t="shared" si="55"/>
        <v xml:space="preserve"> </v>
      </c>
      <c r="DT33" s="39" t="str">
        <f t="shared" si="56"/>
        <v xml:space="preserve"> </v>
      </c>
      <c r="DU33" s="43" t="str">
        <f t="shared" si="57"/>
        <v xml:space="preserve"> </v>
      </c>
      <c r="DV33" s="39" t="str">
        <f t="shared" si="58"/>
        <v>•</v>
      </c>
      <c r="DW33" s="39" t="str">
        <f t="shared" si="59"/>
        <v xml:space="preserve"> </v>
      </c>
      <c r="DX33" s="39" t="str">
        <f t="shared" si="60"/>
        <v xml:space="preserve"> </v>
      </c>
      <c r="DY33" s="43" t="str">
        <f t="shared" si="61"/>
        <v xml:space="preserve"> </v>
      </c>
      <c r="DZ33" s="39" t="str">
        <f t="shared" si="62"/>
        <v>•</v>
      </c>
      <c r="EA33" s="39" t="str">
        <f t="shared" si="63"/>
        <v xml:space="preserve"> </v>
      </c>
      <c r="EB33" s="39" t="str">
        <f t="shared" si="64"/>
        <v xml:space="preserve"> </v>
      </c>
      <c r="EC33" s="43" t="str">
        <f t="shared" si="65"/>
        <v xml:space="preserve"> </v>
      </c>
      <c r="ED33" s="39" t="str">
        <f t="shared" si="66"/>
        <v>•</v>
      </c>
      <c r="EE33" s="39" t="str">
        <f t="shared" si="67"/>
        <v xml:space="preserve"> </v>
      </c>
      <c r="EF33" s="39" t="str">
        <f t="shared" si="68"/>
        <v xml:space="preserve"> </v>
      </c>
      <c r="EG33" s="43" t="str">
        <f t="shared" si="69"/>
        <v xml:space="preserve"> </v>
      </c>
      <c r="EH33" s="39" t="str">
        <f t="shared" si="70"/>
        <v>•</v>
      </c>
      <c r="EI33" s="39" t="str">
        <f t="shared" si="71"/>
        <v xml:space="preserve"> </v>
      </c>
      <c r="EJ33" s="39" t="str">
        <f t="shared" si="72"/>
        <v xml:space="preserve"> </v>
      </c>
      <c r="EK33" s="43" t="str">
        <f t="shared" si="73"/>
        <v xml:space="preserve"> </v>
      </c>
      <c r="EP33" s="79">
        <f t="shared" si="77"/>
        <v>9</v>
      </c>
      <c r="EQ33" s="123" t="s">
        <v>159</v>
      </c>
      <c r="ER33" s="123" t="s">
        <v>147</v>
      </c>
      <c r="ES33" s="32" t="s">
        <v>92</v>
      </c>
      <c r="ET33" s="39"/>
      <c r="EU33" s="39"/>
      <c r="EV33" s="33"/>
      <c r="EX33" s="137">
        <v>9</v>
      </c>
      <c r="EY33" s="78">
        <v>8.3000000000000007</v>
      </c>
      <c r="EZ33" s="136" t="s">
        <v>36</v>
      </c>
      <c r="FA33" s="39"/>
      <c r="FD33" s="79" t="str">
        <f t="shared" si="75"/>
        <v/>
      </c>
      <c r="FE33" s="138"/>
      <c r="FF33" s="134"/>
      <c r="FG33" s="136"/>
      <c r="FH33" s="158" t="str">
        <f t="shared" si="76"/>
        <v/>
      </c>
      <c r="FI33" s="179"/>
      <c r="FJ33" s="179"/>
      <c r="FK33" s="179"/>
      <c r="FL33" s="179"/>
      <c r="FM33" s="179"/>
      <c r="FN33" s="179"/>
      <c r="FO33" s="162" t="e">
        <f>CP4</f>
        <v>#DIV/0!</v>
      </c>
    </row>
    <row r="34" spans="1:171" ht="12.75" customHeight="1" x14ac:dyDescent="0.2">
      <c r="A34" s="100" t="str">
        <f>IF(Summary!B28="","",Summary!B28)</f>
        <v/>
      </c>
      <c r="B34" s="100" t="str">
        <f>IF(Summary!C28="","",Summary!C28)</f>
        <v/>
      </c>
      <c r="C34" s="100" t="str">
        <f>IF(Summary!D28="","",Summary!D28)</f>
        <v/>
      </c>
      <c r="D34" s="115" t="str">
        <f>IF(Summary!E28="","",Summary!E28)</f>
        <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8"/>
        <v>27</v>
      </c>
      <c r="AX34" s="74" t="e">
        <f t="shared" ref="AX34:AX97" si="81">IF(BG34&lt;0.5,EQ$11,EQ$12)&amp;BI34&amp;". "&amp;LOOKUP(BG34,EP$14:EP$20,EQ$14:EQ$20)&amp;EQ$21&amp;"
"</f>
        <v>#N/A</v>
      </c>
      <c r="AY34" s="54" t="str">
        <f t="shared" ref="AY34:AY97" si="82">IF(ISBLANK(E34),"",IF(E34=E$8,EQ$25&amp;"
",ER$25&amp;"
"))&amp;IF(ISBLANK(F34),"",IF(F34=F$8,EQ$26&amp;"
",ER$26&amp;"
"))&amp;IF(ISBLANK(G34),"",IF(G34=G$8,EQ$27&amp;"
",ER$27&amp;"
"))&amp;IF(ISBLANK(H34),"",IF(H34=H$8,EQ$28&amp;"
",ER$28&amp;"
"))&amp;IF(ISBLANK(I34),"",IF(I34=I$8,EQ$29&amp;"
",ER$29&amp;"
"))&amp;IF(ISBLANK(J34),"",IF(J34=J$8,EQ$30&amp;"
",ER$30&amp;"
"))&amp;IF(ISBLANK(K34),"",IF(K34=K$8,EQ$31&amp;"
",ER$31&amp;"
"))&amp;IF(ISBLANK(L34),"",IF(L34=L$8,EQ$32&amp;"
",ER$32&amp;"
"))&amp;IF(ISBLANK(M34),"",IF(M34=M$8,EQ$33&amp;"
",ER$33&amp;"
"))&amp;IF(ISBLANK(N34),"",IF(N34=N$8,EQ$34&amp;"
",ER$34&amp;"
"))&amp;IF(ISBLANK(O34),"",IF(O34=O$8,EQ$35&amp;"
",ER$35&amp;"
"))&amp;IF(ISBLANK(P34),"",IF(P34=P$8,EQ$36&amp;"
",ER$36&amp;"
"))&amp;IF(ISBLANK(Q34),"",IF(Q34=Q$8,EQ$37&amp;"
",ER$37&amp;"
"))&amp;IF(ISBLANK(R34),"",IF(R34=R$8,EQ$38&amp;"
",ER$38&amp;"
"))&amp;IF(ISBLANK(S34),"",IF(S34=S$8,EQ$39&amp;"
",ER$39&amp;"
"))&amp;IF(ISBLANK(T34),"",IF(T34=T$8,EQ$40&amp;"
",ER$40&amp;"
"))&amp;IF(ISBLANK(U34),"",IF(U34=U$8,EQ$41&amp;"
",ER$41&amp;"
"))&amp;IF(ISBLANK(V34),"",IF(V34=V$8,EQ$42&amp;"
",ER$42&amp;"
"))&amp;IF(ISBLANK(W34),"",IF(W34=W$8,EQ$43&amp;"
",ER$43&amp;"
"))&amp;IF(ISBLANK(X34),"",IF(X34=X$8,EQ$44&amp;"
",ER$44&amp;"
"))&amp;IF(ISBLANK(Y34),"",IF(Y34=Y$8,EQ$45&amp;"
",ER$45&amp;"
"))&amp;IF(ISBLANK(Z34),"",IF(Z34=Z$8,EQ$46&amp;"
",ER$46&amp;"
"))&amp;IF(ISBLANK(AA34),"",IF(AA34=AA$8,EQ$47&amp;"
",ER$47&amp;"
"))&amp;IF(ISBLANK(AB34),"",IF(AB34=AB$8,EQ$48&amp;"
",ER$48&amp;"
"))&amp;IF(ISBLANK(AC34),"",IF(AC34=AC$8,EQ$49&amp;"
",ER$49&amp;"
"))&amp;IF(ISBLANK(AD34),"",IF(AD34=AD$8,EQ$50&amp;"
",ER$50&amp;"
"))&amp;IF(ISBLANK(AE34),"",IF(AE34=AE$8,EQ$51&amp;"
",ER$51&amp;"
"))&amp;IF(ISBLANK(AF34),"",IF(AF34=AF$8,EQ$52&amp;"
",ER$52&amp;"
"))&amp;IF(ISBLANK(AG34),"",IF(AG34=AG$8,EQ$53&amp;"
",ER$53&amp;"
"))&amp;IF(ISBLANK(AH34),"",IF(AH34=AH$8,EQ$54&amp;"
",ER$54&amp;"
"))&amp;IF(ISBLANK(AI34),"",IF(AI34=AI$8,EQ$55&amp;"
",ER$55&amp;"
"))&amp;IF(ISBLANK(AJ34),"",IF(AJ34=AJ$8,EQ$56&amp;"
",ER$56&amp;"
"))&amp;IF(ISBLANK(AK34),"",IF(AK34=AK$8,EQ$57&amp;"
",ER$57&amp;"
"))&amp;IF(ISBLANK(AL34),"",IF(AL34=AL$8,EQ$58&amp;"
",ER$58&amp;"
"))&amp;IF(ISBLANK(AM34),"",IF(AM34=AM$8,EQ$59&amp;"
",ER$59&amp;"
"))&amp;IF(ISBLANK(AN34),"",IF(AN34=AN$8,EQ$60&amp;"
",ER$60&amp;"
"))&amp;IF(ISBLANK(AO34),"",IF(AO34=AO$8,EQ$61&amp;"
",ER$61&amp;"
"))&amp;IF(ISBLANK(AP34),"",IF(AP34=AP$8,EQ$62&amp;"
",ER$62&amp;"
"))&amp;IF(ISBLANK(AQ34),"",IF(AQ34=AQ$8,EQ$63&amp;"
",ER$63&amp;"
"))&amp;IF(ISBLANK(AR34),"",IF(AR34=AR$8,EQ$64&amp;"
",ER$64&amp;"
"))</f>
        <v/>
      </c>
      <c r="AZ34" s="73"/>
      <c r="BA34" s="144"/>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8"/>
      <c r="BE34" s="116" t="str">
        <f t="shared" ref="BE34:BE97" si="83">IF((E34=""),"",IF(ISTEXT(E$8),IF(E34=E$8,1,0),E34)+IF(ISTEXT(F$8),IF(F34=F$8,1,0),F34)+IF(ISTEXT(G$8),IF(G34=G$8,1,0),G34)+IF(ISTEXT(H$8),IF(H34=H$8,1,0),H34)+IF(ISTEXT(I$8),IF(I34=I$8,1,0),I34)+IF(ISTEXT(J$8),IF(J34=J$8,1,0),J34)+IF(ISTEXT(K$8),IF(K34=K$8,1,0),K34)+IF(ISTEXT(L$8),IF(L34=L$8,1,0),L34)+IF(ISTEXT(M$8),IF(M34=M$8,1,0),M34)+IF(ISTEXT(N$8),IF(N34=N$8,1,0),N34)+IF(ISTEXT(O$8),IF(O34=O$8,1,0),O34)+IF(ISTEXT(P$8),IF(P34=P$8,1,0),P34)+IF(ISTEXT(Q$8),IF(Q34=Q$8,1,0),Q34)+IF(ISTEXT(R$8),IF(R34=R$8,1,0),R34)+IF(ISTEXT(S$8),IF(S34=S$8,1,0),S34)+IF(ISTEXT(T$8),IF(T34=T$8,1,0),T34)+IF(ISTEXT(U$8),IF(U34=U$8,1,0),U34)+IF(ISTEXT(V$8),IF(V34=V$8,1,0),V34)+IF(ISTEXT(W$8),IF(W34=W$8,1,0),W34)+IF(ISTEXT(X$8),IF(X34=X$8,1,0),X34)+IF(ISTEXT(Y$8),IF(Y34=Y$8,1,0),Y34)+IF(ISTEXT(Z$8),IF(Z34=Z$8,1,0),Z34)+IF(ISTEXT(AA$8),IF(AA34=AA$8,1,0),AA34)+IF(ISTEXT(AB$8),IF(AB34=AB$8,1,0),AB34)+IF(ISTEXT(AC$8),IF(AC34=AC$8,1,0),AC34)+IF(ISTEXT(AD$8),IF(AD34=AD$8,1,0),AD34)+IF(ISTEXT(AE$8),IF(AE34=AE$8,1,0),AE34)+IF(ISTEXT(AF$8),IF(AF34=AF$8,1,0),AF34)+IF(ISTEXT(AG$8),IF(AG34=AG$8,1,0),AG34)+IF(ISTEXT(AH$8),IF(AH34=AH$8,1,0),AH34)+IF(ISTEXT(AI$8),IF(AI34=AI$8,1,0),AI34)+IF(ISTEXT(AJ$8),IF(AJ34=AJ$8,1,0),AJ34)+IF(ISTEXT(AK$8),IF(AK34=AK$8,1,0),AK34)+IF(ISTEXT(AL$8),IF(AL34=AL$8,1,0),AL34)+IF(ISTEXT(AM$8),IF(AM34=AM$8,1,0),AM34)+IF(ISTEXT(AN$8),IF(AN34=AN$8,1,0),AN34)+IF(ISTEXT(AO$8),IF(AO34=AO$8,1,0),AO34)+IF(ISTEXT(AP$8),IF(AP34=AP$8,1,0),AP34)+IF(ISTEXT(AQ$8),IF(AQ34=AQ$8,1,0),AQ34)+IF(ISTEXT(AR$8),IF(AR34=AR$8,1,0),AR34)+AS34+AT34+AU34)</f>
        <v/>
      </c>
      <c r="BF34" s="99" t="str">
        <f t="shared" ref="BF34:BF97" si="84">IF((BE34=""),"",IF(ISNUMBER(BE34),ROUND((BE34/$BE$3),2),BE34))</f>
        <v/>
      </c>
      <c r="BG34" s="99" t="str">
        <f t="shared" ref="BG34:BG97" si="85">IF((BE34=""),"",IF(ISNUMBER(BE34),ROUND((($BL$7*BF34)+$BN$7),2),BE34))</f>
        <v/>
      </c>
      <c r="BH34" s="100" t="str">
        <f t="shared" ref="BH34:BH97" si="86">IF((BE34=""),"",IF(ISNUMBER(BE34),VLOOKUP(BG34,Gradetable,2),""))</f>
        <v/>
      </c>
      <c r="BI34" s="64" t="str">
        <f>IF(Summary!F28="","",Summary!F28)</f>
        <v/>
      </c>
      <c r="BJ34" s="33"/>
      <c r="BV34" s="44">
        <f t="shared" si="74"/>
        <v>0</v>
      </c>
      <c r="BW34" s="44">
        <f t="shared" si="74"/>
        <v>0</v>
      </c>
      <c r="BX34" s="44">
        <f t="shared" si="74"/>
        <v>0</v>
      </c>
      <c r="BY34" s="44">
        <f t="shared" si="74"/>
        <v>0</v>
      </c>
      <c r="BZ34" s="44">
        <f t="shared" si="74"/>
        <v>0</v>
      </c>
      <c r="CA34" s="44">
        <f t="shared" si="74"/>
        <v>0</v>
      </c>
      <c r="CB34" s="44">
        <f t="shared" si="74"/>
        <v>0</v>
      </c>
      <c r="CC34" s="44">
        <f t="shared" si="74"/>
        <v>0</v>
      </c>
      <c r="CD34" s="44">
        <f t="shared" si="74"/>
        <v>0</v>
      </c>
      <c r="CE34" s="44">
        <f t="shared" si="74"/>
        <v>0</v>
      </c>
      <c r="CF34" s="44">
        <f t="shared" si="74"/>
        <v>0</v>
      </c>
      <c r="CH34" s="48">
        <f t="shared" ref="CH34:CH97" si="87">ROUND(BV34/BV$3,2)</f>
        <v>0</v>
      </c>
      <c r="CI34" s="48">
        <f t="shared" ref="CI34:CI97" si="88">ROUND(BW34/BW$3,2)</f>
        <v>0</v>
      </c>
      <c r="CJ34" s="48">
        <f t="shared" ref="CJ34:CJ97" si="89">ROUND(BX34/BX$3,2)</f>
        <v>0</v>
      </c>
      <c r="CK34" s="48">
        <f t="shared" ref="CK34:CK97" si="90">ROUND(BY34/BY$3,2)</f>
        <v>0</v>
      </c>
      <c r="CL34" s="48">
        <f t="shared" ref="CL34:CL97" si="91">ROUND(BZ34/BZ$3,2)</f>
        <v>0</v>
      </c>
      <c r="CM34" s="48">
        <f t="shared" ref="CM34:CM97" si="92">ROUND(CA34/CA$3,2)</f>
        <v>0</v>
      </c>
      <c r="CN34" s="48">
        <f t="shared" ref="CN34:CN97" si="93">ROUND(CB34/CB$3,2)</f>
        <v>0</v>
      </c>
      <c r="CO34" s="48">
        <f t="shared" ref="CO34:CO97" si="94">ROUND(CC34/CC$3,2)</f>
        <v>0</v>
      </c>
      <c r="CT34" s="42" t="str">
        <f t="shared" ref="CT34:CT97" si="95">IF(CH34&lt;$CT$3,"•"," ")</f>
        <v>•</v>
      </c>
      <c r="CU34" s="39" t="str">
        <f t="shared" ref="CU34:CU97" si="96">IF(AND(CH34&gt;=$CT$3,CH34&lt;$CT$4),"•"," ")</f>
        <v xml:space="preserve"> </v>
      </c>
      <c r="CV34" s="39" t="str">
        <f t="shared" ref="CV34:CV97" si="97">IF(AND(CH34&gt;=$CT$4,CH34&lt;$CT$5),"•"," ")</f>
        <v xml:space="preserve"> </v>
      </c>
      <c r="CW34" s="43" t="str">
        <f t="shared" ref="CW34:CW97" si="98">IF(CH34&gt;=$CT$5,"•"," ")</f>
        <v xml:space="preserve"> </v>
      </c>
      <c r="CX34" s="42" t="str">
        <f t="shared" ref="CX34:CX97" si="99">IF(CI34&lt;$CT$3,"•"," ")</f>
        <v>•</v>
      </c>
      <c r="CY34" s="39" t="str">
        <f t="shared" ref="CY34:CY97" si="100">IF(AND(CI34&gt;=$CT$3,CI34&lt;$CT$4),"•"," ")</f>
        <v xml:space="preserve"> </v>
      </c>
      <c r="CZ34" s="39" t="str">
        <f t="shared" ref="CZ34:CZ97" si="101">IF(AND(CI34&gt;=$CT$4,CI34&lt;$CT$5),"•"," ")</f>
        <v xml:space="preserve"> </v>
      </c>
      <c r="DA34" s="43" t="str">
        <f t="shared" ref="DA34:DA97" si="102">IF(CI34&gt;=$CT$5,"•"," ")</f>
        <v xml:space="preserve"> </v>
      </c>
      <c r="DB34" s="39" t="str">
        <f t="shared" ref="DB34:DB97" si="103">IF(CJ34&lt;$CT$3,"•"," ")</f>
        <v>•</v>
      </c>
      <c r="DC34" s="39" t="str">
        <f t="shared" ref="DC34:DC97" si="104">IF(AND(CJ34&gt;=$CT$3,CJ34&lt;$CT$4),"•"," ")</f>
        <v xml:space="preserve"> </v>
      </c>
      <c r="DD34" s="39" t="str">
        <f t="shared" ref="DD34:DD97" si="105">IF(AND(CJ34&gt;=$CT$4,CJ34&lt;$CT$5),"•"," ")</f>
        <v xml:space="preserve"> </v>
      </c>
      <c r="DE34" s="43" t="str">
        <f t="shared" ref="DE34:DE97" si="106">IF(CJ34&gt;=$CT$5,"•"," ")</f>
        <v xml:space="preserve"> </v>
      </c>
      <c r="DF34" s="42" t="str">
        <f t="shared" ref="DF34:DF97" si="107">IF(CK34&lt;$CT$3,"•"," ")</f>
        <v>•</v>
      </c>
      <c r="DG34" s="39" t="str">
        <f t="shared" ref="DG34:DG97" si="108">IF(AND(CK34&gt;=$CT$3,CK34&lt;$CT$4),"•"," ")</f>
        <v xml:space="preserve"> </v>
      </c>
      <c r="DH34" s="39" t="str">
        <f t="shared" ref="DH34:DH97" si="109">IF(AND(CK34&gt;=$CT$4,CK34&lt;$CT$5),"•"," ")</f>
        <v xml:space="preserve"> </v>
      </c>
      <c r="DI34" s="43" t="str">
        <f t="shared" ref="DI34:DI97" si="110">IF(CK34&gt;=$CT$5,"•"," ")</f>
        <v xml:space="preserve"> </v>
      </c>
      <c r="DJ34" s="42" t="str">
        <f t="shared" ref="DJ34:DJ97" si="111">IF(CL34&lt;$CT$3,"•"," ")</f>
        <v>•</v>
      </c>
      <c r="DK34" s="39" t="str">
        <f t="shared" ref="DK34:DK97" si="112">IF(AND(CL34&gt;=$CT$3,CL34&lt;$CT$4),"•"," ")</f>
        <v xml:space="preserve"> </v>
      </c>
      <c r="DL34" s="39" t="str">
        <f t="shared" ref="DL34:DL97" si="113">IF(AND(CL34&gt;=$CT$4,CL34&lt;$CT$5),"•"," ")</f>
        <v xml:space="preserve"> </v>
      </c>
      <c r="DM34" s="43" t="str">
        <f t="shared" ref="DM34:DM97" si="114">IF(CL34&gt;=$CT$5,"•"," ")</f>
        <v xml:space="preserve"> </v>
      </c>
      <c r="DN34" s="39" t="str">
        <f t="shared" ref="DN34:DN97" si="115">IF(CM34&lt;$CT$3,"•"," ")</f>
        <v>•</v>
      </c>
      <c r="DO34" s="39" t="str">
        <f t="shared" ref="DO34:DO97" si="116">IF(AND(CM34&gt;=$CT$3,CM34&lt;$CT$4),"•"," ")</f>
        <v xml:space="preserve"> </v>
      </c>
      <c r="DP34" s="39" t="str">
        <f t="shared" ref="DP34:DP97" si="117">IF(AND(CM34&gt;=$CT$4,CM34&lt;$CT$5),"•"," ")</f>
        <v xml:space="preserve"> </v>
      </c>
      <c r="DQ34" s="43" t="str">
        <f t="shared" ref="DQ34:DQ97" si="118">IF(CM34&gt;=$CT$5,"•"," ")</f>
        <v xml:space="preserve"> </v>
      </c>
      <c r="DR34" s="39" t="str">
        <f t="shared" ref="DR34:DR97" si="119">IF(CN34&lt;$CT$3,"•"," ")</f>
        <v>•</v>
      </c>
      <c r="DS34" s="39" t="str">
        <f t="shared" ref="DS34:DS97" si="120">IF(AND(CN34&gt;=$CT$3,CN34&lt;$CT$4),"•"," ")</f>
        <v xml:space="preserve"> </v>
      </c>
      <c r="DT34" s="39" t="str">
        <f t="shared" ref="DT34:DT97" si="121">IF(AND(CN34&gt;=$CT$4,CN34&lt;$CT$5),"•"," ")</f>
        <v xml:space="preserve"> </v>
      </c>
      <c r="DU34" s="43" t="str">
        <f t="shared" ref="DU34:DU97" si="122">IF(CN34&gt;=$CT$5,"•"," ")</f>
        <v xml:space="preserve"> </v>
      </c>
      <c r="DV34" s="39" t="str">
        <f t="shared" ref="DV34:DV97" si="123">IF(CO34&lt;$CT$3,"•"," ")</f>
        <v>•</v>
      </c>
      <c r="DW34" s="39" t="str">
        <f t="shared" ref="DW34:DW97" si="124">IF(AND(CO34&gt;=$CT$3,CO34&lt;$CT$4),"•"," ")</f>
        <v xml:space="preserve"> </v>
      </c>
      <c r="DX34" s="39" t="str">
        <f t="shared" ref="DX34:DX97" si="125">IF(AND(CO34&gt;=$CT$4,CO34&lt;$CT$5),"•"," ")</f>
        <v xml:space="preserve"> </v>
      </c>
      <c r="DY34" s="43" t="str">
        <f t="shared" ref="DY34:DY97" si="126">IF(CO34&gt;=$CT$5,"•"," ")</f>
        <v xml:space="preserve"> </v>
      </c>
      <c r="DZ34" s="39" t="str">
        <f t="shared" ref="DZ34:DZ97" si="127">IF(CP34&lt;$CT$3,"•"," ")</f>
        <v>•</v>
      </c>
      <c r="EA34" s="39" t="str">
        <f t="shared" ref="EA34:EA97" si="128">IF(AND(CP34&gt;=$CT$3,CP34&lt;$CT$4),"•"," ")</f>
        <v xml:space="preserve"> </v>
      </c>
      <c r="EB34" s="39" t="str">
        <f t="shared" ref="EB34:EB97" si="129">IF(AND(CP34&gt;=$CT$4,CP34&lt;$CT$5),"•"," ")</f>
        <v xml:space="preserve"> </v>
      </c>
      <c r="EC34" s="43" t="str">
        <f t="shared" ref="EC34:EC97" si="130">IF(CP34&gt;=$CT$5,"•"," ")</f>
        <v xml:space="preserve"> </v>
      </c>
      <c r="ED34" s="39" t="str">
        <f t="shared" ref="ED34:ED97" si="131">IF(CQ34&lt;$CT$3,"•"," ")</f>
        <v>•</v>
      </c>
      <c r="EE34" s="39" t="str">
        <f t="shared" ref="EE34:EE97" si="132">IF(AND(CQ34&gt;=$CT$3,CQ34&lt;$CT$4),"•"," ")</f>
        <v xml:space="preserve"> </v>
      </c>
      <c r="EF34" s="39" t="str">
        <f t="shared" ref="EF34:EF97" si="133">IF(AND(CQ34&gt;=$CT$4,CQ34&lt;$CT$5),"•"," ")</f>
        <v xml:space="preserve"> </v>
      </c>
      <c r="EG34" s="43" t="str">
        <f t="shared" ref="EG34:EG97" si="134">IF(CQ34&gt;=$CT$5,"•"," ")</f>
        <v xml:space="preserve"> </v>
      </c>
      <c r="EH34" s="39" t="str">
        <f t="shared" ref="EH34:EH97" si="135">IF(CR34&lt;$CT$3,"•"," ")</f>
        <v>•</v>
      </c>
      <c r="EI34" s="39" t="str">
        <f t="shared" ref="EI34:EI97" si="136">IF(AND(CR34&gt;=$CT$3,CR34&lt;$CT$4),"•"," ")</f>
        <v xml:space="preserve"> </v>
      </c>
      <c r="EJ34" s="39" t="str">
        <f t="shared" ref="EJ34:EJ97" si="137">IF(AND(CR34&gt;=$CT$4,CR34&lt;$CT$5),"•"," ")</f>
        <v xml:space="preserve"> </v>
      </c>
      <c r="EK34" s="43" t="str">
        <f t="shared" ref="EK34:EK97" si="138">IF(CR34&gt;=$CT$5,"•"," ")</f>
        <v xml:space="preserve"> </v>
      </c>
      <c r="EP34" s="79">
        <f t="shared" si="77"/>
        <v>10</v>
      </c>
      <c r="EQ34" s="123" t="s">
        <v>172</v>
      </c>
      <c r="ER34" s="123" t="s">
        <v>148</v>
      </c>
      <c r="ES34" s="32" t="s">
        <v>92</v>
      </c>
      <c r="ET34" s="39"/>
      <c r="EU34" s="39"/>
      <c r="EV34" s="33"/>
      <c r="EX34" s="137">
        <v>10</v>
      </c>
      <c r="EY34" s="78">
        <v>8.1999999999999993</v>
      </c>
      <c r="EZ34" s="136" t="s">
        <v>40</v>
      </c>
      <c r="FA34" s="39"/>
      <c r="FD34" s="79" t="str">
        <f t="shared" si="75"/>
        <v/>
      </c>
      <c r="FE34" s="139"/>
      <c r="FF34" s="135"/>
      <c r="FG34" s="136"/>
      <c r="FH34" s="158" t="str">
        <f t="shared" si="76"/>
        <v/>
      </c>
      <c r="FI34" s="179"/>
      <c r="FJ34" s="179"/>
      <c r="FK34" s="179"/>
      <c r="FL34" s="179"/>
      <c r="FM34" s="179"/>
      <c r="FN34" s="179"/>
      <c r="FO34" s="162" t="e">
        <f>CQ4</f>
        <v>#DIV/0!</v>
      </c>
    </row>
    <row r="35" spans="1:171" ht="12.75" customHeight="1" x14ac:dyDescent="0.2">
      <c r="A35" s="100" t="str">
        <f>IF(Summary!B29="","",Summary!B29)</f>
        <v/>
      </c>
      <c r="B35" s="100" t="str">
        <f>IF(Summary!C29="","",Summary!C29)</f>
        <v/>
      </c>
      <c r="C35" s="100" t="str">
        <f>IF(Summary!D29="","",Summary!D29)</f>
        <v/>
      </c>
      <c r="D35" s="115" t="str">
        <f>IF(Summary!E29="","",Summary!E29)</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8"/>
        <v>27</v>
      </c>
      <c r="AX35" s="74" t="e">
        <f t="shared" si="81"/>
        <v>#N/A</v>
      </c>
      <c r="AY35" s="54" t="str">
        <f t="shared" si="82"/>
        <v/>
      </c>
      <c r="AZ35" s="73"/>
      <c r="BA35" s="144"/>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8"/>
      <c r="BE35" s="116" t="str">
        <f t="shared" si="83"/>
        <v/>
      </c>
      <c r="BF35" s="99" t="str">
        <f t="shared" si="84"/>
        <v/>
      </c>
      <c r="BG35" s="99" t="str">
        <f t="shared" si="85"/>
        <v/>
      </c>
      <c r="BH35" s="100" t="str">
        <f t="shared" si="86"/>
        <v/>
      </c>
      <c r="BI35" s="64" t="str">
        <f>IF(Summary!F29="","",Summary!F29)</f>
        <v/>
      </c>
      <c r="BJ35" s="33"/>
      <c r="BV35" s="44">
        <f t="shared" ref="BV35:CF58" si="139">IF($E$3=BV$2,IF(AND(ISTEXT($E$8),$E35=$E$8),1,IF(ISNUMBER($E$8),$E35,0)),0)
+IF($F$3=BV$2,IF(AND(ISTEXT($F$8),$F35=$F$8),1,IF(ISNUMBER($F$8),$F35,0)),0)
+IF($G$3=BV$2,IF(AND(ISTEXT($G$8),$G35=$G$8),1,IF(ISNUMBER($G$8),$G35,0)),0)
+IF($H$3=BV$2,IF(AND(ISTEXT($H$8),$H35=$H$8),1,IF(ISNUMBER($H$8),$H35,0)),0)
+IF($I$3=BV$2,IF(AND(ISTEXT($I$8),$I35=$I$8),1,IF(ISNUMBER($I$8),$I35,0)),0)
+IF($J$3=BV$2,IF(AND(ISTEXT($J$8),$J35=$J$8),1,IF(ISNUMBER($J$8),$J35,0)),0)
+IF($K$3=BV$2,IF(AND(ISTEXT($K$8),$K35=$K$8),1,IF(ISNUMBER($K$8),$K35,0)),0)
+IF($L$3=BV$2,IF(AND(ISTEXT($L$8),$L35=$L$8),1,IF(ISNUMBER($L$8),$L35,0)),0)
+IF($M$3=BV$2,IF(AND(ISTEXT($M$8),$M35=$M$8),1,IF(ISNUMBER($M$8),$M35,0)),0)
+IF($N$3=BV$2,IF(AND(ISTEXT($N$8),$N35=$N$8),1,IF(ISNUMBER($N$8),$N35,0)),0)
+IF($O$3=BV$2,IF(AND(ISTEXT($O$8),$O35=$O$8),1,IF(ISNUMBER($O$8),$O35,0)),0)
+IF($P$3=BV$2,IF(AND(ISTEXT($P$8),$P35=$P$8),1,IF(ISNUMBER($P$8),$P35,0)),0)
+IF($Q$3=BV$2,IF(AND(ISTEXT($Q$8),$Q35=$Q$8),1,IF(ISNUMBER($Q$8),$Q35,0)),0)
+IF($R$3=BV$2,IF(AND(ISTEXT($R$8),$R35=$R$8),1,IF(ISNUMBER($R$8),$R35,0)),0)
+IF($S$3=BV$2,IF(AND(ISTEXT($S$8),$S35=$S$8),1,IF(ISNUMBER($S$8),$S35,0)),0)
+IF($T$3=BV$2,IF(AND(ISTEXT($T$8),$T35=$T$8),1,IF(ISNUMBER($T$8),$T35,0)),0)
+IF($U$3=BV$2,IF(AND(ISTEXT($U$8),$U35=$U$8),1,IF(ISNUMBER($U$8),$U35,0)),0)
+IF($V$3=BV$2,IF(AND(ISTEXT($V$8),$V35=$V$8),1,IF(ISNUMBER($V$8),$V35,0)),0)
+IF($W$3=BV$2,IF(AND(ISTEXT($W$8),$W35=$W$8),1,IF(ISNUMBER($W$8),$W35,0)),0)
+IF($X$3=BV$2,IF(AND(ISTEXT($X$8),$X35=$X$8),1,IF(ISNUMBER($X$8),$X35,0)),0)
+IF($Y$3=BV$2,IF(AND(ISTEXT($Y$8),$Y35=$Y$8),1,IF(ISNUMBER($Y$8),$Y35,0)),0)
+IF($Z$3=BV$2,IF(AND(ISTEXT($Z$8),$Z35=$Z$8),1,IF(ISNUMBER($Z$8),$Z35,0)),0)
+IF($AA$3=BV$2,IF(AND(ISTEXT($AA$8),$AA35=$AA$8),1,IF(ISNUMBER($AA$8),$AA35,0)),0)
+IF($AB$3=BV$2,IF(AND(ISTEXT($AB$8),$AB35=$AB$8),1,IF(ISNUMBER($AB$8),$AB35,0)),0)
+IF($AC$3=BV$2,IF(AND(ISTEXT($AC$8),$AC35=$AC$8),1,IF(ISNUMBER($AC$8),$AC35,0)),0)
+IF($AD$3=BV$2,IF(AND(ISTEXT($AD$8),$AD35=$AD$8),1,IF(ISNUMBER($AD$8),$AD35,0)),0)
+IF($AE$3=BV$2,IF(AND(ISTEXT($AE$8),$AE35=$AE$8),1,IF(ISNUMBER($AE$8),$AE35,0)),0)
+IF($AF$3=BV$2,IF(AND(ISTEXT($AF$8),$AF35=$AF$8),1,IF(ISNUMBER($AF$8),$AF35,0)),0)
+IF($AG$3=BV$2,IF(AND(ISTEXT($AG$8),$AA35=$AG$8),1,IF(ISNUMBER($AG$8),$AG35,0)),0)
+IF($AH$3=BV$2,IF(AND(ISTEXT($AH$8),$AH35=$AH$8),1,IF(ISNUMBER($AH$8),$AH35,0)),0)
+IF($AI$3=BV$2,IF(AND(ISTEXT($AI$8),$AI35=$AI$8),1,IF(ISNUMBER($AI$8),$AI35,0)),0)
+IF($AJ$3=BV$2,IF(AND(ISTEXT($AJ$8),$AJ35=$AJ$8),1,IF(ISNUMBER($AJ$8),$AJ35,0)),0)
+IF($AK$3=BV$2,IF(AND(ISTEXT($AK$8),$AK35=$AK$8),1,IF(ISNUMBER($AK$8),$AK35,0)),0)
+IF($AL$3=BV$2,IF(AND(ISTEXT($AL$8),$AL35=$AL$8),1,IF(ISNUMBER($AL$8),$AL35,0)),0)
+IF($AM$3=BV$2,IF(AND(ISTEXT($AM$8),$AM35=$AM$8),1,IF(ISNUMBER($AM$8),$AM35,0)),0)
+IF($AN$3=BV$2,IF(AND(ISTEXT($AN$8),$AN35=$AN$8),1,IF(ISNUMBER($AN$8),$AN35,0)),0)
+IF($AO$3=BV$2,IF(AND(ISTEXT($AO$8),$AO35=$AO$8),1,IF(ISNUMBER($AO$8),$AO35,0)),0)
+IF($AP$3=BV$2,IF(AND(ISTEXT($AP$8),$AP35=$AP$8),1,IF(ISNUMBER($AP$8),$AP35,0)),0)
+IF($AQ$3=BV$2,IF(AND(ISTEXT($AQ$8),$AQ35=$AQ$8),1,IF(ISNUMBER($AQ$8),$AQ35,0)),0)
+IF($AR$3=BV$2,IF(AND(ISTEXT($AR$8),$AR35=$AR$8),1,IF(ISNUMBER($AR$8),$AR35,0)),0)</f>
        <v>0</v>
      </c>
      <c r="BW35" s="44">
        <f t="shared" si="139"/>
        <v>0</v>
      </c>
      <c r="BX35" s="44">
        <f t="shared" si="139"/>
        <v>0</v>
      </c>
      <c r="BY35" s="44">
        <f t="shared" si="139"/>
        <v>0</v>
      </c>
      <c r="BZ35" s="44">
        <f t="shared" si="139"/>
        <v>0</v>
      </c>
      <c r="CA35" s="44">
        <f t="shared" si="139"/>
        <v>0</v>
      </c>
      <c r="CB35" s="44">
        <f t="shared" si="139"/>
        <v>0</v>
      </c>
      <c r="CC35" s="44">
        <f t="shared" si="139"/>
        <v>0</v>
      </c>
      <c r="CD35" s="44">
        <f t="shared" si="139"/>
        <v>0</v>
      </c>
      <c r="CE35" s="44">
        <f t="shared" si="139"/>
        <v>0</v>
      </c>
      <c r="CF35" s="44">
        <f t="shared" si="139"/>
        <v>0</v>
      </c>
      <c r="CH35" s="48">
        <f t="shared" si="87"/>
        <v>0</v>
      </c>
      <c r="CI35" s="48">
        <f t="shared" si="88"/>
        <v>0</v>
      </c>
      <c r="CJ35" s="48">
        <f t="shared" si="89"/>
        <v>0</v>
      </c>
      <c r="CK35" s="48">
        <f t="shared" si="90"/>
        <v>0</v>
      </c>
      <c r="CL35" s="48">
        <f t="shared" si="91"/>
        <v>0</v>
      </c>
      <c r="CM35" s="48">
        <f t="shared" si="92"/>
        <v>0</v>
      </c>
      <c r="CN35" s="48">
        <f t="shared" si="93"/>
        <v>0</v>
      </c>
      <c r="CO35" s="48">
        <f t="shared" si="94"/>
        <v>0</v>
      </c>
      <c r="CT35" s="42" t="str">
        <f t="shared" si="95"/>
        <v>•</v>
      </c>
      <c r="CU35" s="39" t="str">
        <f t="shared" si="96"/>
        <v xml:space="preserve"> </v>
      </c>
      <c r="CV35" s="39" t="str">
        <f t="shared" si="97"/>
        <v xml:space="preserve"> </v>
      </c>
      <c r="CW35" s="43" t="str">
        <f t="shared" si="98"/>
        <v xml:space="preserve"> </v>
      </c>
      <c r="CX35" s="42" t="str">
        <f t="shared" si="99"/>
        <v>•</v>
      </c>
      <c r="CY35" s="39" t="str">
        <f t="shared" si="100"/>
        <v xml:space="preserve"> </v>
      </c>
      <c r="CZ35" s="39" t="str">
        <f t="shared" si="101"/>
        <v xml:space="preserve"> </v>
      </c>
      <c r="DA35" s="43" t="str">
        <f t="shared" si="102"/>
        <v xml:space="preserve"> </v>
      </c>
      <c r="DB35" s="39" t="str">
        <f t="shared" si="103"/>
        <v>•</v>
      </c>
      <c r="DC35" s="39" t="str">
        <f t="shared" si="104"/>
        <v xml:space="preserve"> </v>
      </c>
      <c r="DD35" s="39" t="str">
        <f t="shared" si="105"/>
        <v xml:space="preserve"> </v>
      </c>
      <c r="DE35" s="43" t="str">
        <f t="shared" si="106"/>
        <v xml:space="preserve"> </v>
      </c>
      <c r="DF35" s="42" t="str">
        <f t="shared" si="107"/>
        <v>•</v>
      </c>
      <c r="DG35" s="39" t="str">
        <f t="shared" si="108"/>
        <v xml:space="preserve"> </v>
      </c>
      <c r="DH35" s="39" t="str">
        <f t="shared" si="109"/>
        <v xml:space="preserve"> </v>
      </c>
      <c r="DI35" s="43" t="str">
        <f t="shared" si="110"/>
        <v xml:space="preserve"> </v>
      </c>
      <c r="DJ35" s="42" t="str">
        <f t="shared" si="111"/>
        <v>•</v>
      </c>
      <c r="DK35" s="39" t="str">
        <f t="shared" si="112"/>
        <v xml:space="preserve"> </v>
      </c>
      <c r="DL35" s="39" t="str">
        <f t="shared" si="113"/>
        <v xml:space="preserve"> </v>
      </c>
      <c r="DM35" s="43" t="str">
        <f t="shared" si="114"/>
        <v xml:space="preserve"> </v>
      </c>
      <c r="DN35" s="39" t="str">
        <f t="shared" si="115"/>
        <v>•</v>
      </c>
      <c r="DO35" s="39" t="str">
        <f t="shared" si="116"/>
        <v xml:space="preserve"> </v>
      </c>
      <c r="DP35" s="39" t="str">
        <f t="shared" si="117"/>
        <v xml:space="preserve"> </v>
      </c>
      <c r="DQ35" s="43" t="str">
        <f t="shared" si="118"/>
        <v xml:space="preserve"> </v>
      </c>
      <c r="DR35" s="39" t="str">
        <f t="shared" si="119"/>
        <v>•</v>
      </c>
      <c r="DS35" s="39" t="str">
        <f t="shared" si="120"/>
        <v xml:space="preserve"> </v>
      </c>
      <c r="DT35" s="39" t="str">
        <f t="shared" si="121"/>
        <v xml:space="preserve"> </v>
      </c>
      <c r="DU35" s="43" t="str">
        <f t="shared" si="122"/>
        <v xml:space="preserve"> </v>
      </c>
      <c r="DV35" s="39" t="str">
        <f t="shared" si="123"/>
        <v>•</v>
      </c>
      <c r="DW35" s="39" t="str">
        <f t="shared" si="124"/>
        <v xml:space="preserve"> </v>
      </c>
      <c r="DX35" s="39" t="str">
        <f t="shared" si="125"/>
        <v xml:space="preserve"> </v>
      </c>
      <c r="DY35" s="43" t="str">
        <f t="shared" si="126"/>
        <v xml:space="preserve"> </v>
      </c>
      <c r="DZ35" s="39" t="str">
        <f t="shared" si="127"/>
        <v>•</v>
      </c>
      <c r="EA35" s="39" t="str">
        <f t="shared" si="128"/>
        <v xml:space="preserve"> </v>
      </c>
      <c r="EB35" s="39" t="str">
        <f t="shared" si="129"/>
        <v xml:space="preserve"> </v>
      </c>
      <c r="EC35" s="43" t="str">
        <f t="shared" si="130"/>
        <v xml:space="preserve"> </v>
      </c>
      <c r="ED35" s="39" t="str">
        <f t="shared" si="131"/>
        <v>•</v>
      </c>
      <c r="EE35" s="39" t="str">
        <f t="shared" si="132"/>
        <v xml:space="preserve"> </v>
      </c>
      <c r="EF35" s="39" t="str">
        <f t="shared" si="133"/>
        <v xml:space="preserve"> </v>
      </c>
      <c r="EG35" s="43" t="str">
        <f t="shared" si="134"/>
        <v xml:space="preserve"> </v>
      </c>
      <c r="EH35" s="39" t="str">
        <f t="shared" si="135"/>
        <v>•</v>
      </c>
      <c r="EI35" s="39" t="str">
        <f t="shared" si="136"/>
        <v xml:space="preserve"> </v>
      </c>
      <c r="EJ35" s="39" t="str">
        <f t="shared" si="137"/>
        <v xml:space="preserve"> </v>
      </c>
      <c r="EK35" s="43" t="str">
        <f t="shared" si="138"/>
        <v xml:space="preserve"> </v>
      </c>
      <c r="EP35" s="79">
        <f t="shared" si="77"/>
        <v>11</v>
      </c>
      <c r="EQ35" s="123" t="s">
        <v>160</v>
      </c>
      <c r="ER35" s="123" t="s">
        <v>161</v>
      </c>
      <c r="ES35" s="32" t="s">
        <v>92</v>
      </c>
      <c r="ET35" s="39"/>
      <c r="EU35" s="39"/>
      <c r="EV35" s="33"/>
      <c r="EX35" s="137">
        <v>11</v>
      </c>
      <c r="EY35" s="78">
        <v>9.1999999999999993</v>
      </c>
      <c r="EZ35" s="136" t="s">
        <v>32</v>
      </c>
      <c r="FA35" s="39"/>
      <c r="FD35" s="79" t="str">
        <f t="shared" si="75"/>
        <v/>
      </c>
      <c r="FE35" s="140"/>
      <c r="FF35" s="125"/>
      <c r="FG35" s="136"/>
      <c r="FH35" s="158" t="str">
        <f t="shared" si="76"/>
        <v/>
      </c>
      <c r="FI35" s="179"/>
      <c r="FJ35" s="179"/>
      <c r="FK35" s="179"/>
      <c r="FL35" s="179"/>
      <c r="FM35" s="179"/>
      <c r="FN35" s="179"/>
      <c r="FO35" s="162" t="e">
        <f>CR4</f>
        <v>#DIV/0!</v>
      </c>
    </row>
    <row r="36" spans="1:171" ht="12.75" customHeight="1" x14ac:dyDescent="0.2">
      <c r="A36" s="100" t="str">
        <f>IF(Summary!B30="","",Summary!B30)</f>
        <v/>
      </c>
      <c r="B36" s="100" t="str">
        <f>IF(Summary!C30="","",Summary!C30)</f>
        <v/>
      </c>
      <c r="C36" s="100" t="str">
        <f>IF(Summary!D30="","",Summary!D30)</f>
        <v/>
      </c>
      <c r="D36" s="115" t="str">
        <f>IF(Summary!E30="","",Summary!E30)</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8"/>
        <v>27</v>
      </c>
      <c r="AX36" s="74" t="e">
        <f t="shared" si="81"/>
        <v>#N/A</v>
      </c>
      <c r="AY36" s="54" t="str">
        <f t="shared" si="82"/>
        <v/>
      </c>
      <c r="AZ36" s="73"/>
      <c r="BA36" s="144"/>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8"/>
      <c r="BE36" s="116" t="str">
        <f t="shared" si="83"/>
        <v/>
      </c>
      <c r="BF36" s="99" t="str">
        <f t="shared" si="84"/>
        <v/>
      </c>
      <c r="BG36" s="99" t="str">
        <f t="shared" si="85"/>
        <v/>
      </c>
      <c r="BH36" s="100" t="str">
        <f t="shared" si="86"/>
        <v/>
      </c>
      <c r="BI36" s="64" t="str">
        <f>IF(Summary!F30="","",Summary!F30)</f>
        <v/>
      </c>
      <c r="BJ36" s="33"/>
      <c r="BV36" s="44">
        <f t="shared" si="139"/>
        <v>0</v>
      </c>
      <c r="BW36" s="44">
        <f t="shared" si="139"/>
        <v>0</v>
      </c>
      <c r="BX36" s="44">
        <f t="shared" si="139"/>
        <v>0</v>
      </c>
      <c r="BY36" s="44">
        <f t="shared" si="139"/>
        <v>0</v>
      </c>
      <c r="BZ36" s="44">
        <f t="shared" si="139"/>
        <v>0</v>
      </c>
      <c r="CA36" s="44">
        <f t="shared" si="139"/>
        <v>0</v>
      </c>
      <c r="CB36" s="44">
        <f t="shared" si="139"/>
        <v>0</v>
      </c>
      <c r="CC36" s="44">
        <f t="shared" si="139"/>
        <v>0</v>
      </c>
      <c r="CD36" s="44">
        <f t="shared" si="139"/>
        <v>0</v>
      </c>
      <c r="CE36" s="44">
        <f t="shared" si="139"/>
        <v>0</v>
      </c>
      <c r="CF36" s="44">
        <f t="shared" si="139"/>
        <v>0</v>
      </c>
      <c r="CH36" s="48">
        <f t="shared" si="87"/>
        <v>0</v>
      </c>
      <c r="CI36" s="48">
        <f t="shared" si="88"/>
        <v>0</v>
      </c>
      <c r="CJ36" s="48">
        <f t="shared" si="89"/>
        <v>0</v>
      </c>
      <c r="CK36" s="48">
        <f t="shared" si="90"/>
        <v>0</v>
      </c>
      <c r="CL36" s="48">
        <f t="shared" si="91"/>
        <v>0</v>
      </c>
      <c r="CM36" s="48">
        <f t="shared" si="92"/>
        <v>0</v>
      </c>
      <c r="CN36" s="48">
        <f t="shared" si="93"/>
        <v>0</v>
      </c>
      <c r="CO36" s="48">
        <f t="shared" si="94"/>
        <v>0</v>
      </c>
      <c r="CT36" s="42" t="str">
        <f t="shared" si="95"/>
        <v>•</v>
      </c>
      <c r="CU36" s="39" t="str">
        <f t="shared" si="96"/>
        <v xml:space="preserve"> </v>
      </c>
      <c r="CV36" s="39" t="str">
        <f t="shared" si="97"/>
        <v xml:space="preserve"> </v>
      </c>
      <c r="CW36" s="43" t="str">
        <f t="shared" si="98"/>
        <v xml:space="preserve"> </v>
      </c>
      <c r="CX36" s="42" t="str">
        <f t="shared" si="99"/>
        <v>•</v>
      </c>
      <c r="CY36" s="39" t="str">
        <f t="shared" si="100"/>
        <v xml:space="preserve"> </v>
      </c>
      <c r="CZ36" s="39" t="str">
        <f t="shared" si="101"/>
        <v xml:space="preserve"> </v>
      </c>
      <c r="DA36" s="43" t="str">
        <f t="shared" si="102"/>
        <v xml:space="preserve"> </v>
      </c>
      <c r="DB36" s="39" t="str">
        <f t="shared" si="103"/>
        <v>•</v>
      </c>
      <c r="DC36" s="39" t="str">
        <f t="shared" si="104"/>
        <v xml:space="preserve"> </v>
      </c>
      <c r="DD36" s="39" t="str">
        <f t="shared" si="105"/>
        <v xml:space="preserve"> </v>
      </c>
      <c r="DE36" s="43" t="str">
        <f t="shared" si="106"/>
        <v xml:space="preserve"> </v>
      </c>
      <c r="DF36" s="42" t="str">
        <f t="shared" si="107"/>
        <v>•</v>
      </c>
      <c r="DG36" s="39" t="str">
        <f t="shared" si="108"/>
        <v xml:space="preserve"> </v>
      </c>
      <c r="DH36" s="39" t="str">
        <f t="shared" si="109"/>
        <v xml:space="preserve"> </v>
      </c>
      <c r="DI36" s="43" t="str">
        <f t="shared" si="110"/>
        <v xml:space="preserve"> </v>
      </c>
      <c r="DJ36" s="42" t="str">
        <f t="shared" si="111"/>
        <v>•</v>
      </c>
      <c r="DK36" s="39" t="str">
        <f t="shared" si="112"/>
        <v xml:space="preserve"> </v>
      </c>
      <c r="DL36" s="39" t="str">
        <f t="shared" si="113"/>
        <v xml:space="preserve"> </v>
      </c>
      <c r="DM36" s="43" t="str">
        <f t="shared" si="114"/>
        <v xml:space="preserve"> </v>
      </c>
      <c r="DN36" s="39" t="str">
        <f t="shared" si="115"/>
        <v>•</v>
      </c>
      <c r="DO36" s="39" t="str">
        <f t="shared" si="116"/>
        <v xml:space="preserve"> </v>
      </c>
      <c r="DP36" s="39" t="str">
        <f t="shared" si="117"/>
        <v xml:space="preserve"> </v>
      </c>
      <c r="DQ36" s="43" t="str">
        <f t="shared" si="118"/>
        <v xml:space="preserve"> </v>
      </c>
      <c r="DR36" s="39" t="str">
        <f t="shared" si="119"/>
        <v>•</v>
      </c>
      <c r="DS36" s="39" t="str">
        <f t="shared" si="120"/>
        <v xml:space="preserve"> </v>
      </c>
      <c r="DT36" s="39" t="str">
        <f t="shared" si="121"/>
        <v xml:space="preserve"> </v>
      </c>
      <c r="DU36" s="43" t="str">
        <f t="shared" si="122"/>
        <v xml:space="preserve"> </v>
      </c>
      <c r="DV36" s="39" t="str">
        <f t="shared" si="123"/>
        <v>•</v>
      </c>
      <c r="DW36" s="39" t="str">
        <f t="shared" si="124"/>
        <v xml:space="preserve"> </v>
      </c>
      <c r="DX36" s="39" t="str">
        <f t="shared" si="125"/>
        <v xml:space="preserve"> </v>
      </c>
      <c r="DY36" s="43" t="str">
        <f t="shared" si="126"/>
        <v xml:space="preserve"> </v>
      </c>
      <c r="DZ36" s="39" t="str">
        <f t="shared" si="127"/>
        <v>•</v>
      </c>
      <c r="EA36" s="39" t="str">
        <f t="shared" si="128"/>
        <v xml:space="preserve"> </v>
      </c>
      <c r="EB36" s="39" t="str">
        <f t="shared" si="129"/>
        <v xml:space="preserve"> </v>
      </c>
      <c r="EC36" s="43" t="str">
        <f t="shared" si="130"/>
        <v xml:space="preserve"> </v>
      </c>
      <c r="ED36" s="39" t="str">
        <f t="shared" si="131"/>
        <v>•</v>
      </c>
      <c r="EE36" s="39" t="str">
        <f t="shared" si="132"/>
        <v xml:space="preserve"> </v>
      </c>
      <c r="EF36" s="39" t="str">
        <f t="shared" si="133"/>
        <v xml:space="preserve"> </v>
      </c>
      <c r="EG36" s="43" t="str">
        <f t="shared" si="134"/>
        <v xml:space="preserve"> </v>
      </c>
      <c r="EH36" s="39" t="str">
        <f t="shared" si="135"/>
        <v>•</v>
      </c>
      <c r="EI36" s="39" t="str">
        <f t="shared" si="136"/>
        <v xml:space="preserve"> </v>
      </c>
      <c r="EJ36" s="39" t="str">
        <f t="shared" si="137"/>
        <v xml:space="preserve"> </v>
      </c>
      <c r="EK36" s="43" t="str">
        <f t="shared" si="138"/>
        <v xml:space="preserve"> </v>
      </c>
      <c r="EP36" s="79">
        <f t="shared" si="77"/>
        <v>12</v>
      </c>
      <c r="EQ36" s="123" t="s">
        <v>162</v>
      </c>
      <c r="ER36" s="123" t="s">
        <v>149</v>
      </c>
      <c r="ES36" s="32" t="s">
        <v>92</v>
      </c>
      <c r="ET36" s="39"/>
      <c r="EU36" s="39"/>
      <c r="EV36" s="33"/>
      <c r="EX36" s="137">
        <v>12</v>
      </c>
      <c r="EY36" s="78">
        <v>8.4</v>
      </c>
      <c r="EZ36" s="136" t="s">
        <v>40</v>
      </c>
      <c r="FA36" s="39"/>
      <c r="FE36" s="124"/>
      <c r="FF36" s="39"/>
    </row>
    <row r="37" spans="1:171" ht="15.75" customHeight="1" x14ac:dyDescent="0.2">
      <c r="A37" s="100" t="str">
        <f>IF(Summary!B31="","",Summary!B31)</f>
        <v/>
      </c>
      <c r="B37" s="100" t="str">
        <f>IF(Summary!C31="","",Summary!C31)</f>
        <v/>
      </c>
      <c r="C37" s="100" t="str">
        <f>IF(Summary!D31="","",Summary!D31)</f>
        <v/>
      </c>
      <c r="D37" s="115" t="str">
        <f>IF(Summary!E31="","",Summary!E31)</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8"/>
        <v>27</v>
      </c>
      <c r="AX37" s="74" t="e">
        <f t="shared" si="81"/>
        <v>#N/A</v>
      </c>
      <c r="AY37" s="54" t="str">
        <f t="shared" si="82"/>
        <v/>
      </c>
      <c r="AZ37" s="73"/>
      <c r="BA37" s="144"/>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8"/>
      <c r="BE37" s="116" t="str">
        <f t="shared" si="83"/>
        <v/>
      </c>
      <c r="BF37" s="99" t="str">
        <f t="shared" si="84"/>
        <v/>
      </c>
      <c r="BG37" s="99" t="str">
        <f t="shared" si="85"/>
        <v/>
      </c>
      <c r="BH37" s="100" t="str">
        <f t="shared" si="86"/>
        <v/>
      </c>
      <c r="BI37" s="64" t="str">
        <f>IF(Summary!F31="","",Summary!F31)</f>
        <v/>
      </c>
      <c r="BJ37" s="33"/>
      <c r="BV37" s="44">
        <f t="shared" si="139"/>
        <v>0</v>
      </c>
      <c r="BW37" s="44">
        <f t="shared" si="139"/>
        <v>0</v>
      </c>
      <c r="BX37" s="44">
        <f t="shared" si="139"/>
        <v>0</v>
      </c>
      <c r="BY37" s="44">
        <f t="shared" si="139"/>
        <v>0</v>
      </c>
      <c r="BZ37" s="44">
        <f t="shared" si="139"/>
        <v>0</v>
      </c>
      <c r="CA37" s="44">
        <f t="shared" si="139"/>
        <v>0</v>
      </c>
      <c r="CB37" s="44">
        <f t="shared" si="139"/>
        <v>0</v>
      </c>
      <c r="CC37" s="44">
        <f t="shared" si="139"/>
        <v>0</v>
      </c>
      <c r="CD37" s="44">
        <f t="shared" si="139"/>
        <v>0</v>
      </c>
      <c r="CE37" s="44">
        <f t="shared" si="139"/>
        <v>0</v>
      </c>
      <c r="CF37" s="44">
        <f t="shared" si="139"/>
        <v>0</v>
      </c>
      <c r="CH37" s="48">
        <f t="shared" si="87"/>
        <v>0</v>
      </c>
      <c r="CI37" s="48">
        <f t="shared" si="88"/>
        <v>0</v>
      </c>
      <c r="CJ37" s="48">
        <f t="shared" si="89"/>
        <v>0</v>
      </c>
      <c r="CK37" s="48">
        <f t="shared" si="90"/>
        <v>0</v>
      </c>
      <c r="CL37" s="48">
        <f t="shared" si="91"/>
        <v>0</v>
      </c>
      <c r="CM37" s="48">
        <f t="shared" si="92"/>
        <v>0</v>
      </c>
      <c r="CN37" s="48">
        <f t="shared" si="93"/>
        <v>0</v>
      </c>
      <c r="CO37" s="48">
        <f t="shared" si="94"/>
        <v>0</v>
      </c>
      <c r="CT37" s="42" t="str">
        <f t="shared" si="95"/>
        <v>•</v>
      </c>
      <c r="CU37" s="39" t="str">
        <f t="shared" si="96"/>
        <v xml:space="preserve"> </v>
      </c>
      <c r="CV37" s="39" t="str">
        <f t="shared" si="97"/>
        <v xml:space="preserve"> </v>
      </c>
      <c r="CW37" s="43" t="str">
        <f t="shared" si="98"/>
        <v xml:space="preserve"> </v>
      </c>
      <c r="CX37" s="42" t="str">
        <f t="shared" si="99"/>
        <v>•</v>
      </c>
      <c r="CY37" s="39" t="str">
        <f t="shared" si="100"/>
        <v xml:space="preserve"> </v>
      </c>
      <c r="CZ37" s="39" t="str">
        <f t="shared" si="101"/>
        <v xml:space="preserve"> </v>
      </c>
      <c r="DA37" s="43" t="str">
        <f t="shared" si="102"/>
        <v xml:space="preserve"> </v>
      </c>
      <c r="DB37" s="39" t="str">
        <f t="shared" si="103"/>
        <v>•</v>
      </c>
      <c r="DC37" s="39" t="str">
        <f t="shared" si="104"/>
        <v xml:space="preserve"> </v>
      </c>
      <c r="DD37" s="39" t="str">
        <f t="shared" si="105"/>
        <v xml:space="preserve"> </v>
      </c>
      <c r="DE37" s="43" t="str">
        <f t="shared" si="106"/>
        <v xml:space="preserve"> </v>
      </c>
      <c r="DF37" s="42" t="str">
        <f t="shared" si="107"/>
        <v>•</v>
      </c>
      <c r="DG37" s="39" t="str">
        <f t="shared" si="108"/>
        <v xml:space="preserve"> </v>
      </c>
      <c r="DH37" s="39" t="str">
        <f t="shared" si="109"/>
        <v xml:space="preserve"> </v>
      </c>
      <c r="DI37" s="43" t="str">
        <f t="shared" si="110"/>
        <v xml:space="preserve"> </v>
      </c>
      <c r="DJ37" s="42" t="str">
        <f t="shared" si="111"/>
        <v>•</v>
      </c>
      <c r="DK37" s="39" t="str">
        <f t="shared" si="112"/>
        <v xml:space="preserve"> </v>
      </c>
      <c r="DL37" s="39" t="str">
        <f t="shared" si="113"/>
        <v xml:space="preserve"> </v>
      </c>
      <c r="DM37" s="43" t="str">
        <f t="shared" si="114"/>
        <v xml:space="preserve"> </v>
      </c>
      <c r="DN37" s="39" t="str">
        <f t="shared" si="115"/>
        <v>•</v>
      </c>
      <c r="DO37" s="39" t="str">
        <f t="shared" si="116"/>
        <v xml:space="preserve"> </v>
      </c>
      <c r="DP37" s="39" t="str">
        <f t="shared" si="117"/>
        <v xml:space="preserve"> </v>
      </c>
      <c r="DQ37" s="43" t="str">
        <f t="shared" si="118"/>
        <v xml:space="preserve"> </v>
      </c>
      <c r="DR37" s="39" t="str">
        <f t="shared" si="119"/>
        <v>•</v>
      </c>
      <c r="DS37" s="39" t="str">
        <f t="shared" si="120"/>
        <v xml:space="preserve"> </v>
      </c>
      <c r="DT37" s="39" t="str">
        <f t="shared" si="121"/>
        <v xml:space="preserve"> </v>
      </c>
      <c r="DU37" s="43" t="str">
        <f t="shared" si="122"/>
        <v xml:space="preserve"> </v>
      </c>
      <c r="DV37" s="39" t="str">
        <f t="shared" si="123"/>
        <v>•</v>
      </c>
      <c r="DW37" s="39" t="str">
        <f t="shared" si="124"/>
        <v xml:space="preserve"> </v>
      </c>
      <c r="DX37" s="39" t="str">
        <f t="shared" si="125"/>
        <v xml:space="preserve"> </v>
      </c>
      <c r="DY37" s="43" t="str">
        <f t="shared" si="126"/>
        <v xml:space="preserve"> </v>
      </c>
      <c r="DZ37" s="39" t="str">
        <f t="shared" si="127"/>
        <v>•</v>
      </c>
      <c r="EA37" s="39" t="str">
        <f t="shared" si="128"/>
        <v xml:space="preserve"> </v>
      </c>
      <c r="EB37" s="39" t="str">
        <f t="shared" si="129"/>
        <v xml:space="preserve"> </v>
      </c>
      <c r="EC37" s="43" t="str">
        <f t="shared" si="130"/>
        <v xml:space="preserve"> </v>
      </c>
      <c r="ED37" s="39" t="str">
        <f t="shared" si="131"/>
        <v>•</v>
      </c>
      <c r="EE37" s="39" t="str">
        <f t="shared" si="132"/>
        <v xml:space="preserve"> </v>
      </c>
      <c r="EF37" s="39" t="str">
        <f t="shared" si="133"/>
        <v xml:space="preserve"> </v>
      </c>
      <c r="EG37" s="43" t="str">
        <f t="shared" si="134"/>
        <v xml:space="preserve"> </v>
      </c>
      <c r="EH37" s="39" t="str">
        <f t="shared" si="135"/>
        <v>•</v>
      </c>
      <c r="EI37" s="39" t="str">
        <f t="shared" si="136"/>
        <v xml:space="preserve"> </v>
      </c>
      <c r="EJ37" s="39" t="str">
        <f t="shared" si="137"/>
        <v xml:space="preserve"> </v>
      </c>
      <c r="EK37" s="43" t="str">
        <f t="shared" si="138"/>
        <v xml:space="preserve"> </v>
      </c>
      <c r="EP37" s="79">
        <f t="shared" si="77"/>
        <v>13</v>
      </c>
      <c r="EQ37" s="123" t="s">
        <v>164</v>
      </c>
      <c r="ER37" s="123" t="s">
        <v>167</v>
      </c>
      <c r="ES37" s="32" t="s">
        <v>92</v>
      </c>
      <c r="ET37" s="39"/>
      <c r="EU37" s="39"/>
      <c r="EV37" s="33"/>
      <c r="EX37" s="137">
        <v>13</v>
      </c>
      <c r="EY37" s="78">
        <v>9.3000000000000007</v>
      </c>
      <c r="EZ37" s="136">
        <v>6</v>
      </c>
      <c r="FA37" s="39"/>
      <c r="FC37" s="79" t="s">
        <v>245</v>
      </c>
      <c r="FD37" s="80">
        <f>SUM(FD25:FD35)</f>
        <v>16</v>
      </c>
      <c r="FE37" s="124"/>
      <c r="FF37"/>
      <c r="FG37" s="79">
        <f>SUM(FG25:FG35)</f>
        <v>27</v>
      </c>
      <c r="FH37" s="159">
        <f>SUM(FH25:FH35)</f>
        <v>1</v>
      </c>
      <c r="FM37" s="166" t="s">
        <v>350</v>
      </c>
      <c r="FN37" s="167"/>
      <c r="FO37" s="162">
        <f>BF4</f>
        <v>0.68240000000000012</v>
      </c>
    </row>
    <row r="38" spans="1:171" ht="15.75" customHeight="1" x14ac:dyDescent="0.2">
      <c r="A38" s="100" t="str">
        <f>IF(Summary!B32="","",Summary!B32)</f>
        <v/>
      </c>
      <c r="B38" s="100" t="str">
        <f>IF(Summary!C32="","",Summary!C32)</f>
        <v/>
      </c>
      <c r="C38" s="100" t="str">
        <f>IF(Summary!D32="","",Summary!D32)</f>
        <v/>
      </c>
      <c r="D38" s="115" t="str">
        <f>IF(Summary!E32="","",Summary!E32)</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8"/>
        <v>27</v>
      </c>
      <c r="AX38" s="74" t="e">
        <f t="shared" si="81"/>
        <v>#N/A</v>
      </c>
      <c r="AY38" s="54" t="str">
        <f t="shared" si="82"/>
        <v/>
      </c>
      <c r="AZ38" s="73"/>
      <c r="BA38" s="144"/>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8"/>
      <c r="BE38" s="116" t="str">
        <f t="shared" si="83"/>
        <v/>
      </c>
      <c r="BF38" s="99" t="str">
        <f t="shared" si="84"/>
        <v/>
      </c>
      <c r="BG38" s="99" t="str">
        <f t="shared" si="85"/>
        <v/>
      </c>
      <c r="BH38" s="100" t="str">
        <f t="shared" si="86"/>
        <v/>
      </c>
      <c r="BI38" s="64" t="str">
        <f>IF(Summary!F32="","",Summary!F32)</f>
        <v/>
      </c>
      <c r="BJ38" s="33"/>
      <c r="BV38" s="44">
        <f t="shared" si="139"/>
        <v>0</v>
      </c>
      <c r="BW38" s="44">
        <f t="shared" si="139"/>
        <v>0</v>
      </c>
      <c r="BX38" s="44">
        <f t="shared" si="139"/>
        <v>0</v>
      </c>
      <c r="BY38" s="44">
        <f t="shared" si="139"/>
        <v>0</v>
      </c>
      <c r="BZ38" s="44">
        <f t="shared" si="139"/>
        <v>0</v>
      </c>
      <c r="CA38" s="44">
        <f t="shared" si="139"/>
        <v>0</v>
      </c>
      <c r="CB38" s="44">
        <f t="shared" si="139"/>
        <v>0</v>
      </c>
      <c r="CC38" s="44">
        <f t="shared" si="139"/>
        <v>0</v>
      </c>
      <c r="CD38" s="44">
        <f t="shared" si="139"/>
        <v>0</v>
      </c>
      <c r="CE38" s="44">
        <f t="shared" si="139"/>
        <v>0</v>
      </c>
      <c r="CF38" s="44">
        <f t="shared" si="139"/>
        <v>0</v>
      </c>
      <c r="CH38" s="48">
        <f t="shared" si="87"/>
        <v>0</v>
      </c>
      <c r="CI38" s="48">
        <f t="shared" si="88"/>
        <v>0</v>
      </c>
      <c r="CJ38" s="48">
        <f t="shared" si="89"/>
        <v>0</v>
      </c>
      <c r="CK38" s="48">
        <f t="shared" si="90"/>
        <v>0</v>
      </c>
      <c r="CL38" s="48">
        <f t="shared" si="91"/>
        <v>0</v>
      </c>
      <c r="CM38" s="48">
        <f t="shared" si="92"/>
        <v>0</v>
      </c>
      <c r="CN38" s="48">
        <f t="shared" si="93"/>
        <v>0</v>
      </c>
      <c r="CO38" s="48">
        <f t="shared" si="94"/>
        <v>0</v>
      </c>
      <c r="CT38" s="42" t="str">
        <f t="shared" si="95"/>
        <v>•</v>
      </c>
      <c r="CU38" s="39" t="str">
        <f t="shared" si="96"/>
        <v xml:space="preserve"> </v>
      </c>
      <c r="CV38" s="39" t="str">
        <f t="shared" si="97"/>
        <v xml:space="preserve"> </v>
      </c>
      <c r="CW38" s="43" t="str">
        <f t="shared" si="98"/>
        <v xml:space="preserve"> </v>
      </c>
      <c r="CX38" s="42" t="str">
        <f t="shared" si="99"/>
        <v>•</v>
      </c>
      <c r="CY38" s="39" t="str">
        <f t="shared" si="100"/>
        <v xml:space="preserve"> </v>
      </c>
      <c r="CZ38" s="39" t="str">
        <f t="shared" si="101"/>
        <v xml:space="preserve"> </v>
      </c>
      <c r="DA38" s="43" t="str">
        <f t="shared" si="102"/>
        <v xml:space="preserve"> </v>
      </c>
      <c r="DB38" s="39" t="str">
        <f t="shared" si="103"/>
        <v>•</v>
      </c>
      <c r="DC38" s="39" t="str">
        <f t="shared" si="104"/>
        <v xml:space="preserve"> </v>
      </c>
      <c r="DD38" s="39" t="str">
        <f t="shared" si="105"/>
        <v xml:space="preserve"> </v>
      </c>
      <c r="DE38" s="43" t="str">
        <f t="shared" si="106"/>
        <v xml:space="preserve"> </v>
      </c>
      <c r="DF38" s="42" t="str">
        <f t="shared" si="107"/>
        <v>•</v>
      </c>
      <c r="DG38" s="39" t="str">
        <f t="shared" si="108"/>
        <v xml:space="preserve"> </v>
      </c>
      <c r="DH38" s="39" t="str">
        <f t="shared" si="109"/>
        <v xml:space="preserve"> </v>
      </c>
      <c r="DI38" s="43" t="str">
        <f t="shared" si="110"/>
        <v xml:space="preserve"> </v>
      </c>
      <c r="DJ38" s="42" t="str">
        <f t="shared" si="111"/>
        <v>•</v>
      </c>
      <c r="DK38" s="39" t="str">
        <f t="shared" si="112"/>
        <v xml:space="preserve"> </v>
      </c>
      <c r="DL38" s="39" t="str">
        <f t="shared" si="113"/>
        <v xml:space="preserve"> </v>
      </c>
      <c r="DM38" s="43" t="str">
        <f t="shared" si="114"/>
        <v xml:space="preserve"> </v>
      </c>
      <c r="DN38" s="39" t="str">
        <f t="shared" si="115"/>
        <v>•</v>
      </c>
      <c r="DO38" s="39" t="str">
        <f t="shared" si="116"/>
        <v xml:space="preserve"> </v>
      </c>
      <c r="DP38" s="39" t="str">
        <f t="shared" si="117"/>
        <v xml:space="preserve"> </v>
      </c>
      <c r="DQ38" s="43" t="str">
        <f t="shared" si="118"/>
        <v xml:space="preserve"> </v>
      </c>
      <c r="DR38" s="39" t="str">
        <f t="shared" si="119"/>
        <v>•</v>
      </c>
      <c r="DS38" s="39" t="str">
        <f t="shared" si="120"/>
        <v xml:space="preserve"> </v>
      </c>
      <c r="DT38" s="39" t="str">
        <f t="shared" si="121"/>
        <v xml:space="preserve"> </v>
      </c>
      <c r="DU38" s="43" t="str">
        <f t="shared" si="122"/>
        <v xml:space="preserve"> </v>
      </c>
      <c r="DV38" s="39" t="str">
        <f t="shared" si="123"/>
        <v>•</v>
      </c>
      <c r="DW38" s="39" t="str">
        <f t="shared" si="124"/>
        <v xml:space="preserve"> </v>
      </c>
      <c r="DX38" s="39" t="str">
        <f t="shared" si="125"/>
        <v xml:space="preserve"> </v>
      </c>
      <c r="DY38" s="43" t="str">
        <f t="shared" si="126"/>
        <v xml:space="preserve"> </v>
      </c>
      <c r="DZ38" s="39" t="str">
        <f t="shared" si="127"/>
        <v>•</v>
      </c>
      <c r="EA38" s="39" t="str">
        <f t="shared" si="128"/>
        <v xml:space="preserve"> </v>
      </c>
      <c r="EB38" s="39" t="str">
        <f t="shared" si="129"/>
        <v xml:space="preserve"> </v>
      </c>
      <c r="EC38" s="43" t="str">
        <f t="shared" si="130"/>
        <v xml:space="preserve"> </v>
      </c>
      <c r="ED38" s="39" t="str">
        <f t="shared" si="131"/>
        <v>•</v>
      </c>
      <c r="EE38" s="39" t="str">
        <f t="shared" si="132"/>
        <v xml:space="preserve"> </v>
      </c>
      <c r="EF38" s="39" t="str">
        <f t="shared" si="133"/>
        <v xml:space="preserve"> </v>
      </c>
      <c r="EG38" s="43" t="str">
        <f t="shared" si="134"/>
        <v xml:space="preserve"> </v>
      </c>
      <c r="EH38" s="39" t="str">
        <f t="shared" si="135"/>
        <v>•</v>
      </c>
      <c r="EI38" s="39" t="str">
        <f t="shared" si="136"/>
        <v xml:space="preserve"> </v>
      </c>
      <c r="EJ38" s="39" t="str">
        <f t="shared" si="137"/>
        <v xml:space="preserve"> </v>
      </c>
      <c r="EK38" s="43" t="str">
        <f t="shared" si="138"/>
        <v xml:space="preserve"> </v>
      </c>
      <c r="EP38" s="79">
        <f t="shared" si="77"/>
        <v>14</v>
      </c>
      <c r="EQ38" s="123" t="s">
        <v>163</v>
      </c>
      <c r="ER38" s="123" t="s">
        <v>150</v>
      </c>
      <c r="ES38" s="32" t="s">
        <v>92</v>
      </c>
      <c r="ET38" s="39"/>
      <c r="EU38" s="39"/>
      <c r="EV38" s="33"/>
      <c r="EX38" s="137">
        <v>14</v>
      </c>
      <c r="EY38" s="78">
        <v>8.4</v>
      </c>
      <c r="EZ38" s="136">
        <v>4</v>
      </c>
      <c r="FA38" s="39"/>
      <c r="FE38" s="124"/>
      <c r="FF38" s="39"/>
    </row>
    <row r="39" spans="1:171" ht="15.75" customHeight="1" x14ac:dyDescent="0.2">
      <c r="A39" s="100" t="str">
        <f>IF(Summary!B33="","",Summary!B33)</f>
        <v/>
      </c>
      <c r="B39" s="100" t="str">
        <f>IF(Summary!C33="","",Summary!C33)</f>
        <v/>
      </c>
      <c r="C39" s="100" t="str">
        <f>IF(Summary!D33="","",Summary!D33)</f>
        <v/>
      </c>
      <c r="D39" s="115" t="str">
        <f>IF(Summary!E33="","",Summary!E33)</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8"/>
        <v>27</v>
      </c>
      <c r="AX39" s="74" t="e">
        <f t="shared" si="81"/>
        <v>#N/A</v>
      </c>
      <c r="AY39" s="54" t="str">
        <f t="shared" si="82"/>
        <v/>
      </c>
      <c r="AZ39" s="73"/>
      <c r="BA39" s="144"/>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8"/>
      <c r="BE39" s="116" t="str">
        <f t="shared" si="83"/>
        <v/>
      </c>
      <c r="BF39" s="99" t="str">
        <f t="shared" si="84"/>
        <v/>
      </c>
      <c r="BG39" s="99" t="str">
        <f t="shared" si="85"/>
        <v/>
      </c>
      <c r="BH39" s="100" t="str">
        <f t="shared" si="86"/>
        <v/>
      </c>
      <c r="BI39" s="64" t="str">
        <f>IF(Summary!F33="","",Summary!F33)</f>
        <v/>
      </c>
      <c r="BJ39" s="33"/>
      <c r="BV39" s="44">
        <f t="shared" si="139"/>
        <v>0</v>
      </c>
      <c r="BW39" s="44">
        <f t="shared" si="139"/>
        <v>0</v>
      </c>
      <c r="BX39" s="44">
        <f t="shared" si="139"/>
        <v>0</v>
      </c>
      <c r="BY39" s="44">
        <f t="shared" si="139"/>
        <v>0</v>
      </c>
      <c r="BZ39" s="44">
        <f t="shared" si="139"/>
        <v>0</v>
      </c>
      <c r="CA39" s="44">
        <f t="shared" si="139"/>
        <v>0</v>
      </c>
      <c r="CB39" s="44">
        <f t="shared" si="139"/>
        <v>0</v>
      </c>
      <c r="CC39" s="44">
        <f t="shared" si="139"/>
        <v>0</v>
      </c>
      <c r="CD39" s="44">
        <f t="shared" si="139"/>
        <v>0</v>
      </c>
      <c r="CE39" s="44">
        <f t="shared" si="139"/>
        <v>0</v>
      </c>
      <c r="CF39" s="44">
        <f t="shared" si="139"/>
        <v>0</v>
      </c>
      <c r="CH39" s="48">
        <f t="shared" si="87"/>
        <v>0</v>
      </c>
      <c r="CI39" s="48">
        <f t="shared" si="88"/>
        <v>0</v>
      </c>
      <c r="CJ39" s="48">
        <f t="shared" si="89"/>
        <v>0</v>
      </c>
      <c r="CK39" s="48">
        <f t="shared" si="90"/>
        <v>0</v>
      </c>
      <c r="CL39" s="48">
        <f t="shared" si="91"/>
        <v>0</v>
      </c>
      <c r="CM39" s="48">
        <f t="shared" si="92"/>
        <v>0</v>
      </c>
      <c r="CN39" s="48">
        <f t="shared" si="93"/>
        <v>0</v>
      </c>
      <c r="CO39" s="48">
        <f t="shared" si="94"/>
        <v>0</v>
      </c>
      <c r="CT39" s="42" t="str">
        <f t="shared" si="95"/>
        <v>•</v>
      </c>
      <c r="CU39" s="39" t="str">
        <f t="shared" si="96"/>
        <v xml:space="preserve"> </v>
      </c>
      <c r="CV39" s="39" t="str">
        <f t="shared" si="97"/>
        <v xml:space="preserve"> </v>
      </c>
      <c r="CW39" s="43" t="str">
        <f t="shared" si="98"/>
        <v xml:space="preserve"> </v>
      </c>
      <c r="CX39" s="42" t="str">
        <f t="shared" si="99"/>
        <v>•</v>
      </c>
      <c r="CY39" s="39" t="str">
        <f t="shared" si="100"/>
        <v xml:space="preserve"> </v>
      </c>
      <c r="CZ39" s="39" t="str">
        <f t="shared" si="101"/>
        <v xml:space="preserve"> </v>
      </c>
      <c r="DA39" s="43" t="str">
        <f t="shared" si="102"/>
        <v xml:space="preserve"> </v>
      </c>
      <c r="DB39" s="39" t="str">
        <f t="shared" si="103"/>
        <v>•</v>
      </c>
      <c r="DC39" s="39" t="str">
        <f t="shared" si="104"/>
        <v xml:space="preserve"> </v>
      </c>
      <c r="DD39" s="39" t="str">
        <f t="shared" si="105"/>
        <v xml:space="preserve"> </v>
      </c>
      <c r="DE39" s="43" t="str">
        <f t="shared" si="106"/>
        <v xml:space="preserve"> </v>
      </c>
      <c r="DF39" s="42" t="str">
        <f t="shared" si="107"/>
        <v>•</v>
      </c>
      <c r="DG39" s="39" t="str">
        <f t="shared" si="108"/>
        <v xml:space="preserve"> </v>
      </c>
      <c r="DH39" s="39" t="str">
        <f t="shared" si="109"/>
        <v xml:space="preserve"> </v>
      </c>
      <c r="DI39" s="43" t="str">
        <f t="shared" si="110"/>
        <v xml:space="preserve"> </v>
      </c>
      <c r="DJ39" s="42" t="str">
        <f t="shared" si="111"/>
        <v>•</v>
      </c>
      <c r="DK39" s="39" t="str">
        <f t="shared" si="112"/>
        <v xml:space="preserve"> </v>
      </c>
      <c r="DL39" s="39" t="str">
        <f t="shared" si="113"/>
        <v xml:space="preserve"> </v>
      </c>
      <c r="DM39" s="43" t="str">
        <f t="shared" si="114"/>
        <v xml:space="preserve"> </v>
      </c>
      <c r="DN39" s="39" t="str">
        <f t="shared" si="115"/>
        <v>•</v>
      </c>
      <c r="DO39" s="39" t="str">
        <f t="shared" si="116"/>
        <v xml:space="preserve"> </v>
      </c>
      <c r="DP39" s="39" t="str">
        <f t="shared" si="117"/>
        <v xml:space="preserve"> </v>
      </c>
      <c r="DQ39" s="43" t="str">
        <f t="shared" si="118"/>
        <v xml:space="preserve"> </v>
      </c>
      <c r="DR39" s="39" t="str">
        <f t="shared" si="119"/>
        <v>•</v>
      </c>
      <c r="DS39" s="39" t="str">
        <f t="shared" si="120"/>
        <v xml:space="preserve"> </v>
      </c>
      <c r="DT39" s="39" t="str">
        <f t="shared" si="121"/>
        <v xml:space="preserve"> </v>
      </c>
      <c r="DU39" s="43" t="str">
        <f t="shared" si="122"/>
        <v xml:space="preserve"> </v>
      </c>
      <c r="DV39" s="39" t="str">
        <f t="shared" si="123"/>
        <v>•</v>
      </c>
      <c r="DW39" s="39" t="str">
        <f t="shared" si="124"/>
        <v xml:space="preserve"> </v>
      </c>
      <c r="DX39" s="39" t="str">
        <f t="shared" si="125"/>
        <v xml:space="preserve"> </v>
      </c>
      <c r="DY39" s="43" t="str">
        <f t="shared" si="126"/>
        <v xml:space="preserve"> </v>
      </c>
      <c r="DZ39" s="39" t="str">
        <f t="shared" si="127"/>
        <v>•</v>
      </c>
      <c r="EA39" s="39" t="str">
        <f t="shared" si="128"/>
        <v xml:space="preserve"> </v>
      </c>
      <c r="EB39" s="39" t="str">
        <f t="shared" si="129"/>
        <v xml:space="preserve"> </v>
      </c>
      <c r="EC39" s="43" t="str">
        <f t="shared" si="130"/>
        <v xml:space="preserve"> </v>
      </c>
      <c r="ED39" s="39" t="str">
        <f t="shared" si="131"/>
        <v>•</v>
      </c>
      <c r="EE39" s="39" t="str">
        <f t="shared" si="132"/>
        <v xml:space="preserve"> </v>
      </c>
      <c r="EF39" s="39" t="str">
        <f t="shared" si="133"/>
        <v xml:space="preserve"> </v>
      </c>
      <c r="EG39" s="43" t="str">
        <f t="shared" si="134"/>
        <v xml:space="preserve"> </v>
      </c>
      <c r="EH39" s="39" t="str">
        <f t="shared" si="135"/>
        <v>•</v>
      </c>
      <c r="EI39" s="39" t="str">
        <f t="shared" si="136"/>
        <v xml:space="preserve"> </v>
      </c>
      <c r="EJ39" s="39" t="str">
        <f t="shared" si="137"/>
        <v xml:space="preserve"> </v>
      </c>
      <c r="EK39" s="43" t="str">
        <f t="shared" si="138"/>
        <v xml:space="preserve"> </v>
      </c>
      <c r="EP39" s="79" t="str">
        <f t="shared" si="77"/>
        <v>15ab</v>
      </c>
      <c r="EQ39" s="123" t="s">
        <v>166</v>
      </c>
      <c r="ER39" s="123" t="s">
        <v>169</v>
      </c>
      <c r="ES39" s="32" t="s">
        <v>92</v>
      </c>
      <c r="ET39" s="39"/>
      <c r="EU39" s="39"/>
      <c r="EV39" s="33"/>
      <c r="EX39" s="137" t="s">
        <v>144</v>
      </c>
      <c r="EY39" s="78">
        <v>9.1</v>
      </c>
      <c r="EZ39" s="136">
        <v>2</v>
      </c>
      <c r="FA39" s="39"/>
      <c r="FE39" s="124"/>
      <c r="FF39" s="39"/>
      <c r="FO39" s="117"/>
    </row>
    <row r="40" spans="1:171" ht="15.75" customHeight="1" x14ac:dyDescent="0.2">
      <c r="A40" s="100" t="str">
        <f>IF(Summary!B34="","",Summary!B34)</f>
        <v/>
      </c>
      <c r="B40" s="100" t="str">
        <f>IF(Summary!C34="","",Summary!C34)</f>
        <v/>
      </c>
      <c r="C40" s="100" t="str">
        <f>IF(Summary!D34="","",Summary!D34)</f>
        <v/>
      </c>
      <c r="D40" s="115" t="str">
        <f>IF(Summary!E34="","",Summary!E34)</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8"/>
        <v>27</v>
      </c>
      <c r="AX40" s="74" t="e">
        <f t="shared" si="81"/>
        <v>#N/A</v>
      </c>
      <c r="AY40" s="54" t="str">
        <f t="shared" si="82"/>
        <v/>
      </c>
      <c r="AZ40" s="73"/>
      <c r="BA40" s="144"/>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8"/>
      <c r="BE40" s="116" t="str">
        <f t="shared" si="83"/>
        <v/>
      </c>
      <c r="BF40" s="99" t="str">
        <f t="shared" si="84"/>
        <v/>
      </c>
      <c r="BG40" s="99" t="str">
        <f t="shared" si="85"/>
        <v/>
      </c>
      <c r="BH40" s="100" t="str">
        <f t="shared" si="86"/>
        <v/>
      </c>
      <c r="BI40" s="64" t="str">
        <f>IF(Summary!F34="","",Summary!F34)</f>
        <v/>
      </c>
      <c r="BJ40" s="33"/>
      <c r="BV40" s="44">
        <f t="shared" si="139"/>
        <v>0</v>
      </c>
      <c r="BW40" s="44">
        <f t="shared" si="139"/>
        <v>0</v>
      </c>
      <c r="BX40" s="44">
        <f t="shared" si="139"/>
        <v>0</v>
      </c>
      <c r="BY40" s="44">
        <f t="shared" si="139"/>
        <v>0</v>
      </c>
      <c r="BZ40" s="44">
        <f t="shared" si="139"/>
        <v>0</v>
      </c>
      <c r="CA40" s="44">
        <f t="shared" si="139"/>
        <v>0</v>
      </c>
      <c r="CB40" s="44">
        <f t="shared" si="139"/>
        <v>0</v>
      </c>
      <c r="CC40" s="44">
        <f t="shared" si="139"/>
        <v>0</v>
      </c>
      <c r="CD40" s="44">
        <f t="shared" si="139"/>
        <v>0</v>
      </c>
      <c r="CE40" s="44">
        <f t="shared" si="139"/>
        <v>0</v>
      </c>
      <c r="CF40" s="44">
        <f t="shared" si="139"/>
        <v>0</v>
      </c>
      <c r="CH40" s="48">
        <f t="shared" si="87"/>
        <v>0</v>
      </c>
      <c r="CI40" s="48">
        <f t="shared" si="88"/>
        <v>0</v>
      </c>
      <c r="CJ40" s="48">
        <f t="shared" si="89"/>
        <v>0</v>
      </c>
      <c r="CK40" s="48">
        <f t="shared" si="90"/>
        <v>0</v>
      </c>
      <c r="CL40" s="48">
        <f t="shared" si="91"/>
        <v>0</v>
      </c>
      <c r="CM40" s="48">
        <f t="shared" si="92"/>
        <v>0</v>
      </c>
      <c r="CN40" s="48">
        <f t="shared" si="93"/>
        <v>0</v>
      </c>
      <c r="CO40" s="48">
        <f t="shared" si="94"/>
        <v>0</v>
      </c>
      <c r="CT40" s="42" t="str">
        <f t="shared" si="95"/>
        <v>•</v>
      </c>
      <c r="CU40" s="39" t="str">
        <f t="shared" si="96"/>
        <v xml:space="preserve"> </v>
      </c>
      <c r="CV40" s="39" t="str">
        <f t="shared" si="97"/>
        <v xml:space="preserve"> </v>
      </c>
      <c r="CW40" s="43" t="str">
        <f t="shared" si="98"/>
        <v xml:space="preserve"> </v>
      </c>
      <c r="CX40" s="42" t="str">
        <f t="shared" si="99"/>
        <v>•</v>
      </c>
      <c r="CY40" s="39" t="str">
        <f t="shared" si="100"/>
        <v xml:space="preserve"> </v>
      </c>
      <c r="CZ40" s="39" t="str">
        <f t="shared" si="101"/>
        <v xml:space="preserve"> </v>
      </c>
      <c r="DA40" s="43" t="str">
        <f t="shared" si="102"/>
        <v xml:space="preserve"> </v>
      </c>
      <c r="DB40" s="39" t="str">
        <f t="shared" si="103"/>
        <v>•</v>
      </c>
      <c r="DC40" s="39" t="str">
        <f t="shared" si="104"/>
        <v xml:space="preserve"> </v>
      </c>
      <c r="DD40" s="39" t="str">
        <f t="shared" si="105"/>
        <v xml:space="preserve"> </v>
      </c>
      <c r="DE40" s="43" t="str">
        <f t="shared" si="106"/>
        <v xml:space="preserve"> </v>
      </c>
      <c r="DF40" s="42" t="str">
        <f t="shared" si="107"/>
        <v>•</v>
      </c>
      <c r="DG40" s="39" t="str">
        <f t="shared" si="108"/>
        <v xml:space="preserve"> </v>
      </c>
      <c r="DH40" s="39" t="str">
        <f t="shared" si="109"/>
        <v xml:space="preserve"> </v>
      </c>
      <c r="DI40" s="43" t="str">
        <f t="shared" si="110"/>
        <v xml:space="preserve"> </v>
      </c>
      <c r="DJ40" s="42" t="str">
        <f t="shared" si="111"/>
        <v>•</v>
      </c>
      <c r="DK40" s="39" t="str">
        <f t="shared" si="112"/>
        <v xml:space="preserve"> </v>
      </c>
      <c r="DL40" s="39" t="str">
        <f t="shared" si="113"/>
        <v xml:space="preserve"> </v>
      </c>
      <c r="DM40" s="43" t="str">
        <f t="shared" si="114"/>
        <v xml:space="preserve"> </v>
      </c>
      <c r="DN40" s="39" t="str">
        <f t="shared" si="115"/>
        <v>•</v>
      </c>
      <c r="DO40" s="39" t="str">
        <f t="shared" si="116"/>
        <v xml:space="preserve"> </v>
      </c>
      <c r="DP40" s="39" t="str">
        <f t="shared" si="117"/>
        <v xml:space="preserve"> </v>
      </c>
      <c r="DQ40" s="43" t="str">
        <f t="shared" si="118"/>
        <v xml:space="preserve"> </v>
      </c>
      <c r="DR40" s="39" t="str">
        <f t="shared" si="119"/>
        <v>•</v>
      </c>
      <c r="DS40" s="39" t="str">
        <f t="shared" si="120"/>
        <v xml:space="preserve"> </v>
      </c>
      <c r="DT40" s="39" t="str">
        <f t="shared" si="121"/>
        <v xml:space="preserve"> </v>
      </c>
      <c r="DU40" s="43" t="str">
        <f t="shared" si="122"/>
        <v xml:space="preserve"> </v>
      </c>
      <c r="DV40" s="39" t="str">
        <f t="shared" si="123"/>
        <v>•</v>
      </c>
      <c r="DW40" s="39" t="str">
        <f t="shared" si="124"/>
        <v xml:space="preserve"> </v>
      </c>
      <c r="DX40" s="39" t="str">
        <f t="shared" si="125"/>
        <v xml:space="preserve"> </v>
      </c>
      <c r="DY40" s="43" t="str">
        <f t="shared" si="126"/>
        <v xml:space="preserve"> </v>
      </c>
      <c r="DZ40" s="39" t="str">
        <f t="shared" si="127"/>
        <v>•</v>
      </c>
      <c r="EA40" s="39" t="str">
        <f t="shared" si="128"/>
        <v xml:space="preserve"> </v>
      </c>
      <c r="EB40" s="39" t="str">
        <f t="shared" si="129"/>
        <v xml:space="preserve"> </v>
      </c>
      <c r="EC40" s="43" t="str">
        <f t="shared" si="130"/>
        <v xml:space="preserve"> </v>
      </c>
      <c r="ED40" s="39" t="str">
        <f t="shared" si="131"/>
        <v>•</v>
      </c>
      <c r="EE40" s="39" t="str">
        <f t="shared" si="132"/>
        <v xml:space="preserve"> </v>
      </c>
      <c r="EF40" s="39" t="str">
        <f t="shared" si="133"/>
        <v xml:space="preserve"> </v>
      </c>
      <c r="EG40" s="43" t="str">
        <f t="shared" si="134"/>
        <v xml:space="preserve"> </v>
      </c>
      <c r="EH40" s="39" t="str">
        <f t="shared" si="135"/>
        <v>•</v>
      </c>
      <c r="EI40" s="39" t="str">
        <f t="shared" si="136"/>
        <v xml:space="preserve"> </v>
      </c>
      <c r="EJ40" s="39" t="str">
        <f t="shared" si="137"/>
        <v xml:space="preserve"> </v>
      </c>
      <c r="EK40" s="43" t="str">
        <f t="shared" si="138"/>
        <v xml:space="preserve"> </v>
      </c>
      <c r="EP40" s="79" t="str">
        <f t="shared" si="77"/>
        <v>15cd</v>
      </c>
      <c r="EQ40" s="123" t="s">
        <v>165</v>
      </c>
      <c r="ER40" s="123" t="s">
        <v>168</v>
      </c>
      <c r="ES40" s="32" t="s">
        <v>92</v>
      </c>
      <c r="ET40" s="39"/>
      <c r="EU40" s="39"/>
      <c r="EV40" s="33"/>
      <c r="EX40" s="137" t="s">
        <v>145</v>
      </c>
      <c r="EY40" s="78">
        <v>9.4</v>
      </c>
      <c r="EZ40" s="136">
        <v>3</v>
      </c>
      <c r="FA40" s="39"/>
      <c r="FE40" s="124"/>
      <c r="FF40" s="39"/>
    </row>
    <row r="41" spans="1:171" ht="15.75" customHeight="1" x14ac:dyDescent="0.2">
      <c r="A41" s="100" t="str">
        <f>IF(Summary!B35="","",Summary!B35)</f>
        <v/>
      </c>
      <c r="B41" s="100" t="str">
        <f>IF(Summary!C35="","",Summary!C35)</f>
        <v/>
      </c>
      <c r="C41" s="100" t="str">
        <f>IF(Summary!D35="","",Summary!D35)</f>
        <v/>
      </c>
      <c r="D41" s="115" t="str">
        <f>IF(Summary!E35="","",Summary!E35)</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8"/>
        <v>27</v>
      </c>
      <c r="AX41" s="74" t="e">
        <f t="shared" si="81"/>
        <v>#N/A</v>
      </c>
      <c r="AY41" s="54" t="str">
        <f t="shared" si="82"/>
        <v/>
      </c>
      <c r="AZ41" s="73"/>
      <c r="BA41" s="144"/>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8"/>
      <c r="BE41" s="116" t="str">
        <f t="shared" si="83"/>
        <v/>
      </c>
      <c r="BF41" s="99" t="str">
        <f t="shared" si="84"/>
        <v/>
      </c>
      <c r="BG41" s="99" t="str">
        <f t="shared" si="85"/>
        <v/>
      </c>
      <c r="BH41" s="100" t="str">
        <f t="shared" si="86"/>
        <v/>
      </c>
      <c r="BI41" s="64" t="str">
        <f>IF(Summary!F35="","",Summary!F35)</f>
        <v/>
      </c>
      <c r="BJ41" s="33"/>
      <c r="BV41" s="44">
        <f t="shared" si="139"/>
        <v>0</v>
      </c>
      <c r="BW41" s="44">
        <f t="shared" si="139"/>
        <v>0</v>
      </c>
      <c r="BX41" s="44">
        <f t="shared" si="139"/>
        <v>0</v>
      </c>
      <c r="BY41" s="44">
        <f t="shared" si="139"/>
        <v>0</v>
      </c>
      <c r="BZ41" s="44">
        <f t="shared" si="139"/>
        <v>0</v>
      </c>
      <c r="CA41" s="44">
        <f t="shared" si="139"/>
        <v>0</v>
      </c>
      <c r="CB41" s="44">
        <f t="shared" si="139"/>
        <v>0</v>
      </c>
      <c r="CC41" s="44">
        <f t="shared" si="139"/>
        <v>0</v>
      </c>
      <c r="CD41" s="44">
        <f t="shared" si="139"/>
        <v>0</v>
      </c>
      <c r="CE41" s="44">
        <f t="shared" si="139"/>
        <v>0</v>
      </c>
      <c r="CF41" s="44">
        <f t="shared" si="139"/>
        <v>0</v>
      </c>
      <c r="CH41" s="48">
        <f t="shared" si="87"/>
        <v>0</v>
      </c>
      <c r="CI41" s="48">
        <f t="shared" si="88"/>
        <v>0</v>
      </c>
      <c r="CJ41" s="48">
        <f t="shared" si="89"/>
        <v>0</v>
      </c>
      <c r="CK41" s="48">
        <f t="shared" si="90"/>
        <v>0</v>
      </c>
      <c r="CL41" s="48">
        <f t="shared" si="91"/>
        <v>0</v>
      </c>
      <c r="CM41" s="48">
        <f t="shared" si="92"/>
        <v>0</v>
      </c>
      <c r="CN41" s="48">
        <f t="shared" si="93"/>
        <v>0</v>
      </c>
      <c r="CO41" s="48">
        <f t="shared" si="94"/>
        <v>0</v>
      </c>
      <c r="CT41" s="42" t="str">
        <f t="shared" si="95"/>
        <v>•</v>
      </c>
      <c r="CU41" s="39" t="str">
        <f t="shared" si="96"/>
        <v xml:space="preserve"> </v>
      </c>
      <c r="CV41" s="39" t="str">
        <f t="shared" si="97"/>
        <v xml:space="preserve"> </v>
      </c>
      <c r="CW41" s="43" t="str">
        <f t="shared" si="98"/>
        <v xml:space="preserve"> </v>
      </c>
      <c r="CX41" s="42" t="str">
        <f t="shared" si="99"/>
        <v>•</v>
      </c>
      <c r="CY41" s="39" t="str">
        <f t="shared" si="100"/>
        <v xml:space="preserve"> </v>
      </c>
      <c r="CZ41" s="39" t="str">
        <f t="shared" si="101"/>
        <v xml:space="preserve"> </v>
      </c>
      <c r="DA41" s="43" t="str">
        <f t="shared" si="102"/>
        <v xml:space="preserve"> </v>
      </c>
      <c r="DB41" s="39" t="str">
        <f t="shared" si="103"/>
        <v>•</v>
      </c>
      <c r="DC41" s="39" t="str">
        <f t="shared" si="104"/>
        <v xml:space="preserve"> </v>
      </c>
      <c r="DD41" s="39" t="str">
        <f t="shared" si="105"/>
        <v xml:space="preserve"> </v>
      </c>
      <c r="DE41" s="43" t="str">
        <f t="shared" si="106"/>
        <v xml:space="preserve"> </v>
      </c>
      <c r="DF41" s="42" t="str">
        <f t="shared" si="107"/>
        <v>•</v>
      </c>
      <c r="DG41" s="39" t="str">
        <f t="shared" si="108"/>
        <v xml:space="preserve"> </v>
      </c>
      <c r="DH41" s="39" t="str">
        <f t="shared" si="109"/>
        <v xml:space="preserve"> </v>
      </c>
      <c r="DI41" s="43" t="str">
        <f t="shared" si="110"/>
        <v xml:space="preserve"> </v>
      </c>
      <c r="DJ41" s="42" t="str">
        <f t="shared" si="111"/>
        <v>•</v>
      </c>
      <c r="DK41" s="39" t="str">
        <f t="shared" si="112"/>
        <v xml:space="preserve"> </v>
      </c>
      <c r="DL41" s="39" t="str">
        <f t="shared" si="113"/>
        <v xml:space="preserve"> </v>
      </c>
      <c r="DM41" s="43" t="str">
        <f t="shared" si="114"/>
        <v xml:space="preserve"> </v>
      </c>
      <c r="DN41" s="39" t="str">
        <f t="shared" si="115"/>
        <v>•</v>
      </c>
      <c r="DO41" s="39" t="str">
        <f t="shared" si="116"/>
        <v xml:space="preserve"> </v>
      </c>
      <c r="DP41" s="39" t="str">
        <f t="shared" si="117"/>
        <v xml:space="preserve"> </v>
      </c>
      <c r="DQ41" s="43" t="str">
        <f t="shared" si="118"/>
        <v xml:space="preserve"> </v>
      </c>
      <c r="DR41" s="39" t="str">
        <f t="shared" si="119"/>
        <v>•</v>
      </c>
      <c r="DS41" s="39" t="str">
        <f t="shared" si="120"/>
        <v xml:space="preserve"> </v>
      </c>
      <c r="DT41" s="39" t="str">
        <f t="shared" si="121"/>
        <v xml:space="preserve"> </v>
      </c>
      <c r="DU41" s="43" t="str">
        <f t="shared" si="122"/>
        <v xml:space="preserve"> </v>
      </c>
      <c r="DV41" s="39" t="str">
        <f t="shared" si="123"/>
        <v>•</v>
      </c>
      <c r="DW41" s="39" t="str">
        <f t="shared" si="124"/>
        <v xml:space="preserve"> </v>
      </c>
      <c r="DX41" s="39" t="str">
        <f t="shared" si="125"/>
        <v xml:space="preserve"> </v>
      </c>
      <c r="DY41" s="43" t="str">
        <f t="shared" si="126"/>
        <v xml:space="preserve"> </v>
      </c>
      <c r="DZ41" s="39" t="str">
        <f t="shared" si="127"/>
        <v>•</v>
      </c>
      <c r="EA41" s="39" t="str">
        <f t="shared" si="128"/>
        <v xml:space="preserve"> </v>
      </c>
      <c r="EB41" s="39" t="str">
        <f t="shared" si="129"/>
        <v xml:space="preserve"> </v>
      </c>
      <c r="EC41" s="43" t="str">
        <f t="shared" si="130"/>
        <v xml:space="preserve"> </v>
      </c>
      <c r="ED41" s="39" t="str">
        <f t="shared" si="131"/>
        <v>•</v>
      </c>
      <c r="EE41" s="39" t="str">
        <f t="shared" si="132"/>
        <v xml:space="preserve"> </v>
      </c>
      <c r="EF41" s="39" t="str">
        <f t="shared" si="133"/>
        <v xml:space="preserve"> </v>
      </c>
      <c r="EG41" s="43" t="str">
        <f t="shared" si="134"/>
        <v xml:space="preserve"> </v>
      </c>
      <c r="EH41" s="39" t="str">
        <f t="shared" si="135"/>
        <v>•</v>
      </c>
      <c r="EI41" s="39" t="str">
        <f t="shared" si="136"/>
        <v xml:space="preserve"> </v>
      </c>
      <c r="EJ41" s="39" t="str">
        <f t="shared" si="137"/>
        <v xml:space="preserve"> </v>
      </c>
      <c r="EK41" s="43" t="str">
        <f t="shared" si="138"/>
        <v xml:space="preserve"> </v>
      </c>
      <c r="EP41" s="79" t="str">
        <f t="shared" si="77"/>
        <v/>
      </c>
      <c r="EQ41" s="123"/>
      <c r="ER41" s="123"/>
      <c r="ES41" s="32" t="s">
        <v>92</v>
      </c>
      <c r="ET41" s="39"/>
      <c r="EU41" s="39"/>
      <c r="EV41" s="33"/>
      <c r="EX41" s="137"/>
      <c r="EY41" s="78"/>
      <c r="EZ41" s="157"/>
      <c r="FA41" s="39"/>
      <c r="FE41" s="124"/>
      <c r="FF41" s="39"/>
    </row>
    <row r="42" spans="1:171" ht="15.75" customHeight="1" x14ac:dyDescent="0.2">
      <c r="A42" s="100" t="str">
        <f>IF(Summary!B36="","",Summary!B36)</f>
        <v/>
      </c>
      <c r="B42" s="100" t="str">
        <f>IF(Summary!C36="","",Summary!C36)</f>
        <v/>
      </c>
      <c r="C42" s="100" t="str">
        <f>IF(Summary!D36="","",Summary!D36)</f>
        <v/>
      </c>
      <c r="D42" s="115" t="str">
        <f>IF(Summary!E36="","",Summary!E36)</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8"/>
        <v>27</v>
      </c>
      <c r="AX42" s="74" t="e">
        <f t="shared" si="81"/>
        <v>#N/A</v>
      </c>
      <c r="AY42" s="54" t="str">
        <f t="shared" si="82"/>
        <v/>
      </c>
      <c r="AZ42" s="73"/>
      <c r="BA42" s="144"/>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8"/>
      <c r="BE42" s="116" t="str">
        <f t="shared" si="83"/>
        <v/>
      </c>
      <c r="BF42" s="99" t="str">
        <f t="shared" si="84"/>
        <v/>
      </c>
      <c r="BG42" s="99" t="str">
        <f t="shared" si="85"/>
        <v/>
      </c>
      <c r="BH42" s="100" t="str">
        <f t="shared" si="86"/>
        <v/>
      </c>
      <c r="BI42" s="64" t="str">
        <f>IF(Summary!F36="","",Summary!F36)</f>
        <v/>
      </c>
      <c r="BJ42" s="33"/>
      <c r="BV42" s="44">
        <f t="shared" si="139"/>
        <v>0</v>
      </c>
      <c r="BW42" s="44">
        <f t="shared" si="139"/>
        <v>0</v>
      </c>
      <c r="BX42" s="44">
        <f t="shared" si="139"/>
        <v>0</v>
      </c>
      <c r="BY42" s="44">
        <f t="shared" si="139"/>
        <v>0</v>
      </c>
      <c r="BZ42" s="44">
        <f t="shared" si="139"/>
        <v>0</v>
      </c>
      <c r="CA42" s="44">
        <f t="shared" si="139"/>
        <v>0</v>
      </c>
      <c r="CB42" s="44">
        <f t="shared" si="139"/>
        <v>0</v>
      </c>
      <c r="CC42" s="44">
        <f t="shared" si="139"/>
        <v>0</v>
      </c>
      <c r="CD42" s="44">
        <f t="shared" si="139"/>
        <v>0</v>
      </c>
      <c r="CE42" s="44">
        <f t="shared" si="139"/>
        <v>0</v>
      </c>
      <c r="CF42" s="44">
        <f t="shared" si="139"/>
        <v>0</v>
      </c>
      <c r="CH42" s="48">
        <f t="shared" si="87"/>
        <v>0</v>
      </c>
      <c r="CI42" s="48">
        <f t="shared" si="88"/>
        <v>0</v>
      </c>
      <c r="CJ42" s="48">
        <f t="shared" si="89"/>
        <v>0</v>
      </c>
      <c r="CK42" s="48">
        <f t="shared" si="90"/>
        <v>0</v>
      </c>
      <c r="CL42" s="48">
        <f t="shared" si="91"/>
        <v>0</v>
      </c>
      <c r="CM42" s="48">
        <f t="shared" si="92"/>
        <v>0</v>
      </c>
      <c r="CN42" s="48">
        <f t="shared" si="93"/>
        <v>0</v>
      </c>
      <c r="CO42" s="48">
        <f t="shared" si="94"/>
        <v>0</v>
      </c>
      <c r="CT42" s="42" t="str">
        <f t="shared" si="95"/>
        <v>•</v>
      </c>
      <c r="CU42" s="39" t="str">
        <f t="shared" si="96"/>
        <v xml:space="preserve"> </v>
      </c>
      <c r="CV42" s="39" t="str">
        <f t="shared" si="97"/>
        <v xml:space="preserve"> </v>
      </c>
      <c r="CW42" s="43" t="str">
        <f t="shared" si="98"/>
        <v xml:space="preserve"> </v>
      </c>
      <c r="CX42" s="42" t="str">
        <f t="shared" si="99"/>
        <v>•</v>
      </c>
      <c r="CY42" s="39" t="str">
        <f t="shared" si="100"/>
        <v xml:space="preserve"> </v>
      </c>
      <c r="CZ42" s="39" t="str">
        <f t="shared" si="101"/>
        <v xml:space="preserve"> </v>
      </c>
      <c r="DA42" s="43" t="str">
        <f t="shared" si="102"/>
        <v xml:space="preserve"> </v>
      </c>
      <c r="DB42" s="39" t="str">
        <f t="shared" si="103"/>
        <v>•</v>
      </c>
      <c r="DC42" s="39" t="str">
        <f t="shared" si="104"/>
        <v xml:space="preserve"> </v>
      </c>
      <c r="DD42" s="39" t="str">
        <f t="shared" si="105"/>
        <v xml:space="preserve"> </v>
      </c>
      <c r="DE42" s="43" t="str">
        <f t="shared" si="106"/>
        <v xml:space="preserve"> </v>
      </c>
      <c r="DF42" s="42" t="str">
        <f t="shared" si="107"/>
        <v>•</v>
      </c>
      <c r="DG42" s="39" t="str">
        <f t="shared" si="108"/>
        <v xml:space="preserve"> </v>
      </c>
      <c r="DH42" s="39" t="str">
        <f t="shared" si="109"/>
        <v xml:space="preserve"> </v>
      </c>
      <c r="DI42" s="43" t="str">
        <f t="shared" si="110"/>
        <v xml:space="preserve"> </v>
      </c>
      <c r="DJ42" s="42" t="str">
        <f t="shared" si="111"/>
        <v>•</v>
      </c>
      <c r="DK42" s="39" t="str">
        <f t="shared" si="112"/>
        <v xml:space="preserve"> </v>
      </c>
      <c r="DL42" s="39" t="str">
        <f t="shared" si="113"/>
        <v xml:space="preserve"> </v>
      </c>
      <c r="DM42" s="43" t="str">
        <f t="shared" si="114"/>
        <v xml:space="preserve"> </v>
      </c>
      <c r="DN42" s="39" t="str">
        <f t="shared" si="115"/>
        <v>•</v>
      </c>
      <c r="DO42" s="39" t="str">
        <f t="shared" si="116"/>
        <v xml:space="preserve"> </v>
      </c>
      <c r="DP42" s="39" t="str">
        <f t="shared" si="117"/>
        <v xml:space="preserve"> </v>
      </c>
      <c r="DQ42" s="43" t="str">
        <f t="shared" si="118"/>
        <v xml:space="preserve"> </v>
      </c>
      <c r="DR42" s="39" t="str">
        <f t="shared" si="119"/>
        <v>•</v>
      </c>
      <c r="DS42" s="39" t="str">
        <f t="shared" si="120"/>
        <v xml:space="preserve"> </v>
      </c>
      <c r="DT42" s="39" t="str">
        <f t="shared" si="121"/>
        <v xml:space="preserve"> </v>
      </c>
      <c r="DU42" s="43" t="str">
        <f t="shared" si="122"/>
        <v xml:space="preserve"> </v>
      </c>
      <c r="DV42" s="39" t="str">
        <f t="shared" si="123"/>
        <v>•</v>
      </c>
      <c r="DW42" s="39" t="str">
        <f t="shared" si="124"/>
        <v xml:space="preserve"> </v>
      </c>
      <c r="DX42" s="39" t="str">
        <f t="shared" si="125"/>
        <v xml:space="preserve"> </v>
      </c>
      <c r="DY42" s="43" t="str">
        <f t="shared" si="126"/>
        <v xml:space="preserve"> </v>
      </c>
      <c r="DZ42" s="39" t="str">
        <f t="shared" si="127"/>
        <v>•</v>
      </c>
      <c r="EA42" s="39" t="str">
        <f t="shared" si="128"/>
        <v xml:space="preserve"> </v>
      </c>
      <c r="EB42" s="39" t="str">
        <f t="shared" si="129"/>
        <v xml:space="preserve"> </v>
      </c>
      <c r="EC42" s="43" t="str">
        <f t="shared" si="130"/>
        <v xml:space="preserve"> </v>
      </c>
      <c r="ED42" s="39" t="str">
        <f t="shared" si="131"/>
        <v>•</v>
      </c>
      <c r="EE42" s="39" t="str">
        <f t="shared" si="132"/>
        <v xml:space="preserve"> </v>
      </c>
      <c r="EF42" s="39" t="str">
        <f t="shared" si="133"/>
        <v xml:space="preserve"> </v>
      </c>
      <c r="EG42" s="43" t="str">
        <f t="shared" si="134"/>
        <v xml:space="preserve"> </v>
      </c>
      <c r="EH42" s="39" t="str">
        <f t="shared" si="135"/>
        <v>•</v>
      </c>
      <c r="EI42" s="39" t="str">
        <f t="shared" si="136"/>
        <v xml:space="preserve"> </v>
      </c>
      <c r="EJ42" s="39" t="str">
        <f t="shared" si="137"/>
        <v xml:space="preserve"> </v>
      </c>
      <c r="EK42" s="43" t="str">
        <f t="shared" si="138"/>
        <v xml:space="preserve"> </v>
      </c>
      <c r="EP42" s="79" t="str">
        <f t="shared" si="77"/>
        <v/>
      </c>
      <c r="EQ42" s="123"/>
      <c r="ER42" s="123"/>
      <c r="ES42" s="32" t="s">
        <v>92</v>
      </c>
      <c r="ET42" s="39"/>
      <c r="EU42" s="39"/>
      <c r="EV42" s="33"/>
      <c r="EX42" s="137"/>
      <c r="EY42" s="78"/>
      <c r="EZ42" s="157"/>
      <c r="FA42" s="39"/>
      <c r="FE42" s="124"/>
      <c r="FF42" s="39"/>
    </row>
    <row r="43" spans="1:171" ht="15.75" customHeight="1" x14ac:dyDescent="0.2">
      <c r="A43" s="100" t="str">
        <f>IF(Summary!B37="","",Summary!B37)</f>
        <v/>
      </c>
      <c r="B43" s="100" t="str">
        <f>IF(Summary!C37="","",Summary!C37)</f>
        <v/>
      </c>
      <c r="C43" s="100" t="str">
        <f>IF(Summary!D37="","",Summary!D37)</f>
        <v/>
      </c>
      <c r="D43" s="115" t="str">
        <f>IF(Summary!E37="","",Summary!E37)</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8"/>
        <v>27</v>
      </c>
      <c r="AX43" s="74" t="e">
        <f t="shared" si="81"/>
        <v>#N/A</v>
      </c>
      <c r="AY43" s="54" t="str">
        <f t="shared" si="82"/>
        <v/>
      </c>
      <c r="AZ43" s="73"/>
      <c r="BA43" s="144"/>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8"/>
      <c r="BE43" s="116" t="str">
        <f t="shared" si="83"/>
        <v/>
      </c>
      <c r="BF43" s="99" t="str">
        <f t="shared" si="84"/>
        <v/>
      </c>
      <c r="BG43" s="99" t="str">
        <f t="shared" si="85"/>
        <v/>
      </c>
      <c r="BH43" s="100" t="str">
        <f t="shared" si="86"/>
        <v/>
      </c>
      <c r="BI43" s="64" t="str">
        <f>IF(Summary!F37="","",Summary!F37)</f>
        <v/>
      </c>
      <c r="BJ43" s="33"/>
      <c r="BV43" s="44">
        <f t="shared" si="139"/>
        <v>0</v>
      </c>
      <c r="BW43" s="44">
        <f t="shared" si="139"/>
        <v>0</v>
      </c>
      <c r="BX43" s="44">
        <f t="shared" si="139"/>
        <v>0</v>
      </c>
      <c r="BY43" s="44">
        <f t="shared" si="139"/>
        <v>0</v>
      </c>
      <c r="BZ43" s="44">
        <f t="shared" si="139"/>
        <v>0</v>
      </c>
      <c r="CA43" s="44">
        <f t="shared" si="139"/>
        <v>0</v>
      </c>
      <c r="CB43" s="44">
        <f t="shared" si="139"/>
        <v>0</v>
      </c>
      <c r="CC43" s="44">
        <f t="shared" si="139"/>
        <v>0</v>
      </c>
      <c r="CD43" s="44">
        <f t="shared" si="139"/>
        <v>0</v>
      </c>
      <c r="CE43" s="44">
        <f t="shared" si="139"/>
        <v>0</v>
      </c>
      <c r="CF43" s="44">
        <f t="shared" si="139"/>
        <v>0</v>
      </c>
      <c r="CH43" s="48">
        <f t="shared" si="87"/>
        <v>0</v>
      </c>
      <c r="CI43" s="48">
        <f t="shared" si="88"/>
        <v>0</v>
      </c>
      <c r="CJ43" s="48">
        <f t="shared" si="89"/>
        <v>0</v>
      </c>
      <c r="CK43" s="48">
        <f t="shared" si="90"/>
        <v>0</v>
      </c>
      <c r="CL43" s="48">
        <f t="shared" si="91"/>
        <v>0</v>
      </c>
      <c r="CM43" s="48">
        <f t="shared" si="92"/>
        <v>0</v>
      </c>
      <c r="CN43" s="48">
        <f t="shared" si="93"/>
        <v>0</v>
      </c>
      <c r="CO43" s="48">
        <f t="shared" si="94"/>
        <v>0</v>
      </c>
      <c r="CT43" s="42" t="str">
        <f t="shared" si="95"/>
        <v>•</v>
      </c>
      <c r="CU43" s="39" t="str">
        <f t="shared" si="96"/>
        <v xml:space="preserve"> </v>
      </c>
      <c r="CV43" s="39" t="str">
        <f t="shared" si="97"/>
        <v xml:space="preserve"> </v>
      </c>
      <c r="CW43" s="43" t="str">
        <f t="shared" si="98"/>
        <v xml:space="preserve"> </v>
      </c>
      <c r="CX43" s="42" t="str">
        <f t="shared" si="99"/>
        <v>•</v>
      </c>
      <c r="CY43" s="39" t="str">
        <f t="shared" si="100"/>
        <v xml:space="preserve"> </v>
      </c>
      <c r="CZ43" s="39" t="str">
        <f t="shared" si="101"/>
        <v xml:space="preserve"> </v>
      </c>
      <c r="DA43" s="43" t="str">
        <f t="shared" si="102"/>
        <v xml:space="preserve"> </v>
      </c>
      <c r="DB43" s="39" t="str">
        <f t="shared" si="103"/>
        <v>•</v>
      </c>
      <c r="DC43" s="39" t="str">
        <f t="shared" si="104"/>
        <v xml:space="preserve"> </v>
      </c>
      <c r="DD43" s="39" t="str">
        <f t="shared" si="105"/>
        <v xml:space="preserve"> </v>
      </c>
      <c r="DE43" s="43" t="str">
        <f t="shared" si="106"/>
        <v xml:space="preserve"> </v>
      </c>
      <c r="DF43" s="42" t="str">
        <f t="shared" si="107"/>
        <v>•</v>
      </c>
      <c r="DG43" s="39" t="str">
        <f t="shared" si="108"/>
        <v xml:space="preserve"> </v>
      </c>
      <c r="DH43" s="39" t="str">
        <f t="shared" si="109"/>
        <v xml:space="preserve"> </v>
      </c>
      <c r="DI43" s="43" t="str">
        <f t="shared" si="110"/>
        <v xml:space="preserve"> </v>
      </c>
      <c r="DJ43" s="42" t="str">
        <f t="shared" si="111"/>
        <v>•</v>
      </c>
      <c r="DK43" s="39" t="str">
        <f t="shared" si="112"/>
        <v xml:space="preserve"> </v>
      </c>
      <c r="DL43" s="39" t="str">
        <f t="shared" si="113"/>
        <v xml:space="preserve"> </v>
      </c>
      <c r="DM43" s="43" t="str">
        <f t="shared" si="114"/>
        <v xml:space="preserve"> </v>
      </c>
      <c r="DN43" s="39" t="str">
        <f t="shared" si="115"/>
        <v>•</v>
      </c>
      <c r="DO43" s="39" t="str">
        <f t="shared" si="116"/>
        <v xml:space="preserve"> </v>
      </c>
      <c r="DP43" s="39" t="str">
        <f t="shared" si="117"/>
        <v xml:space="preserve"> </v>
      </c>
      <c r="DQ43" s="43" t="str">
        <f t="shared" si="118"/>
        <v xml:space="preserve"> </v>
      </c>
      <c r="DR43" s="39" t="str">
        <f t="shared" si="119"/>
        <v>•</v>
      </c>
      <c r="DS43" s="39" t="str">
        <f t="shared" si="120"/>
        <v xml:space="preserve"> </v>
      </c>
      <c r="DT43" s="39" t="str">
        <f t="shared" si="121"/>
        <v xml:space="preserve"> </v>
      </c>
      <c r="DU43" s="43" t="str">
        <f t="shared" si="122"/>
        <v xml:space="preserve"> </v>
      </c>
      <c r="DV43" s="39" t="str">
        <f t="shared" si="123"/>
        <v>•</v>
      </c>
      <c r="DW43" s="39" t="str">
        <f t="shared" si="124"/>
        <v xml:space="preserve"> </v>
      </c>
      <c r="DX43" s="39" t="str">
        <f t="shared" si="125"/>
        <v xml:space="preserve"> </v>
      </c>
      <c r="DY43" s="43" t="str">
        <f t="shared" si="126"/>
        <v xml:space="preserve"> </v>
      </c>
      <c r="DZ43" s="39" t="str">
        <f t="shared" si="127"/>
        <v>•</v>
      </c>
      <c r="EA43" s="39" t="str">
        <f t="shared" si="128"/>
        <v xml:space="preserve"> </v>
      </c>
      <c r="EB43" s="39" t="str">
        <f t="shared" si="129"/>
        <v xml:space="preserve"> </v>
      </c>
      <c r="EC43" s="43" t="str">
        <f t="shared" si="130"/>
        <v xml:space="preserve"> </v>
      </c>
      <c r="ED43" s="39" t="str">
        <f t="shared" si="131"/>
        <v>•</v>
      </c>
      <c r="EE43" s="39" t="str">
        <f t="shared" si="132"/>
        <v xml:space="preserve"> </v>
      </c>
      <c r="EF43" s="39" t="str">
        <f t="shared" si="133"/>
        <v xml:space="preserve"> </v>
      </c>
      <c r="EG43" s="43" t="str">
        <f t="shared" si="134"/>
        <v xml:space="preserve"> </v>
      </c>
      <c r="EH43" s="39" t="str">
        <f t="shared" si="135"/>
        <v>•</v>
      </c>
      <c r="EI43" s="39" t="str">
        <f t="shared" si="136"/>
        <v xml:space="preserve"> </v>
      </c>
      <c r="EJ43" s="39" t="str">
        <f t="shared" si="137"/>
        <v xml:space="preserve"> </v>
      </c>
      <c r="EK43" s="43" t="str">
        <f t="shared" si="138"/>
        <v xml:space="preserve"> </v>
      </c>
      <c r="EP43" s="79" t="str">
        <f t="shared" si="77"/>
        <v/>
      </c>
      <c r="EQ43" s="123"/>
      <c r="ER43" s="123"/>
      <c r="ES43" s="32" t="s">
        <v>92</v>
      </c>
      <c r="ET43" s="39"/>
      <c r="EU43" s="39"/>
      <c r="EV43" s="33"/>
      <c r="EX43" s="137"/>
      <c r="EY43" s="78"/>
      <c r="EZ43" s="157"/>
      <c r="FA43" s="39"/>
      <c r="FE43" s="124"/>
      <c r="FF43" s="39"/>
    </row>
    <row r="44" spans="1:171" ht="15.75" customHeight="1" x14ac:dyDescent="0.2">
      <c r="A44" s="100" t="str">
        <f>IF(Summary!B38="","",Summary!B38)</f>
        <v/>
      </c>
      <c r="B44" s="100" t="str">
        <f>IF(Summary!C38="","",Summary!C38)</f>
        <v/>
      </c>
      <c r="C44" s="100" t="str">
        <f>IF(Summary!D38="","",Summary!D38)</f>
        <v/>
      </c>
      <c r="D44" s="115" t="str">
        <f>IF(Summary!E38="","",Summary!E38)</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8"/>
        <v>27</v>
      </c>
      <c r="AX44" s="74" t="e">
        <f t="shared" si="81"/>
        <v>#N/A</v>
      </c>
      <c r="AY44" s="54" t="str">
        <f t="shared" si="82"/>
        <v/>
      </c>
      <c r="AZ44" s="73"/>
      <c r="BA44" s="144"/>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8"/>
      <c r="BE44" s="116" t="str">
        <f t="shared" si="83"/>
        <v/>
      </c>
      <c r="BF44" s="99" t="str">
        <f t="shared" si="84"/>
        <v/>
      </c>
      <c r="BG44" s="99" t="str">
        <f t="shared" si="85"/>
        <v/>
      </c>
      <c r="BH44" s="100" t="str">
        <f t="shared" si="86"/>
        <v/>
      </c>
      <c r="BI44" s="64" t="str">
        <f>IF(Summary!F38="","",Summary!F38)</f>
        <v/>
      </c>
      <c r="BJ44" s="33"/>
      <c r="BV44" s="44">
        <f t="shared" si="139"/>
        <v>0</v>
      </c>
      <c r="BW44" s="44">
        <f t="shared" si="139"/>
        <v>0</v>
      </c>
      <c r="BX44" s="44">
        <f t="shared" si="139"/>
        <v>0</v>
      </c>
      <c r="BY44" s="44">
        <f t="shared" si="139"/>
        <v>0</v>
      </c>
      <c r="BZ44" s="44">
        <f t="shared" si="139"/>
        <v>0</v>
      </c>
      <c r="CA44" s="44">
        <f t="shared" si="139"/>
        <v>0</v>
      </c>
      <c r="CB44" s="44">
        <f t="shared" si="139"/>
        <v>0</v>
      </c>
      <c r="CC44" s="44">
        <f t="shared" si="139"/>
        <v>0</v>
      </c>
      <c r="CD44" s="44">
        <f t="shared" si="139"/>
        <v>0</v>
      </c>
      <c r="CE44" s="44">
        <f t="shared" si="139"/>
        <v>0</v>
      </c>
      <c r="CF44" s="44">
        <f t="shared" si="139"/>
        <v>0</v>
      </c>
      <c r="CH44" s="48">
        <f t="shared" si="87"/>
        <v>0</v>
      </c>
      <c r="CI44" s="48">
        <f t="shared" si="88"/>
        <v>0</v>
      </c>
      <c r="CJ44" s="48">
        <f t="shared" si="89"/>
        <v>0</v>
      </c>
      <c r="CK44" s="48">
        <f t="shared" si="90"/>
        <v>0</v>
      </c>
      <c r="CL44" s="48">
        <f t="shared" si="91"/>
        <v>0</v>
      </c>
      <c r="CM44" s="48">
        <f t="shared" si="92"/>
        <v>0</v>
      </c>
      <c r="CN44" s="48">
        <f t="shared" si="93"/>
        <v>0</v>
      </c>
      <c r="CO44" s="48">
        <f t="shared" si="94"/>
        <v>0</v>
      </c>
      <c r="CT44" s="42" t="str">
        <f t="shared" si="95"/>
        <v>•</v>
      </c>
      <c r="CU44" s="39" t="str">
        <f t="shared" si="96"/>
        <v xml:space="preserve"> </v>
      </c>
      <c r="CV44" s="39" t="str">
        <f t="shared" si="97"/>
        <v xml:space="preserve"> </v>
      </c>
      <c r="CW44" s="43" t="str">
        <f t="shared" si="98"/>
        <v xml:space="preserve"> </v>
      </c>
      <c r="CX44" s="42" t="str">
        <f t="shared" si="99"/>
        <v>•</v>
      </c>
      <c r="CY44" s="39" t="str">
        <f t="shared" si="100"/>
        <v xml:space="preserve"> </v>
      </c>
      <c r="CZ44" s="39" t="str">
        <f t="shared" si="101"/>
        <v xml:space="preserve"> </v>
      </c>
      <c r="DA44" s="43" t="str">
        <f t="shared" si="102"/>
        <v xml:space="preserve"> </v>
      </c>
      <c r="DB44" s="39" t="str">
        <f t="shared" si="103"/>
        <v>•</v>
      </c>
      <c r="DC44" s="39" t="str">
        <f t="shared" si="104"/>
        <v xml:space="preserve"> </v>
      </c>
      <c r="DD44" s="39" t="str">
        <f t="shared" si="105"/>
        <v xml:space="preserve"> </v>
      </c>
      <c r="DE44" s="43" t="str">
        <f t="shared" si="106"/>
        <v xml:space="preserve"> </v>
      </c>
      <c r="DF44" s="42" t="str">
        <f t="shared" si="107"/>
        <v>•</v>
      </c>
      <c r="DG44" s="39" t="str">
        <f t="shared" si="108"/>
        <v xml:space="preserve"> </v>
      </c>
      <c r="DH44" s="39" t="str">
        <f t="shared" si="109"/>
        <v xml:space="preserve"> </v>
      </c>
      <c r="DI44" s="43" t="str">
        <f t="shared" si="110"/>
        <v xml:space="preserve"> </v>
      </c>
      <c r="DJ44" s="42" t="str">
        <f t="shared" si="111"/>
        <v>•</v>
      </c>
      <c r="DK44" s="39" t="str">
        <f t="shared" si="112"/>
        <v xml:space="preserve"> </v>
      </c>
      <c r="DL44" s="39" t="str">
        <f t="shared" si="113"/>
        <v xml:space="preserve"> </v>
      </c>
      <c r="DM44" s="43" t="str">
        <f t="shared" si="114"/>
        <v xml:space="preserve"> </v>
      </c>
      <c r="DN44" s="39" t="str">
        <f t="shared" si="115"/>
        <v>•</v>
      </c>
      <c r="DO44" s="39" t="str">
        <f t="shared" si="116"/>
        <v xml:space="preserve"> </v>
      </c>
      <c r="DP44" s="39" t="str">
        <f t="shared" si="117"/>
        <v xml:space="preserve"> </v>
      </c>
      <c r="DQ44" s="43" t="str">
        <f t="shared" si="118"/>
        <v xml:space="preserve"> </v>
      </c>
      <c r="DR44" s="39" t="str">
        <f t="shared" si="119"/>
        <v>•</v>
      </c>
      <c r="DS44" s="39" t="str">
        <f t="shared" si="120"/>
        <v xml:space="preserve"> </v>
      </c>
      <c r="DT44" s="39" t="str">
        <f t="shared" si="121"/>
        <v xml:space="preserve"> </v>
      </c>
      <c r="DU44" s="43" t="str">
        <f t="shared" si="122"/>
        <v xml:space="preserve"> </v>
      </c>
      <c r="DV44" s="39" t="str">
        <f t="shared" si="123"/>
        <v>•</v>
      </c>
      <c r="DW44" s="39" t="str">
        <f t="shared" si="124"/>
        <v xml:space="preserve"> </v>
      </c>
      <c r="DX44" s="39" t="str">
        <f t="shared" si="125"/>
        <v xml:space="preserve"> </v>
      </c>
      <c r="DY44" s="43" t="str">
        <f t="shared" si="126"/>
        <v xml:space="preserve"> </v>
      </c>
      <c r="DZ44" s="39" t="str">
        <f t="shared" si="127"/>
        <v>•</v>
      </c>
      <c r="EA44" s="39" t="str">
        <f t="shared" si="128"/>
        <v xml:space="preserve"> </v>
      </c>
      <c r="EB44" s="39" t="str">
        <f t="shared" si="129"/>
        <v xml:space="preserve"> </v>
      </c>
      <c r="EC44" s="43" t="str">
        <f t="shared" si="130"/>
        <v xml:space="preserve"> </v>
      </c>
      <c r="ED44" s="39" t="str">
        <f t="shared" si="131"/>
        <v>•</v>
      </c>
      <c r="EE44" s="39" t="str">
        <f t="shared" si="132"/>
        <v xml:space="preserve"> </v>
      </c>
      <c r="EF44" s="39" t="str">
        <f t="shared" si="133"/>
        <v xml:space="preserve"> </v>
      </c>
      <c r="EG44" s="43" t="str">
        <f t="shared" si="134"/>
        <v xml:space="preserve"> </v>
      </c>
      <c r="EH44" s="39" t="str">
        <f t="shared" si="135"/>
        <v>•</v>
      </c>
      <c r="EI44" s="39" t="str">
        <f t="shared" si="136"/>
        <v xml:space="preserve"> </v>
      </c>
      <c r="EJ44" s="39" t="str">
        <f t="shared" si="137"/>
        <v xml:space="preserve"> </v>
      </c>
      <c r="EK44" s="43" t="str">
        <f t="shared" si="138"/>
        <v xml:space="preserve"> </v>
      </c>
      <c r="EP44" s="79" t="str">
        <f t="shared" si="77"/>
        <v/>
      </c>
      <c r="EQ44" s="123"/>
      <c r="ER44" s="123"/>
      <c r="ES44" s="32" t="s">
        <v>92</v>
      </c>
      <c r="ET44" s="39"/>
      <c r="EU44" s="39"/>
      <c r="EV44" s="33"/>
      <c r="EX44" s="137"/>
      <c r="EY44" s="78"/>
      <c r="EZ44" s="157"/>
      <c r="FA44" s="39"/>
      <c r="FE44" s="124"/>
      <c r="FF44" s="39"/>
    </row>
    <row r="45" spans="1:171" ht="15.75" customHeight="1" x14ac:dyDescent="0.2">
      <c r="A45" s="100" t="str">
        <f>IF(Summary!B39="","",Summary!B39)</f>
        <v/>
      </c>
      <c r="B45" s="100" t="str">
        <f>IF(Summary!C39="","",Summary!C39)</f>
        <v/>
      </c>
      <c r="C45" s="100" t="str">
        <f>IF(Summary!D39="","",Summary!D39)</f>
        <v/>
      </c>
      <c r="D45" s="115" t="str">
        <f>IF(Summary!E39="","",Summary!E39)</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8"/>
        <v>27</v>
      </c>
      <c r="AX45" s="74" t="e">
        <f t="shared" si="81"/>
        <v>#N/A</v>
      </c>
      <c r="AY45" s="54" t="str">
        <f t="shared" si="82"/>
        <v/>
      </c>
      <c r="AZ45" s="73"/>
      <c r="BA45" s="144"/>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8"/>
      <c r="BE45" s="116" t="str">
        <f t="shared" si="83"/>
        <v/>
      </c>
      <c r="BF45" s="99" t="str">
        <f t="shared" si="84"/>
        <v/>
      </c>
      <c r="BG45" s="99" t="str">
        <f t="shared" si="85"/>
        <v/>
      </c>
      <c r="BH45" s="100" t="str">
        <f t="shared" si="86"/>
        <v/>
      </c>
      <c r="BI45" s="64" t="str">
        <f>IF(Summary!F39="","",Summary!F39)</f>
        <v/>
      </c>
      <c r="BJ45" s="33"/>
      <c r="BV45" s="44">
        <f t="shared" si="139"/>
        <v>0</v>
      </c>
      <c r="BW45" s="44">
        <f t="shared" si="139"/>
        <v>0</v>
      </c>
      <c r="BX45" s="44">
        <f t="shared" si="139"/>
        <v>0</v>
      </c>
      <c r="BY45" s="44">
        <f t="shared" si="139"/>
        <v>0</v>
      </c>
      <c r="BZ45" s="44">
        <f t="shared" si="139"/>
        <v>0</v>
      </c>
      <c r="CA45" s="44">
        <f t="shared" si="139"/>
        <v>0</v>
      </c>
      <c r="CB45" s="44">
        <f t="shared" si="139"/>
        <v>0</v>
      </c>
      <c r="CC45" s="44">
        <f t="shared" si="139"/>
        <v>0</v>
      </c>
      <c r="CD45" s="44">
        <f t="shared" si="139"/>
        <v>0</v>
      </c>
      <c r="CE45" s="44">
        <f t="shared" si="139"/>
        <v>0</v>
      </c>
      <c r="CF45" s="44">
        <f t="shared" si="139"/>
        <v>0</v>
      </c>
      <c r="CH45" s="48">
        <f t="shared" si="87"/>
        <v>0</v>
      </c>
      <c r="CI45" s="48">
        <f t="shared" si="88"/>
        <v>0</v>
      </c>
      <c r="CJ45" s="48">
        <f t="shared" si="89"/>
        <v>0</v>
      </c>
      <c r="CK45" s="48">
        <f t="shared" si="90"/>
        <v>0</v>
      </c>
      <c r="CL45" s="48">
        <f t="shared" si="91"/>
        <v>0</v>
      </c>
      <c r="CM45" s="48">
        <f t="shared" si="92"/>
        <v>0</v>
      </c>
      <c r="CN45" s="48">
        <f t="shared" si="93"/>
        <v>0</v>
      </c>
      <c r="CO45" s="48">
        <f t="shared" si="94"/>
        <v>0</v>
      </c>
      <c r="CT45" s="42" t="str">
        <f t="shared" si="95"/>
        <v>•</v>
      </c>
      <c r="CU45" s="39" t="str">
        <f t="shared" si="96"/>
        <v xml:space="preserve"> </v>
      </c>
      <c r="CV45" s="39" t="str">
        <f t="shared" si="97"/>
        <v xml:space="preserve"> </v>
      </c>
      <c r="CW45" s="43" t="str">
        <f t="shared" si="98"/>
        <v xml:space="preserve"> </v>
      </c>
      <c r="CX45" s="42" t="str">
        <f t="shared" si="99"/>
        <v>•</v>
      </c>
      <c r="CY45" s="39" t="str">
        <f t="shared" si="100"/>
        <v xml:space="preserve"> </v>
      </c>
      <c r="CZ45" s="39" t="str">
        <f t="shared" si="101"/>
        <v xml:space="preserve"> </v>
      </c>
      <c r="DA45" s="43" t="str">
        <f t="shared" si="102"/>
        <v xml:space="preserve"> </v>
      </c>
      <c r="DB45" s="39" t="str">
        <f t="shared" si="103"/>
        <v>•</v>
      </c>
      <c r="DC45" s="39" t="str">
        <f t="shared" si="104"/>
        <v xml:space="preserve"> </v>
      </c>
      <c r="DD45" s="39" t="str">
        <f t="shared" si="105"/>
        <v xml:space="preserve"> </v>
      </c>
      <c r="DE45" s="43" t="str">
        <f t="shared" si="106"/>
        <v xml:space="preserve"> </v>
      </c>
      <c r="DF45" s="42" t="str">
        <f t="shared" si="107"/>
        <v>•</v>
      </c>
      <c r="DG45" s="39" t="str">
        <f t="shared" si="108"/>
        <v xml:space="preserve"> </v>
      </c>
      <c r="DH45" s="39" t="str">
        <f t="shared" si="109"/>
        <v xml:space="preserve"> </v>
      </c>
      <c r="DI45" s="43" t="str">
        <f t="shared" si="110"/>
        <v xml:space="preserve"> </v>
      </c>
      <c r="DJ45" s="42" t="str">
        <f t="shared" si="111"/>
        <v>•</v>
      </c>
      <c r="DK45" s="39" t="str">
        <f t="shared" si="112"/>
        <v xml:space="preserve"> </v>
      </c>
      <c r="DL45" s="39" t="str">
        <f t="shared" si="113"/>
        <v xml:space="preserve"> </v>
      </c>
      <c r="DM45" s="43" t="str">
        <f t="shared" si="114"/>
        <v xml:space="preserve"> </v>
      </c>
      <c r="DN45" s="39" t="str">
        <f t="shared" si="115"/>
        <v>•</v>
      </c>
      <c r="DO45" s="39" t="str">
        <f t="shared" si="116"/>
        <v xml:space="preserve"> </v>
      </c>
      <c r="DP45" s="39" t="str">
        <f t="shared" si="117"/>
        <v xml:space="preserve"> </v>
      </c>
      <c r="DQ45" s="43" t="str">
        <f t="shared" si="118"/>
        <v xml:space="preserve"> </v>
      </c>
      <c r="DR45" s="39" t="str">
        <f t="shared" si="119"/>
        <v>•</v>
      </c>
      <c r="DS45" s="39" t="str">
        <f t="shared" si="120"/>
        <v xml:space="preserve"> </v>
      </c>
      <c r="DT45" s="39" t="str">
        <f t="shared" si="121"/>
        <v xml:space="preserve"> </v>
      </c>
      <c r="DU45" s="43" t="str">
        <f t="shared" si="122"/>
        <v xml:space="preserve"> </v>
      </c>
      <c r="DV45" s="39" t="str">
        <f t="shared" si="123"/>
        <v>•</v>
      </c>
      <c r="DW45" s="39" t="str">
        <f t="shared" si="124"/>
        <v xml:space="preserve"> </v>
      </c>
      <c r="DX45" s="39" t="str">
        <f t="shared" si="125"/>
        <v xml:space="preserve"> </v>
      </c>
      <c r="DY45" s="43" t="str">
        <f t="shared" si="126"/>
        <v xml:space="preserve"> </v>
      </c>
      <c r="DZ45" s="39" t="str">
        <f t="shared" si="127"/>
        <v>•</v>
      </c>
      <c r="EA45" s="39" t="str">
        <f t="shared" si="128"/>
        <v xml:space="preserve"> </v>
      </c>
      <c r="EB45" s="39" t="str">
        <f t="shared" si="129"/>
        <v xml:space="preserve"> </v>
      </c>
      <c r="EC45" s="43" t="str">
        <f t="shared" si="130"/>
        <v xml:space="preserve"> </v>
      </c>
      <c r="ED45" s="39" t="str">
        <f t="shared" si="131"/>
        <v>•</v>
      </c>
      <c r="EE45" s="39" t="str">
        <f t="shared" si="132"/>
        <v xml:space="preserve"> </v>
      </c>
      <c r="EF45" s="39" t="str">
        <f t="shared" si="133"/>
        <v xml:space="preserve"> </v>
      </c>
      <c r="EG45" s="43" t="str">
        <f t="shared" si="134"/>
        <v xml:space="preserve"> </v>
      </c>
      <c r="EH45" s="39" t="str">
        <f t="shared" si="135"/>
        <v>•</v>
      </c>
      <c r="EI45" s="39" t="str">
        <f t="shared" si="136"/>
        <v xml:space="preserve"> </v>
      </c>
      <c r="EJ45" s="39" t="str">
        <f t="shared" si="137"/>
        <v xml:space="preserve"> </v>
      </c>
      <c r="EK45" s="43" t="str">
        <f t="shared" si="138"/>
        <v xml:space="preserve"> </v>
      </c>
      <c r="EP45" s="79" t="str">
        <f t="shared" si="77"/>
        <v/>
      </c>
      <c r="EQ45" s="123"/>
      <c r="ER45" s="123"/>
      <c r="ES45" s="32" t="s">
        <v>92</v>
      </c>
      <c r="ET45" s="39"/>
      <c r="EU45" s="39"/>
      <c r="EV45" s="33"/>
      <c r="EX45" s="137"/>
      <c r="EY45" s="78"/>
      <c r="EZ45" s="157"/>
      <c r="FA45" s="39"/>
      <c r="FE45" s="124"/>
      <c r="FF45" s="39"/>
    </row>
    <row r="46" spans="1:171" ht="15.75" customHeight="1" x14ac:dyDescent="0.2">
      <c r="A46" s="100" t="str">
        <f>IF(Summary!B40="","",Summary!B40)</f>
        <v/>
      </c>
      <c r="B46" s="100" t="str">
        <f>IF(Summary!C40="","",Summary!C40)</f>
        <v/>
      </c>
      <c r="C46" s="100" t="str">
        <f>IF(Summary!D40="","",Summary!D40)</f>
        <v/>
      </c>
      <c r="D46" s="115" t="str">
        <f>IF(Summary!E40="","",Summary!E40)</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8"/>
        <v>27</v>
      </c>
      <c r="AX46" s="74" t="e">
        <f t="shared" si="81"/>
        <v>#N/A</v>
      </c>
      <c r="AY46" s="54" t="str">
        <f t="shared" si="82"/>
        <v/>
      </c>
      <c r="AZ46" s="73"/>
      <c r="BA46" s="144"/>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8"/>
      <c r="BE46" s="116" t="str">
        <f t="shared" si="83"/>
        <v/>
      </c>
      <c r="BF46" s="99" t="str">
        <f t="shared" si="84"/>
        <v/>
      </c>
      <c r="BG46" s="99" t="str">
        <f t="shared" si="85"/>
        <v/>
      </c>
      <c r="BH46" s="100" t="str">
        <f t="shared" si="86"/>
        <v/>
      </c>
      <c r="BI46" s="64" t="str">
        <f>IF(Summary!F40="","",Summary!F40)</f>
        <v/>
      </c>
      <c r="BJ46" s="33"/>
      <c r="BV46" s="44">
        <f t="shared" si="139"/>
        <v>0</v>
      </c>
      <c r="BW46" s="44">
        <f t="shared" si="139"/>
        <v>0</v>
      </c>
      <c r="BX46" s="44">
        <f t="shared" si="139"/>
        <v>0</v>
      </c>
      <c r="BY46" s="44">
        <f t="shared" si="139"/>
        <v>0</v>
      </c>
      <c r="BZ46" s="44">
        <f t="shared" si="139"/>
        <v>0</v>
      </c>
      <c r="CA46" s="44">
        <f t="shared" si="139"/>
        <v>0</v>
      </c>
      <c r="CB46" s="44">
        <f t="shared" si="139"/>
        <v>0</v>
      </c>
      <c r="CC46" s="44">
        <f t="shared" si="139"/>
        <v>0</v>
      </c>
      <c r="CD46" s="44">
        <f t="shared" si="139"/>
        <v>0</v>
      </c>
      <c r="CE46" s="44">
        <f t="shared" si="139"/>
        <v>0</v>
      </c>
      <c r="CF46" s="44">
        <f t="shared" si="139"/>
        <v>0</v>
      </c>
      <c r="CH46" s="48">
        <f t="shared" si="87"/>
        <v>0</v>
      </c>
      <c r="CI46" s="48">
        <f t="shared" si="88"/>
        <v>0</v>
      </c>
      <c r="CJ46" s="48">
        <f t="shared" si="89"/>
        <v>0</v>
      </c>
      <c r="CK46" s="48">
        <f t="shared" si="90"/>
        <v>0</v>
      </c>
      <c r="CL46" s="48">
        <f t="shared" si="91"/>
        <v>0</v>
      </c>
      <c r="CM46" s="48">
        <f t="shared" si="92"/>
        <v>0</v>
      </c>
      <c r="CN46" s="48">
        <f t="shared" si="93"/>
        <v>0</v>
      </c>
      <c r="CO46" s="48">
        <f t="shared" si="94"/>
        <v>0</v>
      </c>
      <c r="CT46" s="42" t="str">
        <f t="shared" si="95"/>
        <v>•</v>
      </c>
      <c r="CU46" s="39" t="str">
        <f t="shared" si="96"/>
        <v xml:space="preserve"> </v>
      </c>
      <c r="CV46" s="39" t="str">
        <f t="shared" si="97"/>
        <v xml:space="preserve"> </v>
      </c>
      <c r="CW46" s="43" t="str">
        <f t="shared" si="98"/>
        <v xml:space="preserve"> </v>
      </c>
      <c r="CX46" s="42" t="str">
        <f t="shared" si="99"/>
        <v>•</v>
      </c>
      <c r="CY46" s="39" t="str">
        <f t="shared" si="100"/>
        <v xml:space="preserve"> </v>
      </c>
      <c r="CZ46" s="39" t="str">
        <f t="shared" si="101"/>
        <v xml:space="preserve"> </v>
      </c>
      <c r="DA46" s="43" t="str">
        <f t="shared" si="102"/>
        <v xml:space="preserve"> </v>
      </c>
      <c r="DB46" s="39" t="str">
        <f t="shared" si="103"/>
        <v>•</v>
      </c>
      <c r="DC46" s="39" t="str">
        <f t="shared" si="104"/>
        <v xml:space="preserve"> </v>
      </c>
      <c r="DD46" s="39" t="str">
        <f t="shared" si="105"/>
        <v xml:space="preserve"> </v>
      </c>
      <c r="DE46" s="43" t="str">
        <f t="shared" si="106"/>
        <v xml:space="preserve"> </v>
      </c>
      <c r="DF46" s="42" t="str">
        <f t="shared" si="107"/>
        <v>•</v>
      </c>
      <c r="DG46" s="39" t="str">
        <f t="shared" si="108"/>
        <v xml:space="preserve"> </v>
      </c>
      <c r="DH46" s="39" t="str">
        <f t="shared" si="109"/>
        <v xml:space="preserve"> </v>
      </c>
      <c r="DI46" s="43" t="str">
        <f t="shared" si="110"/>
        <v xml:space="preserve"> </v>
      </c>
      <c r="DJ46" s="42" t="str">
        <f t="shared" si="111"/>
        <v>•</v>
      </c>
      <c r="DK46" s="39" t="str">
        <f t="shared" si="112"/>
        <v xml:space="preserve"> </v>
      </c>
      <c r="DL46" s="39" t="str">
        <f t="shared" si="113"/>
        <v xml:space="preserve"> </v>
      </c>
      <c r="DM46" s="43" t="str">
        <f t="shared" si="114"/>
        <v xml:space="preserve"> </v>
      </c>
      <c r="DN46" s="39" t="str">
        <f t="shared" si="115"/>
        <v>•</v>
      </c>
      <c r="DO46" s="39" t="str">
        <f t="shared" si="116"/>
        <v xml:space="preserve"> </v>
      </c>
      <c r="DP46" s="39" t="str">
        <f t="shared" si="117"/>
        <v xml:space="preserve"> </v>
      </c>
      <c r="DQ46" s="43" t="str">
        <f t="shared" si="118"/>
        <v xml:space="preserve"> </v>
      </c>
      <c r="DR46" s="39" t="str">
        <f t="shared" si="119"/>
        <v>•</v>
      </c>
      <c r="DS46" s="39" t="str">
        <f t="shared" si="120"/>
        <v xml:space="preserve"> </v>
      </c>
      <c r="DT46" s="39" t="str">
        <f t="shared" si="121"/>
        <v xml:space="preserve"> </v>
      </c>
      <c r="DU46" s="43" t="str">
        <f t="shared" si="122"/>
        <v xml:space="preserve"> </v>
      </c>
      <c r="DV46" s="39" t="str">
        <f t="shared" si="123"/>
        <v>•</v>
      </c>
      <c r="DW46" s="39" t="str">
        <f t="shared" si="124"/>
        <v xml:space="preserve"> </v>
      </c>
      <c r="DX46" s="39" t="str">
        <f t="shared" si="125"/>
        <v xml:space="preserve"> </v>
      </c>
      <c r="DY46" s="43" t="str">
        <f t="shared" si="126"/>
        <v xml:space="preserve"> </v>
      </c>
      <c r="DZ46" s="39" t="str">
        <f t="shared" si="127"/>
        <v>•</v>
      </c>
      <c r="EA46" s="39" t="str">
        <f t="shared" si="128"/>
        <v xml:space="preserve"> </v>
      </c>
      <c r="EB46" s="39" t="str">
        <f t="shared" si="129"/>
        <v xml:space="preserve"> </v>
      </c>
      <c r="EC46" s="43" t="str">
        <f t="shared" si="130"/>
        <v xml:space="preserve"> </v>
      </c>
      <c r="ED46" s="39" t="str">
        <f t="shared" si="131"/>
        <v>•</v>
      </c>
      <c r="EE46" s="39" t="str">
        <f t="shared" si="132"/>
        <v xml:space="preserve"> </v>
      </c>
      <c r="EF46" s="39" t="str">
        <f t="shared" si="133"/>
        <v xml:space="preserve"> </v>
      </c>
      <c r="EG46" s="43" t="str">
        <f t="shared" si="134"/>
        <v xml:space="preserve"> </v>
      </c>
      <c r="EH46" s="39" t="str">
        <f t="shared" si="135"/>
        <v>•</v>
      </c>
      <c r="EI46" s="39" t="str">
        <f t="shared" si="136"/>
        <v xml:space="preserve"> </v>
      </c>
      <c r="EJ46" s="39" t="str">
        <f t="shared" si="137"/>
        <v xml:space="preserve"> </v>
      </c>
      <c r="EK46" s="43" t="str">
        <f t="shared" si="138"/>
        <v xml:space="preserve"> </v>
      </c>
      <c r="EP46" s="79" t="str">
        <f t="shared" si="77"/>
        <v/>
      </c>
      <c r="EQ46" s="123"/>
      <c r="ER46" s="123"/>
      <c r="ES46" s="32" t="s">
        <v>92</v>
      </c>
      <c r="ET46" s="39"/>
      <c r="EU46" s="39"/>
      <c r="EV46" s="33"/>
      <c r="EX46" s="137"/>
      <c r="EY46" s="78"/>
      <c r="EZ46" s="157"/>
      <c r="FA46" s="39"/>
      <c r="FE46" s="124"/>
      <c r="FF46" s="39"/>
    </row>
    <row r="47" spans="1:171" ht="15.75" customHeight="1" x14ac:dyDescent="0.2">
      <c r="A47" s="100" t="str">
        <f>IF(Summary!B41="","",Summary!B41)</f>
        <v/>
      </c>
      <c r="B47" s="100" t="str">
        <f>IF(Summary!C41="","",Summary!C41)</f>
        <v/>
      </c>
      <c r="C47" s="100" t="str">
        <f>IF(Summary!D41="","",Summary!D41)</f>
        <v/>
      </c>
      <c r="D47" s="115" t="str">
        <f>IF(Summary!E41="","",Summary!E41)</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8"/>
        <v>27</v>
      </c>
      <c r="AX47" s="74" t="e">
        <f t="shared" si="81"/>
        <v>#N/A</v>
      </c>
      <c r="AY47" s="54" t="str">
        <f t="shared" si="82"/>
        <v/>
      </c>
      <c r="AZ47" s="73"/>
      <c r="BA47" s="144"/>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8"/>
      <c r="BE47" s="116" t="str">
        <f t="shared" si="83"/>
        <v/>
      </c>
      <c r="BF47" s="99" t="str">
        <f t="shared" si="84"/>
        <v/>
      </c>
      <c r="BG47" s="99" t="str">
        <f t="shared" si="85"/>
        <v/>
      </c>
      <c r="BH47" s="100" t="str">
        <f t="shared" si="86"/>
        <v/>
      </c>
      <c r="BI47" s="64" t="str">
        <f>IF(Summary!F41="","",Summary!F41)</f>
        <v/>
      </c>
      <c r="BJ47" s="33"/>
      <c r="BV47" s="44">
        <f t="shared" si="139"/>
        <v>0</v>
      </c>
      <c r="BW47" s="44">
        <f t="shared" si="139"/>
        <v>0</v>
      </c>
      <c r="BX47" s="44">
        <f t="shared" si="139"/>
        <v>0</v>
      </c>
      <c r="BY47" s="44">
        <f t="shared" si="139"/>
        <v>0</v>
      </c>
      <c r="BZ47" s="44">
        <f t="shared" si="139"/>
        <v>0</v>
      </c>
      <c r="CA47" s="44">
        <f t="shared" si="139"/>
        <v>0</v>
      </c>
      <c r="CB47" s="44">
        <f t="shared" si="139"/>
        <v>0</v>
      </c>
      <c r="CC47" s="44">
        <f t="shared" si="139"/>
        <v>0</v>
      </c>
      <c r="CD47" s="44">
        <f t="shared" si="139"/>
        <v>0</v>
      </c>
      <c r="CE47" s="44">
        <f t="shared" si="139"/>
        <v>0</v>
      </c>
      <c r="CF47" s="44">
        <f t="shared" si="139"/>
        <v>0</v>
      </c>
      <c r="CH47" s="48">
        <f t="shared" si="87"/>
        <v>0</v>
      </c>
      <c r="CI47" s="48">
        <f t="shared" si="88"/>
        <v>0</v>
      </c>
      <c r="CJ47" s="48">
        <f t="shared" si="89"/>
        <v>0</v>
      </c>
      <c r="CK47" s="48">
        <f t="shared" si="90"/>
        <v>0</v>
      </c>
      <c r="CL47" s="48">
        <f t="shared" si="91"/>
        <v>0</v>
      </c>
      <c r="CM47" s="48">
        <f t="shared" si="92"/>
        <v>0</v>
      </c>
      <c r="CN47" s="48">
        <f t="shared" si="93"/>
        <v>0</v>
      </c>
      <c r="CO47" s="48">
        <f t="shared" si="94"/>
        <v>0</v>
      </c>
      <c r="CT47" s="42" t="str">
        <f t="shared" si="95"/>
        <v>•</v>
      </c>
      <c r="CU47" s="39" t="str">
        <f t="shared" si="96"/>
        <v xml:space="preserve"> </v>
      </c>
      <c r="CV47" s="39" t="str">
        <f t="shared" si="97"/>
        <v xml:space="preserve"> </v>
      </c>
      <c r="CW47" s="43" t="str">
        <f t="shared" si="98"/>
        <v xml:space="preserve"> </v>
      </c>
      <c r="CX47" s="42" t="str">
        <f t="shared" si="99"/>
        <v>•</v>
      </c>
      <c r="CY47" s="39" t="str">
        <f t="shared" si="100"/>
        <v xml:space="preserve"> </v>
      </c>
      <c r="CZ47" s="39" t="str">
        <f t="shared" si="101"/>
        <v xml:space="preserve"> </v>
      </c>
      <c r="DA47" s="43" t="str">
        <f t="shared" si="102"/>
        <v xml:space="preserve"> </v>
      </c>
      <c r="DB47" s="39" t="str">
        <f t="shared" si="103"/>
        <v>•</v>
      </c>
      <c r="DC47" s="39" t="str">
        <f t="shared" si="104"/>
        <v xml:space="preserve"> </v>
      </c>
      <c r="DD47" s="39" t="str">
        <f t="shared" si="105"/>
        <v xml:space="preserve"> </v>
      </c>
      <c r="DE47" s="43" t="str">
        <f t="shared" si="106"/>
        <v xml:space="preserve"> </v>
      </c>
      <c r="DF47" s="42" t="str">
        <f t="shared" si="107"/>
        <v>•</v>
      </c>
      <c r="DG47" s="39" t="str">
        <f t="shared" si="108"/>
        <v xml:space="preserve"> </v>
      </c>
      <c r="DH47" s="39" t="str">
        <f t="shared" si="109"/>
        <v xml:space="preserve"> </v>
      </c>
      <c r="DI47" s="43" t="str">
        <f t="shared" si="110"/>
        <v xml:space="preserve"> </v>
      </c>
      <c r="DJ47" s="42" t="str">
        <f t="shared" si="111"/>
        <v>•</v>
      </c>
      <c r="DK47" s="39" t="str">
        <f t="shared" si="112"/>
        <v xml:space="preserve"> </v>
      </c>
      <c r="DL47" s="39" t="str">
        <f t="shared" si="113"/>
        <v xml:space="preserve"> </v>
      </c>
      <c r="DM47" s="43" t="str">
        <f t="shared" si="114"/>
        <v xml:space="preserve"> </v>
      </c>
      <c r="DN47" s="39" t="str">
        <f t="shared" si="115"/>
        <v>•</v>
      </c>
      <c r="DO47" s="39" t="str">
        <f t="shared" si="116"/>
        <v xml:space="preserve"> </v>
      </c>
      <c r="DP47" s="39" t="str">
        <f t="shared" si="117"/>
        <v xml:space="preserve"> </v>
      </c>
      <c r="DQ47" s="43" t="str">
        <f t="shared" si="118"/>
        <v xml:space="preserve"> </v>
      </c>
      <c r="DR47" s="39" t="str">
        <f t="shared" si="119"/>
        <v>•</v>
      </c>
      <c r="DS47" s="39" t="str">
        <f t="shared" si="120"/>
        <v xml:space="preserve"> </v>
      </c>
      <c r="DT47" s="39" t="str">
        <f t="shared" si="121"/>
        <v xml:space="preserve"> </v>
      </c>
      <c r="DU47" s="43" t="str">
        <f t="shared" si="122"/>
        <v xml:space="preserve"> </v>
      </c>
      <c r="DV47" s="39" t="str">
        <f t="shared" si="123"/>
        <v>•</v>
      </c>
      <c r="DW47" s="39" t="str">
        <f t="shared" si="124"/>
        <v xml:space="preserve"> </v>
      </c>
      <c r="DX47" s="39" t="str">
        <f t="shared" si="125"/>
        <v xml:space="preserve"> </v>
      </c>
      <c r="DY47" s="43" t="str">
        <f t="shared" si="126"/>
        <v xml:space="preserve"> </v>
      </c>
      <c r="DZ47" s="39" t="str">
        <f t="shared" si="127"/>
        <v>•</v>
      </c>
      <c r="EA47" s="39" t="str">
        <f t="shared" si="128"/>
        <v xml:space="preserve"> </v>
      </c>
      <c r="EB47" s="39" t="str">
        <f t="shared" si="129"/>
        <v xml:space="preserve"> </v>
      </c>
      <c r="EC47" s="43" t="str">
        <f t="shared" si="130"/>
        <v xml:space="preserve"> </v>
      </c>
      <c r="ED47" s="39" t="str">
        <f t="shared" si="131"/>
        <v>•</v>
      </c>
      <c r="EE47" s="39" t="str">
        <f t="shared" si="132"/>
        <v xml:space="preserve"> </v>
      </c>
      <c r="EF47" s="39" t="str">
        <f t="shared" si="133"/>
        <v xml:space="preserve"> </v>
      </c>
      <c r="EG47" s="43" t="str">
        <f t="shared" si="134"/>
        <v xml:space="preserve"> </v>
      </c>
      <c r="EH47" s="39" t="str">
        <f t="shared" si="135"/>
        <v>•</v>
      </c>
      <c r="EI47" s="39" t="str">
        <f t="shared" si="136"/>
        <v xml:space="preserve"> </v>
      </c>
      <c r="EJ47" s="39" t="str">
        <f t="shared" si="137"/>
        <v xml:space="preserve"> </v>
      </c>
      <c r="EK47" s="43" t="str">
        <f t="shared" si="138"/>
        <v xml:space="preserve"> </v>
      </c>
      <c r="EP47" s="79" t="str">
        <f t="shared" si="77"/>
        <v/>
      </c>
      <c r="EQ47" s="123"/>
      <c r="ER47" s="123"/>
      <c r="ES47" s="32" t="s">
        <v>92</v>
      </c>
      <c r="ET47" s="39"/>
      <c r="EU47" s="39"/>
      <c r="EV47" s="33"/>
      <c r="EX47" s="137"/>
      <c r="EY47" s="78"/>
      <c r="EZ47" s="157"/>
      <c r="FA47" s="39"/>
    </row>
    <row r="48" spans="1:171" ht="15.75" customHeight="1" x14ac:dyDescent="0.2">
      <c r="A48" s="100" t="str">
        <f>IF(Summary!B42="","",Summary!B42)</f>
        <v/>
      </c>
      <c r="B48" s="100" t="str">
        <f>IF(Summary!C42="","",Summary!C42)</f>
        <v/>
      </c>
      <c r="C48" s="100" t="str">
        <f>IF(Summary!D42="","",Summary!D42)</f>
        <v/>
      </c>
      <c r="D48" s="115" t="str">
        <f>IF(Summary!E42="","",Summary!E42)</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8"/>
        <v>27</v>
      </c>
      <c r="AX48" s="74" t="e">
        <f t="shared" si="81"/>
        <v>#N/A</v>
      </c>
      <c r="AY48" s="54" t="str">
        <f t="shared" si="82"/>
        <v/>
      </c>
      <c r="AZ48" s="73"/>
      <c r="BA48" s="144"/>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8"/>
      <c r="BE48" s="116" t="str">
        <f t="shared" si="83"/>
        <v/>
      </c>
      <c r="BF48" s="99" t="str">
        <f t="shared" si="84"/>
        <v/>
      </c>
      <c r="BG48" s="99" t="str">
        <f t="shared" si="85"/>
        <v/>
      </c>
      <c r="BH48" s="100" t="str">
        <f t="shared" si="86"/>
        <v/>
      </c>
      <c r="BI48" s="64" t="str">
        <f>IF(Summary!F42="","",Summary!F42)</f>
        <v/>
      </c>
      <c r="BJ48" s="33"/>
      <c r="BV48" s="44">
        <f t="shared" si="139"/>
        <v>0</v>
      </c>
      <c r="BW48" s="44">
        <f t="shared" si="139"/>
        <v>0</v>
      </c>
      <c r="BX48" s="44">
        <f t="shared" si="139"/>
        <v>0</v>
      </c>
      <c r="BY48" s="44">
        <f t="shared" si="139"/>
        <v>0</v>
      </c>
      <c r="BZ48" s="44">
        <f t="shared" si="139"/>
        <v>0</v>
      </c>
      <c r="CA48" s="44">
        <f t="shared" si="139"/>
        <v>0</v>
      </c>
      <c r="CB48" s="44">
        <f t="shared" si="139"/>
        <v>0</v>
      </c>
      <c r="CC48" s="44">
        <f t="shared" si="139"/>
        <v>0</v>
      </c>
      <c r="CD48" s="44">
        <f t="shared" si="139"/>
        <v>0</v>
      </c>
      <c r="CE48" s="44">
        <f t="shared" si="139"/>
        <v>0</v>
      </c>
      <c r="CF48" s="44">
        <f t="shared" si="139"/>
        <v>0</v>
      </c>
      <c r="CH48" s="48">
        <f t="shared" si="87"/>
        <v>0</v>
      </c>
      <c r="CI48" s="48">
        <f t="shared" si="88"/>
        <v>0</v>
      </c>
      <c r="CJ48" s="48">
        <f t="shared" si="89"/>
        <v>0</v>
      </c>
      <c r="CK48" s="48">
        <f t="shared" si="90"/>
        <v>0</v>
      </c>
      <c r="CL48" s="48">
        <f t="shared" si="91"/>
        <v>0</v>
      </c>
      <c r="CM48" s="48">
        <f t="shared" si="92"/>
        <v>0</v>
      </c>
      <c r="CN48" s="48">
        <f t="shared" si="93"/>
        <v>0</v>
      </c>
      <c r="CO48" s="48">
        <f t="shared" si="94"/>
        <v>0</v>
      </c>
      <c r="CT48" s="42" t="str">
        <f t="shared" si="95"/>
        <v>•</v>
      </c>
      <c r="CU48" s="39" t="str">
        <f t="shared" si="96"/>
        <v xml:space="preserve"> </v>
      </c>
      <c r="CV48" s="39" t="str">
        <f t="shared" si="97"/>
        <v xml:space="preserve"> </v>
      </c>
      <c r="CW48" s="43" t="str">
        <f t="shared" si="98"/>
        <v xml:space="preserve"> </v>
      </c>
      <c r="CX48" s="42" t="str">
        <f t="shared" si="99"/>
        <v>•</v>
      </c>
      <c r="CY48" s="39" t="str">
        <f t="shared" si="100"/>
        <v xml:space="preserve"> </v>
      </c>
      <c r="CZ48" s="39" t="str">
        <f t="shared" si="101"/>
        <v xml:space="preserve"> </v>
      </c>
      <c r="DA48" s="43" t="str">
        <f t="shared" si="102"/>
        <v xml:space="preserve"> </v>
      </c>
      <c r="DB48" s="39" t="str">
        <f t="shared" si="103"/>
        <v>•</v>
      </c>
      <c r="DC48" s="39" t="str">
        <f t="shared" si="104"/>
        <v xml:space="preserve"> </v>
      </c>
      <c r="DD48" s="39" t="str">
        <f t="shared" si="105"/>
        <v xml:space="preserve"> </v>
      </c>
      <c r="DE48" s="43" t="str">
        <f t="shared" si="106"/>
        <v xml:space="preserve"> </v>
      </c>
      <c r="DF48" s="42" t="str">
        <f t="shared" si="107"/>
        <v>•</v>
      </c>
      <c r="DG48" s="39" t="str">
        <f t="shared" si="108"/>
        <v xml:space="preserve"> </v>
      </c>
      <c r="DH48" s="39" t="str">
        <f t="shared" si="109"/>
        <v xml:space="preserve"> </v>
      </c>
      <c r="DI48" s="43" t="str">
        <f t="shared" si="110"/>
        <v xml:space="preserve"> </v>
      </c>
      <c r="DJ48" s="42" t="str">
        <f t="shared" si="111"/>
        <v>•</v>
      </c>
      <c r="DK48" s="39" t="str">
        <f t="shared" si="112"/>
        <v xml:space="preserve"> </v>
      </c>
      <c r="DL48" s="39" t="str">
        <f t="shared" si="113"/>
        <v xml:space="preserve"> </v>
      </c>
      <c r="DM48" s="43" t="str">
        <f t="shared" si="114"/>
        <v xml:space="preserve"> </v>
      </c>
      <c r="DN48" s="39" t="str">
        <f t="shared" si="115"/>
        <v>•</v>
      </c>
      <c r="DO48" s="39" t="str">
        <f t="shared" si="116"/>
        <v xml:space="preserve"> </v>
      </c>
      <c r="DP48" s="39" t="str">
        <f t="shared" si="117"/>
        <v xml:space="preserve"> </v>
      </c>
      <c r="DQ48" s="43" t="str">
        <f t="shared" si="118"/>
        <v xml:space="preserve"> </v>
      </c>
      <c r="DR48" s="39" t="str">
        <f t="shared" si="119"/>
        <v>•</v>
      </c>
      <c r="DS48" s="39" t="str">
        <f t="shared" si="120"/>
        <v xml:space="preserve"> </v>
      </c>
      <c r="DT48" s="39" t="str">
        <f t="shared" si="121"/>
        <v xml:space="preserve"> </v>
      </c>
      <c r="DU48" s="43" t="str">
        <f t="shared" si="122"/>
        <v xml:space="preserve"> </v>
      </c>
      <c r="DV48" s="39" t="str">
        <f t="shared" si="123"/>
        <v>•</v>
      </c>
      <c r="DW48" s="39" t="str">
        <f t="shared" si="124"/>
        <v xml:space="preserve"> </v>
      </c>
      <c r="DX48" s="39" t="str">
        <f t="shared" si="125"/>
        <v xml:space="preserve"> </v>
      </c>
      <c r="DY48" s="43" t="str">
        <f t="shared" si="126"/>
        <v xml:space="preserve"> </v>
      </c>
      <c r="DZ48" s="39" t="str">
        <f t="shared" si="127"/>
        <v>•</v>
      </c>
      <c r="EA48" s="39" t="str">
        <f t="shared" si="128"/>
        <v xml:space="preserve"> </v>
      </c>
      <c r="EB48" s="39" t="str">
        <f t="shared" si="129"/>
        <v xml:space="preserve"> </v>
      </c>
      <c r="EC48" s="43" t="str">
        <f t="shared" si="130"/>
        <v xml:space="preserve"> </v>
      </c>
      <c r="ED48" s="39" t="str">
        <f t="shared" si="131"/>
        <v>•</v>
      </c>
      <c r="EE48" s="39" t="str">
        <f t="shared" si="132"/>
        <v xml:space="preserve"> </v>
      </c>
      <c r="EF48" s="39" t="str">
        <f t="shared" si="133"/>
        <v xml:space="preserve"> </v>
      </c>
      <c r="EG48" s="43" t="str">
        <f t="shared" si="134"/>
        <v xml:space="preserve"> </v>
      </c>
      <c r="EH48" s="39" t="str">
        <f t="shared" si="135"/>
        <v>•</v>
      </c>
      <c r="EI48" s="39" t="str">
        <f t="shared" si="136"/>
        <v xml:space="preserve"> </v>
      </c>
      <c r="EJ48" s="39" t="str">
        <f t="shared" si="137"/>
        <v xml:space="preserve"> </v>
      </c>
      <c r="EK48" s="43" t="str">
        <f t="shared" si="138"/>
        <v xml:space="preserve"> </v>
      </c>
      <c r="EP48" s="79" t="str">
        <f t="shared" si="77"/>
        <v/>
      </c>
      <c r="EQ48" s="123"/>
      <c r="ER48" s="123"/>
      <c r="ES48" s="32" t="s">
        <v>92</v>
      </c>
      <c r="ET48" s="39"/>
      <c r="EU48" s="39"/>
      <c r="EV48" s="33"/>
      <c r="EX48" s="137"/>
      <c r="EY48" s="78"/>
      <c r="EZ48" s="157"/>
      <c r="FA48" s="39"/>
    </row>
    <row r="49" spans="1:157" ht="15.75" customHeight="1" x14ac:dyDescent="0.2">
      <c r="A49" s="100" t="str">
        <f>IF(Summary!B43="","",Summary!B43)</f>
        <v/>
      </c>
      <c r="B49" s="100" t="str">
        <f>IF(Summary!C43="","",Summary!C43)</f>
        <v/>
      </c>
      <c r="C49" s="100" t="str">
        <f>IF(Summary!D43="","",Summary!D43)</f>
        <v/>
      </c>
      <c r="D49" s="115" t="str">
        <f>IF(Summary!E43="","",Summary!E43)</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8"/>
        <v>27</v>
      </c>
      <c r="AX49" s="74" t="e">
        <f t="shared" si="81"/>
        <v>#N/A</v>
      </c>
      <c r="AY49" s="54" t="str">
        <f t="shared" si="82"/>
        <v/>
      </c>
      <c r="AZ49" s="73"/>
      <c r="BA49" s="144"/>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8"/>
      <c r="BE49" s="116" t="str">
        <f t="shared" si="83"/>
        <v/>
      </c>
      <c r="BF49" s="99" t="str">
        <f t="shared" si="84"/>
        <v/>
      </c>
      <c r="BG49" s="99" t="str">
        <f t="shared" si="85"/>
        <v/>
      </c>
      <c r="BH49" s="100" t="str">
        <f t="shared" si="86"/>
        <v/>
      </c>
      <c r="BI49" s="64" t="str">
        <f>IF(Summary!F43="","",Summary!F43)</f>
        <v/>
      </c>
      <c r="BJ49" s="33"/>
      <c r="BV49" s="44">
        <f t="shared" si="139"/>
        <v>0</v>
      </c>
      <c r="BW49" s="44">
        <f t="shared" si="139"/>
        <v>0</v>
      </c>
      <c r="BX49" s="44">
        <f t="shared" si="139"/>
        <v>0</v>
      </c>
      <c r="BY49" s="44">
        <f t="shared" si="139"/>
        <v>0</v>
      </c>
      <c r="BZ49" s="44">
        <f t="shared" si="139"/>
        <v>0</v>
      </c>
      <c r="CA49" s="44">
        <f t="shared" si="139"/>
        <v>0</v>
      </c>
      <c r="CB49" s="44">
        <f t="shared" si="139"/>
        <v>0</v>
      </c>
      <c r="CC49" s="44">
        <f t="shared" si="139"/>
        <v>0</v>
      </c>
      <c r="CD49" s="44">
        <f t="shared" si="139"/>
        <v>0</v>
      </c>
      <c r="CE49" s="44">
        <f t="shared" si="139"/>
        <v>0</v>
      </c>
      <c r="CF49" s="44">
        <f t="shared" si="139"/>
        <v>0</v>
      </c>
      <c r="CH49" s="48">
        <f t="shared" si="87"/>
        <v>0</v>
      </c>
      <c r="CI49" s="48">
        <f t="shared" si="88"/>
        <v>0</v>
      </c>
      <c r="CJ49" s="48">
        <f t="shared" si="89"/>
        <v>0</v>
      </c>
      <c r="CK49" s="48">
        <f t="shared" si="90"/>
        <v>0</v>
      </c>
      <c r="CL49" s="48">
        <f t="shared" si="91"/>
        <v>0</v>
      </c>
      <c r="CM49" s="48">
        <f t="shared" si="92"/>
        <v>0</v>
      </c>
      <c r="CN49" s="48">
        <f t="shared" si="93"/>
        <v>0</v>
      </c>
      <c r="CO49" s="48">
        <f t="shared" si="94"/>
        <v>0</v>
      </c>
      <c r="CT49" s="42" t="str">
        <f t="shared" si="95"/>
        <v>•</v>
      </c>
      <c r="CU49" s="39" t="str">
        <f t="shared" si="96"/>
        <v xml:space="preserve"> </v>
      </c>
      <c r="CV49" s="39" t="str">
        <f t="shared" si="97"/>
        <v xml:space="preserve"> </v>
      </c>
      <c r="CW49" s="43" t="str">
        <f t="shared" si="98"/>
        <v xml:space="preserve"> </v>
      </c>
      <c r="CX49" s="42" t="str">
        <f t="shared" si="99"/>
        <v>•</v>
      </c>
      <c r="CY49" s="39" t="str">
        <f t="shared" si="100"/>
        <v xml:space="preserve"> </v>
      </c>
      <c r="CZ49" s="39" t="str">
        <f t="shared" si="101"/>
        <v xml:space="preserve"> </v>
      </c>
      <c r="DA49" s="43" t="str">
        <f t="shared" si="102"/>
        <v xml:space="preserve"> </v>
      </c>
      <c r="DB49" s="39" t="str">
        <f t="shared" si="103"/>
        <v>•</v>
      </c>
      <c r="DC49" s="39" t="str">
        <f t="shared" si="104"/>
        <v xml:space="preserve"> </v>
      </c>
      <c r="DD49" s="39" t="str">
        <f t="shared" si="105"/>
        <v xml:space="preserve"> </v>
      </c>
      <c r="DE49" s="43" t="str">
        <f t="shared" si="106"/>
        <v xml:space="preserve"> </v>
      </c>
      <c r="DF49" s="42" t="str">
        <f t="shared" si="107"/>
        <v>•</v>
      </c>
      <c r="DG49" s="39" t="str">
        <f t="shared" si="108"/>
        <v xml:space="preserve"> </v>
      </c>
      <c r="DH49" s="39" t="str">
        <f t="shared" si="109"/>
        <v xml:space="preserve"> </v>
      </c>
      <c r="DI49" s="43" t="str">
        <f t="shared" si="110"/>
        <v xml:space="preserve"> </v>
      </c>
      <c r="DJ49" s="42" t="str">
        <f t="shared" si="111"/>
        <v>•</v>
      </c>
      <c r="DK49" s="39" t="str">
        <f t="shared" si="112"/>
        <v xml:space="preserve"> </v>
      </c>
      <c r="DL49" s="39" t="str">
        <f t="shared" si="113"/>
        <v xml:space="preserve"> </v>
      </c>
      <c r="DM49" s="43" t="str">
        <f t="shared" si="114"/>
        <v xml:space="preserve"> </v>
      </c>
      <c r="DN49" s="39" t="str">
        <f t="shared" si="115"/>
        <v>•</v>
      </c>
      <c r="DO49" s="39" t="str">
        <f t="shared" si="116"/>
        <v xml:space="preserve"> </v>
      </c>
      <c r="DP49" s="39" t="str">
        <f t="shared" si="117"/>
        <v xml:space="preserve"> </v>
      </c>
      <c r="DQ49" s="43" t="str">
        <f t="shared" si="118"/>
        <v xml:space="preserve"> </v>
      </c>
      <c r="DR49" s="39" t="str">
        <f t="shared" si="119"/>
        <v>•</v>
      </c>
      <c r="DS49" s="39" t="str">
        <f t="shared" si="120"/>
        <v xml:space="preserve"> </v>
      </c>
      <c r="DT49" s="39" t="str">
        <f t="shared" si="121"/>
        <v xml:space="preserve"> </v>
      </c>
      <c r="DU49" s="43" t="str">
        <f t="shared" si="122"/>
        <v xml:space="preserve"> </v>
      </c>
      <c r="DV49" s="39" t="str">
        <f t="shared" si="123"/>
        <v>•</v>
      </c>
      <c r="DW49" s="39" t="str">
        <f t="shared" si="124"/>
        <v xml:space="preserve"> </v>
      </c>
      <c r="DX49" s="39" t="str">
        <f t="shared" si="125"/>
        <v xml:space="preserve"> </v>
      </c>
      <c r="DY49" s="43" t="str">
        <f t="shared" si="126"/>
        <v xml:space="preserve"> </v>
      </c>
      <c r="DZ49" s="39" t="str">
        <f t="shared" si="127"/>
        <v>•</v>
      </c>
      <c r="EA49" s="39" t="str">
        <f t="shared" si="128"/>
        <v xml:space="preserve"> </v>
      </c>
      <c r="EB49" s="39" t="str">
        <f t="shared" si="129"/>
        <v xml:space="preserve"> </v>
      </c>
      <c r="EC49" s="43" t="str">
        <f t="shared" si="130"/>
        <v xml:space="preserve"> </v>
      </c>
      <c r="ED49" s="39" t="str">
        <f t="shared" si="131"/>
        <v>•</v>
      </c>
      <c r="EE49" s="39" t="str">
        <f t="shared" si="132"/>
        <v xml:space="preserve"> </v>
      </c>
      <c r="EF49" s="39" t="str">
        <f t="shared" si="133"/>
        <v xml:space="preserve"> </v>
      </c>
      <c r="EG49" s="43" t="str">
        <f t="shared" si="134"/>
        <v xml:space="preserve"> </v>
      </c>
      <c r="EH49" s="39" t="str">
        <f t="shared" si="135"/>
        <v>•</v>
      </c>
      <c r="EI49" s="39" t="str">
        <f t="shared" si="136"/>
        <v xml:space="preserve"> </v>
      </c>
      <c r="EJ49" s="39" t="str">
        <f t="shared" si="137"/>
        <v xml:space="preserve"> </v>
      </c>
      <c r="EK49" s="43" t="str">
        <f t="shared" si="138"/>
        <v xml:space="preserve"> </v>
      </c>
      <c r="EP49" s="79" t="str">
        <f t="shared" si="77"/>
        <v/>
      </c>
      <c r="EQ49" s="123"/>
      <c r="ER49" s="123"/>
      <c r="ES49" s="32" t="s">
        <v>92</v>
      </c>
      <c r="ET49" s="39"/>
      <c r="EU49" s="39"/>
      <c r="EV49" s="33"/>
      <c r="EX49" s="137"/>
      <c r="EY49" s="78"/>
      <c r="EZ49" s="157"/>
      <c r="FA49" s="39"/>
    </row>
    <row r="50" spans="1:157" ht="15.75" customHeight="1" x14ac:dyDescent="0.2">
      <c r="A50" s="100" t="str">
        <f>IF(Summary!B44="","",Summary!B44)</f>
        <v/>
      </c>
      <c r="B50" s="100" t="str">
        <f>IF(Summary!C44="","",Summary!C44)</f>
        <v/>
      </c>
      <c r="C50" s="100" t="str">
        <f>IF(Summary!D44="","",Summary!D44)</f>
        <v/>
      </c>
      <c r="D50" s="115" t="str">
        <f>IF(Summary!E44="","",Summary!E44)</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8"/>
        <v>27</v>
      </c>
      <c r="AX50" s="74" t="e">
        <f t="shared" si="81"/>
        <v>#N/A</v>
      </c>
      <c r="AY50" s="54" t="str">
        <f t="shared" si="82"/>
        <v/>
      </c>
      <c r="AZ50" s="73"/>
      <c r="BA50" s="144"/>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8"/>
      <c r="BE50" s="116" t="str">
        <f t="shared" si="83"/>
        <v/>
      </c>
      <c r="BF50" s="99" t="str">
        <f t="shared" si="84"/>
        <v/>
      </c>
      <c r="BG50" s="99" t="str">
        <f t="shared" si="85"/>
        <v/>
      </c>
      <c r="BH50" s="100" t="str">
        <f t="shared" si="86"/>
        <v/>
      </c>
      <c r="BI50" s="64" t="str">
        <f>IF(Summary!F44="","",Summary!F44)</f>
        <v/>
      </c>
      <c r="BJ50" s="33"/>
      <c r="BV50" s="44">
        <f t="shared" si="139"/>
        <v>0</v>
      </c>
      <c r="BW50" s="44">
        <f t="shared" si="139"/>
        <v>0</v>
      </c>
      <c r="BX50" s="44">
        <f t="shared" si="139"/>
        <v>0</v>
      </c>
      <c r="BY50" s="44">
        <f t="shared" si="139"/>
        <v>0</v>
      </c>
      <c r="BZ50" s="44">
        <f t="shared" si="139"/>
        <v>0</v>
      </c>
      <c r="CA50" s="44">
        <f t="shared" si="139"/>
        <v>0</v>
      </c>
      <c r="CB50" s="44">
        <f t="shared" si="139"/>
        <v>0</v>
      </c>
      <c r="CC50" s="44">
        <f t="shared" si="139"/>
        <v>0</v>
      </c>
      <c r="CD50" s="44">
        <f t="shared" si="139"/>
        <v>0</v>
      </c>
      <c r="CE50" s="44">
        <f t="shared" si="139"/>
        <v>0</v>
      </c>
      <c r="CF50" s="44">
        <f t="shared" si="139"/>
        <v>0</v>
      </c>
      <c r="CH50" s="48">
        <f t="shared" si="87"/>
        <v>0</v>
      </c>
      <c r="CI50" s="48">
        <f t="shared" si="88"/>
        <v>0</v>
      </c>
      <c r="CJ50" s="48">
        <f t="shared" si="89"/>
        <v>0</v>
      </c>
      <c r="CK50" s="48">
        <f t="shared" si="90"/>
        <v>0</v>
      </c>
      <c r="CL50" s="48">
        <f t="shared" si="91"/>
        <v>0</v>
      </c>
      <c r="CM50" s="48">
        <f t="shared" si="92"/>
        <v>0</v>
      </c>
      <c r="CN50" s="48">
        <f t="shared" si="93"/>
        <v>0</v>
      </c>
      <c r="CO50" s="48">
        <f t="shared" si="94"/>
        <v>0</v>
      </c>
      <c r="CT50" s="42" t="str">
        <f t="shared" si="95"/>
        <v>•</v>
      </c>
      <c r="CU50" s="39" t="str">
        <f t="shared" si="96"/>
        <v xml:space="preserve"> </v>
      </c>
      <c r="CV50" s="39" t="str">
        <f t="shared" si="97"/>
        <v xml:space="preserve"> </v>
      </c>
      <c r="CW50" s="43" t="str">
        <f t="shared" si="98"/>
        <v xml:space="preserve"> </v>
      </c>
      <c r="CX50" s="42" t="str">
        <f t="shared" si="99"/>
        <v>•</v>
      </c>
      <c r="CY50" s="39" t="str">
        <f t="shared" si="100"/>
        <v xml:space="preserve"> </v>
      </c>
      <c r="CZ50" s="39" t="str">
        <f t="shared" si="101"/>
        <v xml:space="preserve"> </v>
      </c>
      <c r="DA50" s="43" t="str">
        <f t="shared" si="102"/>
        <v xml:space="preserve"> </v>
      </c>
      <c r="DB50" s="39" t="str">
        <f t="shared" si="103"/>
        <v>•</v>
      </c>
      <c r="DC50" s="39" t="str">
        <f t="shared" si="104"/>
        <v xml:space="preserve"> </v>
      </c>
      <c r="DD50" s="39" t="str">
        <f t="shared" si="105"/>
        <v xml:space="preserve"> </v>
      </c>
      <c r="DE50" s="43" t="str">
        <f t="shared" si="106"/>
        <v xml:space="preserve"> </v>
      </c>
      <c r="DF50" s="42" t="str">
        <f t="shared" si="107"/>
        <v>•</v>
      </c>
      <c r="DG50" s="39" t="str">
        <f t="shared" si="108"/>
        <v xml:space="preserve"> </v>
      </c>
      <c r="DH50" s="39" t="str">
        <f t="shared" si="109"/>
        <v xml:space="preserve"> </v>
      </c>
      <c r="DI50" s="43" t="str">
        <f t="shared" si="110"/>
        <v xml:space="preserve"> </v>
      </c>
      <c r="DJ50" s="42" t="str">
        <f t="shared" si="111"/>
        <v>•</v>
      </c>
      <c r="DK50" s="39" t="str">
        <f t="shared" si="112"/>
        <v xml:space="preserve"> </v>
      </c>
      <c r="DL50" s="39" t="str">
        <f t="shared" si="113"/>
        <v xml:space="preserve"> </v>
      </c>
      <c r="DM50" s="43" t="str">
        <f t="shared" si="114"/>
        <v xml:space="preserve"> </v>
      </c>
      <c r="DN50" s="39" t="str">
        <f t="shared" si="115"/>
        <v>•</v>
      </c>
      <c r="DO50" s="39" t="str">
        <f t="shared" si="116"/>
        <v xml:space="preserve"> </v>
      </c>
      <c r="DP50" s="39" t="str">
        <f t="shared" si="117"/>
        <v xml:space="preserve"> </v>
      </c>
      <c r="DQ50" s="43" t="str">
        <f t="shared" si="118"/>
        <v xml:space="preserve"> </v>
      </c>
      <c r="DR50" s="39" t="str">
        <f t="shared" si="119"/>
        <v>•</v>
      </c>
      <c r="DS50" s="39" t="str">
        <f t="shared" si="120"/>
        <v xml:space="preserve"> </v>
      </c>
      <c r="DT50" s="39" t="str">
        <f t="shared" si="121"/>
        <v xml:space="preserve"> </v>
      </c>
      <c r="DU50" s="43" t="str">
        <f t="shared" si="122"/>
        <v xml:space="preserve"> </v>
      </c>
      <c r="DV50" s="39" t="str">
        <f t="shared" si="123"/>
        <v>•</v>
      </c>
      <c r="DW50" s="39" t="str">
        <f t="shared" si="124"/>
        <v xml:space="preserve"> </v>
      </c>
      <c r="DX50" s="39" t="str">
        <f t="shared" si="125"/>
        <v xml:space="preserve"> </v>
      </c>
      <c r="DY50" s="43" t="str">
        <f t="shared" si="126"/>
        <v xml:space="preserve"> </v>
      </c>
      <c r="DZ50" s="39" t="str">
        <f t="shared" si="127"/>
        <v>•</v>
      </c>
      <c r="EA50" s="39" t="str">
        <f t="shared" si="128"/>
        <v xml:space="preserve"> </v>
      </c>
      <c r="EB50" s="39" t="str">
        <f t="shared" si="129"/>
        <v xml:space="preserve"> </v>
      </c>
      <c r="EC50" s="43" t="str">
        <f t="shared" si="130"/>
        <v xml:space="preserve"> </v>
      </c>
      <c r="ED50" s="39" t="str">
        <f t="shared" si="131"/>
        <v>•</v>
      </c>
      <c r="EE50" s="39" t="str">
        <f t="shared" si="132"/>
        <v xml:space="preserve"> </v>
      </c>
      <c r="EF50" s="39" t="str">
        <f t="shared" si="133"/>
        <v xml:space="preserve"> </v>
      </c>
      <c r="EG50" s="43" t="str">
        <f t="shared" si="134"/>
        <v xml:space="preserve"> </v>
      </c>
      <c r="EH50" s="39" t="str">
        <f t="shared" si="135"/>
        <v>•</v>
      </c>
      <c r="EI50" s="39" t="str">
        <f t="shared" si="136"/>
        <v xml:space="preserve"> </v>
      </c>
      <c r="EJ50" s="39" t="str">
        <f t="shared" si="137"/>
        <v xml:space="preserve"> </v>
      </c>
      <c r="EK50" s="43" t="str">
        <f t="shared" si="138"/>
        <v xml:space="preserve"> </v>
      </c>
      <c r="EP50" s="79" t="str">
        <f t="shared" si="77"/>
        <v/>
      </c>
      <c r="EQ50" s="123"/>
      <c r="ER50" s="123"/>
      <c r="ES50" s="32" t="s">
        <v>92</v>
      </c>
      <c r="ET50" s="39"/>
      <c r="EU50" s="39"/>
      <c r="EV50" s="33"/>
      <c r="EX50" s="137"/>
      <c r="EY50" s="78"/>
      <c r="EZ50" s="157"/>
      <c r="FA50" s="39"/>
    </row>
    <row r="51" spans="1:157" ht="15.75" customHeight="1" x14ac:dyDescent="0.2">
      <c r="A51" s="100" t="str">
        <f>IF(Summary!B45="","",Summary!B45)</f>
        <v/>
      </c>
      <c r="B51" s="100" t="str">
        <f>IF(Summary!C45="","",Summary!C45)</f>
        <v/>
      </c>
      <c r="C51" s="100" t="str">
        <f>IF(Summary!D45="","",Summary!D45)</f>
        <v/>
      </c>
      <c r="D51" s="115" t="str">
        <f>IF(Summary!E45="","",Summary!E45)</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8"/>
        <v>27</v>
      </c>
      <c r="AX51" s="74" t="e">
        <f t="shared" si="81"/>
        <v>#N/A</v>
      </c>
      <c r="AY51" s="54" t="str">
        <f t="shared" si="82"/>
        <v/>
      </c>
      <c r="AZ51" s="73"/>
      <c r="BA51" s="144"/>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8"/>
      <c r="BE51" s="116" t="str">
        <f t="shared" si="83"/>
        <v/>
      </c>
      <c r="BF51" s="99" t="str">
        <f t="shared" si="84"/>
        <v/>
      </c>
      <c r="BG51" s="99" t="str">
        <f t="shared" si="85"/>
        <v/>
      </c>
      <c r="BH51" s="100" t="str">
        <f t="shared" si="86"/>
        <v/>
      </c>
      <c r="BI51" s="64" t="str">
        <f>IF(Summary!F45="","",Summary!F45)</f>
        <v/>
      </c>
      <c r="BJ51" s="33"/>
      <c r="BV51" s="44">
        <f t="shared" si="139"/>
        <v>0</v>
      </c>
      <c r="BW51" s="44">
        <f t="shared" si="139"/>
        <v>0</v>
      </c>
      <c r="BX51" s="44">
        <f t="shared" si="139"/>
        <v>0</v>
      </c>
      <c r="BY51" s="44">
        <f t="shared" si="139"/>
        <v>0</v>
      </c>
      <c r="BZ51" s="44">
        <f t="shared" si="139"/>
        <v>0</v>
      </c>
      <c r="CA51" s="44">
        <f t="shared" si="139"/>
        <v>0</v>
      </c>
      <c r="CB51" s="44">
        <f t="shared" si="139"/>
        <v>0</v>
      </c>
      <c r="CC51" s="44">
        <f t="shared" si="139"/>
        <v>0</v>
      </c>
      <c r="CD51" s="44">
        <f t="shared" si="139"/>
        <v>0</v>
      </c>
      <c r="CE51" s="44">
        <f t="shared" si="139"/>
        <v>0</v>
      </c>
      <c r="CF51" s="44">
        <f t="shared" si="139"/>
        <v>0</v>
      </c>
      <c r="CH51" s="48">
        <f t="shared" si="87"/>
        <v>0</v>
      </c>
      <c r="CI51" s="48">
        <f t="shared" si="88"/>
        <v>0</v>
      </c>
      <c r="CJ51" s="48">
        <f t="shared" si="89"/>
        <v>0</v>
      </c>
      <c r="CK51" s="48">
        <f t="shared" si="90"/>
        <v>0</v>
      </c>
      <c r="CL51" s="48">
        <f t="shared" si="91"/>
        <v>0</v>
      </c>
      <c r="CM51" s="48">
        <f t="shared" si="92"/>
        <v>0</v>
      </c>
      <c r="CN51" s="48">
        <f t="shared" si="93"/>
        <v>0</v>
      </c>
      <c r="CO51" s="48">
        <f t="shared" si="94"/>
        <v>0</v>
      </c>
      <c r="CT51" s="42" t="str">
        <f t="shared" si="95"/>
        <v>•</v>
      </c>
      <c r="CU51" s="39" t="str">
        <f t="shared" si="96"/>
        <v xml:space="preserve"> </v>
      </c>
      <c r="CV51" s="39" t="str">
        <f t="shared" si="97"/>
        <v xml:space="preserve"> </v>
      </c>
      <c r="CW51" s="43" t="str">
        <f t="shared" si="98"/>
        <v xml:space="preserve"> </v>
      </c>
      <c r="CX51" s="42" t="str">
        <f t="shared" si="99"/>
        <v>•</v>
      </c>
      <c r="CY51" s="39" t="str">
        <f t="shared" si="100"/>
        <v xml:space="preserve"> </v>
      </c>
      <c r="CZ51" s="39" t="str">
        <f t="shared" si="101"/>
        <v xml:space="preserve"> </v>
      </c>
      <c r="DA51" s="43" t="str">
        <f t="shared" si="102"/>
        <v xml:space="preserve"> </v>
      </c>
      <c r="DB51" s="39" t="str">
        <f t="shared" si="103"/>
        <v>•</v>
      </c>
      <c r="DC51" s="39" t="str">
        <f t="shared" si="104"/>
        <v xml:space="preserve"> </v>
      </c>
      <c r="DD51" s="39" t="str">
        <f t="shared" si="105"/>
        <v xml:space="preserve"> </v>
      </c>
      <c r="DE51" s="43" t="str">
        <f t="shared" si="106"/>
        <v xml:space="preserve"> </v>
      </c>
      <c r="DF51" s="42" t="str">
        <f t="shared" si="107"/>
        <v>•</v>
      </c>
      <c r="DG51" s="39" t="str">
        <f t="shared" si="108"/>
        <v xml:space="preserve"> </v>
      </c>
      <c r="DH51" s="39" t="str">
        <f t="shared" si="109"/>
        <v xml:space="preserve"> </v>
      </c>
      <c r="DI51" s="43" t="str">
        <f t="shared" si="110"/>
        <v xml:space="preserve"> </v>
      </c>
      <c r="DJ51" s="42" t="str">
        <f t="shared" si="111"/>
        <v>•</v>
      </c>
      <c r="DK51" s="39" t="str">
        <f t="shared" si="112"/>
        <v xml:space="preserve"> </v>
      </c>
      <c r="DL51" s="39" t="str">
        <f t="shared" si="113"/>
        <v xml:space="preserve"> </v>
      </c>
      <c r="DM51" s="43" t="str">
        <f t="shared" si="114"/>
        <v xml:space="preserve"> </v>
      </c>
      <c r="DN51" s="39" t="str">
        <f t="shared" si="115"/>
        <v>•</v>
      </c>
      <c r="DO51" s="39" t="str">
        <f t="shared" si="116"/>
        <v xml:space="preserve"> </v>
      </c>
      <c r="DP51" s="39" t="str">
        <f t="shared" si="117"/>
        <v xml:space="preserve"> </v>
      </c>
      <c r="DQ51" s="43" t="str">
        <f t="shared" si="118"/>
        <v xml:space="preserve"> </v>
      </c>
      <c r="DR51" s="39" t="str">
        <f t="shared" si="119"/>
        <v>•</v>
      </c>
      <c r="DS51" s="39" t="str">
        <f t="shared" si="120"/>
        <v xml:space="preserve"> </v>
      </c>
      <c r="DT51" s="39" t="str">
        <f t="shared" si="121"/>
        <v xml:space="preserve"> </v>
      </c>
      <c r="DU51" s="43" t="str">
        <f t="shared" si="122"/>
        <v xml:space="preserve"> </v>
      </c>
      <c r="DV51" s="39" t="str">
        <f t="shared" si="123"/>
        <v>•</v>
      </c>
      <c r="DW51" s="39" t="str">
        <f t="shared" si="124"/>
        <v xml:space="preserve"> </v>
      </c>
      <c r="DX51" s="39" t="str">
        <f t="shared" si="125"/>
        <v xml:space="preserve"> </v>
      </c>
      <c r="DY51" s="43" t="str">
        <f t="shared" si="126"/>
        <v xml:space="preserve"> </v>
      </c>
      <c r="DZ51" s="39" t="str">
        <f t="shared" si="127"/>
        <v>•</v>
      </c>
      <c r="EA51" s="39" t="str">
        <f t="shared" si="128"/>
        <v xml:space="preserve"> </v>
      </c>
      <c r="EB51" s="39" t="str">
        <f t="shared" si="129"/>
        <v xml:space="preserve"> </v>
      </c>
      <c r="EC51" s="43" t="str">
        <f t="shared" si="130"/>
        <v xml:space="preserve"> </v>
      </c>
      <c r="ED51" s="39" t="str">
        <f t="shared" si="131"/>
        <v>•</v>
      </c>
      <c r="EE51" s="39" t="str">
        <f t="shared" si="132"/>
        <v xml:space="preserve"> </v>
      </c>
      <c r="EF51" s="39" t="str">
        <f t="shared" si="133"/>
        <v xml:space="preserve"> </v>
      </c>
      <c r="EG51" s="43" t="str">
        <f t="shared" si="134"/>
        <v xml:space="preserve"> </v>
      </c>
      <c r="EH51" s="39" t="str">
        <f t="shared" si="135"/>
        <v>•</v>
      </c>
      <c r="EI51" s="39" t="str">
        <f t="shared" si="136"/>
        <v xml:space="preserve"> </v>
      </c>
      <c r="EJ51" s="39" t="str">
        <f t="shared" si="137"/>
        <v xml:space="preserve"> </v>
      </c>
      <c r="EK51" s="43" t="str">
        <f t="shared" si="138"/>
        <v xml:space="preserve"> </v>
      </c>
      <c r="EP51" s="79" t="str">
        <f t="shared" si="77"/>
        <v/>
      </c>
      <c r="EQ51" s="123"/>
      <c r="ER51" s="123"/>
      <c r="ES51" s="32" t="s">
        <v>92</v>
      </c>
      <c r="ET51" s="39"/>
      <c r="EU51" s="39"/>
      <c r="EV51" s="33"/>
      <c r="EX51" s="137"/>
      <c r="EY51" s="78"/>
      <c r="EZ51" s="157"/>
      <c r="FA51" s="39"/>
    </row>
    <row r="52" spans="1:157" ht="15.75" customHeight="1" x14ac:dyDescent="0.2">
      <c r="A52" s="100" t="str">
        <f>IF(Summary!B46="","",Summary!B46)</f>
        <v/>
      </c>
      <c r="B52" s="100" t="str">
        <f>IF(Summary!C46="","",Summary!C46)</f>
        <v/>
      </c>
      <c r="C52" s="100" t="str">
        <f>IF(Summary!D46="","",Summary!D46)</f>
        <v/>
      </c>
      <c r="D52" s="115" t="str">
        <f>IF(Summary!E46="","",Summary!E46)</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8"/>
        <v>27</v>
      </c>
      <c r="AX52" s="74" t="e">
        <f t="shared" si="81"/>
        <v>#N/A</v>
      </c>
      <c r="AY52" s="54" t="str">
        <f t="shared" si="82"/>
        <v/>
      </c>
      <c r="AZ52" s="73"/>
      <c r="BA52" s="144"/>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8"/>
      <c r="BE52" s="116" t="str">
        <f t="shared" si="83"/>
        <v/>
      </c>
      <c r="BF52" s="99" t="str">
        <f t="shared" si="84"/>
        <v/>
      </c>
      <c r="BG52" s="99" t="str">
        <f t="shared" si="85"/>
        <v/>
      </c>
      <c r="BH52" s="100" t="str">
        <f t="shared" si="86"/>
        <v/>
      </c>
      <c r="BI52" s="64" t="str">
        <f>IF(Summary!F46="","",Summary!F46)</f>
        <v/>
      </c>
      <c r="BJ52" s="33"/>
      <c r="BV52" s="44">
        <f t="shared" si="139"/>
        <v>0</v>
      </c>
      <c r="BW52" s="44">
        <f t="shared" si="139"/>
        <v>0</v>
      </c>
      <c r="BX52" s="44">
        <f t="shared" si="139"/>
        <v>0</v>
      </c>
      <c r="BY52" s="44">
        <f t="shared" si="139"/>
        <v>0</v>
      </c>
      <c r="BZ52" s="44">
        <f t="shared" si="139"/>
        <v>0</v>
      </c>
      <c r="CA52" s="44">
        <f t="shared" si="139"/>
        <v>0</v>
      </c>
      <c r="CB52" s="44">
        <f t="shared" si="139"/>
        <v>0</v>
      </c>
      <c r="CC52" s="44">
        <f t="shared" si="139"/>
        <v>0</v>
      </c>
      <c r="CD52" s="44">
        <f t="shared" si="139"/>
        <v>0</v>
      </c>
      <c r="CE52" s="44">
        <f t="shared" si="139"/>
        <v>0</v>
      </c>
      <c r="CF52" s="44">
        <f t="shared" si="139"/>
        <v>0</v>
      </c>
      <c r="CH52" s="48">
        <f t="shared" si="87"/>
        <v>0</v>
      </c>
      <c r="CI52" s="48">
        <f t="shared" si="88"/>
        <v>0</v>
      </c>
      <c r="CJ52" s="48">
        <f t="shared" si="89"/>
        <v>0</v>
      </c>
      <c r="CK52" s="48">
        <f t="shared" si="90"/>
        <v>0</v>
      </c>
      <c r="CL52" s="48">
        <f t="shared" si="91"/>
        <v>0</v>
      </c>
      <c r="CM52" s="48">
        <f t="shared" si="92"/>
        <v>0</v>
      </c>
      <c r="CN52" s="48">
        <f t="shared" si="93"/>
        <v>0</v>
      </c>
      <c r="CO52" s="48">
        <f t="shared" si="94"/>
        <v>0</v>
      </c>
      <c r="CT52" s="42" t="str">
        <f t="shared" si="95"/>
        <v>•</v>
      </c>
      <c r="CU52" s="39" t="str">
        <f t="shared" si="96"/>
        <v xml:space="preserve"> </v>
      </c>
      <c r="CV52" s="39" t="str">
        <f t="shared" si="97"/>
        <v xml:space="preserve"> </v>
      </c>
      <c r="CW52" s="43" t="str">
        <f t="shared" si="98"/>
        <v xml:space="preserve"> </v>
      </c>
      <c r="CX52" s="42" t="str">
        <f t="shared" si="99"/>
        <v>•</v>
      </c>
      <c r="CY52" s="39" t="str">
        <f t="shared" si="100"/>
        <v xml:space="preserve"> </v>
      </c>
      <c r="CZ52" s="39" t="str">
        <f t="shared" si="101"/>
        <v xml:space="preserve"> </v>
      </c>
      <c r="DA52" s="43" t="str">
        <f t="shared" si="102"/>
        <v xml:space="preserve"> </v>
      </c>
      <c r="DB52" s="39" t="str">
        <f t="shared" si="103"/>
        <v>•</v>
      </c>
      <c r="DC52" s="39" t="str">
        <f t="shared" si="104"/>
        <v xml:space="preserve"> </v>
      </c>
      <c r="DD52" s="39" t="str">
        <f t="shared" si="105"/>
        <v xml:space="preserve"> </v>
      </c>
      <c r="DE52" s="43" t="str">
        <f t="shared" si="106"/>
        <v xml:space="preserve"> </v>
      </c>
      <c r="DF52" s="42" t="str">
        <f t="shared" si="107"/>
        <v>•</v>
      </c>
      <c r="DG52" s="39" t="str">
        <f t="shared" si="108"/>
        <v xml:space="preserve"> </v>
      </c>
      <c r="DH52" s="39" t="str">
        <f t="shared" si="109"/>
        <v xml:space="preserve"> </v>
      </c>
      <c r="DI52" s="43" t="str">
        <f t="shared" si="110"/>
        <v xml:space="preserve"> </v>
      </c>
      <c r="DJ52" s="42" t="str">
        <f t="shared" si="111"/>
        <v>•</v>
      </c>
      <c r="DK52" s="39" t="str">
        <f t="shared" si="112"/>
        <v xml:space="preserve"> </v>
      </c>
      <c r="DL52" s="39" t="str">
        <f t="shared" si="113"/>
        <v xml:space="preserve"> </v>
      </c>
      <c r="DM52" s="43" t="str">
        <f t="shared" si="114"/>
        <v xml:space="preserve"> </v>
      </c>
      <c r="DN52" s="39" t="str">
        <f t="shared" si="115"/>
        <v>•</v>
      </c>
      <c r="DO52" s="39" t="str">
        <f t="shared" si="116"/>
        <v xml:space="preserve"> </v>
      </c>
      <c r="DP52" s="39" t="str">
        <f t="shared" si="117"/>
        <v xml:space="preserve"> </v>
      </c>
      <c r="DQ52" s="43" t="str">
        <f t="shared" si="118"/>
        <v xml:space="preserve"> </v>
      </c>
      <c r="DR52" s="39" t="str">
        <f t="shared" si="119"/>
        <v>•</v>
      </c>
      <c r="DS52" s="39" t="str">
        <f t="shared" si="120"/>
        <v xml:space="preserve"> </v>
      </c>
      <c r="DT52" s="39" t="str">
        <f t="shared" si="121"/>
        <v xml:space="preserve"> </v>
      </c>
      <c r="DU52" s="43" t="str">
        <f t="shared" si="122"/>
        <v xml:space="preserve"> </v>
      </c>
      <c r="DV52" s="39" t="str">
        <f t="shared" si="123"/>
        <v>•</v>
      </c>
      <c r="DW52" s="39" t="str">
        <f t="shared" si="124"/>
        <v xml:space="preserve"> </v>
      </c>
      <c r="DX52" s="39" t="str">
        <f t="shared" si="125"/>
        <v xml:space="preserve"> </v>
      </c>
      <c r="DY52" s="43" t="str">
        <f t="shared" si="126"/>
        <v xml:space="preserve"> </v>
      </c>
      <c r="DZ52" s="39" t="str">
        <f t="shared" si="127"/>
        <v>•</v>
      </c>
      <c r="EA52" s="39" t="str">
        <f t="shared" si="128"/>
        <v xml:space="preserve"> </v>
      </c>
      <c r="EB52" s="39" t="str">
        <f t="shared" si="129"/>
        <v xml:space="preserve"> </v>
      </c>
      <c r="EC52" s="43" t="str">
        <f t="shared" si="130"/>
        <v xml:space="preserve"> </v>
      </c>
      <c r="ED52" s="39" t="str">
        <f t="shared" si="131"/>
        <v>•</v>
      </c>
      <c r="EE52" s="39" t="str">
        <f t="shared" si="132"/>
        <v xml:space="preserve"> </v>
      </c>
      <c r="EF52" s="39" t="str">
        <f t="shared" si="133"/>
        <v xml:space="preserve"> </v>
      </c>
      <c r="EG52" s="43" t="str">
        <f t="shared" si="134"/>
        <v xml:space="preserve"> </v>
      </c>
      <c r="EH52" s="39" t="str">
        <f t="shared" si="135"/>
        <v>•</v>
      </c>
      <c r="EI52" s="39" t="str">
        <f t="shared" si="136"/>
        <v xml:space="preserve"> </v>
      </c>
      <c r="EJ52" s="39" t="str">
        <f t="shared" si="137"/>
        <v xml:space="preserve"> </v>
      </c>
      <c r="EK52" s="43" t="str">
        <f t="shared" si="138"/>
        <v xml:space="preserve"> </v>
      </c>
      <c r="EP52" s="79" t="str">
        <f t="shared" si="77"/>
        <v/>
      </c>
      <c r="EQ52" s="123"/>
      <c r="ER52" s="123"/>
      <c r="ES52" s="32" t="s">
        <v>92</v>
      </c>
      <c r="ET52" s="39"/>
      <c r="EU52" s="39"/>
      <c r="EV52" s="33"/>
      <c r="EX52" s="137"/>
      <c r="EY52" s="78"/>
      <c r="EZ52" s="157"/>
      <c r="FA52" s="39"/>
    </row>
    <row r="53" spans="1:157" ht="15.75" customHeight="1" x14ac:dyDescent="0.2">
      <c r="A53" s="100" t="str">
        <f>IF(Summary!B47="","",Summary!B47)</f>
        <v/>
      </c>
      <c r="B53" s="100" t="str">
        <f>IF(Summary!C47="","",Summary!C47)</f>
        <v/>
      </c>
      <c r="C53" s="100" t="str">
        <f>IF(Summary!D47="","",Summary!D47)</f>
        <v/>
      </c>
      <c r="D53" s="115" t="str">
        <f>IF(Summary!E47="","",Summary!E47)</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8"/>
        <v>27</v>
      </c>
      <c r="AX53" s="74" t="e">
        <f t="shared" si="81"/>
        <v>#N/A</v>
      </c>
      <c r="AY53" s="54" t="str">
        <f t="shared" si="82"/>
        <v/>
      </c>
      <c r="AZ53" s="73"/>
      <c r="BA53" s="144"/>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8"/>
      <c r="BE53" s="116" t="str">
        <f t="shared" si="83"/>
        <v/>
      </c>
      <c r="BF53" s="99" t="str">
        <f t="shared" si="84"/>
        <v/>
      </c>
      <c r="BG53" s="99" t="str">
        <f t="shared" si="85"/>
        <v/>
      </c>
      <c r="BH53" s="100" t="str">
        <f t="shared" si="86"/>
        <v/>
      </c>
      <c r="BI53" s="64" t="str">
        <f>IF(Summary!F47="","",Summary!F47)</f>
        <v/>
      </c>
      <c r="BJ53" s="33"/>
      <c r="BV53" s="44">
        <f t="shared" si="139"/>
        <v>0</v>
      </c>
      <c r="BW53" s="44">
        <f t="shared" si="139"/>
        <v>0</v>
      </c>
      <c r="BX53" s="44">
        <f t="shared" si="139"/>
        <v>0</v>
      </c>
      <c r="BY53" s="44">
        <f t="shared" si="139"/>
        <v>0</v>
      </c>
      <c r="BZ53" s="44">
        <f t="shared" si="139"/>
        <v>0</v>
      </c>
      <c r="CA53" s="44">
        <f t="shared" si="139"/>
        <v>0</v>
      </c>
      <c r="CB53" s="44">
        <f t="shared" si="139"/>
        <v>0</v>
      </c>
      <c r="CC53" s="44">
        <f t="shared" si="139"/>
        <v>0</v>
      </c>
      <c r="CD53" s="44">
        <f t="shared" si="139"/>
        <v>0</v>
      </c>
      <c r="CE53" s="44">
        <f t="shared" si="139"/>
        <v>0</v>
      </c>
      <c r="CF53" s="44">
        <f t="shared" si="139"/>
        <v>0</v>
      </c>
      <c r="CH53" s="48">
        <f t="shared" si="87"/>
        <v>0</v>
      </c>
      <c r="CI53" s="48">
        <f t="shared" si="88"/>
        <v>0</v>
      </c>
      <c r="CJ53" s="48">
        <f t="shared" si="89"/>
        <v>0</v>
      </c>
      <c r="CK53" s="48">
        <f t="shared" si="90"/>
        <v>0</v>
      </c>
      <c r="CL53" s="48">
        <f t="shared" si="91"/>
        <v>0</v>
      </c>
      <c r="CM53" s="48">
        <f t="shared" si="92"/>
        <v>0</v>
      </c>
      <c r="CN53" s="48">
        <f t="shared" si="93"/>
        <v>0</v>
      </c>
      <c r="CO53" s="48">
        <f t="shared" si="94"/>
        <v>0</v>
      </c>
      <c r="CT53" s="42" t="str">
        <f t="shared" si="95"/>
        <v>•</v>
      </c>
      <c r="CU53" s="39" t="str">
        <f t="shared" si="96"/>
        <v xml:space="preserve"> </v>
      </c>
      <c r="CV53" s="39" t="str">
        <f t="shared" si="97"/>
        <v xml:space="preserve"> </v>
      </c>
      <c r="CW53" s="43" t="str">
        <f t="shared" si="98"/>
        <v xml:space="preserve"> </v>
      </c>
      <c r="CX53" s="42" t="str">
        <f t="shared" si="99"/>
        <v>•</v>
      </c>
      <c r="CY53" s="39" t="str">
        <f t="shared" si="100"/>
        <v xml:space="preserve"> </v>
      </c>
      <c r="CZ53" s="39" t="str">
        <f t="shared" si="101"/>
        <v xml:space="preserve"> </v>
      </c>
      <c r="DA53" s="43" t="str">
        <f t="shared" si="102"/>
        <v xml:space="preserve"> </v>
      </c>
      <c r="DB53" s="39" t="str">
        <f t="shared" si="103"/>
        <v>•</v>
      </c>
      <c r="DC53" s="39" t="str">
        <f t="shared" si="104"/>
        <v xml:space="preserve"> </v>
      </c>
      <c r="DD53" s="39" t="str">
        <f t="shared" si="105"/>
        <v xml:space="preserve"> </v>
      </c>
      <c r="DE53" s="43" t="str">
        <f t="shared" si="106"/>
        <v xml:space="preserve"> </v>
      </c>
      <c r="DF53" s="42" t="str">
        <f t="shared" si="107"/>
        <v>•</v>
      </c>
      <c r="DG53" s="39" t="str">
        <f t="shared" si="108"/>
        <v xml:space="preserve"> </v>
      </c>
      <c r="DH53" s="39" t="str">
        <f t="shared" si="109"/>
        <v xml:space="preserve"> </v>
      </c>
      <c r="DI53" s="43" t="str">
        <f t="shared" si="110"/>
        <v xml:space="preserve"> </v>
      </c>
      <c r="DJ53" s="42" t="str">
        <f t="shared" si="111"/>
        <v>•</v>
      </c>
      <c r="DK53" s="39" t="str">
        <f t="shared" si="112"/>
        <v xml:space="preserve"> </v>
      </c>
      <c r="DL53" s="39" t="str">
        <f t="shared" si="113"/>
        <v xml:space="preserve"> </v>
      </c>
      <c r="DM53" s="43" t="str">
        <f t="shared" si="114"/>
        <v xml:space="preserve"> </v>
      </c>
      <c r="DN53" s="39" t="str">
        <f t="shared" si="115"/>
        <v>•</v>
      </c>
      <c r="DO53" s="39" t="str">
        <f t="shared" si="116"/>
        <v xml:space="preserve"> </v>
      </c>
      <c r="DP53" s="39" t="str">
        <f t="shared" si="117"/>
        <v xml:space="preserve"> </v>
      </c>
      <c r="DQ53" s="43" t="str">
        <f t="shared" si="118"/>
        <v xml:space="preserve"> </v>
      </c>
      <c r="DR53" s="39" t="str">
        <f t="shared" si="119"/>
        <v>•</v>
      </c>
      <c r="DS53" s="39" t="str">
        <f t="shared" si="120"/>
        <v xml:space="preserve"> </v>
      </c>
      <c r="DT53" s="39" t="str">
        <f t="shared" si="121"/>
        <v xml:space="preserve"> </v>
      </c>
      <c r="DU53" s="43" t="str">
        <f t="shared" si="122"/>
        <v xml:space="preserve"> </v>
      </c>
      <c r="DV53" s="39" t="str">
        <f t="shared" si="123"/>
        <v>•</v>
      </c>
      <c r="DW53" s="39" t="str">
        <f t="shared" si="124"/>
        <v xml:space="preserve"> </v>
      </c>
      <c r="DX53" s="39" t="str">
        <f t="shared" si="125"/>
        <v xml:space="preserve"> </v>
      </c>
      <c r="DY53" s="43" t="str">
        <f t="shared" si="126"/>
        <v xml:space="preserve"> </v>
      </c>
      <c r="DZ53" s="39" t="str">
        <f t="shared" si="127"/>
        <v>•</v>
      </c>
      <c r="EA53" s="39" t="str">
        <f t="shared" si="128"/>
        <v xml:space="preserve"> </v>
      </c>
      <c r="EB53" s="39" t="str">
        <f t="shared" si="129"/>
        <v xml:space="preserve"> </v>
      </c>
      <c r="EC53" s="43" t="str">
        <f t="shared" si="130"/>
        <v xml:space="preserve"> </v>
      </c>
      <c r="ED53" s="39" t="str">
        <f t="shared" si="131"/>
        <v>•</v>
      </c>
      <c r="EE53" s="39" t="str">
        <f t="shared" si="132"/>
        <v xml:space="preserve"> </v>
      </c>
      <c r="EF53" s="39" t="str">
        <f t="shared" si="133"/>
        <v xml:space="preserve"> </v>
      </c>
      <c r="EG53" s="43" t="str">
        <f t="shared" si="134"/>
        <v xml:space="preserve"> </v>
      </c>
      <c r="EH53" s="39" t="str">
        <f t="shared" si="135"/>
        <v>•</v>
      </c>
      <c r="EI53" s="39" t="str">
        <f t="shared" si="136"/>
        <v xml:space="preserve"> </v>
      </c>
      <c r="EJ53" s="39" t="str">
        <f t="shared" si="137"/>
        <v xml:space="preserve"> </v>
      </c>
      <c r="EK53" s="43" t="str">
        <f t="shared" si="138"/>
        <v xml:space="preserve"> </v>
      </c>
      <c r="EP53" s="79" t="str">
        <f t="shared" si="77"/>
        <v/>
      </c>
      <c r="EQ53" s="123"/>
      <c r="ER53" s="123"/>
      <c r="ES53" s="32" t="s">
        <v>92</v>
      </c>
      <c r="ET53" s="39"/>
      <c r="EU53" s="39"/>
      <c r="EV53" s="33"/>
      <c r="EX53" s="137"/>
      <c r="EY53" s="78"/>
      <c r="EZ53" s="157"/>
      <c r="FA53" s="39"/>
    </row>
    <row r="54" spans="1:157" ht="15.75" customHeight="1" x14ac:dyDescent="0.2">
      <c r="A54" s="100" t="str">
        <f>IF(Summary!B48="","",Summary!B48)</f>
        <v/>
      </c>
      <c r="B54" s="100" t="str">
        <f>IF(Summary!C48="","",Summary!C48)</f>
        <v/>
      </c>
      <c r="C54" s="100" t="str">
        <f>IF(Summary!D48="","",Summary!D48)</f>
        <v/>
      </c>
      <c r="D54" s="115" t="str">
        <f>IF(Summary!E48="","",Summary!E48)</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8"/>
        <v>27</v>
      </c>
      <c r="AX54" s="74" t="e">
        <f t="shared" si="81"/>
        <v>#N/A</v>
      </c>
      <c r="AY54" s="54" t="str">
        <f t="shared" si="82"/>
        <v/>
      </c>
      <c r="AZ54" s="73"/>
      <c r="BA54" s="144"/>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8"/>
      <c r="BE54" s="116" t="str">
        <f t="shared" si="83"/>
        <v/>
      </c>
      <c r="BF54" s="99" t="str">
        <f t="shared" si="84"/>
        <v/>
      </c>
      <c r="BG54" s="99" t="str">
        <f t="shared" si="85"/>
        <v/>
      </c>
      <c r="BH54" s="100" t="str">
        <f t="shared" si="86"/>
        <v/>
      </c>
      <c r="BI54" s="64" t="str">
        <f>IF(Summary!F48="","",Summary!F48)</f>
        <v/>
      </c>
      <c r="BJ54" s="33"/>
      <c r="BV54" s="44">
        <f t="shared" si="139"/>
        <v>0</v>
      </c>
      <c r="BW54" s="44">
        <f t="shared" si="139"/>
        <v>0</v>
      </c>
      <c r="BX54" s="44">
        <f t="shared" si="139"/>
        <v>0</v>
      </c>
      <c r="BY54" s="44">
        <f t="shared" si="139"/>
        <v>0</v>
      </c>
      <c r="BZ54" s="44">
        <f t="shared" si="139"/>
        <v>0</v>
      </c>
      <c r="CA54" s="44">
        <f t="shared" si="139"/>
        <v>0</v>
      </c>
      <c r="CB54" s="44">
        <f t="shared" si="139"/>
        <v>0</v>
      </c>
      <c r="CC54" s="44">
        <f t="shared" si="139"/>
        <v>0</v>
      </c>
      <c r="CD54" s="44">
        <f t="shared" si="139"/>
        <v>0</v>
      </c>
      <c r="CE54" s="44">
        <f t="shared" si="139"/>
        <v>0</v>
      </c>
      <c r="CF54" s="44">
        <f t="shared" si="139"/>
        <v>0</v>
      </c>
      <c r="CH54" s="48">
        <f t="shared" si="87"/>
        <v>0</v>
      </c>
      <c r="CI54" s="48">
        <f t="shared" si="88"/>
        <v>0</v>
      </c>
      <c r="CJ54" s="48">
        <f t="shared" si="89"/>
        <v>0</v>
      </c>
      <c r="CK54" s="48">
        <f t="shared" si="90"/>
        <v>0</v>
      </c>
      <c r="CL54" s="48">
        <f t="shared" si="91"/>
        <v>0</v>
      </c>
      <c r="CM54" s="48">
        <f t="shared" si="92"/>
        <v>0</v>
      </c>
      <c r="CN54" s="48">
        <f t="shared" si="93"/>
        <v>0</v>
      </c>
      <c r="CO54" s="48">
        <f t="shared" si="94"/>
        <v>0</v>
      </c>
      <c r="CT54" s="42" t="str">
        <f t="shared" si="95"/>
        <v>•</v>
      </c>
      <c r="CU54" s="39" t="str">
        <f t="shared" si="96"/>
        <v xml:space="preserve"> </v>
      </c>
      <c r="CV54" s="39" t="str">
        <f t="shared" si="97"/>
        <v xml:space="preserve"> </v>
      </c>
      <c r="CW54" s="43" t="str">
        <f t="shared" si="98"/>
        <v xml:space="preserve"> </v>
      </c>
      <c r="CX54" s="42" t="str">
        <f t="shared" si="99"/>
        <v>•</v>
      </c>
      <c r="CY54" s="39" t="str">
        <f t="shared" si="100"/>
        <v xml:space="preserve"> </v>
      </c>
      <c r="CZ54" s="39" t="str">
        <f t="shared" si="101"/>
        <v xml:space="preserve"> </v>
      </c>
      <c r="DA54" s="43" t="str">
        <f t="shared" si="102"/>
        <v xml:space="preserve"> </v>
      </c>
      <c r="DB54" s="39" t="str">
        <f t="shared" si="103"/>
        <v>•</v>
      </c>
      <c r="DC54" s="39" t="str">
        <f t="shared" si="104"/>
        <v xml:space="preserve"> </v>
      </c>
      <c r="DD54" s="39" t="str">
        <f t="shared" si="105"/>
        <v xml:space="preserve"> </v>
      </c>
      <c r="DE54" s="43" t="str">
        <f t="shared" si="106"/>
        <v xml:space="preserve"> </v>
      </c>
      <c r="DF54" s="42" t="str">
        <f t="shared" si="107"/>
        <v>•</v>
      </c>
      <c r="DG54" s="39" t="str">
        <f t="shared" si="108"/>
        <v xml:space="preserve"> </v>
      </c>
      <c r="DH54" s="39" t="str">
        <f t="shared" si="109"/>
        <v xml:space="preserve"> </v>
      </c>
      <c r="DI54" s="43" t="str">
        <f t="shared" si="110"/>
        <v xml:space="preserve"> </v>
      </c>
      <c r="DJ54" s="42" t="str">
        <f t="shared" si="111"/>
        <v>•</v>
      </c>
      <c r="DK54" s="39" t="str">
        <f t="shared" si="112"/>
        <v xml:space="preserve"> </v>
      </c>
      <c r="DL54" s="39" t="str">
        <f t="shared" si="113"/>
        <v xml:space="preserve"> </v>
      </c>
      <c r="DM54" s="43" t="str">
        <f t="shared" si="114"/>
        <v xml:space="preserve"> </v>
      </c>
      <c r="DN54" s="39" t="str">
        <f t="shared" si="115"/>
        <v>•</v>
      </c>
      <c r="DO54" s="39" t="str">
        <f t="shared" si="116"/>
        <v xml:space="preserve"> </v>
      </c>
      <c r="DP54" s="39" t="str">
        <f t="shared" si="117"/>
        <v xml:space="preserve"> </v>
      </c>
      <c r="DQ54" s="43" t="str">
        <f t="shared" si="118"/>
        <v xml:space="preserve"> </v>
      </c>
      <c r="DR54" s="39" t="str">
        <f t="shared" si="119"/>
        <v>•</v>
      </c>
      <c r="DS54" s="39" t="str">
        <f t="shared" si="120"/>
        <v xml:space="preserve"> </v>
      </c>
      <c r="DT54" s="39" t="str">
        <f t="shared" si="121"/>
        <v xml:space="preserve"> </v>
      </c>
      <c r="DU54" s="43" t="str">
        <f t="shared" si="122"/>
        <v xml:space="preserve"> </v>
      </c>
      <c r="DV54" s="39" t="str">
        <f t="shared" si="123"/>
        <v>•</v>
      </c>
      <c r="DW54" s="39" t="str">
        <f t="shared" si="124"/>
        <v xml:space="preserve"> </v>
      </c>
      <c r="DX54" s="39" t="str">
        <f t="shared" si="125"/>
        <v xml:space="preserve"> </v>
      </c>
      <c r="DY54" s="43" t="str">
        <f t="shared" si="126"/>
        <v xml:space="preserve"> </v>
      </c>
      <c r="DZ54" s="39" t="str">
        <f t="shared" si="127"/>
        <v>•</v>
      </c>
      <c r="EA54" s="39" t="str">
        <f t="shared" si="128"/>
        <v xml:space="preserve"> </v>
      </c>
      <c r="EB54" s="39" t="str">
        <f t="shared" si="129"/>
        <v xml:space="preserve"> </v>
      </c>
      <c r="EC54" s="43" t="str">
        <f t="shared" si="130"/>
        <v xml:space="preserve"> </v>
      </c>
      <c r="ED54" s="39" t="str">
        <f t="shared" si="131"/>
        <v>•</v>
      </c>
      <c r="EE54" s="39" t="str">
        <f t="shared" si="132"/>
        <v xml:space="preserve"> </v>
      </c>
      <c r="EF54" s="39" t="str">
        <f t="shared" si="133"/>
        <v xml:space="preserve"> </v>
      </c>
      <c r="EG54" s="43" t="str">
        <f t="shared" si="134"/>
        <v xml:space="preserve"> </v>
      </c>
      <c r="EH54" s="39" t="str">
        <f t="shared" si="135"/>
        <v>•</v>
      </c>
      <c r="EI54" s="39" t="str">
        <f t="shared" si="136"/>
        <v xml:space="preserve"> </v>
      </c>
      <c r="EJ54" s="39" t="str">
        <f t="shared" si="137"/>
        <v xml:space="preserve"> </v>
      </c>
      <c r="EK54" s="43" t="str">
        <f t="shared" si="138"/>
        <v xml:space="preserve"> </v>
      </c>
      <c r="EP54" s="79" t="str">
        <f t="shared" si="77"/>
        <v/>
      </c>
      <c r="EQ54" s="123"/>
      <c r="ER54" s="123"/>
      <c r="ES54" s="32" t="s">
        <v>92</v>
      </c>
      <c r="ET54" s="39"/>
      <c r="EU54" s="39"/>
      <c r="EV54" s="33"/>
      <c r="EX54" s="137"/>
      <c r="EY54" s="78"/>
      <c r="EZ54" s="157"/>
      <c r="FA54" s="39"/>
    </row>
    <row r="55" spans="1:157" ht="15.75" customHeight="1" x14ac:dyDescent="0.2">
      <c r="A55" s="100" t="str">
        <f>IF(Summary!B49="","",Summary!B49)</f>
        <v/>
      </c>
      <c r="B55" s="100" t="str">
        <f>IF(Summary!C49="","",Summary!C49)</f>
        <v/>
      </c>
      <c r="C55" s="100" t="str">
        <f>IF(Summary!D49="","",Summary!D49)</f>
        <v/>
      </c>
      <c r="D55" s="115" t="str">
        <f>IF(Summary!E49="","",Summary!E49)</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8"/>
        <v>27</v>
      </c>
      <c r="AX55" s="74" t="e">
        <f t="shared" si="81"/>
        <v>#N/A</v>
      </c>
      <c r="AY55" s="54" t="str">
        <f t="shared" si="82"/>
        <v/>
      </c>
      <c r="AZ55" s="73"/>
      <c r="BA55" s="144"/>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8"/>
      <c r="BE55" s="116" t="str">
        <f t="shared" si="83"/>
        <v/>
      </c>
      <c r="BF55" s="99" t="str">
        <f t="shared" si="84"/>
        <v/>
      </c>
      <c r="BG55" s="99" t="str">
        <f t="shared" si="85"/>
        <v/>
      </c>
      <c r="BH55" s="100" t="str">
        <f t="shared" si="86"/>
        <v/>
      </c>
      <c r="BI55" s="64" t="str">
        <f>IF(Summary!F49="","",Summary!F49)</f>
        <v/>
      </c>
      <c r="BJ55" s="33"/>
      <c r="BV55" s="44">
        <f t="shared" si="139"/>
        <v>0</v>
      </c>
      <c r="BW55" s="44">
        <f t="shared" si="139"/>
        <v>0</v>
      </c>
      <c r="BX55" s="44">
        <f t="shared" si="139"/>
        <v>0</v>
      </c>
      <c r="BY55" s="44">
        <f t="shared" si="139"/>
        <v>0</v>
      </c>
      <c r="BZ55" s="44">
        <f t="shared" si="139"/>
        <v>0</v>
      </c>
      <c r="CA55" s="44">
        <f t="shared" si="139"/>
        <v>0</v>
      </c>
      <c r="CB55" s="44">
        <f t="shared" si="139"/>
        <v>0</v>
      </c>
      <c r="CC55" s="44">
        <f t="shared" si="139"/>
        <v>0</v>
      </c>
      <c r="CD55" s="44">
        <f t="shared" si="139"/>
        <v>0</v>
      </c>
      <c r="CE55" s="44">
        <f t="shared" si="139"/>
        <v>0</v>
      </c>
      <c r="CF55" s="44">
        <f t="shared" si="139"/>
        <v>0</v>
      </c>
      <c r="CH55" s="48">
        <f t="shared" si="87"/>
        <v>0</v>
      </c>
      <c r="CI55" s="48">
        <f t="shared" si="88"/>
        <v>0</v>
      </c>
      <c r="CJ55" s="48">
        <f t="shared" si="89"/>
        <v>0</v>
      </c>
      <c r="CK55" s="48">
        <f t="shared" si="90"/>
        <v>0</v>
      </c>
      <c r="CL55" s="48">
        <f t="shared" si="91"/>
        <v>0</v>
      </c>
      <c r="CM55" s="48">
        <f t="shared" si="92"/>
        <v>0</v>
      </c>
      <c r="CN55" s="48">
        <f t="shared" si="93"/>
        <v>0</v>
      </c>
      <c r="CO55" s="48">
        <f t="shared" si="94"/>
        <v>0</v>
      </c>
      <c r="CT55" s="42" t="str">
        <f t="shared" si="95"/>
        <v>•</v>
      </c>
      <c r="CU55" s="39" t="str">
        <f t="shared" si="96"/>
        <v xml:space="preserve"> </v>
      </c>
      <c r="CV55" s="39" t="str">
        <f t="shared" si="97"/>
        <v xml:space="preserve"> </v>
      </c>
      <c r="CW55" s="43" t="str">
        <f t="shared" si="98"/>
        <v xml:space="preserve"> </v>
      </c>
      <c r="CX55" s="42" t="str">
        <f t="shared" si="99"/>
        <v>•</v>
      </c>
      <c r="CY55" s="39" t="str">
        <f t="shared" si="100"/>
        <v xml:space="preserve"> </v>
      </c>
      <c r="CZ55" s="39" t="str">
        <f t="shared" si="101"/>
        <v xml:space="preserve"> </v>
      </c>
      <c r="DA55" s="43" t="str">
        <f t="shared" si="102"/>
        <v xml:space="preserve"> </v>
      </c>
      <c r="DB55" s="39" t="str">
        <f t="shared" si="103"/>
        <v>•</v>
      </c>
      <c r="DC55" s="39" t="str">
        <f t="shared" si="104"/>
        <v xml:space="preserve"> </v>
      </c>
      <c r="DD55" s="39" t="str">
        <f t="shared" si="105"/>
        <v xml:space="preserve"> </v>
      </c>
      <c r="DE55" s="43" t="str">
        <f t="shared" si="106"/>
        <v xml:space="preserve"> </v>
      </c>
      <c r="DF55" s="42" t="str">
        <f t="shared" si="107"/>
        <v>•</v>
      </c>
      <c r="DG55" s="39" t="str">
        <f t="shared" si="108"/>
        <v xml:space="preserve"> </v>
      </c>
      <c r="DH55" s="39" t="str">
        <f t="shared" si="109"/>
        <v xml:space="preserve"> </v>
      </c>
      <c r="DI55" s="43" t="str">
        <f t="shared" si="110"/>
        <v xml:space="preserve"> </v>
      </c>
      <c r="DJ55" s="42" t="str">
        <f t="shared" si="111"/>
        <v>•</v>
      </c>
      <c r="DK55" s="39" t="str">
        <f t="shared" si="112"/>
        <v xml:space="preserve"> </v>
      </c>
      <c r="DL55" s="39" t="str">
        <f t="shared" si="113"/>
        <v xml:space="preserve"> </v>
      </c>
      <c r="DM55" s="43" t="str">
        <f t="shared" si="114"/>
        <v xml:space="preserve"> </v>
      </c>
      <c r="DN55" s="39" t="str">
        <f t="shared" si="115"/>
        <v>•</v>
      </c>
      <c r="DO55" s="39" t="str">
        <f t="shared" si="116"/>
        <v xml:space="preserve"> </v>
      </c>
      <c r="DP55" s="39" t="str">
        <f t="shared" si="117"/>
        <v xml:space="preserve"> </v>
      </c>
      <c r="DQ55" s="43" t="str">
        <f t="shared" si="118"/>
        <v xml:space="preserve"> </v>
      </c>
      <c r="DR55" s="39" t="str">
        <f t="shared" si="119"/>
        <v>•</v>
      </c>
      <c r="DS55" s="39" t="str">
        <f t="shared" si="120"/>
        <v xml:space="preserve"> </v>
      </c>
      <c r="DT55" s="39" t="str">
        <f t="shared" si="121"/>
        <v xml:space="preserve"> </v>
      </c>
      <c r="DU55" s="43" t="str">
        <f t="shared" si="122"/>
        <v xml:space="preserve"> </v>
      </c>
      <c r="DV55" s="39" t="str">
        <f t="shared" si="123"/>
        <v>•</v>
      </c>
      <c r="DW55" s="39" t="str">
        <f t="shared" si="124"/>
        <v xml:space="preserve"> </v>
      </c>
      <c r="DX55" s="39" t="str">
        <f t="shared" si="125"/>
        <v xml:space="preserve"> </v>
      </c>
      <c r="DY55" s="43" t="str">
        <f t="shared" si="126"/>
        <v xml:space="preserve"> </v>
      </c>
      <c r="DZ55" s="39" t="str">
        <f t="shared" si="127"/>
        <v>•</v>
      </c>
      <c r="EA55" s="39" t="str">
        <f t="shared" si="128"/>
        <v xml:space="preserve"> </v>
      </c>
      <c r="EB55" s="39" t="str">
        <f t="shared" si="129"/>
        <v xml:space="preserve"> </v>
      </c>
      <c r="EC55" s="43" t="str">
        <f t="shared" si="130"/>
        <v xml:space="preserve"> </v>
      </c>
      <c r="ED55" s="39" t="str">
        <f t="shared" si="131"/>
        <v>•</v>
      </c>
      <c r="EE55" s="39" t="str">
        <f t="shared" si="132"/>
        <v xml:space="preserve"> </v>
      </c>
      <c r="EF55" s="39" t="str">
        <f t="shared" si="133"/>
        <v xml:space="preserve"> </v>
      </c>
      <c r="EG55" s="43" t="str">
        <f t="shared" si="134"/>
        <v xml:space="preserve"> </v>
      </c>
      <c r="EH55" s="39" t="str">
        <f t="shared" si="135"/>
        <v>•</v>
      </c>
      <c r="EI55" s="39" t="str">
        <f t="shared" si="136"/>
        <v xml:space="preserve"> </v>
      </c>
      <c r="EJ55" s="39" t="str">
        <f t="shared" si="137"/>
        <v xml:space="preserve"> </v>
      </c>
      <c r="EK55" s="43" t="str">
        <f t="shared" si="138"/>
        <v xml:space="preserve"> </v>
      </c>
      <c r="EP55" s="79" t="str">
        <f t="shared" si="77"/>
        <v/>
      </c>
      <c r="EQ55" s="123"/>
      <c r="ER55" s="123"/>
      <c r="ES55" s="32" t="s">
        <v>92</v>
      </c>
      <c r="ET55" s="39"/>
      <c r="EU55" s="39"/>
      <c r="EV55" s="33"/>
      <c r="EX55" s="137"/>
      <c r="EY55" s="78"/>
      <c r="EZ55" s="157"/>
      <c r="FA55" s="39"/>
    </row>
    <row r="56" spans="1:157" ht="15.75" customHeight="1" x14ac:dyDescent="0.2">
      <c r="A56" s="100" t="str">
        <f>IF(Summary!B50="","",Summary!B50)</f>
        <v/>
      </c>
      <c r="B56" s="100" t="str">
        <f>IF(Summary!C50="","",Summary!C50)</f>
        <v/>
      </c>
      <c r="C56" s="100" t="str">
        <f>IF(Summary!D50="","",Summary!D50)</f>
        <v/>
      </c>
      <c r="D56" s="115" t="str">
        <f>IF(Summary!E50="","",Summary!E50)</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8"/>
        <v>27</v>
      </c>
      <c r="AX56" s="74" t="e">
        <f t="shared" si="81"/>
        <v>#N/A</v>
      </c>
      <c r="AY56" s="54" t="str">
        <f t="shared" si="82"/>
        <v/>
      </c>
      <c r="AZ56" s="73"/>
      <c r="BA56" s="144"/>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8"/>
      <c r="BE56" s="116" t="str">
        <f t="shared" si="83"/>
        <v/>
      </c>
      <c r="BF56" s="99" t="str">
        <f t="shared" si="84"/>
        <v/>
      </c>
      <c r="BG56" s="99" t="str">
        <f t="shared" si="85"/>
        <v/>
      </c>
      <c r="BH56" s="100" t="str">
        <f t="shared" si="86"/>
        <v/>
      </c>
      <c r="BI56" s="64" t="str">
        <f>IF(Summary!F50="","",Summary!F50)</f>
        <v/>
      </c>
      <c r="BJ56" s="33"/>
      <c r="BV56" s="44">
        <f t="shared" si="139"/>
        <v>0</v>
      </c>
      <c r="BW56" s="44">
        <f t="shared" si="139"/>
        <v>0</v>
      </c>
      <c r="BX56" s="44">
        <f t="shared" si="139"/>
        <v>0</v>
      </c>
      <c r="BY56" s="44">
        <f t="shared" si="139"/>
        <v>0</v>
      </c>
      <c r="BZ56" s="44">
        <f t="shared" si="139"/>
        <v>0</v>
      </c>
      <c r="CA56" s="44">
        <f t="shared" si="139"/>
        <v>0</v>
      </c>
      <c r="CB56" s="44">
        <f t="shared" si="139"/>
        <v>0</v>
      </c>
      <c r="CC56" s="44">
        <f t="shared" si="139"/>
        <v>0</v>
      </c>
      <c r="CD56" s="44">
        <f t="shared" si="139"/>
        <v>0</v>
      </c>
      <c r="CE56" s="44">
        <f t="shared" si="139"/>
        <v>0</v>
      </c>
      <c r="CF56" s="44">
        <f t="shared" si="139"/>
        <v>0</v>
      </c>
      <c r="CH56" s="48">
        <f t="shared" si="87"/>
        <v>0</v>
      </c>
      <c r="CI56" s="48">
        <f t="shared" si="88"/>
        <v>0</v>
      </c>
      <c r="CJ56" s="48">
        <f t="shared" si="89"/>
        <v>0</v>
      </c>
      <c r="CK56" s="48">
        <f t="shared" si="90"/>
        <v>0</v>
      </c>
      <c r="CL56" s="48">
        <f t="shared" si="91"/>
        <v>0</v>
      </c>
      <c r="CM56" s="48">
        <f t="shared" si="92"/>
        <v>0</v>
      </c>
      <c r="CN56" s="48">
        <f t="shared" si="93"/>
        <v>0</v>
      </c>
      <c r="CO56" s="48">
        <f t="shared" si="94"/>
        <v>0</v>
      </c>
      <c r="CT56" s="42" t="str">
        <f t="shared" si="95"/>
        <v>•</v>
      </c>
      <c r="CU56" s="39" t="str">
        <f t="shared" si="96"/>
        <v xml:space="preserve"> </v>
      </c>
      <c r="CV56" s="39" t="str">
        <f t="shared" si="97"/>
        <v xml:space="preserve"> </v>
      </c>
      <c r="CW56" s="43" t="str">
        <f t="shared" si="98"/>
        <v xml:space="preserve"> </v>
      </c>
      <c r="CX56" s="42" t="str">
        <f t="shared" si="99"/>
        <v>•</v>
      </c>
      <c r="CY56" s="39" t="str">
        <f t="shared" si="100"/>
        <v xml:space="preserve"> </v>
      </c>
      <c r="CZ56" s="39" t="str">
        <f t="shared" si="101"/>
        <v xml:space="preserve"> </v>
      </c>
      <c r="DA56" s="43" t="str">
        <f t="shared" si="102"/>
        <v xml:space="preserve"> </v>
      </c>
      <c r="DB56" s="39" t="str">
        <f t="shared" si="103"/>
        <v>•</v>
      </c>
      <c r="DC56" s="39" t="str">
        <f t="shared" si="104"/>
        <v xml:space="preserve"> </v>
      </c>
      <c r="DD56" s="39" t="str">
        <f t="shared" si="105"/>
        <v xml:space="preserve"> </v>
      </c>
      <c r="DE56" s="43" t="str">
        <f t="shared" si="106"/>
        <v xml:space="preserve"> </v>
      </c>
      <c r="DF56" s="42" t="str">
        <f t="shared" si="107"/>
        <v>•</v>
      </c>
      <c r="DG56" s="39" t="str">
        <f t="shared" si="108"/>
        <v xml:space="preserve"> </v>
      </c>
      <c r="DH56" s="39" t="str">
        <f t="shared" si="109"/>
        <v xml:space="preserve"> </v>
      </c>
      <c r="DI56" s="43" t="str">
        <f t="shared" si="110"/>
        <v xml:space="preserve"> </v>
      </c>
      <c r="DJ56" s="42" t="str">
        <f t="shared" si="111"/>
        <v>•</v>
      </c>
      <c r="DK56" s="39" t="str">
        <f t="shared" si="112"/>
        <v xml:space="preserve"> </v>
      </c>
      <c r="DL56" s="39" t="str">
        <f t="shared" si="113"/>
        <v xml:space="preserve"> </v>
      </c>
      <c r="DM56" s="43" t="str">
        <f t="shared" si="114"/>
        <v xml:space="preserve"> </v>
      </c>
      <c r="DN56" s="39" t="str">
        <f t="shared" si="115"/>
        <v>•</v>
      </c>
      <c r="DO56" s="39" t="str">
        <f t="shared" si="116"/>
        <v xml:space="preserve"> </v>
      </c>
      <c r="DP56" s="39" t="str">
        <f t="shared" si="117"/>
        <v xml:space="preserve"> </v>
      </c>
      <c r="DQ56" s="43" t="str">
        <f t="shared" si="118"/>
        <v xml:space="preserve"> </v>
      </c>
      <c r="DR56" s="39" t="str">
        <f t="shared" si="119"/>
        <v>•</v>
      </c>
      <c r="DS56" s="39" t="str">
        <f t="shared" si="120"/>
        <v xml:space="preserve"> </v>
      </c>
      <c r="DT56" s="39" t="str">
        <f t="shared" si="121"/>
        <v xml:space="preserve"> </v>
      </c>
      <c r="DU56" s="43" t="str">
        <f t="shared" si="122"/>
        <v xml:space="preserve"> </v>
      </c>
      <c r="DV56" s="39" t="str">
        <f t="shared" si="123"/>
        <v>•</v>
      </c>
      <c r="DW56" s="39" t="str">
        <f t="shared" si="124"/>
        <v xml:space="preserve"> </v>
      </c>
      <c r="DX56" s="39" t="str">
        <f t="shared" si="125"/>
        <v xml:space="preserve"> </v>
      </c>
      <c r="DY56" s="43" t="str">
        <f t="shared" si="126"/>
        <v xml:space="preserve"> </v>
      </c>
      <c r="DZ56" s="39" t="str">
        <f t="shared" si="127"/>
        <v>•</v>
      </c>
      <c r="EA56" s="39" t="str">
        <f t="shared" si="128"/>
        <v xml:space="preserve"> </v>
      </c>
      <c r="EB56" s="39" t="str">
        <f t="shared" si="129"/>
        <v xml:space="preserve"> </v>
      </c>
      <c r="EC56" s="43" t="str">
        <f t="shared" si="130"/>
        <v xml:space="preserve"> </v>
      </c>
      <c r="ED56" s="39" t="str">
        <f t="shared" si="131"/>
        <v>•</v>
      </c>
      <c r="EE56" s="39" t="str">
        <f t="shared" si="132"/>
        <v xml:space="preserve"> </v>
      </c>
      <c r="EF56" s="39" t="str">
        <f t="shared" si="133"/>
        <v xml:space="preserve"> </v>
      </c>
      <c r="EG56" s="43" t="str">
        <f t="shared" si="134"/>
        <v xml:space="preserve"> </v>
      </c>
      <c r="EH56" s="39" t="str">
        <f t="shared" si="135"/>
        <v>•</v>
      </c>
      <c r="EI56" s="39" t="str">
        <f t="shared" si="136"/>
        <v xml:space="preserve"> </v>
      </c>
      <c r="EJ56" s="39" t="str">
        <f t="shared" si="137"/>
        <v xml:space="preserve"> </v>
      </c>
      <c r="EK56" s="43" t="str">
        <f t="shared" si="138"/>
        <v xml:space="preserve"> </v>
      </c>
      <c r="EP56" s="79" t="str">
        <f t="shared" si="77"/>
        <v/>
      </c>
      <c r="EQ56" s="123"/>
      <c r="ER56" s="123"/>
      <c r="ES56" s="32" t="s">
        <v>92</v>
      </c>
      <c r="ET56" s="39"/>
      <c r="EU56" s="39"/>
      <c r="EV56" s="33"/>
      <c r="EX56" s="137"/>
      <c r="EY56" s="78"/>
      <c r="EZ56" s="157"/>
      <c r="FA56" s="39"/>
    </row>
    <row r="57" spans="1:157" ht="15.75" customHeight="1" x14ac:dyDescent="0.2">
      <c r="A57" s="100" t="str">
        <f>IF(Summary!B51="","",Summary!B51)</f>
        <v/>
      </c>
      <c r="B57" s="100" t="str">
        <f>IF(Summary!C51="","",Summary!C51)</f>
        <v/>
      </c>
      <c r="C57" s="100" t="str">
        <f>IF(Summary!D51="","",Summary!D51)</f>
        <v/>
      </c>
      <c r="D57" s="115" t="str">
        <f>IF(Summary!E51="","",Summary!E51)</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8"/>
        <v>27</v>
      </c>
      <c r="AX57" s="74" t="e">
        <f t="shared" si="81"/>
        <v>#N/A</v>
      </c>
      <c r="AY57" s="54" t="str">
        <f t="shared" si="82"/>
        <v/>
      </c>
      <c r="AZ57" s="73"/>
      <c r="BA57" s="144"/>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8"/>
      <c r="BE57" s="116" t="str">
        <f t="shared" si="83"/>
        <v/>
      </c>
      <c r="BF57" s="99" t="str">
        <f t="shared" si="84"/>
        <v/>
      </c>
      <c r="BG57" s="99" t="str">
        <f t="shared" si="85"/>
        <v/>
      </c>
      <c r="BH57" s="100" t="str">
        <f t="shared" si="86"/>
        <v/>
      </c>
      <c r="BI57" s="64" t="str">
        <f>IF(Summary!F51="","",Summary!F51)</f>
        <v/>
      </c>
      <c r="BJ57" s="33"/>
      <c r="BV57" s="44">
        <f t="shared" si="139"/>
        <v>0</v>
      </c>
      <c r="BW57" s="44">
        <f t="shared" si="139"/>
        <v>0</v>
      </c>
      <c r="BX57" s="44">
        <f t="shared" si="139"/>
        <v>0</v>
      </c>
      <c r="BY57" s="44">
        <f t="shared" si="139"/>
        <v>0</v>
      </c>
      <c r="BZ57" s="44">
        <f t="shared" si="139"/>
        <v>0</v>
      </c>
      <c r="CA57" s="44">
        <f t="shared" si="139"/>
        <v>0</v>
      </c>
      <c r="CB57" s="44">
        <f t="shared" si="139"/>
        <v>0</v>
      </c>
      <c r="CC57" s="44">
        <f t="shared" si="139"/>
        <v>0</v>
      </c>
      <c r="CD57" s="44">
        <f t="shared" si="139"/>
        <v>0</v>
      </c>
      <c r="CE57" s="44">
        <f t="shared" si="139"/>
        <v>0</v>
      </c>
      <c r="CF57" s="44">
        <f t="shared" si="139"/>
        <v>0</v>
      </c>
      <c r="CH57" s="48">
        <f t="shared" si="87"/>
        <v>0</v>
      </c>
      <c r="CI57" s="48">
        <f t="shared" si="88"/>
        <v>0</v>
      </c>
      <c r="CJ57" s="48">
        <f t="shared" si="89"/>
        <v>0</v>
      </c>
      <c r="CK57" s="48">
        <f t="shared" si="90"/>
        <v>0</v>
      </c>
      <c r="CL57" s="48">
        <f t="shared" si="91"/>
        <v>0</v>
      </c>
      <c r="CM57" s="48">
        <f t="shared" si="92"/>
        <v>0</v>
      </c>
      <c r="CN57" s="48">
        <f t="shared" si="93"/>
        <v>0</v>
      </c>
      <c r="CO57" s="48">
        <f t="shared" si="94"/>
        <v>0</v>
      </c>
      <c r="CT57" s="42" t="str">
        <f t="shared" si="95"/>
        <v>•</v>
      </c>
      <c r="CU57" s="39" t="str">
        <f t="shared" si="96"/>
        <v xml:space="preserve"> </v>
      </c>
      <c r="CV57" s="39" t="str">
        <f t="shared" si="97"/>
        <v xml:space="preserve"> </v>
      </c>
      <c r="CW57" s="43" t="str">
        <f t="shared" si="98"/>
        <v xml:space="preserve"> </v>
      </c>
      <c r="CX57" s="42" t="str">
        <f t="shared" si="99"/>
        <v>•</v>
      </c>
      <c r="CY57" s="39" t="str">
        <f t="shared" si="100"/>
        <v xml:space="preserve"> </v>
      </c>
      <c r="CZ57" s="39" t="str">
        <f t="shared" si="101"/>
        <v xml:space="preserve"> </v>
      </c>
      <c r="DA57" s="43" t="str">
        <f t="shared" si="102"/>
        <v xml:space="preserve"> </v>
      </c>
      <c r="DB57" s="39" t="str">
        <f t="shared" si="103"/>
        <v>•</v>
      </c>
      <c r="DC57" s="39" t="str">
        <f t="shared" si="104"/>
        <v xml:space="preserve"> </v>
      </c>
      <c r="DD57" s="39" t="str">
        <f t="shared" si="105"/>
        <v xml:space="preserve"> </v>
      </c>
      <c r="DE57" s="43" t="str">
        <f t="shared" si="106"/>
        <v xml:space="preserve"> </v>
      </c>
      <c r="DF57" s="42" t="str">
        <f t="shared" si="107"/>
        <v>•</v>
      </c>
      <c r="DG57" s="39" t="str">
        <f t="shared" si="108"/>
        <v xml:space="preserve"> </v>
      </c>
      <c r="DH57" s="39" t="str">
        <f t="shared" si="109"/>
        <v xml:space="preserve"> </v>
      </c>
      <c r="DI57" s="43" t="str">
        <f t="shared" si="110"/>
        <v xml:space="preserve"> </v>
      </c>
      <c r="DJ57" s="42" t="str">
        <f t="shared" si="111"/>
        <v>•</v>
      </c>
      <c r="DK57" s="39" t="str">
        <f t="shared" si="112"/>
        <v xml:space="preserve"> </v>
      </c>
      <c r="DL57" s="39" t="str">
        <f t="shared" si="113"/>
        <v xml:space="preserve"> </v>
      </c>
      <c r="DM57" s="43" t="str">
        <f t="shared" si="114"/>
        <v xml:space="preserve"> </v>
      </c>
      <c r="DN57" s="39" t="str">
        <f t="shared" si="115"/>
        <v>•</v>
      </c>
      <c r="DO57" s="39" t="str">
        <f t="shared" si="116"/>
        <v xml:space="preserve"> </v>
      </c>
      <c r="DP57" s="39" t="str">
        <f t="shared" si="117"/>
        <v xml:space="preserve"> </v>
      </c>
      <c r="DQ57" s="43" t="str">
        <f t="shared" si="118"/>
        <v xml:space="preserve"> </v>
      </c>
      <c r="DR57" s="39" t="str">
        <f t="shared" si="119"/>
        <v>•</v>
      </c>
      <c r="DS57" s="39" t="str">
        <f t="shared" si="120"/>
        <v xml:space="preserve"> </v>
      </c>
      <c r="DT57" s="39" t="str">
        <f t="shared" si="121"/>
        <v xml:space="preserve"> </v>
      </c>
      <c r="DU57" s="43" t="str">
        <f t="shared" si="122"/>
        <v xml:space="preserve"> </v>
      </c>
      <c r="DV57" s="39" t="str">
        <f t="shared" si="123"/>
        <v>•</v>
      </c>
      <c r="DW57" s="39" t="str">
        <f t="shared" si="124"/>
        <v xml:space="preserve"> </v>
      </c>
      <c r="DX57" s="39" t="str">
        <f t="shared" si="125"/>
        <v xml:space="preserve"> </v>
      </c>
      <c r="DY57" s="43" t="str">
        <f t="shared" si="126"/>
        <v xml:space="preserve"> </v>
      </c>
      <c r="DZ57" s="39" t="str">
        <f t="shared" si="127"/>
        <v>•</v>
      </c>
      <c r="EA57" s="39" t="str">
        <f t="shared" si="128"/>
        <v xml:space="preserve"> </v>
      </c>
      <c r="EB57" s="39" t="str">
        <f t="shared" si="129"/>
        <v xml:space="preserve"> </v>
      </c>
      <c r="EC57" s="43" t="str">
        <f t="shared" si="130"/>
        <v xml:space="preserve"> </v>
      </c>
      <c r="ED57" s="39" t="str">
        <f t="shared" si="131"/>
        <v>•</v>
      </c>
      <c r="EE57" s="39" t="str">
        <f t="shared" si="132"/>
        <v xml:space="preserve"> </v>
      </c>
      <c r="EF57" s="39" t="str">
        <f t="shared" si="133"/>
        <v xml:space="preserve"> </v>
      </c>
      <c r="EG57" s="43" t="str">
        <f t="shared" si="134"/>
        <v xml:space="preserve"> </v>
      </c>
      <c r="EH57" s="39" t="str">
        <f t="shared" si="135"/>
        <v>•</v>
      </c>
      <c r="EI57" s="39" t="str">
        <f t="shared" si="136"/>
        <v xml:space="preserve"> </v>
      </c>
      <c r="EJ57" s="39" t="str">
        <f t="shared" si="137"/>
        <v xml:space="preserve"> </v>
      </c>
      <c r="EK57" s="43" t="str">
        <f t="shared" si="138"/>
        <v xml:space="preserve"> </v>
      </c>
      <c r="EP57" s="79" t="str">
        <f t="shared" si="77"/>
        <v/>
      </c>
      <c r="EQ57" s="123"/>
      <c r="ER57" s="123"/>
      <c r="ES57" s="32" t="s">
        <v>92</v>
      </c>
      <c r="ET57" s="39"/>
      <c r="EU57" s="39"/>
      <c r="EV57" s="33"/>
      <c r="EX57" s="137"/>
      <c r="EY57" s="78"/>
      <c r="EZ57" s="157"/>
      <c r="FA57" s="39"/>
    </row>
    <row r="58" spans="1:157" ht="15.75" customHeight="1" x14ac:dyDescent="0.2">
      <c r="A58" s="100" t="str">
        <f>IF(Summary!B52="","",Summary!B52)</f>
        <v/>
      </c>
      <c r="B58" s="100" t="str">
        <f>IF(Summary!C52="","",Summary!C52)</f>
        <v/>
      </c>
      <c r="C58" s="100" t="str">
        <f>IF(Summary!D52="","",Summary!D52)</f>
        <v/>
      </c>
      <c r="D58" s="115" t="str">
        <f>IF(Summary!E52="","",Summary!E52)</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8"/>
        <v>27</v>
      </c>
      <c r="AX58" s="74" t="e">
        <f t="shared" si="81"/>
        <v>#N/A</v>
      </c>
      <c r="AY58" s="54" t="str">
        <f t="shared" si="82"/>
        <v/>
      </c>
      <c r="AZ58" s="73"/>
      <c r="BA58" s="144"/>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8"/>
      <c r="BE58" s="116" t="str">
        <f t="shared" si="83"/>
        <v/>
      </c>
      <c r="BF58" s="99" t="str">
        <f t="shared" si="84"/>
        <v/>
      </c>
      <c r="BG58" s="99" t="str">
        <f t="shared" si="85"/>
        <v/>
      </c>
      <c r="BH58" s="100" t="str">
        <f t="shared" si="86"/>
        <v/>
      </c>
      <c r="BI58" s="64" t="str">
        <f>IF(Summary!F52="","",Summary!F52)</f>
        <v/>
      </c>
      <c r="BJ58" s="33"/>
      <c r="BV58" s="44">
        <f t="shared" si="139"/>
        <v>0</v>
      </c>
      <c r="BW58" s="44">
        <f t="shared" si="139"/>
        <v>0</v>
      </c>
      <c r="BX58" s="44">
        <f t="shared" ref="BV58:CF81" si="140">IF($E$3=BX$2,IF(AND(ISTEXT($E$8),$E58=$E$8),1,IF(ISNUMBER($E$8),$E58,0)),0)
+IF($F$3=BX$2,IF(AND(ISTEXT($F$8),$F58=$F$8),1,IF(ISNUMBER($F$8),$F58,0)),0)
+IF($G$3=BX$2,IF(AND(ISTEXT($G$8),$G58=$G$8),1,IF(ISNUMBER($G$8),$G58,0)),0)
+IF($H$3=BX$2,IF(AND(ISTEXT($H$8),$H58=$H$8),1,IF(ISNUMBER($H$8),$H58,0)),0)
+IF($I$3=BX$2,IF(AND(ISTEXT($I$8),$I58=$I$8),1,IF(ISNUMBER($I$8),$I58,0)),0)
+IF($J$3=BX$2,IF(AND(ISTEXT($J$8),$J58=$J$8),1,IF(ISNUMBER($J$8),$J58,0)),0)
+IF($K$3=BX$2,IF(AND(ISTEXT($K$8),$K58=$K$8),1,IF(ISNUMBER($K$8),$K58,0)),0)
+IF($L$3=BX$2,IF(AND(ISTEXT($L$8),$L58=$L$8),1,IF(ISNUMBER($L$8),$L58,0)),0)
+IF($M$3=BX$2,IF(AND(ISTEXT($M$8),$M58=$M$8),1,IF(ISNUMBER($M$8),$M58,0)),0)
+IF($N$3=BX$2,IF(AND(ISTEXT($N$8),$N58=$N$8),1,IF(ISNUMBER($N$8),$N58,0)),0)
+IF($O$3=BX$2,IF(AND(ISTEXT($O$8),$O58=$O$8),1,IF(ISNUMBER($O$8),$O58,0)),0)
+IF($P$3=BX$2,IF(AND(ISTEXT($P$8),$P58=$P$8),1,IF(ISNUMBER($P$8),$P58,0)),0)
+IF($Q$3=BX$2,IF(AND(ISTEXT($Q$8),$Q58=$Q$8),1,IF(ISNUMBER($Q$8),$Q58,0)),0)
+IF($R$3=BX$2,IF(AND(ISTEXT($R$8),$R58=$R$8),1,IF(ISNUMBER($R$8),$R58,0)),0)
+IF($S$3=BX$2,IF(AND(ISTEXT($S$8),$S58=$S$8),1,IF(ISNUMBER($S$8),$S58,0)),0)
+IF($T$3=BX$2,IF(AND(ISTEXT($T$8),$T58=$T$8),1,IF(ISNUMBER($T$8),$T58,0)),0)
+IF($U$3=BX$2,IF(AND(ISTEXT($U$8),$U58=$U$8),1,IF(ISNUMBER($U$8),$U58,0)),0)
+IF($V$3=BX$2,IF(AND(ISTEXT($V$8),$V58=$V$8),1,IF(ISNUMBER($V$8),$V58,0)),0)
+IF($W$3=BX$2,IF(AND(ISTEXT($W$8),$W58=$W$8),1,IF(ISNUMBER($W$8),$W58,0)),0)
+IF($X$3=BX$2,IF(AND(ISTEXT($X$8),$X58=$X$8),1,IF(ISNUMBER($X$8),$X58,0)),0)
+IF($Y$3=BX$2,IF(AND(ISTEXT($Y$8),$Y58=$Y$8),1,IF(ISNUMBER($Y$8),$Y58,0)),0)
+IF($Z$3=BX$2,IF(AND(ISTEXT($Z$8),$Z58=$Z$8),1,IF(ISNUMBER($Z$8),$Z58,0)),0)
+IF($AA$3=BX$2,IF(AND(ISTEXT($AA$8),$AA58=$AA$8),1,IF(ISNUMBER($AA$8),$AA58,0)),0)
+IF($AB$3=BX$2,IF(AND(ISTEXT($AB$8),$AB58=$AB$8),1,IF(ISNUMBER($AB$8),$AB58,0)),0)
+IF($AC$3=BX$2,IF(AND(ISTEXT($AC$8),$AC58=$AC$8),1,IF(ISNUMBER($AC$8),$AC58,0)),0)
+IF($AD$3=BX$2,IF(AND(ISTEXT($AD$8),$AD58=$AD$8),1,IF(ISNUMBER($AD$8),$AD58,0)),0)
+IF($AE$3=BX$2,IF(AND(ISTEXT($AE$8),$AE58=$AE$8),1,IF(ISNUMBER($AE$8),$AE58,0)),0)
+IF($AF$3=BX$2,IF(AND(ISTEXT($AF$8),$AF58=$AF$8),1,IF(ISNUMBER($AF$8),$AF58,0)),0)
+IF($AG$3=BX$2,IF(AND(ISTEXT($AG$8),$AA58=$AG$8),1,IF(ISNUMBER($AG$8),$AG58,0)),0)
+IF($AH$3=BX$2,IF(AND(ISTEXT($AH$8),$AH58=$AH$8),1,IF(ISNUMBER($AH$8),$AH58,0)),0)
+IF($AI$3=BX$2,IF(AND(ISTEXT($AI$8),$AI58=$AI$8),1,IF(ISNUMBER($AI$8),$AI58,0)),0)
+IF($AJ$3=BX$2,IF(AND(ISTEXT($AJ$8),$AJ58=$AJ$8),1,IF(ISNUMBER($AJ$8),$AJ58,0)),0)
+IF($AK$3=BX$2,IF(AND(ISTEXT($AK$8),$AK58=$AK$8),1,IF(ISNUMBER($AK$8),$AK58,0)),0)
+IF($AL$3=BX$2,IF(AND(ISTEXT($AL$8),$AL58=$AL$8),1,IF(ISNUMBER($AL$8),$AL58,0)),0)
+IF($AM$3=BX$2,IF(AND(ISTEXT($AM$8),$AM58=$AM$8),1,IF(ISNUMBER($AM$8),$AM58,0)),0)
+IF($AN$3=BX$2,IF(AND(ISTEXT($AN$8),$AN58=$AN$8),1,IF(ISNUMBER($AN$8),$AN58,0)),0)
+IF($AO$3=BX$2,IF(AND(ISTEXT($AO$8),$AO58=$AO$8),1,IF(ISNUMBER($AO$8),$AO58,0)),0)
+IF($AP$3=BX$2,IF(AND(ISTEXT($AP$8),$AP58=$AP$8),1,IF(ISNUMBER($AP$8),$AP58,0)),0)
+IF($AQ$3=BX$2,IF(AND(ISTEXT($AQ$8),$AQ58=$AQ$8),1,IF(ISNUMBER($AQ$8),$AQ58,0)),0)
+IF($AR$3=BX$2,IF(AND(ISTEXT($AR$8),$AR58=$AR$8),1,IF(ISNUMBER($AR$8),$AR58,0)),0)</f>
        <v>0</v>
      </c>
      <c r="BY58" s="44">
        <f t="shared" si="140"/>
        <v>0</v>
      </c>
      <c r="BZ58" s="44">
        <f t="shared" si="140"/>
        <v>0</v>
      </c>
      <c r="CA58" s="44">
        <f t="shared" si="140"/>
        <v>0</v>
      </c>
      <c r="CB58" s="44">
        <f t="shared" si="140"/>
        <v>0</v>
      </c>
      <c r="CC58" s="44">
        <f t="shared" si="140"/>
        <v>0</v>
      </c>
      <c r="CD58" s="44">
        <f t="shared" si="140"/>
        <v>0</v>
      </c>
      <c r="CE58" s="44">
        <f t="shared" si="140"/>
        <v>0</v>
      </c>
      <c r="CF58" s="44">
        <f t="shared" si="140"/>
        <v>0</v>
      </c>
      <c r="CH58" s="48">
        <f t="shared" si="87"/>
        <v>0</v>
      </c>
      <c r="CI58" s="48">
        <f t="shared" si="88"/>
        <v>0</v>
      </c>
      <c r="CJ58" s="48">
        <f t="shared" si="89"/>
        <v>0</v>
      </c>
      <c r="CK58" s="48">
        <f t="shared" si="90"/>
        <v>0</v>
      </c>
      <c r="CL58" s="48">
        <f t="shared" si="91"/>
        <v>0</v>
      </c>
      <c r="CM58" s="48">
        <f t="shared" si="92"/>
        <v>0</v>
      </c>
      <c r="CN58" s="48">
        <f t="shared" si="93"/>
        <v>0</v>
      </c>
      <c r="CO58" s="48">
        <f t="shared" si="94"/>
        <v>0</v>
      </c>
      <c r="CT58" s="42" t="str">
        <f t="shared" si="95"/>
        <v>•</v>
      </c>
      <c r="CU58" s="39" t="str">
        <f t="shared" si="96"/>
        <v xml:space="preserve"> </v>
      </c>
      <c r="CV58" s="39" t="str">
        <f t="shared" si="97"/>
        <v xml:space="preserve"> </v>
      </c>
      <c r="CW58" s="43" t="str">
        <f t="shared" si="98"/>
        <v xml:space="preserve"> </v>
      </c>
      <c r="CX58" s="42" t="str">
        <f t="shared" si="99"/>
        <v>•</v>
      </c>
      <c r="CY58" s="39" t="str">
        <f t="shared" si="100"/>
        <v xml:space="preserve"> </v>
      </c>
      <c r="CZ58" s="39" t="str">
        <f t="shared" si="101"/>
        <v xml:space="preserve"> </v>
      </c>
      <c r="DA58" s="43" t="str">
        <f t="shared" si="102"/>
        <v xml:space="preserve"> </v>
      </c>
      <c r="DB58" s="39" t="str">
        <f t="shared" si="103"/>
        <v>•</v>
      </c>
      <c r="DC58" s="39" t="str">
        <f t="shared" si="104"/>
        <v xml:space="preserve"> </v>
      </c>
      <c r="DD58" s="39" t="str">
        <f t="shared" si="105"/>
        <v xml:space="preserve"> </v>
      </c>
      <c r="DE58" s="43" t="str">
        <f t="shared" si="106"/>
        <v xml:space="preserve"> </v>
      </c>
      <c r="DF58" s="42" t="str">
        <f t="shared" si="107"/>
        <v>•</v>
      </c>
      <c r="DG58" s="39" t="str">
        <f t="shared" si="108"/>
        <v xml:space="preserve"> </v>
      </c>
      <c r="DH58" s="39" t="str">
        <f t="shared" si="109"/>
        <v xml:space="preserve"> </v>
      </c>
      <c r="DI58" s="43" t="str">
        <f t="shared" si="110"/>
        <v xml:space="preserve"> </v>
      </c>
      <c r="DJ58" s="42" t="str">
        <f t="shared" si="111"/>
        <v>•</v>
      </c>
      <c r="DK58" s="39" t="str">
        <f t="shared" si="112"/>
        <v xml:space="preserve"> </v>
      </c>
      <c r="DL58" s="39" t="str">
        <f t="shared" si="113"/>
        <v xml:space="preserve"> </v>
      </c>
      <c r="DM58" s="43" t="str">
        <f t="shared" si="114"/>
        <v xml:space="preserve"> </v>
      </c>
      <c r="DN58" s="39" t="str">
        <f t="shared" si="115"/>
        <v>•</v>
      </c>
      <c r="DO58" s="39" t="str">
        <f t="shared" si="116"/>
        <v xml:space="preserve"> </v>
      </c>
      <c r="DP58" s="39" t="str">
        <f t="shared" si="117"/>
        <v xml:space="preserve"> </v>
      </c>
      <c r="DQ58" s="43" t="str">
        <f t="shared" si="118"/>
        <v xml:space="preserve"> </v>
      </c>
      <c r="DR58" s="39" t="str">
        <f t="shared" si="119"/>
        <v>•</v>
      </c>
      <c r="DS58" s="39" t="str">
        <f t="shared" si="120"/>
        <v xml:space="preserve"> </v>
      </c>
      <c r="DT58" s="39" t="str">
        <f t="shared" si="121"/>
        <v xml:space="preserve"> </v>
      </c>
      <c r="DU58" s="43" t="str">
        <f t="shared" si="122"/>
        <v xml:space="preserve"> </v>
      </c>
      <c r="DV58" s="39" t="str">
        <f t="shared" si="123"/>
        <v>•</v>
      </c>
      <c r="DW58" s="39" t="str">
        <f t="shared" si="124"/>
        <v xml:space="preserve"> </v>
      </c>
      <c r="DX58" s="39" t="str">
        <f t="shared" si="125"/>
        <v xml:space="preserve"> </v>
      </c>
      <c r="DY58" s="43" t="str">
        <f t="shared" si="126"/>
        <v xml:space="preserve"> </v>
      </c>
      <c r="DZ58" s="39" t="str">
        <f t="shared" si="127"/>
        <v>•</v>
      </c>
      <c r="EA58" s="39" t="str">
        <f t="shared" si="128"/>
        <v xml:space="preserve"> </v>
      </c>
      <c r="EB58" s="39" t="str">
        <f t="shared" si="129"/>
        <v xml:space="preserve"> </v>
      </c>
      <c r="EC58" s="43" t="str">
        <f t="shared" si="130"/>
        <v xml:space="preserve"> </v>
      </c>
      <c r="ED58" s="39" t="str">
        <f t="shared" si="131"/>
        <v>•</v>
      </c>
      <c r="EE58" s="39" t="str">
        <f t="shared" si="132"/>
        <v xml:space="preserve"> </v>
      </c>
      <c r="EF58" s="39" t="str">
        <f t="shared" si="133"/>
        <v xml:space="preserve"> </v>
      </c>
      <c r="EG58" s="43" t="str">
        <f t="shared" si="134"/>
        <v xml:space="preserve"> </v>
      </c>
      <c r="EH58" s="39" t="str">
        <f t="shared" si="135"/>
        <v>•</v>
      </c>
      <c r="EI58" s="39" t="str">
        <f t="shared" si="136"/>
        <v xml:space="preserve"> </v>
      </c>
      <c r="EJ58" s="39" t="str">
        <f t="shared" si="137"/>
        <v xml:space="preserve"> </v>
      </c>
      <c r="EK58" s="43" t="str">
        <f t="shared" si="138"/>
        <v xml:space="preserve"> </v>
      </c>
      <c r="EP58" s="79" t="str">
        <f t="shared" si="77"/>
        <v/>
      </c>
      <c r="EQ58" s="123"/>
      <c r="ER58" s="123"/>
      <c r="ES58" s="32" t="s">
        <v>92</v>
      </c>
      <c r="ET58" s="39"/>
      <c r="EU58" s="39"/>
      <c r="EV58" s="33"/>
      <c r="EX58" s="137"/>
      <c r="EY58" s="78"/>
      <c r="EZ58" s="157"/>
      <c r="FA58" s="39"/>
    </row>
    <row r="59" spans="1:157" ht="15.75" customHeight="1" x14ac:dyDescent="0.2">
      <c r="A59" s="100" t="str">
        <f>IF(Summary!B53="","",Summary!B53)</f>
        <v/>
      </c>
      <c r="B59" s="100" t="str">
        <f>IF(Summary!C53="","",Summary!C53)</f>
        <v/>
      </c>
      <c r="C59" s="100" t="str">
        <f>IF(Summary!D53="","",Summary!D53)</f>
        <v/>
      </c>
      <c r="D59" s="115" t="str">
        <f>IF(Summary!E53="","",Summary!E53)</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8"/>
        <v>27</v>
      </c>
      <c r="AX59" s="74" t="e">
        <f t="shared" si="81"/>
        <v>#N/A</v>
      </c>
      <c r="AY59" s="54" t="str">
        <f t="shared" si="82"/>
        <v/>
      </c>
      <c r="AZ59" s="73"/>
      <c r="BA59" s="144"/>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8"/>
      <c r="BE59" s="116" t="str">
        <f t="shared" si="83"/>
        <v/>
      </c>
      <c r="BF59" s="99" t="str">
        <f t="shared" si="84"/>
        <v/>
      </c>
      <c r="BG59" s="99" t="str">
        <f t="shared" si="85"/>
        <v/>
      </c>
      <c r="BH59" s="100" t="str">
        <f t="shared" si="86"/>
        <v/>
      </c>
      <c r="BI59" s="64" t="str">
        <f>IF(Summary!F53="","",Summary!F53)</f>
        <v/>
      </c>
      <c r="BJ59" s="33"/>
      <c r="BV59" s="44">
        <f t="shared" si="140"/>
        <v>0</v>
      </c>
      <c r="BW59" s="44">
        <f t="shared" si="140"/>
        <v>0</v>
      </c>
      <c r="BX59" s="44">
        <f t="shared" si="140"/>
        <v>0</v>
      </c>
      <c r="BY59" s="44">
        <f t="shared" si="140"/>
        <v>0</v>
      </c>
      <c r="BZ59" s="44">
        <f t="shared" si="140"/>
        <v>0</v>
      </c>
      <c r="CA59" s="44">
        <f t="shared" si="140"/>
        <v>0</v>
      </c>
      <c r="CB59" s="44">
        <f t="shared" si="140"/>
        <v>0</v>
      </c>
      <c r="CC59" s="44">
        <f t="shared" si="140"/>
        <v>0</v>
      </c>
      <c r="CD59" s="44">
        <f t="shared" si="140"/>
        <v>0</v>
      </c>
      <c r="CE59" s="44">
        <f t="shared" si="140"/>
        <v>0</v>
      </c>
      <c r="CF59" s="44">
        <f t="shared" si="140"/>
        <v>0</v>
      </c>
      <c r="CH59" s="48">
        <f t="shared" si="87"/>
        <v>0</v>
      </c>
      <c r="CI59" s="48">
        <f t="shared" si="88"/>
        <v>0</v>
      </c>
      <c r="CJ59" s="48">
        <f t="shared" si="89"/>
        <v>0</v>
      </c>
      <c r="CK59" s="48">
        <f t="shared" si="90"/>
        <v>0</v>
      </c>
      <c r="CL59" s="48">
        <f t="shared" si="91"/>
        <v>0</v>
      </c>
      <c r="CM59" s="48">
        <f t="shared" si="92"/>
        <v>0</v>
      </c>
      <c r="CN59" s="48">
        <f t="shared" si="93"/>
        <v>0</v>
      </c>
      <c r="CO59" s="48">
        <f t="shared" si="94"/>
        <v>0</v>
      </c>
      <c r="CT59" s="42" t="str">
        <f t="shared" si="95"/>
        <v>•</v>
      </c>
      <c r="CU59" s="39" t="str">
        <f t="shared" si="96"/>
        <v xml:space="preserve"> </v>
      </c>
      <c r="CV59" s="39" t="str">
        <f t="shared" si="97"/>
        <v xml:space="preserve"> </v>
      </c>
      <c r="CW59" s="43" t="str">
        <f t="shared" si="98"/>
        <v xml:space="preserve"> </v>
      </c>
      <c r="CX59" s="42" t="str">
        <f t="shared" si="99"/>
        <v>•</v>
      </c>
      <c r="CY59" s="39" t="str">
        <f t="shared" si="100"/>
        <v xml:space="preserve"> </v>
      </c>
      <c r="CZ59" s="39" t="str">
        <f t="shared" si="101"/>
        <v xml:space="preserve"> </v>
      </c>
      <c r="DA59" s="43" t="str">
        <f t="shared" si="102"/>
        <v xml:space="preserve"> </v>
      </c>
      <c r="DB59" s="39" t="str">
        <f t="shared" si="103"/>
        <v>•</v>
      </c>
      <c r="DC59" s="39" t="str">
        <f t="shared" si="104"/>
        <v xml:space="preserve"> </v>
      </c>
      <c r="DD59" s="39" t="str">
        <f t="shared" si="105"/>
        <v xml:space="preserve"> </v>
      </c>
      <c r="DE59" s="43" t="str">
        <f t="shared" si="106"/>
        <v xml:space="preserve"> </v>
      </c>
      <c r="DF59" s="42" t="str">
        <f t="shared" si="107"/>
        <v>•</v>
      </c>
      <c r="DG59" s="39" t="str">
        <f t="shared" si="108"/>
        <v xml:space="preserve"> </v>
      </c>
      <c r="DH59" s="39" t="str">
        <f t="shared" si="109"/>
        <v xml:space="preserve"> </v>
      </c>
      <c r="DI59" s="43" t="str">
        <f t="shared" si="110"/>
        <v xml:space="preserve"> </v>
      </c>
      <c r="DJ59" s="42" t="str">
        <f t="shared" si="111"/>
        <v>•</v>
      </c>
      <c r="DK59" s="39" t="str">
        <f t="shared" si="112"/>
        <v xml:space="preserve"> </v>
      </c>
      <c r="DL59" s="39" t="str">
        <f t="shared" si="113"/>
        <v xml:space="preserve"> </v>
      </c>
      <c r="DM59" s="43" t="str">
        <f t="shared" si="114"/>
        <v xml:space="preserve"> </v>
      </c>
      <c r="DN59" s="39" t="str">
        <f t="shared" si="115"/>
        <v>•</v>
      </c>
      <c r="DO59" s="39" t="str">
        <f t="shared" si="116"/>
        <v xml:space="preserve"> </v>
      </c>
      <c r="DP59" s="39" t="str">
        <f t="shared" si="117"/>
        <v xml:space="preserve"> </v>
      </c>
      <c r="DQ59" s="43" t="str">
        <f t="shared" si="118"/>
        <v xml:space="preserve"> </v>
      </c>
      <c r="DR59" s="39" t="str">
        <f t="shared" si="119"/>
        <v>•</v>
      </c>
      <c r="DS59" s="39" t="str">
        <f t="shared" si="120"/>
        <v xml:space="preserve"> </v>
      </c>
      <c r="DT59" s="39" t="str">
        <f t="shared" si="121"/>
        <v xml:space="preserve"> </v>
      </c>
      <c r="DU59" s="43" t="str">
        <f t="shared" si="122"/>
        <v xml:space="preserve"> </v>
      </c>
      <c r="DV59" s="39" t="str">
        <f t="shared" si="123"/>
        <v>•</v>
      </c>
      <c r="DW59" s="39" t="str">
        <f t="shared" si="124"/>
        <v xml:space="preserve"> </v>
      </c>
      <c r="DX59" s="39" t="str">
        <f t="shared" si="125"/>
        <v xml:space="preserve"> </v>
      </c>
      <c r="DY59" s="43" t="str">
        <f t="shared" si="126"/>
        <v xml:space="preserve"> </v>
      </c>
      <c r="DZ59" s="39" t="str">
        <f t="shared" si="127"/>
        <v>•</v>
      </c>
      <c r="EA59" s="39" t="str">
        <f t="shared" si="128"/>
        <v xml:space="preserve"> </v>
      </c>
      <c r="EB59" s="39" t="str">
        <f t="shared" si="129"/>
        <v xml:space="preserve"> </v>
      </c>
      <c r="EC59" s="43" t="str">
        <f t="shared" si="130"/>
        <v xml:space="preserve"> </v>
      </c>
      <c r="ED59" s="39" t="str">
        <f t="shared" si="131"/>
        <v>•</v>
      </c>
      <c r="EE59" s="39" t="str">
        <f t="shared" si="132"/>
        <v xml:space="preserve"> </v>
      </c>
      <c r="EF59" s="39" t="str">
        <f t="shared" si="133"/>
        <v xml:space="preserve"> </v>
      </c>
      <c r="EG59" s="43" t="str">
        <f t="shared" si="134"/>
        <v xml:space="preserve"> </v>
      </c>
      <c r="EH59" s="39" t="str">
        <f t="shared" si="135"/>
        <v>•</v>
      </c>
      <c r="EI59" s="39" t="str">
        <f t="shared" si="136"/>
        <v xml:space="preserve"> </v>
      </c>
      <c r="EJ59" s="39" t="str">
        <f t="shared" si="137"/>
        <v xml:space="preserve"> </v>
      </c>
      <c r="EK59" s="43" t="str">
        <f t="shared" si="138"/>
        <v xml:space="preserve"> </v>
      </c>
      <c r="EP59" s="79" t="str">
        <f t="shared" si="77"/>
        <v/>
      </c>
      <c r="EQ59" s="123"/>
      <c r="ER59" s="123"/>
      <c r="ES59" s="32" t="s">
        <v>92</v>
      </c>
      <c r="ET59" s="39"/>
      <c r="EU59" s="39"/>
      <c r="EV59" s="33"/>
      <c r="EX59" s="137"/>
      <c r="EY59" s="78"/>
      <c r="EZ59" s="157"/>
      <c r="FA59" s="39"/>
    </row>
    <row r="60" spans="1:157" ht="15.75" customHeight="1" x14ac:dyDescent="0.2">
      <c r="A60" s="100" t="str">
        <f>IF(Summary!B54="","",Summary!B54)</f>
        <v/>
      </c>
      <c r="B60" s="100" t="str">
        <f>IF(Summary!C54="","",Summary!C54)</f>
        <v/>
      </c>
      <c r="C60" s="100" t="str">
        <f>IF(Summary!D54="","",Summary!D54)</f>
        <v/>
      </c>
      <c r="D60" s="115" t="str">
        <f>IF(Summary!E54="","",Summary!E54)</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8"/>
        <v>27</v>
      </c>
      <c r="AX60" s="74" t="e">
        <f t="shared" si="81"/>
        <v>#N/A</v>
      </c>
      <c r="AY60" s="54" t="str">
        <f t="shared" si="82"/>
        <v/>
      </c>
      <c r="AZ60" s="73"/>
      <c r="BA60" s="144"/>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8"/>
      <c r="BE60" s="116" t="str">
        <f t="shared" si="83"/>
        <v/>
      </c>
      <c r="BF60" s="99" t="str">
        <f t="shared" si="84"/>
        <v/>
      </c>
      <c r="BG60" s="99" t="str">
        <f t="shared" si="85"/>
        <v/>
      </c>
      <c r="BH60" s="100" t="str">
        <f t="shared" si="86"/>
        <v/>
      </c>
      <c r="BI60" s="64" t="str">
        <f>IF(Summary!F54="","",Summary!F54)</f>
        <v/>
      </c>
      <c r="BJ60" s="33"/>
      <c r="BV60" s="44">
        <f t="shared" si="140"/>
        <v>0</v>
      </c>
      <c r="BW60" s="44">
        <f t="shared" si="140"/>
        <v>0</v>
      </c>
      <c r="BX60" s="44">
        <f t="shared" si="140"/>
        <v>0</v>
      </c>
      <c r="BY60" s="44">
        <f t="shared" si="140"/>
        <v>0</v>
      </c>
      <c r="BZ60" s="44">
        <f t="shared" si="140"/>
        <v>0</v>
      </c>
      <c r="CA60" s="44">
        <f t="shared" si="140"/>
        <v>0</v>
      </c>
      <c r="CB60" s="44">
        <f t="shared" si="140"/>
        <v>0</v>
      </c>
      <c r="CC60" s="44">
        <f t="shared" si="140"/>
        <v>0</v>
      </c>
      <c r="CD60" s="44">
        <f t="shared" si="140"/>
        <v>0</v>
      </c>
      <c r="CE60" s="44">
        <f t="shared" si="140"/>
        <v>0</v>
      </c>
      <c r="CF60" s="44">
        <f t="shared" si="140"/>
        <v>0</v>
      </c>
      <c r="CH60" s="48">
        <f t="shared" si="87"/>
        <v>0</v>
      </c>
      <c r="CI60" s="48">
        <f t="shared" si="88"/>
        <v>0</v>
      </c>
      <c r="CJ60" s="48">
        <f t="shared" si="89"/>
        <v>0</v>
      </c>
      <c r="CK60" s="48">
        <f t="shared" si="90"/>
        <v>0</v>
      </c>
      <c r="CL60" s="48">
        <f t="shared" si="91"/>
        <v>0</v>
      </c>
      <c r="CM60" s="48">
        <f t="shared" si="92"/>
        <v>0</v>
      </c>
      <c r="CN60" s="48">
        <f t="shared" si="93"/>
        <v>0</v>
      </c>
      <c r="CO60" s="48">
        <f t="shared" si="94"/>
        <v>0</v>
      </c>
      <c r="CT60" s="42" t="str">
        <f t="shared" si="95"/>
        <v>•</v>
      </c>
      <c r="CU60" s="39" t="str">
        <f t="shared" si="96"/>
        <v xml:space="preserve"> </v>
      </c>
      <c r="CV60" s="39" t="str">
        <f t="shared" si="97"/>
        <v xml:space="preserve"> </v>
      </c>
      <c r="CW60" s="43" t="str">
        <f t="shared" si="98"/>
        <v xml:space="preserve"> </v>
      </c>
      <c r="CX60" s="42" t="str">
        <f t="shared" si="99"/>
        <v>•</v>
      </c>
      <c r="CY60" s="39" t="str">
        <f t="shared" si="100"/>
        <v xml:space="preserve"> </v>
      </c>
      <c r="CZ60" s="39" t="str">
        <f t="shared" si="101"/>
        <v xml:space="preserve"> </v>
      </c>
      <c r="DA60" s="43" t="str">
        <f t="shared" si="102"/>
        <v xml:space="preserve"> </v>
      </c>
      <c r="DB60" s="39" t="str">
        <f t="shared" si="103"/>
        <v>•</v>
      </c>
      <c r="DC60" s="39" t="str">
        <f t="shared" si="104"/>
        <v xml:space="preserve"> </v>
      </c>
      <c r="DD60" s="39" t="str">
        <f t="shared" si="105"/>
        <v xml:space="preserve"> </v>
      </c>
      <c r="DE60" s="43" t="str">
        <f t="shared" si="106"/>
        <v xml:space="preserve"> </v>
      </c>
      <c r="DF60" s="42" t="str">
        <f t="shared" si="107"/>
        <v>•</v>
      </c>
      <c r="DG60" s="39" t="str">
        <f t="shared" si="108"/>
        <v xml:space="preserve"> </v>
      </c>
      <c r="DH60" s="39" t="str">
        <f t="shared" si="109"/>
        <v xml:space="preserve"> </v>
      </c>
      <c r="DI60" s="43" t="str">
        <f t="shared" si="110"/>
        <v xml:space="preserve"> </v>
      </c>
      <c r="DJ60" s="42" t="str">
        <f t="shared" si="111"/>
        <v>•</v>
      </c>
      <c r="DK60" s="39" t="str">
        <f t="shared" si="112"/>
        <v xml:space="preserve"> </v>
      </c>
      <c r="DL60" s="39" t="str">
        <f t="shared" si="113"/>
        <v xml:space="preserve"> </v>
      </c>
      <c r="DM60" s="43" t="str">
        <f t="shared" si="114"/>
        <v xml:space="preserve"> </v>
      </c>
      <c r="DN60" s="39" t="str">
        <f t="shared" si="115"/>
        <v>•</v>
      </c>
      <c r="DO60" s="39" t="str">
        <f t="shared" si="116"/>
        <v xml:space="preserve"> </v>
      </c>
      <c r="DP60" s="39" t="str">
        <f t="shared" si="117"/>
        <v xml:space="preserve"> </v>
      </c>
      <c r="DQ60" s="43" t="str">
        <f t="shared" si="118"/>
        <v xml:space="preserve"> </v>
      </c>
      <c r="DR60" s="39" t="str">
        <f t="shared" si="119"/>
        <v>•</v>
      </c>
      <c r="DS60" s="39" t="str">
        <f t="shared" si="120"/>
        <v xml:space="preserve"> </v>
      </c>
      <c r="DT60" s="39" t="str">
        <f t="shared" si="121"/>
        <v xml:space="preserve"> </v>
      </c>
      <c r="DU60" s="43" t="str">
        <f t="shared" si="122"/>
        <v xml:space="preserve"> </v>
      </c>
      <c r="DV60" s="39" t="str">
        <f t="shared" si="123"/>
        <v>•</v>
      </c>
      <c r="DW60" s="39" t="str">
        <f t="shared" si="124"/>
        <v xml:space="preserve"> </v>
      </c>
      <c r="DX60" s="39" t="str">
        <f t="shared" si="125"/>
        <v xml:space="preserve"> </v>
      </c>
      <c r="DY60" s="43" t="str">
        <f t="shared" si="126"/>
        <v xml:space="preserve"> </v>
      </c>
      <c r="DZ60" s="39" t="str">
        <f t="shared" si="127"/>
        <v>•</v>
      </c>
      <c r="EA60" s="39" t="str">
        <f t="shared" si="128"/>
        <v xml:space="preserve"> </v>
      </c>
      <c r="EB60" s="39" t="str">
        <f t="shared" si="129"/>
        <v xml:space="preserve"> </v>
      </c>
      <c r="EC60" s="43" t="str">
        <f t="shared" si="130"/>
        <v xml:space="preserve"> </v>
      </c>
      <c r="ED60" s="39" t="str">
        <f t="shared" si="131"/>
        <v>•</v>
      </c>
      <c r="EE60" s="39" t="str">
        <f t="shared" si="132"/>
        <v xml:space="preserve"> </v>
      </c>
      <c r="EF60" s="39" t="str">
        <f t="shared" si="133"/>
        <v xml:space="preserve"> </v>
      </c>
      <c r="EG60" s="43" t="str">
        <f t="shared" si="134"/>
        <v xml:space="preserve"> </v>
      </c>
      <c r="EH60" s="39" t="str">
        <f t="shared" si="135"/>
        <v>•</v>
      </c>
      <c r="EI60" s="39" t="str">
        <f t="shared" si="136"/>
        <v xml:space="preserve"> </v>
      </c>
      <c r="EJ60" s="39" t="str">
        <f t="shared" si="137"/>
        <v xml:space="preserve"> </v>
      </c>
      <c r="EK60" s="43" t="str">
        <f t="shared" si="138"/>
        <v xml:space="preserve"> </v>
      </c>
      <c r="EP60" s="79" t="str">
        <f t="shared" si="77"/>
        <v/>
      </c>
      <c r="EQ60" s="123"/>
      <c r="ER60" s="123"/>
      <c r="ES60" s="32" t="s">
        <v>92</v>
      </c>
      <c r="ET60" s="39"/>
      <c r="EU60" s="39"/>
      <c r="EV60" s="33"/>
      <c r="EX60" s="137"/>
      <c r="EY60" s="78"/>
      <c r="EZ60" s="157"/>
      <c r="FA60" s="39"/>
    </row>
    <row r="61" spans="1:157" ht="15.75" customHeight="1" x14ac:dyDescent="0.2">
      <c r="A61" s="100" t="str">
        <f>IF(Summary!B55="","",Summary!B55)</f>
        <v/>
      </c>
      <c r="B61" s="100" t="str">
        <f>IF(Summary!C55="","",Summary!C55)</f>
        <v/>
      </c>
      <c r="C61" s="100" t="str">
        <f>IF(Summary!D55="","",Summary!D55)</f>
        <v/>
      </c>
      <c r="D61" s="115" t="str">
        <f>IF(Summary!E55="","",Summary!E55)</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8"/>
        <v>27</v>
      </c>
      <c r="AX61" s="74" t="e">
        <f t="shared" si="81"/>
        <v>#N/A</v>
      </c>
      <c r="AY61" s="54" t="str">
        <f t="shared" si="82"/>
        <v/>
      </c>
      <c r="AZ61" s="73"/>
      <c r="BA61" s="144"/>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8"/>
      <c r="BE61" s="116" t="str">
        <f t="shared" si="83"/>
        <v/>
      </c>
      <c r="BF61" s="99" t="str">
        <f t="shared" si="84"/>
        <v/>
      </c>
      <c r="BG61" s="99" t="str">
        <f t="shared" si="85"/>
        <v/>
      </c>
      <c r="BH61" s="100" t="str">
        <f t="shared" si="86"/>
        <v/>
      </c>
      <c r="BI61" s="64" t="str">
        <f>IF(Summary!F55="","",Summary!F55)</f>
        <v/>
      </c>
      <c r="BJ61" s="33"/>
      <c r="BV61" s="44">
        <f t="shared" si="140"/>
        <v>0</v>
      </c>
      <c r="BW61" s="44">
        <f t="shared" si="140"/>
        <v>0</v>
      </c>
      <c r="BX61" s="44">
        <f t="shared" si="140"/>
        <v>0</v>
      </c>
      <c r="BY61" s="44">
        <f t="shared" si="140"/>
        <v>0</v>
      </c>
      <c r="BZ61" s="44">
        <f t="shared" si="140"/>
        <v>0</v>
      </c>
      <c r="CA61" s="44">
        <f t="shared" si="140"/>
        <v>0</v>
      </c>
      <c r="CB61" s="44">
        <f t="shared" si="140"/>
        <v>0</v>
      </c>
      <c r="CC61" s="44">
        <f t="shared" si="140"/>
        <v>0</v>
      </c>
      <c r="CD61" s="44">
        <f t="shared" si="140"/>
        <v>0</v>
      </c>
      <c r="CE61" s="44">
        <f t="shared" si="140"/>
        <v>0</v>
      </c>
      <c r="CF61" s="44">
        <f t="shared" si="140"/>
        <v>0</v>
      </c>
      <c r="CH61" s="48">
        <f t="shared" si="87"/>
        <v>0</v>
      </c>
      <c r="CI61" s="48">
        <f t="shared" si="88"/>
        <v>0</v>
      </c>
      <c r="CJ61" s="48">
        <f t="shared" si="89"/>
        <v>0</v>
      </c>
      <c r="CK61" s="48">
        <f t="shared" si="90"/>
        <v>0</v>
      </c>
      <c r="CL61" s="48">
        <f t="shared" si="91"/>
        <v>0</v>
      </c>
      <c r="CM61" s="48">
        <f t="shared" si="92"/>
        <v>0</v>
      </c>
      <c r="CN61" s="48">
        <f t="shared" si="93"/>
        <v>0</v>
      </c>
      <c r="CO61" s="48">
        <f t="shared" si="94"/>
        <v>0</v>
      </c>
      <c r="CT61" s="42" t="str">
        <f t="shared" si="95"/>
        <v>•</v>
      </c>
      <c r="CU61" s="39" t="str">
        <f t="shared" si="96"/>
        <v xml:space="preserve"> </v>
      </c>
      <c r="CV61" s="39" t="str">
        <f t="shared" si="97"/>
        <v xml:space="preserve"> </v>
      </c>
      <c r="CW61" s="43" t="str">
        <f t="shared" si="98"/>
        <v xml:space="preserve"> </v>
      </c>
      <c r="CX61" s="42" t="str">
        <f t="shared" si="99"/>
        <v>•</v>
      </c>
      <c r="CY61" s="39" t="str">
        <f t="shared" si="100"/>
        <v xml:space="preserve"> </v>
      </c>
      <c r="CZ61" s="39" t="str">
        <f t="shared" si="101"/>
        <v xml:space="preserve"> </v>
      </c>
      <c r="DA61" s="43" t="str">
        <f t="shared" si="102"/>
        <v xml:space="preserve"> </v>
      </c>
      <c r="DB61" s="39" t="str">
        <f t="shared" si="103"/>
        <v>•</v>
      </c>
      <c r="DC61" s="39" t="str">
        <f t="shared" si="104"/>
        <v xml:space="preserve"> </v>
      </c>
      <c r="DD61" s="39" t="str">
        <f t="shared" si="105"/>
        <v xml:space="preserve"> </v>
      </c>
      <c r="DE61" s="43" t="str">
        <f t="shared" si="106"/>
        <v xml:space="preserve"> </v>
      </c>
      <c r="DF61" s="42" t="str">
        <f t="shared" si="107"/>
        <v>•</v>
      </c>
      <c r="DG61" s="39" t="str">
        <f t="shared" si="108"/>
        <v xml:space="preserve"> </v>
      </c>
      <c r="DH61" s="39" t="str">
        <f t="shared" si="109"/>
        <v xml:space="preserve"> </v>
      </c>
      <c r="DI61" s="43" t="str">
        <f t="shared" si="110"/>
        <v xml:space="preserve"> </v>
      </c>
      <c r="DJ61" s="42" t="str">
        <f t="shared" si="111"/>
        <v>•</v>
      </c>
      <c r="DK61" s="39" t="str">
        <f t="shared" si="112"/>
        <v xml:space="preserve"> </v>
      </c>
      <c r="DL61" s="39" t="str">
        <f t="shared" si="113"/>
        <v xml:space="preserve"> </v>
      </c>
      <c r="DM61" s="43" t="str">
        <f t="shared" si="114"/>
        <v xml:space="preserve"> </v>
      </c>
      <c r="DN61" s="39" t="str">
        <f t="shared" si="115"/>
        <v>•</v>
      </c>
      <c r="DO61" s="39" t="str">
        <f t="shared" si="116"/>
        <v xml:space="preserve"> </v>
      </c>
      <c r="DP61" s="39" t="str">
        <f t="shared" si="117"/>
        <v xml:space="preserve"> </v>
      </c>
      <c r="DQ61" s="43" t="str">
        <f t="shared" si="118"/>
        <v xml:space="preserve"> </v>
      </c>
      <c r="DR61" s="39" t="str">
        <f t="shared" si="119"/>
        <v>•</v>
      </c>
      <c r="DS61" s="39" t="str">
        <f t="shared" si="120"/>
        <v xml:space="preserve"> </v>
      </c>
      <c r="DT61" s="39" t="str">
        <f t="shared" si="121"/>
        <v xml:space="preserve"> </v>
      </c>
      <c r="DU61" s="43" t="str">
        <f t="shared" si="122"/>
        <v xml:space="preserve"> </v>
      </c>
      <c r="DV61" s="39" t="str">
        <f t="shared" si="123"/>
        <v>•</v>
      </c>
      <c r="DW61" s="39" t="str">
        <f t="shared" si="124"/>
        <v xml:space="preserve"> </v>
      </c>
      <c r="DX61" s="39" t="str">
        <f t="shared" si="125"/>
        <v xml:space="preserve"> </v>
      </c>
      <c r="DY61" s="43" t="str">
        <f t="shared" si="126"/>
        <v xml:space="preserve"> </v>
      </c>
      <c r="DZ61" s="39" t="str">
        <f t="shared" si="127"/>
        <v>•</v>
      </c>
      <c r="EA61" s="39" t="str">
        <f t="shared" si="128"/>
        <v xml:space="preserve"> </v>
      </c>
      <c r="EB61" s="39" t="str">
        <f t="shared" si="129"/>
        <v xml:space="preserve"> </v>
      </c>
      <c r="EC61" s="43" t="str">
        <f t="shared" si="130"/>
        <v xml:space="preserve"> </v>
      </c>
      <c r="ED61" s="39" t="str">
        <f t="shared" si="131"/>
        <v>•</v>
      </c>
      <c r="EE61" s="39" t="str">
        <f t="shared" si="132"/>
        <v xml:space="preserve"> </v>
      </c>
      <c r="EF61" s="39" t="str">
        <f t="shared" si="133"/>
        <v xml:space="preserve"> </v>
      </c>
      <c r="EG61" s="43" t="str">
        <f t="shared" si="134"/>
        <v xml:space="preserve"> </v>
      </c>
      <c r="EH61" s="39" t="str">
        <f t="shared" si="135"/>
        <v>•</v>
      </c>
      <c r="EI61" s="39" t="str">
        <f t="shared" si="136"/>
        <v xml:space="preserve"> </v>
      </c>
      <c r="EJ61" s="39" t="str">
        <f t="shared" si="137"/>
        <v xml:space="preserve"> </v>
      </c>
      <c r="EK61" s="43" t="str">
        <f t="shared" si="138"/>
        <v xml:space="preserve"> </v>
      </c>
      <c r="EP61" s="79" t="str">
        <f t="shared" si="77"/>
        <v/>
      </c>
      <c r="EQ61" s="123"/>
      <c r="ER61" s="123"/>
      <c r="ES61" s="32" t="s">
        <v>92</v>
      </c>
      <c r="ET61" s="39"/>
      <c r="EU61" s="39"/>
      <c r="EV61" s="33"/>
      <c r="EX61" s="137"/>
      <c r="EY61" s="78"/>
      <c r="EZ61" s="157"/>
      <c r="FA61" s="39"/>
    </row>
    <row r="62" spans="1:157" ht="15.75" customHeight="1" x14ac:dyDescent="0.2">
      <c r="A62" s="100" t="str">
        <f>IF(Summary!B56="","",Summary!B56)</f>
        <v/>
      </c>
      <c r="B62" s="100" t="str">
        <f>IF(Summary!C56="","",Summary!C56)</f>
        <v/>
      </c>
      <c r="C62" s="100" t="str">
        <f>IF(Summary!D56="","",Summary!D56)</f>
        <v/>
      </c>
      <c r="D62" s="115" t="str">
        <f>IF(Summary!E56="","",Summary!E56)</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8"/>
        <v>27</v>
      </c>
      <c r="AX62" s="74" t="e">
        <f t="shared" si="81"/>
        <v>#N/A</v>
      </c>
      <c r="AY62" s="54" t="str">
        <f t="shared" si="82"/>
        <v/>
      </c>
      <c r="AZ62" s="73"/>
      <c r="BA62" s="144"/>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8"/>
      <c r="BE62" s="116" t="str">
        <f t="shared" si="83"/>
        <v/>
      </c>
      <c r="BF62" s="99" t="str">
        <f t="shared" si="84"/>
        <v/>
      </c>
      <c r="BG62" s="99" t="str">
        <f t="shared" si="85"/>
        <v/>
      </c>
      <c r="BH62" s="100" t="str">
        <f t="shared" si="86"/>
        <v/>
      </c>
      <c r="BI62" s="64" t="str">
        <f>IF(Summary!F56="","",Summary!F56)</f>
        <v/>
      </c>
      <c r="BJ62" s="33"/>
      <c r="BV62" s="44">
        <f t="shared" si="140"/>
        <v>0</v>
      </c>
      <c r="BW62" s="44">
        <f t="shared" si="140"/>
        <v>0</v>
      </c>
      <c r="BX62" s="44">
        <f t="shared" si="140"/>
        <v>0</v>
      </c>
      <c r="BY62" s="44">
        <f t="shared" si="140"/>
        <v>0</v>
      </c>
      <c r="BZ62" s="44">
        <f t="shared" si="140"/>
        <v>0</v>
      </c>
      <c r="CA62" s="44">
        <f t="shared" si="140"/>
        <v>0</v>
      </c>
      <c r="CB62" s="44">
        <f t="shared" si="140"/>
        <v>0</v>
      </c>
      <c r="CC62" s="44">
        <f t="shared" si="140"/>
        <v>0</v>
      </c>
      <c r="CD62" s="44">
        <f t="shared" si="140"/>
        <v>0</v>
      </c>
      <c r="CE62" s="44">
        <f t="shared" si="140"/>
        <v>0</v>
      </c>
      <c r="CF62" s="44">
        <f t="shared" si="140"/>
        <v>0</v>
      </c>
      <c r="CH62" s="48">
        <f t="shared" si="87"/>
        <v>0</v>
      </c>
      <c r="CI62" s="48">
        <f t="shared" si="88"/>
        <v>0</v>
      </c>
      <c r="CJ62" s="48">
        <f t="shared" si="89"/>
        <v>0</v>
      </c>
      <c r="CK62" s="48">
        <f t="shared" si="90"/>
        <v>0</v>
      </c>
      <c r="CL62" s="48">
        <f t="shared" si="91"/>
        <v>0</v>
      </c>
      <c r="CM62" s="48">
        <f t="shared" si="92"/>
        <v>0</v>
      </c>
      <c r="CN62" s="48">
        <f t="shared" si="93"/>
        <v>0</v>
      </c>
      <c r="CO62" s="48">
        <f t="shared" si="94"/>
        <v>0</v>
      </c>
      <c r="CT62" s="42" t="str">
        <f t="shared" si="95"/>
        <v>•</v>
      </c>
      <c r="CU62" s="39" t="str">
        <f t="shared" si="96"/>
        <v xml:space="preserve"> </v>
      </c>
      <c r="CV62" s="39" t="str">
        <f t="shared" si="97"/>
        <v xml:space="preserve"> </v>
      </c>
      <c r="CW62" s="43" t="str">
        <f t="shared" si="98"/>
        <v xml:space="preserve"> </v>
      </c>
      <c r="CX62" s="42" t="str">
        <f t="shared" si="99"/>
        <v>•</v>
      </c>
      <c r="CY62" s="39" t="str">
        <f t="shared" si="100"/>
        <v xml:space="preserve"> </v>
      </c>
      <c r="CZ62" s="39" t="str">
        <f t="shared" si="101"/>
        <v xml:space="preserve"> </v>
      </c>
      <c r="DA62" s="43" t="str">
        <f t="shared" si="102"/>
        <v xml:space="preserve"> </v>
      </c>
      <c r="DB62" s="39" t="str">
        <f t="shared" si="103"/>
        <v>•</v>
      </c>
      <c r="DC62" s="39" t="str">
        <f t="shared" si="104"/>
        <v xml:space="preserve"> </v>
      </c>
      <c r="DD62" s="39" t="str">
        <f t="shared" si="105"/>
        <v xml:space="preserve"> </v>
      </c>
      <c r="DE62" s="43" t="str">
        <f t="shared" si="106"/>
        <v xml:space="preserve"> </v>
      </c>
      <c r="DF62" s="42" t="str">
        <f t="shared" si="107"/>
        <v>•</v>
      </c>
      <c r="DG62" s="39" t="str">
        <f t="shared" si="108"/>
        <v xml:space="preserve"> </v>
      </c>
      <c r="DH62" s="39" t="str">
        <f t="shared" si="109"/>
        <v xml:space="preserve"> </v>
      </c>
      <c r="DI62" s="43" t="str">
        <f t="shared" si="110"/>
        <v xml:space="preserve"> </v>
      </c>
      <c r="DJ62" s="42" t="str">
        <f t="shared" si="111"/>
        <v>•</v>
      </c>
      <c r="DK62" s="39" t="str">
        <f t="shared" si="112"/>
        <v xml:space="preserve"> </v>
      </c>
      <c r="DL62" s="39" t="str">
        <f t="shared" si="113"/>
        <v xml:space="preserve"> </v>
      </c>
      <c r="DM62" s="43" t="str">
        <f t="shared" si="114"/>
        <v xml:space="preserve"> </v>
      </c>
      <c r="DN62" s="39" t="str">
        <f t="shared" si="115"/>
        <v>•</v>
      </c>
      <c r="DO62" s="39" t="str">
        <f t="shared" si="116"/>
        <v xml:space="preserve"> </v>
      </c>
      <c r="DP62" s="39" t="str">
        <f t="shared" si="117"/>
        <v xml:space="preserve"> </v>
      </c>
      <c r="DQ62" s="43" t="str">
        <f t="shared" si="118"/>
        <v xml:space="preserve"> </v>
      </c>
      <c r="DR62" s="39" t="str">
        <f t="shared" si="119"/>
        <v>•</v>
      </c>
      <c r="DS62" s="39" t="str">
        <f t="shared" si="120"/>
        <v xml:space="preserve"> </v>
      </c>
      <c r="DT62" s="39" t="str">
        <f t="shared" si="121"/>
        <v xml:space="preserve"> </v>
      </c>
      <c r="DU62" s="43" t="str">
        <f t="shared" si="122"/>
        <v xml:space="preserve"> </v>
      </c>
      <c r="DV62" s="39" t="str">
        <f t="shared" si="123"/>
        <v>•</v>
      </c>
      <c r="DW62" s="39" t="str">
        <f t="shared" si="124"/>
        <v xml:space="preserve"> </v>
      </c>
      <c r="DX62" s="39" t="str">
        <f t="shared" si="125"/>
        <v xml:space="preserve"> </v>
      </c>
      <c r="DY62" s="43" t="str">
        <f t="shared" si="126"/>
        <v xml:space="preserve"> </v>
      </c>
      <c r="DZ62" s="39" t="str">
        <f t="shared" si="127"/>
        <v>•</v>
      </c>
      <c r="EA62" s="39" t="str">
        <f t="shared" si="128"/>
        <v xml:space="preserve"> </v>
      </c>
      <c r="EB62" s="39" t="str">
        <f t="shared" si="129"/>
        <v xml:space="preserve"> </v>
      </c>
      <c r="EC62" s="43" t="str">
        <f t="shared" si="130"/>
        <v xml:space="preserve"> </v>
      </c>
      <c r="ED62" s="39" t="str">
        <f t="shared" si="131"/>
        <v>•</v>
      </c>
      <c r="EE62" s="39" t="str">
        <f t="shared" si="132"/>
        <v xml:space="preserve"> </v>
      </c>
      <c r="EF62" s="39" t="str">
        <f t="shared" si="133"/>
        <v xml:space="preserve"> </v>
      </c>
      <c r="EG62" s="43" t="str">
        <f t="shared" si="134"/>
        <v xml:space="preserve"> </v>
      </c>
      <c r="EH62" s="39" t="str">
        <f t="shared" si="135"/>
        <v>•</v>
      </c>
      <c r="EI62" s="39" t="str">
        <f t="shared" si="136"/>
        <v xml:space="preserve"> </v>
      </c>
      <c r="EJ62" s="39" t="str">
        <f t="shared" si="137"/>
        <v xml:space="preserve"> </v>
      </c>
      <c r="EK62" s="43" t="str">
        <f t="shared" si="138"/>
        <v xml:space="preserve"> </v>
      </c>
      <c r="EP62" s="79" t="str">
        <f t="shared" si="77"/>
        <v/>
      </c>
      <c r="EQ62" s="123"/>
      <c r="ER62" s="123"/>
      <c r="ES62" s="32" t="s">
        <v>92</v>
      </c>
      <c r="ET62" s="39"/>
      <c r="EU62" s="39"/>
      <c r="EV62" s="33"/>
      <c r="EX62" s="137"/>
      <c r="EY62" s="78"/>
      <c r="EZ62" s="157"/>
      <c r="FA62" s="39"/>
    </row>
    <row r="63" spans="1:157" ht="15.75" customHeight="1" x14ac:dyDescent="0.2">
      <c r="A63" s="100" t="str">
        <f>IF(Summary!B57="","",Summary!B57)</f>
        <v/>
      </c>
      <c r="B63" s="100" t="str">
        <f>IF(Summary!C57="","",Summary!C57)</f>
        <v/>
      </c>
      <c r="C63" s="100" t="str">
        <f>IF(Summary!D57="","",Summary!D57)</f>
        <v/>
      </c>
      <c r="D63" s="115" t="str">
        <f>IF(Summary!E57="","",Summary!E57)</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8"/>
        <v>27</v>
      </c>
      <c r="AX63" s="74" t="e">
        <f t="shared" si="81"/>
        <v>#N/A</v>
      </c>
      <c r="AY63" s="54" t="str">
        <f t="shared" si="82"/>
        <v/>
      </c>
      <c r="AZ63" s="73"/>
      <c r="BA63" s="144"/>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8"/>
      <c r="BE63" s="116" t="str">
        <f t="shared" si="83"/>
        <v/>
      </c>
      <c r="BF63" s="99" t="str">
        <f t="shared" si="84"/>
        <v/>
      </c>
      <c r="BG63" s="99" t="str">
        <f t="shared" si="85"/>
        <v/>
      </c>
      <c r="BH63" s="100" t="str">
        <f t="shared" si="86"/>
        <v/>
      </c>
      <c r="BI63" s="64" t="str">
        <f>IF(Summary!F57="","",Summary!F57)</f>
        <v/>
      </c>
      <c r="BJ63" s="33"/>
      <c r="BV63" s="44">
        <f t="shared" si="140"/>
        <v>0</v>
      </c>
      <c r="BW63" s="44">
        <f t="shared" si="140"/>
        <v>0</v>
      </c>
      <c r="BX63" s="44">
        <f t="shared" si="140"/>
        <v>0</v>
      </c>
      <c r="BY63" s="44">
        <f t="shared" si="140"/>
        <v>0</v>
      </c>
      <c r="BZ63" s="44">
        <f t="shared" si="140"/>
        <v>0</v>
      </c>
      <c r="CA63" s="44">
        <f t="shared" si="140"/>
        <v>0</v>
      </c>
      <c r="CB63" s="44">
        <f t="shared" si="140"/>
        <v>0</v>
      </c>
      <c r="CC63" s="44">
        <f t="shared" si="140"/>
        <v>0</v>
      </c>
      <c r="CD63" s="44">
        <f t="shared" si="140"/>
        <v>0</v>
      </c>
      <c r="CE63" s="44">
        <f t="shared" si="140"/>
        <v>0</v>
      </c>
      <c r="CF63" s="44">
        <f t="shared" si="140"/>
        <v>0</v>
      </c>
      <c r="CH63" s="48">
        <f t="shared" si="87"/>
        <v>0</v>
      </c>
      <c r="CI63" s="48">
        <f t="shared" si="88"/>
        <v>0</v>
      </c>
      <c r="CJ63" s="48">
        <f t="shared" si="89"/>
        <v>0</v>
      </c>
      <c r="CK63" s="48">
        <f t="shared" si="90"/>
        <v>0</v>
      </c>
      <c r="CL63" s="48">
        <f t="shared" si="91"/>
        <v>0</v>
      </c>
      <c r="CM63" s="48">
        <f t="shared" si="92"/>
        <v>0</v>
      </c>
      <c r="CN63" s="48">
        <f t="shared" si="93"/>
        <v>0</v>
      </c>
      <c r="CO63" s="48">
        <f t="shared" si="94"/>
        <v>0</v>
      </c>
      <c r="CT63" s="42" t="str">
        <f t="shared" si="95"/>
        <v>•</v>
      </c>
      <c r="CU63" s="39" t="str">
        <f t="shared" si="96"/>
        <v xml:space="preserve"> </v>
      </c>
      <c r="CV63" s="39" t="str">
        <f t="shared" si="97"/>
        <v xml:space="preserve"> </v>
      </c>
      <c r="CW63" s="43" t="str">
        <f t="shared" si="98"/>
        <v xml:space="preserve"> </v>
      </c>
      <c r="CX63" s="42" t="str">
        <f t="shared" si="99"/>
        <v>•</v>
      </c>
      <c r="CY63" s="39" t="str">
        <f t="shared" si="100"/>
        <v xml:space="preserve"> </v>
      </c>
      <c r="CZ63" s="39" t="str">
        <f t="shared" si="101"/>
        <v xml:space="preserve"> </v>
      </c>
      <c r="DA63" s="43" t="str">
        <f t="shared" si="102"/>
        <v xml:space="preserve"> </v>
      </c>
      <c r="DB63" s="39" t="str">
        <f t="shared" si="103"/>
        <v>•</v>
      </c>
      <c r="DC63" s="39" t="str">
        <f t="shared" si="104"/>
        <v xml:space="preserve"> </v>
      </c>
      <c r="DD63" s="39" t="str">
        <f t="shared" si="105"/>
        <v xml:space="preserve"> </v>
      </c>
      <c r="DE63" s="43" t="str">
        <f t="shared" si="106"/>
        <v xml:space="preserve"> </v>
      </c>
      <c r="DF63" s="42" t="str">
        <f t="shared" si="107"/>
        <v>•</v>
      </c>
      <c r="DG63" s="39" t="str">
        <f t="shared" si="108"/>
        <v xml:space="preserve"> </v>
      </c>
      <c r="DH63" s="39" t="str">
        <f t="shared" si="109"/>
        <v xml:space="preserve"> </v>
      </c>
      <c r="DI63" s="43" t="str">
        <f t="shared" si="110"/>
        <v xml:space="preserve"> </v>
      </c>
      <c r="DJ63" s="42" t="str">
        <f t="shared" si="111"/>
        <v>•</v>
      </c>
      <c r="DK63" s="39" t="str">
        <f t="shared" si="112"/>
        <v xml:space="preserve"> </v>
      </c>
      <c r="DL63" s="39" t="str">
        <f t="shared" si="113"/>
        <v xml:space="preserve"> </v>
      </c>
      <c r="DM63" s="43" t="str">
        <f t="shared" si="114"/>
        <v xml:space="preserve"> </v>
      </c>
      <c r="DN63" s="39" t="str">
        <f t="shared" si="115"/>
        <v>•</v>
      </c>
      <c r="DO63" s="39" t="str">
        <f t="shared" si="116"/>
        <v xml:space="preserve"> </v>
      </c>
      <c r="DP63" s="39" t="str">
        <f t="shared" si="117"/>
        <v xml:space="preserve"> </v>
      </c>
      <c r="DQ63" s="43" t="str">
        <f t="shared" si="118"/>
        <v xml:space="preserve"> </v>
      </c>
      <c r="DR63" s="39" t="str">
        <f t="shared" si="119"/>
        <v>•</v>
      </c>
      <c r="DS63" s="39" t="str">
        <f t="shared" si="120"/>
        <v xml:space="preserve"> </v>
      </c>
      <c r="DT63" s="39" t="str">
        <f t="shared" si="121"/>
        <v xml:space="preserve"> </v>
      </c>
      <c r="DU63" s="43" t="str">
        <f t="shared" si="122"/>
        <v xml:space="preserve"> </v>
      </c>
      <c r="DV63" s="39" t="str">
        <f t="shared" si="123"/>
        <v>•</v>
      </c>
      <c r="DW63" s="39" t="str">
        <f t="shared" si="124"/>
        <v xml:space="preserve"> </v>
      </c>
      <c r="DX63" s="39" t="str">
        <f t="shared" si="125"/>
        <v xml:space="preserve"> </v>
      </c>
      <c r="DY63" s="43" t="str">
        <f t="shared" si="126"/>
        <v xml:space="preserve"> </v>
      </c>
      <c r="DZ63" s="39" t="str">
        <f t="shared" si="127"/>
        <v>•</v>
      </c>
      <c r="EA63" s="39" t="str">
        <f t="shared" si="128"/>
        <v xml:space="preserve"> </v>
      </c>
      <c r="EB63" s="39" t="str">
        <f t="shared" si="129"/>
        <v xml:space="preserve"> </v>
      </c>
      <c r="EC63" s="43" t="str">
        <f t="shared" si="130"/>
        <v xml:space="preserve"> </v>
      </c>
      <c r="ED63" s="39" t="str">
        <f t="shared" si="131"/>
        <v>•</v>
      </c>
      <c r="EE63" s="39" t="str">
        <f t="shared" si="132"/>
        <v xml:space="preserve"> </v>
      </c>
      <c r="EF63" s="39" t="str">
        <f t="shared" si="133"/>
        <v xml:space="preserve"> </v>
      </c>
      <c r="EG63" s="43" t="str">
        <f t="shared" si="134"/>
        <v xml:space="preserve"> </v>
      </c>
      <c r="EH63" s="39" t="str">
        <f t="shared" si="135"/>
        <v>•</v>
      </c>
      <c r="EI63" s="39" t="str">
        <f t="shared" si="136"/>
        <v xml:space="preserve"> </v>
      </c>
      <c r="EJ63" s="39" t="str">
        <f t="shared" si="137"/>
        <v xml:space="preserve"> </v>
      </c>
      <c r="EK63" s="43" t="str">
        <f t="shared" si="138"/>
        <v xml:space="preserve"> </v>
      </c>
      <c r="EP63" s="79" t="str">
        <f t="shared" si="77"/>
        <v/>
      </c>
      <c r="EQ63" s="123"/>
      <c r="ER63" s="123"/>
      <c r="ES63" s="32" t="s">
        <v>92</v>
      </c>
      <c r="ET63" s="39"/>
      <c r="EU63" s="39"/>
      <c r="EV63" s="33"/>
      <c r="EX63" s="137"/>
      <c r="EY63" s="78"/>
      <c r="EZ63" s="157"/>
      <c r="FA63" s="39"/>
    </row>
    <row r="64" spans="1:157" ht="15.75" customHeight="1" x14ac:dyDescent="0.2">
      <c r="A64" s="100" t="str">
        <f>IF(Summary!B58="","",Summary!B58)</f>
        <v/>
      </c>
      <c r="B64" s="100" t="str">
        <f>IF(Summary!C58="","",Summary!C58)</f>
        <v/>
      </c>
      <c r="C64" s="100" t="str">
        <f>IF(Summary!D58="","",Summary!D58)</f>
        <v/>
      </c>
      <c r="D64" s="115" t="str">
        <f>IF(Summary!E58="","",Summary!E58)</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8"/>
        <v>27</v>
      </c>
      <c r="AX64" s="74" t="e">
        <f t="shared" si="81"/>
        <v>#N/A</v>
      </c>
      <c r="AY64" s="54" t="str">
        <f t="shared" si="82"/>
        <v/>
      </c>
      <c r="AZ64" s="73"/>
      <c r="BA64" s="144"/>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8"/>
      <c r="BE64" s="116" t="str">
        <f t="shared" si="83"/>
        <v/>
      </c>
      <c r="BF64" s="99" t="str">
        <f t="shared" si="84"/>
        <v/>
      </c>
      <c r="BG64" s="99" t="str">
        <f t="shared" si="85"/>
        <v/>
      </c>
      <c r="BH64" s="100" t="str">
        <f t="shared" si="86"/>
        <v/>
      </c>
      <c r="BI64" s="64" t="str">
        <f>IF(Summary!F58="","",Summary!F58)</f>
        <v/>
      </c>
      <c r="BJ64" s="33"/>
      <c r="BV64" s="44">
        <f t="shared" si="140"/>
        <v>0</v>
      </c>
      <c r="BW64" s="44">
        <f t="shared" si="140"/>
        <v>0</v>
      </c>
      <c r="BX64" s="44">
        <f t="shared" si="140"/>
        <v>0</v>
      </c>
      <c r="BY64" s="44">
        <f t="shared" si="140"/>
        <v>0</v>
      </c>
      <c r="BZ64" s="44">
        <f t="shared" si="140"/>
        <v>0</v>
      </c>
      <c r="CA64" s="44">
        <f t="shared" si="140"/>
        <v>0</v>
      </c>
      <c r="CB64" s="44">
        <f t="shared" si="140"/>
        <v>0</v>
      </c>
      <c r="CC64" s="44">
        <f t="shared" si="140"/>
        <v>0</v>
      </c>
      <c r="CD64" s="44">
        <f t="shared" si="140"/>
        <v>0</v>
      </c>
      <c r="CE64" s="44">
        <f t="shared" si="140"/>
        <v>0</v>
      </c>
      <c r="CF64" s="44">
        <f t="shared" si="140"/>
        <v>0</v>
      </c>
      <c r="CH64" s="48">
        <f t="shared" si="87"/>
        <v>0</v>
      </c>
      <c r="CI64" s="48">
        <f t="shared" si="88"/>
        <v>0</v>
      </c>
      <c r="CJ64" s="48">
        <f t="shared" si="89"/>
        <v>0</v>
      </c>
      <c r="CK64" s="48">
        <f t="shared" si="90"/>
        <v>0</v>
      </c>
      <c r="CL64" s="48">
        <f t="shared" si="91"/>
        <v>0</v>
      </c>
      <c r="CM64" s="48">
        <f t="shared" si="92"/>
        <v>0</v>
      </c>
      <c r="CN64" s="48">
        <f t="shared" si="93"/>
        <v>0</v>
      </c>
      <c r="CO64" s="48">
        <f t="shared" si="94"/>
        <v>0</v>
      </c>
      <c r="CT64" s="42" t="str">
        <f t="shared" si="95"/>
        <v>•</v>
      </c>
      <c r="CU64" s="39" t="str">
        <f t="shared" si="96"/>
        <v xml:space="preserve"> </v>
      </c>
      <c r="CV64" s="39" t="str">
        <f t="shared" si="97"/>
        <v xml:space="preserve"> </v>
      </c>
      <c r="CW64" s="43" t="str">
        <f t="shared" si="98"/>
        <v xml:space="preserve"> </v>
      </c>
      <c r="CX64" s="42" t="str">
        <f t="shared" si="99"/>
        <v>•</v>
      </c>
      <c r="CY64" s="39" t="str">
        <f t="shared" si="100"/>
        <v xml:space="preserve"> </v>
      </c>
      <c r="CZ64" s="39" t="str">
        <f t="shared" si="101"/>
        <v xml:space="preserve"> </v>
      </c>
      <c r="DA64" s="43" t="str">
        <f t="shared" si="102"/>
        <v xml:space="preserve"> </v>
      </c>
      <c r="DB64" s="39" t="str">
        <f t="shared" si="103"/>
        <v>•</v>
      </c>
      <c r="DC64" s="39" t="str">
        <f t="shared" si="104"/>
        <v xml:space="preserve"> </v>
      </c>
      <c r="DD64" s="39" t="str">
        <f t="shared" si="105"/>
        <v xml:space="preserve"> </v>
      </c>
      <c r="DE64" s="43" t="str">
        <f t="shared" si="106"/>
        <v xml:space="preserve"> </v>
      </c>
      <c r="DF64" s="42" t="str">
        <f t="shared" si="107"/>
        <v>•</v>
      </c>
      <c r="DG64" s="39" t="str">
        <f t="shared" si="108"/>
        <v xml:space="preserve"> </v>
      </c>
      <c r="DH64" s="39" t="str">
        <f t="shared" si="109"/>
        <v xml:space="preserve"> </v>
      </c>
      <c r="DI64" s="43" t="str">
        <f t="shared" si="110"/>
        <v xml:space="preserve"> </v>
      </c>
      <c r="DJ64" s="42" t="str">
        <f t="shared" si="111"/>
        <v>•</v>
      </c>
      <c r="DK64" s="39" t="str">
        <f t="shared" si="112"/>
        <v xml:space="preserve"> </v>
      </c>
      <c r="DL64" s="39" t="str">
        <f t="shared" si="113"/>
        <v xml:space="preserve"> </v>
      </c>
      <c r="DM64" s="43" t="str">
        <f t="shared" si="114"/>
        <v xml:space="preserve"> </v>
      </c>
      <c r="DN64" s="39" t="str">
        <f t="shared" si="115"/>
        <v>•</v>
      </c>
      <c r="DO64" s="39" t="str">
        <f t="shared" si="116"/>
        <v xml:space="preserve"> </v>
      </c>
      <c r="DP64" s="39" t="str">
        <f t="shared" si="117"/>
        <v xml:space="preserve"> </v>
      </c>
      <c r="DQ64" s="43" t="str">
        <f t="shared" si="118"/>
        <v xml:space="preserve"> </v>
      </c>
      <c r="DR64" s="39" t="str">
        <f t="shared" si="119"/>
        <v>•</v>
      </c>
      <c r="DS64" s="39" t="str">
        <f t="shared" si="120"/>
        <v xml:space="preserve"> </v>
      </c>
      <c r="DT64" s="39" t="str">
        <f t="shared" si="121"/>
        <v xml:space="preserve"> </v>
      </c>
      <c r="DU64" s="43" t="str">
        <f t="shared" si="122"/>
        <v xml:space="preserve"> </v>
      </c>
      <c r="DV64" s="39" t="str">
        <f t="shared" si="123"/>
        <v>•</v>
      </c>
      <c r="DW64" s="39" t="str">
        <f t="shared" si="124"/>
        <v xml:space="preserve"> </v>
      </c>
      <c r="DX64" s="39" t="str">
        <f t="shared" si="125"/>
        <v xml:space="preserve"> </v>
      </c>
      <c r="DY64" s="43" t="str">
        <f t="shared" si="126"/>
        <v xml:space="preserve"> </v>
      </c>
      <c r="DZ64" s="39" t="str">
        <f t="shared" si="127"/>
        <v>•</v>
      </c>
      <c r="EA64" s="39" t="str">
        <f t="shared" si="128"/>
        <v xml:space="preserve"> </v>
      </c>
      <c r="EB64" s="39" t="str">
        <f t="shared" si="129"/>
        <v xml:space="preserve"> </v>
      </c>
      <c r="EC64" s="43" t="str">
        <f t="shared" si="130"/>
        <v xml:space="preserve"> </v>
      </c>
      <c r="ED64" s="39" t="str">
        <f t="shared" si="131"/>
        <v>•</v>
      </c>
      <c r="EE64" s="39" t="str">
        <f t="shared" si="132"/>
        <v xml:space="preserve"> </v>
      </c>
      <c r="EF64" s="39" t="str">
        <f t="shared" si="133"/>
        <v xml:space="preserve"> </v>
      </c>
      <c r="EG64" s="43" t="str">
        <f t="shared" si="134"/>
        <v xml:space="preserve"> </v>
      </c>
      <c r="EH64" s="39" t="str">
        <f t="shared" si="135"/>
        <v>•</v>
      </c>
      <c r="EI64" s="39" t="str">
        <f t="shared" si="136"/>
        <v xml:space="preserve"> </v>
      </c>
      <c r="EJ64" s="39" t="str">
        <f t="shared" si="137"/>
        <v xml:space="preserve"> </v>
      </c>
      <c r="EK64" s="43" t="str">
        <f t="shared" si="138"/>
        <v xml:space="preserve"> </v>
      </c>
      <c r="EP64" s="79" t="str">
        <f t="shared" si="77"/>
        <v/>
      </c>
      <c r="EQ64" s="123"/>
      <c r="ER64" s="123"/>
      <c r="ES64" s="32" t="s">
        <v>92</v>
      </c>
      <c r="ET64" s="39"/>
      <c r="EU64" s="39"/>
      <c r="EV64" s="33"/>
      <c r="EX64" s="137"/>
      <c r="EY64" s="78"/>
      <c r="EZ64" s="157"/>
      <c r="FA64" s="39"/>
    </row>
    <row r="65" spans="1:141" ht="15.75" customHeight="1" x14ac:dyDescent="0.2">
      <c r="A65" s="100" t="str">
        <f>IF(Summary!B59="","",Summary!B59)</f>
        <v/>
      </c>
      <c r="B65" s="100" t="str">
        <f>IF(Summary!C59="","",Summary!C59)</f>
        <v/>
      </c>
      <c r="C65" s="100" t="str">
        <f>IF(Summary!D59="","",Summary!D59)</f>
        <v/>
      </c>
      <c r="D65" s="115" t="str">
        <f>IF(Summary!E59="","",Summary!E59)</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8"/>
        <v>27</v>
      </c>
      <c r="AX65" s="74" t="e">
        <f t="shared" si="81"/>
        <v>#N/A</v>
      </c>
      <c r="AY65" s="54" t="str">
        <f t="shared" si="82"/>
        <v/>
      </c>
      <c r="AZ65" s="73"/>
      <c r="BA65" s="144"/>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8"/>
      <c r="BE65" s="116" t="str">
        <f t="shared" si="83"/>
        <v/>
      </c>
      <c r="BF65" s="99" t="str">
        <f t="shared" si="84"/>
        <v/>
      </c>
      <c r="BG65" s="99" t="str">
        <f t="shared" si="85"/>
        <v/>
      </c>
      <c r="BH65" s="100" t="str">
        <f t="shared" si="86"/>
        <v/>
      </c>
      <c r="BI65" s="64" t="str">
        <f>IF(Summary!F59="","",Summary!F59)</f>
        <v/>
      </c>
      <c r="BJ65" s="33"/>
      <c r="BV65" s="44">
        <f t="shared" si="140"/>
        <v>0</v>
      </c>
      <c r="BW65" s="44">
        <f t="shared" si="140"/>
        <v>0</v>
      </c>
      <c r="BX65" s="44">
        <f t="shared" si="140"/>
        <v>0</v>
      </c>
      <c r="BY65" s="44">
        <f t="shared" si="140"/>
        <v>0</v>
      </c>
      <c r="BZ65" s="44">
        <f t="shared" si="140"/>
        <v>0</v>
      </c>
      <c r="CA65" s="44">
        <f t="shared" si="140"/>
        <v>0</v>
      </c>
      <c r="CB65" s="44">
        <f t="shared" si="140"/>
        <v>0</v>
      </c>
      <c r="CC65" s="44">
        <f t="shared" si="140"/>
        <v>0</v>
      </c>
      <c r="CD65" s="44">
        <f t="shared" si="140"/>
        <v>0</v>
      </c>
      <c r="CE65" s="44">
        <f t="shared" si="140"/>
        <v>0</v>
      </c>
      <c r="CF65" s="44">
        <f t="shared" si="140"/>
        <v>0</v>
      </c>
      <c r="CH65" s="48">
        <f t="shared" si="87"/>
        <v>0</v>
      </c>
      <c r="CI65" s="48">
        <f t="shared" si="88"/>
        <v>0</v>
      </c>
      <c r="CJ65" s="48">
        <f t="shared" si="89"/>
        <v>0</v>
      </c>
      <c r="CK65" s="48">
        <f t="shared" si="90"/>
        <v>0</v>
      </c>
      <c r="CL65" s="48">
        <f t="shared" si="91"/>
        <v>0</v>
      </c>
      <c r="CM65" s="48">
        <f t="shared" si="92"/>
        <v>0</v>
      </c>
      <c r="CN65" s="48">
        <f t="shared" si="93"/>
        <v>0</v>
      </c>
      <c r="CO65" s="48">
        <f t="shared" si="94"/>
        <v>0</v>
      </c>
      <c r="CT65" s="42" t="str">
        <f t="shared" si="95"/>
        <v>•</v>
      </c>
      <c r="CU65" s="39" t="str">
        <f t="shared" si="96"/>
        <v xml:space="preserve"> </v>
      </c>
      <c r="CV65" s="39" t="str">
        <f t="shared" si="97"/>
        <v xml:space="preserve"> </v>
      </c>
      <c r="CW65" s="43" t="str">
        <f t="shared" si="98"/>
        <v xml:space="preserve"> </v>
      </c>
      <c r="CX65" s="42" t="str">
        <f t="shared" si="99"/>
        <v>•</v>
      </c>
      <c r="CY65" s="39" t="str">
        <f t="shared" si="100"/>
        <v xml:space="preserve"> </v>
      </c>
      <c r="CZ65" s="39" t="str">
        <f t="shared" si="101"/>
        <v xml:space="preserve"> </v>
      </c>
      <c r="DA65" s="43" t="str">
        <f t="shared" si="102"/>
        <v xml:space="preserve"> </v>
      </c>
      <c r="DB65" s="39" t="str">
        <f t="shared" si="103"/>
        <v>•</v>
      </c>
      <c r="DC65" s="39" t="str">
        <f t="shared" si="104"/>
        <v xml:space="preserve"> </v>
      </c>
      <c r="DD65" s="39" t="str">
        <f t="shared" si="105"/>
        <v xml:space="preserve"> </v>
      </c>
      <c r="DE65" s="43" t="str">
        <f t="shared" si="106"/>
        <v xml:space="preserve"> </v>
      </c>
      <c r="DF65" s="42" t="str">
        <f t="shared" si="107"/>
        <v>•</v>
      </c>
      <c r="DG65" s="39" t="str">
        <f t="shared" si="108"/>
        <v xml:space="preserve"> </v>
      </c>
      <c r="DH65" s="39" t="str">
        <f t="shared" si="109"/>
        <v xml:space="preserve"> </v>
      </c>
      <c r="DI65" s="43" t="str">
        <f t="shared" si="110"/>
        <v xml:space="preserve"> </v>
      </c>
      <c r="DJ65" s="42" t="str">
        <f t="shared" si="111"/>
        <v>•</v>
      </c>
      <c r="DK65" s="39" t="str">
        <f t="shared" si="112"/>
        <v xml:space="preserve"> </v>
      </c>
      <c r="DL65" s="39" t="str">
        <f t="shared" si="113"/>
        <v xml:space="preserve"> </v>
      </c>
      <c r="DM65" s="43" t="str">
        <f t="shared" si="114"/>
        <v xml:space="preserve"> </v>
      </c>
      <c r="DN65" s="39" t="str">
        <f t="shared" si="115"/>
        <v>•</v>
      </c>
      <c r="DO65" s="39" t="str">
        <f t="shared" si="116"/>
        <v xml:space="preserve"> </v>
      </c>
      <c r="DP65" s="39" t="str">
        <f t="shared" si="117"/>
        <v xml:space="preserve"> </v>
      </c>
      <c r="DQ65" s="43" t="str">
        <f t="shared" si="118"/>
        <v xml:space="preserve"> </v>
      </c>
      <c r="DR65" s="39" t="str">
        <f t="shared" si="119"/>
        <v>•</v>
      </c>
      <c r="DS65" s="39" t="str">
        <f t="shared" si="120"/>
        <v xml:space="preserve"> </v>
      </c>
      <c r="DT65" s="39" t="str">
        <f t="shared" si="121"/>
        <v xml:space="preserve"> </v>
      </c>
      <c r="DU65" s="43" t="str">
        <f t="shared" si="122"/>
        <v xml:space="preserve"> </v>
      </c>
      <c r="DV65" s="39" t="str">
        <f t="shared" si="123"/>
        <v>•</v>
      </c>
      <c r="DW65" s="39" t="str">
        <f t="shared" si="124"/>
        <v xml:space="preserve"> </v>
      </c>
      <c r="DX65" s="39" t="str">
        <f t="shared" si="125"/>
        <v xml:space="preserve"> </v>
      </c>
      <c r="DY65" s="43" t="str">
        <f t="shared" si="126"/>
        <v xml:space="preserve"> </v>
      </c>
      <c r="DZ65" s="39" t="str">
        <f t="shared" si="127"/>
        <v>•</v>
      </c>
      <c r="EA65" s="39" t="str">
        <f t="shared" si="128"/>
        <v xml:space="preserve"> </v>
      </c>
      <c r="EB65" s="39" t="str">
        <f t="shared" si="129"/>
        <v xml:space="preserve"> </v>
      </c>
      <c r="EC65" s="43" t="str">
        <f t="shared" si="130"/>
        <v xml:space="preserve"> </v>
      </c>
      <c r="ED65" s="39" t="str">
        <f t="shared" si="131"/>
        <v>•</v>
      </c>
      <c r="EE65" s="39" t="str">
        <f t="shared" si="132"/>
        <v xml:space="preserve"> </v>
      </c>
      <c r="EF65" s="39" t="str">
        <f t="shared" si="133"/>
        <v xml:space="preserve"> </v>
      </c>
      <c r="EG65" s="43" t="str">
        <f t="shared" si="134"/>
        <v xml:space="preserve"> </v>
      </c>
      <c r="EH65" s="39" t="str">
        <f t="shared" si="135"/>
        <v>•</v>
      </c>
      <c r="EI65" s="39" t="str">
        <f t="shared" si="136"/>
        <v xml:space="preserve"> </v>
      </c>
      <c r="EJ65" s="39" t="str">
        <f t="shared" si="137"/>
        <v xml:space="preserve"> </v>
      </c>
      <c r="EK65" s="43" t="str">
        <f t="shared" si="138"/>
        <v xml:space="preserve"> </v>
      </c>
    </row>
    <row r="66" spans="1:141" ht="15.75" customHeight="1" x14ac:dyDescent="0.2">
      <c r="A66" s="100" t="str">
        <f>IF(Summary!B60="","",Summary!B60)</f>
        <v/>
      </c>
      <c r="B66" s="100" t="str">
        <f>IF(Summary!C60="","",Summary!C60)</f>
        <v/>
      </c>
      <c r="C66" s="100" t="str">
        <f>IF(Summary!D60="","",Summary!D60)</f>
        <v/>
      </c>
      <c r="D66" s="115" t="str">
        <f>IF(Summary!E60="","",Summary!E60)</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8"/>
        <v>27</v>
      </c>
      <c r="AX66" s="74" t="e">
        <f t="shared" si="81"/>
        <v>#N/A</v>
      </c>
      <c r="AY66" s="54" t="str">
        <f t="shared" si="82"/>
        <v/>
      </c>
      <c r="AZ66" s="73"/>
      <c r="BA66" s="144"/>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8"/>
      <c r="BE66" s="116" t="str">
        <f t="shared" si="83"/>
        <v/>
      </c>
      <c r="BF66" s="99" t="str">
        <f t="shared" si="84"/>
        <v/>
      </c>
      <c r="BG66" s="99" t="str">
        <f t="shared" si="85"/>
        <v/>
      </c>
      <c r="BH66" s="100" t="str">
        <f t="shared" si="86"/>
        <v/>
      </c>
      <c r="BI66" s="64" t="str">
        <f>IF(Summary!F60="","",Summary!F60)</f>
        <v/>
      </c>
      <c r="BJ66" s="33"/>
      <c r="BV66" s="44">
        <f t="shared" si="140"/>
        <v>0</v>
      </c>
      <c r="BW66" s="44">
        <f t="shared" si="140"/>
        <v>0</v>
      </c>
      <c r="BX66" s="44">
        <f t="shared" si="140"/>
        <v>0</v>
      </c>
      <c r="BY66" s="44">
        <f t="shared" si="140"/>
        <v>0</v>
      </c>
      <c r="BZ66" s="44">
        <f t="shared" si="140"/>
        <v>0</v>
      </c>
      <c r="CA66" s="44">
        <f t="shared" si="140"/>
        <v>0</v>
      </c>
      <c r="CB66" s="44">
        <f t="shared" si="140"/>
        <v>0</v>
      </c>
      <c r="CC66" s="44">
        <f t="shared" si="140"/>
        <v>0</v>
      </c>
      <c r="CD66" s="44">
        <f t="shared" si="140"/>
        <v>0</v>
      </c>
      <c r="CE66" s="44">
        <f t="shared" si="140"/>
        <v>0</v>
      </c>
      <c r="CF66" s="44">
        <f t="shared" si="140"/>
        <v>0</v>
      </c>
      <c r="CH66" s="48">
        <f t="shared" si="87"/>
        <v>0</v>
      </c>
      <c r="CI66" s="48">
        <f t="shared" si="88"/>
        <v>0</v>
      </c>
      <c r="CJ66" s="48">
        <f t="shared" si="89"/>
        <v>0</v>
      </c>
      <c r="CK66" s="48">
        <f t="shared" si="90"/>
        <v>0</v>
      </c>
      <c r="CL66" s="48">
        <f t="shared" si="91"/>
        <v>0</v>
      </c>
      <c r="CM66" s="48">
        <f t="shared" si="92"/>
        <v>0</v>
      </c>
      <c r="CN66" s="48">
        <f t="shared" si="93"/>
        <v>0</v>
      </c>
      <c r="CO66" s="48">
        <f t="shared" si="94"/>
        <v>0</v>
      </c>
      <c r="CT66" s="42" t="str">
        <f t="shared" si="95"/>
        <v>•</v>
      </c>
      <c r="CU66" s="39" t="str">
        <f t="shared" si="96"/>
        <v xml:space="preserve"> </v>
      </c>
      <c r="CV66" s="39" t="str">
        <f t="shared" si="97"/>
        <v xml:space="preserve"> </v>
      </c>
      <c r="CW66" s="43" t="str">
        <f t="shared" si="98"/>
        <v xml:space="preserve"> </v>
      </c>
      <c r="CX66" s="42" t="str">
        <f t="shared" si="99"/>
        <v>•</v>
      </c>
      <c r="CY66" s="39" t="str">
        <f t="shared" si="100"/>
        <v xml:space="preserve"> </v>
      </c>
      <c r="CZ66" s="39" t="str">
        <f t="shared" si="101"/>
        <v xml:space="preserve"> </v>
      </c>
      <c r="DA66" s="43" t="str">
        <f t="shared" si="102"/>
        <v xml:space="preserve"> </v>
      </c>
      <c r="DB66" s="39" t="str">
        <f t="shared" si="103"/>
        <v>•</v>
      </c>
      <c r="DC66" s="39" t="str">
        <f t="shared" si="104"/>
        <v xml:space="preserve"> </v>
      </c>
      <c r="DD66" s="39" t="str">
        <f t="shared" si="105"/>
        <v xml:space="preserve"> </v>
      </c>
      <c r="DE66" s="43" t="str">
        <f t="shared" si="106"/>
        <v xml:space="preserve"> </v>
      </c>
      <c r="DF66" s="42" t="str">
        <f t="shared" si="107"/>
        <v>•</v>
      </c>
      <c r="DG66" s="39" t="str">
        <f t="shared" si="108"/>
        <v xml:space="preserve"> </v>
      </c>
      <c r="DH66" s="39" t="str">
        <f t="shared" si="109"/>
        <v xml:space="preserve"> </v>
      </c>
      <c r="DI66" s="43" t="str">
        <f t="shared" si="110"/>
        <v xml:space="preserve"> </v>
      </c>
      <c r="DJ66" s="42" t="str">
        <f t="shared" si="111"/>
        <v>•</v>
      </c>
      <c r="DK66" s="39" t="str">
        <f t="shared" si="112"/>
        <v xml:space="preserve"> </v>
      </c>
      <c r="DL66" s="39" t="str">
        <f t="shared" si="113"/>
        <v xml:space="preserve"> </v>
      </c>
      <c r="DM66" s="43" t="str">
        <f t="shared" si="114"/>
        <v xml:space="preserve"> </v>
      </c>
      <c r="DN66" s="39" t="str">
        <f t="shared" si="115"/>
        <v>•</v>
      </c>
      <c r="DO66" s="39" t="str">
        <f t="shared" si="116"/>
        <v xml:space="preserve"> </v>
      </c>
      <c r="DP66" s="39" t="str">
        <f t="shared" si="117"/>
        <v xml:space="preserve"> </v>
      </c>
      <c r="DQ66" s="43" t="str">
        <f t="shared" si="118"/>
        <v xml:space="preserve"> </v>
      </c>
      <c r="DR66" s="39" t="str">
        <f t="shared" si="119"/>
        <v>•</v>
      </c>
      <c r="DS66" s="39" t="str">
        <f t="shared" si="120"/>
        <v xml:space="preserve"> </v>
      </c>
      <c r="DT66" s="39" t="str">
        <f t="shared" si="121"/>
        <v xml:space="preserve"> </v>
      </c>
      <c r="DU66" s="43" t="str">
        <f t="shared" si="122"/>
        <v xml:space="preserve"> </v>
      </c>
      <c r="DV66" s="39" t="str">
        <f t="shared" si="123"/>
        <v>•</v>
      </c>
      <c r="DW66" s="39" t="str">
        <f t="shared" si="124"/>
        <v xml:space="preserve"> </v>
      </c>
      <c r="DX66" s="39" t="str">
        <f t="shared" si="125"/>
        <v xml:space="preserve"> </v>
      </c>
      <c r="DY66" s="43" t="str">
        <f t="shared" si="126"/>
        <v xml:space="preserve"> </v>
      </c>
      <c r="DZ66" s="39" t="str">
        <f t="shared" si="127"/>
        <v>•</v>
      </c>
      <c r="EA66" s="39" t="str">
        <f t="shared" si="128"/>
        <v xml:space="preserve"> </v>
      </c>
      <c r="EB66" s="39" t="str">
        <f t="shared" si="129"/>
        <v xml:space="preserve"> </v>
      </c>
      <c r="EC66" s="43" t="str">
        <f t="shared" si="130"/>
        <v xml:space="preserve"> </v>
      </c>
      <c r="ED66" s="39" t="str">
        <f t="shared" si="131"/>
        <v>•</v>
      </c>
      <c r="EE66" s="39" t="str">
        <f t="shared" si="132"/>
        <v xml:space="preserve"> </v>
      </c>
      <c r="EF66" s="39" t="str">
        <f t="shared" si="133"/>
        <v xml:space="preserve"> </v>
      </c>
      <c r="EG66" s="43" t="str">
        <f t="shared" si="134"/>
        <v xml:space="preserve"> </v>
      </c>
      <c r="EH66" s="39" t="str">
        <f t="shared" si="135"/>
        <v>•</v>
      </c>
      <c r="EI66" s="39" t="str">
        <f t="shared" si="136"/>
        <v xml:space="preserve"> </v>
      </c>
      <c r="EJ66" s="39" t="str">
        <f t="shared" si="137"/>
        <v xml:space="preserve"> </v>
      </c>
      <c r="EK66" s="43" t="str">
        <f t="shared" si="138"/>
        <v xml:space="preserve"> </v>
      </c>
    </row>
    <row r="67" spans="1:141" ht="15.75" customHeight="1" x14ac:dyDescent="0.2">
      <c r="A67" s="100" t="str">
        <f>IF(Summary!B61="","",Summary!B61)</f>
        <v/>
      </c>
      <c r="B67" s="100" t="str">
        <f>IF(Summary!C61="","",Summary!C61)</f>
        <v/>
      </c>
      <c r="C67" s="100" t="str">
        <f>IF(Summary!D61="","",Summary!D61)</f>
        <v/>
      </c>
      <c r="D67" s="115" t="str">
        <f>IF(Summary!E61="","",Summary!E61)</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8"/>
        <v>27</v>
      </c>
      <c r="AX67" s="74" t="e">
        <f t="shared" si="81"/>
        <v>#N/A</v>
      </c>
      <c r="AY67" s="54" t="str">
        <f t="shared" si="82"/>
        <v/>
      </c>
      <c r="AZ67" s="73"/>
      <c r="BA67" s="144"/>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8"/>
      <c r="BE67" s="116" t="str">
        <f t="shared" si="83"/>
        <v/>
      </c>
      <c r="BF67" s="99" t="str">
        <f t="shared" si="84"/>
        <v/>
      </c>
      <c r="BG67" s="99" t="str">
        <f t="shared" si="85"/>
        <v/>
      </c>
      <c r="BH67" s="100" t="str">
        <f t="shared" si="86"/>
        <v/>
      </c>
      <c r="BI67" s="64" t="str">
        <f>IF(Summary!F61="","",Summary!F61)</f>
        <v/>
      </c>
      <c r="BJ67" s="33"/>
      <c r="BV67" s="44">
        <f t="shared" si="140"/>
        <v>0</v>
      </c>
      <c r="BW67" s="44">
        <f t="shared" si="140"/>
        <v>0</v>
      </c>
      <c r="BX67" s="44">
        <f t="shared" si="140"/>
        <v>0</v>
      </c>
      <c r="BY67" s="44">
        <f t="shared" si="140"/>
        <v>0</v>
      </c>
      <c r="BZ67" s="44">
        <f t="shared" si="140"/>
        <v>0</v>
      </c>
      <c r="CA67" s="44">
        <f t="shared" si="140"/>
        <v>0</v>
      </c>
      <c r="CB67" s="44">
        <f t="shared" si="140"/>
        <v>0</v>
      </c>
      <c r="CC67" s="44">
        <f t="shared" si="140"/>
        <v>0</v>
      </c>
      <c r="CD67" s="44">
        <f t="shared" si="140"/>
        <v>0</v>
      </c>
      <c r="CE67" s="44">
        <f t="shared" si="140"/>
        <v>0</v>
      </c>
      <c r="CF67" s="44">
        <f t="shared" si="140"/>
        <v>0</v>
      </c>
      <c r="CH67" s="48">
        <f t="shared" si="87"/>
        <v>0</v>
      </c>
      <c r="CI67" s="48">
        <f t="shared" si="88"/>
        <v>0</v>
      </c>
      <c r="CJ67" s="48">
        <f t="shared" si="89"/>
        <v>0</v>
      </c>
      <c r="CK67" s="48">
        <f t="shared" si="90"/>
        <v>0</v>
      </c>
      <c r="CL67" s="48">
        <f t="shared" si="91"/>
        <v>0</v>
      </c>
      <c r="CM67" s="48">
        <f t="shared" si="92"/>
        <v>0</v>
      </c>
      <c r="CN67" s="48">
        <f t="shared" si="93"/>
        <v>0</v>
      </c>
      <c r="CO67" s="48">
        <f t="shared" si="94"/>
        <v>0</v>
      </c>
      <c r="CT67" s="42" t="str">
        <f t="shared" si="95"/>
        <v>•</v>
      </c>
      <c r="CU67" s="39" t="str">
        <f t="shared" si="96"/>
        <v xml:space="preserve"> </v>
      </c>
      <c r="CV67" s="39" t="str">
        <f t="shared" si="97"/>
        <v xml:space="preserve"> </v>
      </c>
      <c r="CW67" s="43" t="str">
        <f t="shared" si="98"/>
        <v xml:space="preserve"> </v>
      </c>
      <c r="CX67" s="42" t="str">
        <f t="shared" si="99"/>
        <v>•</v>
      </c>
      <c r="CY67" s="39" t="str">
        <f t="shared" si="100"/>
        <v xml:space="preserve"> </v>
      </c>
      <c r="CZ67" s="39" t="str">
        <f t="shared" si="101"/>
        <v xml:space="preserve"> </v>
      </c>
      <c r="DA67" s="43" t="str">
        <f t="shared" si="102"/>
        <v xml:space="preserve"> </v>
      </c>
      <c r="DB67" s="39" t="str">
        <f t="shared" si="103"/>
        <v>•</v>
      </c>
      <c r="DC67" s="39" t="str">
        <f t="shared" si="104"/>
        <v xml:space="preserve"> </v>
      </c>
      <c r="DD67" s="39" t="str">
        <f t="shared" si="105"/>
        <v xml:space="preserve"> </v>
      </c>
      <c r="DE67" s="43" t="str">
        <f t="shared" si="106"/>
        <v xml:space="preserve"> </v>
      </c>
      <c r="DF67" s="42" t="str">
        <f t="shared" si="107"/>
        <v>•</v>
      </c>
      <c r="DG67" s="39" t="str">
        <f t="shared" si="108"/>
        <v xml:space="preserve"> </v>
      </c>
      <c r="DH67" s="39" t="str">
        <f t="shared" si="109"/>
        <v xml:space="preserve"> </v>
      </c>
      <c r="DI67" s="43" t="str">
        <f t="shared" si="110"/>
        <v xml:space="preserve"> </v>
      </c>
      <c r="DJ67" s="42" t="str">
        <f t="shared" si="111"/>
        <v>•</v>
      </c>
      <c r="DK67" s="39" t="str">
        <f t="shared" si="112"/>
        <v xml:space="preserve"> </v>
      </c>
      <c r="DL67" s="39" t="str">
        <f t="shared" si="113"/>
        <v xml:space="preserve"> </v>
      </c>
      <c r="DM67" s="43" t="str">
        <f t="shared" si="114"/>
        <v xml:space="preserve"> </v>
      </c>
      <c r="DN67" s="39" t="str">
        <f t="shared" si="115"/>
        <v>•</v>
      </c>
      <c r="DO67" s="39" t="str">
        <f t="shared" si="116"/>
        <v xml:space="preserve"> </v>
      </c>
      <c r="DP67" s="39" t="str">
        <f t="shared" si="117"/>
        <v xml:space="preserve"> </v>
      </c>
      <c r="DQ67" s="43" t="str">
        <f t="shared" si="118"/>
        <v xml:space="preserve"> </v>
      </c>
      <c r="DR67" s="39" t="str">
        <f t="shared" si="119"/>
        <v>•</v>
      </c>
      <c r="DS67" s="39" t="str">
        <f t="shared" si="120"/>
        <v xml:space="preserve"> </v>
      </c>
      <c r="DT67" s="39" t="str">
        <f t="shared" si="121"/>
        <v xml:space="preserve"> </v>
      </c>
      <c r="DU67" s="43" t="str">
        <f t="shared" si="122"/>
        <v xml:space="preserve"> </v>
      </c>
      <c r="DV67" s="39" t="str">
        <f t="shared" si="123"/>
        <v>•</v>
      </c>
      <c r="DW67" s="39" t="str">
        <f t="shared" si="124"/>
        <v xml:space="preserve"> </v>
      </c>
      <c r="DX67" s="39" t="str">
        <f t="shared" si="125"/>
        <v xml:space="preserve"> </v>
      </c>
      <c r="DY67" s="43" t="str">
        <f t="shared" si="126"/>
        <v xml:space="preserve"> </v>
      </c>
      <c r="DZ67" s="39" t="str">
        <f t="shared" si="127"/>
        <v>•</v>
      </c>
      <c r="EA67" s="39" t="str">
        <f t="shared" si="128"/>
        <v xml:space="preserve"> </v>
      </c>
      <c r="EB67" s="39" t="str">
        <f t="shared" si="129"/>
        <v xml:space="preserve"> </v>
      </c>
      <c r="EC67" s="43" t="str">
        <f t="shared" si="130"/>
        <v xml:space="preserve"> </v>
      </c>
      <c r="ED67" s="39" t="str">
        <f t="shared" si="131"/>
        <v>•</v>
      </c>
      <c r="EE67" s="39" t="str">
        <f t="shared" si="132"/>
        <v xml:space="preserve"> </v>
      </c>
      <c r="EF67" s="39" t="str">
        <f t="shared" si="133"/>
        <v xml:space="preserve"> </v>
      </c>
      <c r="EG67" s="43" t="str">
        <f t="shared" si="134"/>
        <v xml:space="preserve"> </v>
      </c>
      <c r="EH67" s="39" t="str">
        <f t="shared" si="135"/>
        <v>•</v>
      </c>
      <c r="EI67" s="39" t="str">
        <f t="shared" si="136"/>
        <v xml:space="preserve"> </v>
      </c>
      <c r="EJ67" s="39" t="str">
        <f t="shared" si="137"/>
        <v xml:space="preserve"> </v>
      </c>
      <c r="EK67" s="43" t="str">
        <f t="shared" si="138"/>
        <v xml:space="preserve"> </v>
      </c>
    </row>
    <row r="68" spans="1:141" ht="15.75" customHeight="1" x14ac:dyDescent="0.2">
      <c r="A68" s="100" t="str">
        <f>IF(Summary!B62="","",Summary!B62)</f>
        <v/>
      </c>
      <c r="B68" s="100" t="str">
        <f>IF(Summary!C62="","",Summary!C62)</f>
        <v/>
      </c>
      <c r="C68" s="100" t="str">
        <f>IF(Summary!D62="","",Summary!D62)</f>
        <v/>
      </c>
      <c r="D68" s="115" t="str">
        <f>IF(Summary!E62="","",Summary!E62)</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8"/>
        <v>27</v>
      </c>
      <c r="AX68" s="74" t="e">
        <f t="shared" si="81"/>
        <v>#N/A</v>
      </c>
      <c r="AY68" s="54" t="str">
        <f t="shared" si="82"/>
        <v/>
      </c>
      <c r="AZ68" s="73"/>
      <c r="BA68" s="144"/>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8"/>
      <c r="BE68" s="116" t="str">
        <f t="shared" si="83"/>
        <v/>
      </c>
      <c r="BF68" s="99" t="str">
        <f t="shared" si="84"/>
        <v/>
      </c>
      <c r="BG68" s="99" t="str">
        <f t="shared" si="85"/>
        <v/>
      </c>
      <c r="BH68" s="100" t="str">
        <f t="shared" si="86"/>
        <v/>
      </c>
      <c r="BI68" s="64" t="str">
        <f>IF(Summary!F62="","",Summary!F62)</f>
        <v/>
      </c>
      <c r="BJ68" s="33"/>
      <c r="BV68" s="44">
        <f t="shared" si="140"/>
        <v>0</v>
      </c>
      <c r="BW68" s="44">
        <f t="shared" si="140"/>
        <v>0</v>
      </c>
      <c r="BX68" s="44">
        <f t="shared" si="140"/>
        <v>0</v>
      </c>
      <c r="BY68" s="44">
        <f t="shared" si="140"/>
        <v>0</v>
      </c>
      <c r="BZ68" s="44">
        <f t="shared" si="140"/>
        <v>0</v>
      </c>
      <c r="CA68" s="44">
        <f t="shared" si="140"/>
        <v>0</v>
      </c>
      <c r="CB68" s="44">
        <f t="shared" si="140"/>
        <v>0</v>
      </c>
      <c r="CC68" s="44">
        <f t="shared" si="140"/>
        <v>0</v>
      </c>
      <c r="CD68" s="44">
        <f t="shared" si="140"/>
        <v>0</v>
      </c>
      <c r="CE68" s="44">
        <f t="shared" si="140"/>
        <v>0</v>
      </c>
      <c r="CF68" s="44">
        <f t="shared" si="140"/>
        <v>0</v>
      </c>
      <c r="CH68" s="48">
        <f t="shared" si="87"/>
        <v>0</v>
      </c>
      <c r="CI68" s="48">
        <f t="shared" si="88"/>
        <v>0</v>
      </c>
      <c r="CJ68" s="48">
        <f t="shared" si="89"/>
        <v>0</v>
      </c>
      <c r="CK68" s="48">
        <f t="shared" si="90"/>
        <v>0</v>
      </c>
      <c r="CL68" s="48">
        <f t="shared" si="91"/>
        <v>0</v>
      </c>
      <c r="CM68" s="48">
        <f t="shared" si="92"/>
        <v>0</v>
      </c>
      <c r="CN68" s="48">
        <f t="shared" si="93"/>
        <v>0</v>
      </c>
      <c r="CO68" s="48">
        <f t="shared" si="94"/>
        <v>0</v>
      </c>
      <c r="CT68" s="42" t="str">
        <f t="shared" si="95"/>
        <v>•</v>
      </c>
      <c r="CU68" s="39" t="str">
        <f t="shared" si="96"/>
        <v xml:space="preserve"> </v>
      </c>
      <c r="CV68" s="39" t="str">
        <f t="shared" si="97"/>
        <v xml:space="preserve"> </v>
      </c>
      <c r="CW68" s="43" t="str">
        <f t="shared" si="98"/>
        <v xml:space="preserve"> </v>
      </c>
      <c r="CX68" s="42" t="str">
        <f t="shared" si="99"/>
        <v>•</v>
      </c>
      <c r="CY68" s="39" t="str">
        <f t="shared" si="100"/>
        <v xml:space="preserve"> </v>
      </c>
      <c r="CZ68" s="39" t="str">
        <f t="shared" si="101"/>
        <v xml:space="preserve"> </v>
      </c>
      <c r="DA68" s="43" t="str">
        <f t="shared" si="102"/>
        <v xml:space="preserve"> </v>
      </c>
      <c r="DB68" s="39" t="str">
        <f t="shared" si="103"/>
        <v>•</v>
      </c>
      <c r="DC68" s="39" t="str">
        <f t="shared" si="104"/>
        <v xml:space="preserve"> </v>
      </c>
      <c r="DD68" s="39" t="str">
        <f t="shared" si="105"/>
        <v xml:space="preserve"> </v>
      </c>
      <c r="DE68" s="43" t="str">
        <f t="shared" si="106"/>
        <v xml:space="preserve"> </v>
      </c>
      <c r="DF68" s="42" t="str">
        <f t="shared" si="107"/>
        <v>•</v>
      </c>
      <c r="DG68" s="39" t="str">
        <f t="shared" si="108"/>
        <v xml:space="preserve"> </v>
      </c>
      <c r="DH68" s="39" t="str">
        <f t="shared" si="109"/>
        <v xml:space="preserve"> </v>
      </c>
      <c r="DI68" s="43" t="str">
        <f t="shared" si="110"/>
        <v xml:space="preserve"> </v>
      </c>
      <c r="DJ68" s="42" t="str">
        <f t="shared" si="111"/>
        <v>•</v>
      </c>
      <c r="DK68" s="39" t="str">
        <f t="shared" si="112"/>
        <v xml:space="preserve"> </v>
      </c>
      <c r="DL68" s="39" t="str">
        <f t="shared" si="113"/>
        <v xml:space="preserve"> </v>
      </c>
      <c r="DM68" s="43" t="str">
        <f t="shared" si="114"/>
        <v xml:space="preserve"> </v>
      </c>
      <c r="DN68" s="39" t="str">
        <f t="shared" si="115"/>
        <v>•</v>
      </c>
      <c r="DO68" s="39" t="str">
        <f t="shared" si="116"/>
        <v xml:space="preserve"> </v>
      </c>
      <c r="DP68" s="39" t="str">
        <f t="shared" si="117"/>
        <v xml:space="preserve"> </v>
      </c>
      <c r="DQ68" s="43" t="str">
        <f t="shared" si="118"/>
        <v xml:space="preserve"> </v>
      </c>
      <c r="DR68" s="39" t="str">
        <f t="shared" si="119"/>
        <v>•</v>
      </c>
      <c r="DS68" s="39" t="str">
        <f t="shared" si="120"/>
        <v xml:space="preserve"> </v>
      </c>
      <c r="DT68" s="39" t="str">
        <f t="shared" si="121"/>
        <v xml:space="preserve"> </v>
      </c>
      <c r="DU68" s="43" t="str">
        <f t="shared" si="122"/>
        <v xml:space="preserve"> </v>
      </c>
      <c r="DV68" s="39" t="str">
        <f t="shared" si="123"/>
        <v>•</v>
      </c>
      <c r="DW68" s="39" t="str">
        <f t="shared" si="124"/>
        <v xml:space="preserve"> </v>
      </c>
      <c r="DX68" s="39" t="str">
        <f t="shared" si="125"/>
        <v xml:space="preserve"> </v>
      </c>
      <c r="DY68" s="43" t="str">
        <f t="shared" si="126"/>
        <v xml:space="preserve"> </v>
      </c>
      <c r="DZ68" s="39" t="str">
        <f t="shared" si="127"/>
        <v>•</v>
      </c>
      <c r="EA68" s="39" t="str">
        <f t="shared" si="128"/>
        <v xml:space="preserve"> </v>
      </c>
      <c r="EB68" s="39" t="str">
        <f t="shared" si="129"/>
        <v xml:space="preserve"> </v>
      </c>
      <c r="EC68" s="43" t="str">
        <f t="shared" si="130"/>
        <v xml:space="preserve"> </v>
      </c>
      <c r="ED68" s="39" t="str">
        <f t="shared" si="131"/>
        <v>•</v>
      </c>
      <c r="EE68" s="39" t="str">
        <f t="shared" si="132"/>
        <v xml:space="preserve"> </v>
      </c>
      <c r="EF68" s="39" t="str">
        <f t="shared" si="133"/>
        <v xml:space="preserve"> </v>
      </c>
      <c r="EG68" s="43" t="str">
        <f t="shared" si="134"/>
        <v xml:space="preserve"> </v>
      </c>
      <c r="EH68" s="39" t="str">
        <f t="shared" si="135"/>
        <v>•</v>
      </c>
      <c r="EI68" s="39" t="str">
        <f t="shared" si="136"/>
        <v xml:space="preserve"> </v>
      </c>
      <c r="EJ68" s="39" t="str">
        <f t="shared" si="137"/>
        <v xml:space="preserve"> </v>
      </c>
      <c r="EK68" s="43" t="str">
        <f t="shared" si="138"/>
        <v xml:space="preserve"> </v>
      </c>
    </row>
    <row r="69" spans="1:141" ht="15.75" customHeight="1" x14ac:dyDescent="0.2">
      <c r="A69" s="100" t="str">
        <f>IF(Summary!B63="","",Summary!B63)</f>
        <v/>
      </c>
      <c r="B69" s="100" t="str">
        <f>IF(Summary!C63="","",Summary!C63)</f>
        <v/>
      </c>
      <c r="C69" s="100" t="str">
        <f>IF(Summary!D63="","",Summary!D63)</f>
        <v/>
      </c>
      <c r="D69" s="115" t="str">
        <f>IF(Summary!E63="","",Summary!E63)</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8"/>
        <v>27</v>
      </c>
      <c r="AX69" s="74" t="e">
        <f t="shared" si="81"/>
        <v>#N/A</v>
      </c>
      <c r="AY69" s="54" t="str">
        <f t="shared" si="82"/>
        <v/>
      </c>
      <c r="AZ69" s="73"/>
      <c r="BA69" s="144"/>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8"/>
      <c r="BE69" s="116" t="str">
        <f t="shared" si="83"/>
        <v/>
      </c>
      <c r="BF69" s="99" t="str">
        <f t="shared" si="84"/>
        <v/>
      </c>
      <c r="BG69" s="99" t="str">
        <f t="shared" si="85"/>
        <v/>
      </c>
      <c r="BH69" s="100" t="str">
        <f t="shared" si="86"/>
        <v/>
      </c>
      <c r="BI69" s="64" t="str">
        <f>IF(Summary!F63="","",Summary!F63)</f>
        <v/>
      </c>
      <c r="BJ69" s="33"/>
      <c r="BV69" s="44">
        <f t="shared" si="140"/>
        <v>0</v>
      </c>
      <c r="BW69" s="44">
        <f t="shared" si="140"/>
        <v>0</v>
      </c>
      <c r="BX69" s="44">
        <f t="shared" si="140"/>
        <v>0</v>
      </c>
      <c r="BY69" s="44">
        <f t="shared" si="140"/>
        <v>0</v>
      </c>
      <c r="BZ69" s="44">
        <f t="shared" si="140"/>
        <v>0</v>
      </c>
      <c r="CA69" s="44">
        <f t="shared" si="140"/>
        <v>0</v>
      </c>
      <c r="CB69" s="44">
        <f t="shared" si="140"/>
        <v>0</v>
      </c>
      <c r="CC69" s="44">
        <f t="shared" si="140"/>
        <v>0</v>
      </c>
      <c r="CD69" s="44">
        <f t="shared" si="140"/>
        <v>0</v>
      </c>
      <c r="CE69" s="44">
        <f t="shared" si="140"/>
        <v>0</v>
      </c>
      <c r="CF69" s="44">
        <f t="shared" si="140"/>
        <v>0</v>
      </c>
      <c r="CH69" s="48">
        <f t="shared" si="87"/>
        <v>0</v>
      </c>
      <c r="CI69" s="48">
        <f t="shared" si="88"/>
        <v>0</v>
      </c>
      <c r="CJ69" s="48">
        <f t="shared" si="89"/>
        <v>0</v>
      </c>
      <c r="CK69" s="48">
        <f t="shared" si="90"/>
        <v>0</v>
      </c>
      <c r="CL69" s="48">
        <f t="shared" si="91"/>
        <v>0</v>
      </c>
      <c r="CM69" s="48">
        <f t="shared" si="92"/>
        <v>0</v>
      </c>
      <c r="CN69" s="48">
        <f t="shared" si="93"/>
        <v>0</v>
      </c>
      <c r="CO69" s="48">
        <f t="shared" si="94"/>
        <v>0</v>
      </c>
      <c r="CT69" s="42" t="str">
        <f t="shared" si="95"/>
        <v>•</v>
      </c>
      <c r="CU69" s="39" t="str">
        <f t="shared" si="96"/>
        <v xml:space="preserve"> </v>
      </c>
      <c r="CV69" s="39" t="str">
        <f t="shared" si="97"/>
        <v xml:space="preserve"> </v>
      </c>
      <c r="CW69" s="43" t="str">
        <f t="shared" si="98"/>
        <v xml:space="preserve"> </v>
      </c>
      <c r="CX69" s="42" t="str">
        <f t="shared" si="99"/>
        <v>•</v>
      </c>
      <c r="CY69" s="39" t="str">
        <f t="shared" si="100"/>
        <v xml:space="preserve"> </v>
      </c>
      <c r="CZ69" s="39" t="str">
        <f t="shared" si="101"/>
        <v xml:space="preserve"> </v>
      </c>
      <c r="DA69" s="43" t="str">
        <f t="shared" si="102"/>
        <v xml:space="preserve"> </v>
      </c>
      <c r="DB69" s="39" t="str">
        <f t="shared" si="103"/>
        <v>•</v>
      </c>
      <c r="DC69" s="39" t="str">
        <f t="shared" si="104"/>
        <v xml:space="preserve"> </v>
      </c>
      <c r="DD69" s="39" t="str">
        <f t="shared" si="105"/>
        <v xml:space="preserve"> </v>
      </c>
      <c r="DE69" s="43" t="str">
        <f t="shared" si="106"/>
        <v xml:space="preserve"> </v>
      </c>
      <c r="DF69" s="42" t="str">
        <f t="shared" si="107"/>
        <v>•</v>
      </c>
      <c r="DG69" s="39" t="str">
        <f t="shared" si="108"/>
        <v xml:space="preserve"> </v>
      </c>
      <c r="DH69" s="39" t="str">
        <f t="shared" si="109"/>
        <v xml:space="preserve"> </v>
      </c>
      <c r="DI69" s="43" t="str">
        <f t="shared" si="110"/>
        <v xml:space="preserve"> </v>
      </c>
      <c r="DJ69" s="42" t="str">
        <f t="shared" si="111"/>
        <v>•</v>
      </c>
      <c r="DK69" s="39" t="str">
        <f t="shared" si="112"/>
        <v xml:space="preserve"> </v>
      </c>
      <c r="DL69" s="39" t="str">
        <f t="shared" si="113"/>
        <v xml:space="preserve"> </v>
      </c>
      <c r="DM69" s="43" t="str">
        <f t="shared" si="114"/>
        <v xml:space="preserve"> </v>
      </c>
      <c r="DN69" s="39" t="str">
        <f t="shared" si="115"/>
        <v>•</v>
      </c>
      <c r="DO69" s="39" t="str">
        <f t="shared" si="116"/>
        <v xml:space="preserve"> </v>
      </c>
      <c r="DP69" s="39" t="str">
        <f t="shared" si="117"/>
        <v xml:space="preserve"> </v>
      </c>
      <c r="DQ69" s="43" t="str">
        <f t="shared" si="118"/>
        <v xml:space="preserve"> </v>
      </c>
      <c r="DR69" s="39" t="str">
        <f t="shared" si="119"/>
        <v>•</v>
      </c>
      <c r="DS69" s="39" t="str">
        <f t="shared" si="120"/>
        <v xml:space="preserve"> </v>
      </c>
      <c r="DT69" s="39" t="str">
        <f t="shared" si="121"/>
        <v xml:space="preserve"> </v>
      </c>
      <c r="DU69" s="43" t="str">
        <f t="shared" si="122"/>
        <v xml:space="preserve"> </v>
      </c>
      <c r="DV69" s="39" t="str">
        <f t="shared" si="123"/>
        <v>•</v>
      </c>
      <c r="DW69" s="39" t="str">
        <f t="shared" si="124"/>
        <v xml:space="preserve"> </v>
      </c>
      <c r="DX69" s="39" t="str">
        <f t="shared" si="125"/>
        <v xml:space="preserve"> </v>
      </c>
      <c r="DY69" s="43" t="str">
        <f t="shared" si="126"/>
        <v xml:space="preserve"> </v>
      </c>
      <c r="DZ69" s="39" t="str">
        <f t="shared" si="127"/>
        <v>•</v>
      </c>
      <c r="EA69" s="39" t="str">
        <f t="shared" si="128"/>
        <v xml:space="preserve"> </v>
      </c>
      <c r="EB69" s="39" t="str">
        <f t="shared" si="129"/>
        <v xml:space="preserve"> </v>
      </c>
      <c r="EC69" s="43" t="str">
        <f t="shared" si="130"/>
        <v xml:space="preserve"> </v>
      </c>
      <c r="ED69" s="39" t="str">
        <f t="shared" si="131"/>
        <v>•</v>
      </c>
      <c r="EE69" s="39" t="str">
        <f t="shared" si="132"/>
        <v xml:space="preserve"> </v>
      </c>
      <c r="EF69" s="39" t="str">
        <f t="shared" si="133"/>
        <v xml:space="preserve"> </v>
      </c>
      <c r="EG69" s="43" t="str">
        <f t="shared" si="134"/>
        <v xml:space="preserve"> </v>
      </c>
      <c r="EH69" s="39" t="str">
        <f t="shared" si="135"/>
        <v>•</v>
      </c>
      <c r="EI69" s="39" t="str">
        <f t="shared" si="136"/>
        <v xml:space="preserve"> </v>
      </c>
      <c r="EJ69" s="39" t="str">
        <f t="shared" si="137"/>
        <v xml:space="preserve"> </v>
      </c>
      <c r="EK69" s="43" t="str">
        <f t="shared" si="138"/>
        <v xml:space="preserve"> </v>
      </c>
    </row>
    <row r="70" spans="1:141" ht="15.75" customHeight="1" x14ac:dyDescent="0.2">
      <c r="A70" s="100" t="str">
        <f>IF(Summary!B64="","",Summary!B64)</f>
        <v/>
      </c>
      <c r="B70" s="100" t="str">
        <f>IF(Summary!C64="","",Summary!C64)</f>
        <v/>
      </c>
      <c r="C70" s="100" t="str">
        <f>IF(Summary!D64="","",Summary!D64)</f>
        <v/>
      </c>
      <c r="D70" s="115" t="str">
        <f>IF(Summary!E64="","",Summary!E64)</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8"/>
        <v>27</v>
      </c>
      <c r="AX70" s="74" t="e">
        <f t="shared" si="81"/>
        <v>#N/A</v>
      </c>
      <c r="AY70" s="54" t="str">
        <f t="shared" si="82"/>
        <v/>
      </c>
      <c r="AZ70" s="73"/>
      <c r="BA70" s="144"/>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8"/>
      <c r="BE70" s="116" t="str">
        <f t="shared" si="83"/>
        <v/>
      </c>
      <c r="BF70" s="99" t="str">
        <f t="shared" si="84"/>
        <v/>
      </c>
      <c r="BG70" s="99" t="str">
        <f t="shared" si="85"/>
        <v/>
      </c>
      <c r="BH70" s="100" t="str">
        <f t="shared" si="86"/>
        <v/>
      </c>
      <c r="BI70" s="64" t="str">
        <f>IF(Summary!F64="","",Summary!F64)</f>
        <v/>
      </c>
      <c r="BJ70" s="33"/>
      <c r="BV70" s="44">
        <f t="shared" si="140"/>
        <v>0</v>
      </c>
      <c r="BW70" s="44">
        <f t="shared" si="140"/>
        <v>0</v>
      </c>
      <c r="BX70" s="44">
        <f t="shared" si="140"/>
        <v>0</v>
      </c>
      <c r="BY70" s="44">
        <f t="shared" si="140"/>
        <v>0</v>
      </c>
      <c r="BZ70" s="44">
        <f t="shared" si="140"/>
        <v>0</v>
      </c>
      <c r="CA70" s="44">
        <f t="shared" si="140"/>
        <v>0</v>
      </c>
      <c r="CB70" s="44">
        <f t="shared" si="140"/>
        <v>0</v>
      </c>
      <c r="CC70" s="44">
        <f t="shared" si="140"/>
        <v>0</v>
      </c>
      <c r="CD70" s="44">
        <f t="shared" si="140"/>
        <v>0</v>
      </c>
      <c r="CE70" s="44">
        <f t="shared" si="140"/>
        <v>0</v>
      </c>
      <c r="CF70" s="44">
        <f t="shared" si="140"/>
        <v>0</v>
      </c>
      <c r="CH70" s="48">
        <f t="shared" si="87"/>
        <v>0</v>
      </c>
      <c r="CI70" s="48">
        <f t="shared" si="88"/>
        <v>0</v>
      </c>
      <c r="CJ70" s="48">
        <f t="shared" si="89"/>
        <v>0</v>
      </c>
      <c r="CK70" s="48">
        <f t="shared" si="90"/>
        <v>0</v>
      </c>
      <c r="CL70" s="48">
        <f t="shared" si="91"/>
        <v>0</v>
      </c>
      <c r="CM70" s="48">
        <f t="shared" si="92"/>
        <v>0</v>
      </c>
      <c r="CN70" s="48">
        <f t="shared" si="93"/>
        <v>0</v>
      </c>
      <c r="CO70" s="48">
        <f t="shared" si="94"/>
        <v>0</v>
      </c>
      <c r="CT70" s="42" t="str">
        <f t="shared" si="95"/>
        <v>•</v>
      </c>
      <c r="CU70" s="39" t="str">
        <f t="shared" si="96"/>
        <v xml:space="preserve"> </v>
      </c>
      <c r="CV70" s="39" t="str">
        <f t="shared" si="97"/>
        <v xml:space="preserve"> </v>
      </c>
      <c r="CW70" s="43" t="str">
        <f t="shared" si="98"/>
        <v xml:space="preserve"> </v>
      </c>
      <c r="CX70" s="42" t="str">
        <f t="shared" si="99"/>
        <v>•</v>
      </c>
      <c r="CY70" s="39" t="str">
        <f t="shared" si="100"/>
        <v xml:space="preserve"> </v>
      </c>
      <c r="CZ70" s="39" t="str">
        <f t="shared" si="101"/>
        <v xml:space="preserve"> </v>
      </c>
      <c r="DA70" s="43" t="str">
        <f t="shared" si="102"/>
        <v xml:space="preserve"> </v>
      </c>
      <c r="DB70" s="39" t="str">
        <f t="shared" si="103"/>
        <v>•</v>
      </c>
      <c r="DC70" s="39" t="str">
        <f t="shared" si="104"/>
        <v xml:space="preserve"> </v>
      </c>
      <c r="DD70" s="39" t="str">
        <f t="shared" si="105"/>
        <v xml:space="preserve"> </v>
      </c>
      <c r="DE70" s="43" t="str">
        <f t="shared" si="106"/>
        <v xml:space="preserve"> </v>
      </c>
      <c r="DF70" s="42" t="str">
        <f t="shared" si="107"/>
        <v>•</v>
      </c>
      <c r="DG70" s="39" t="str">
        <f t="shared" si="108"/>
        <v xml:space="preserve"> </v>
      </c>
      <c r="DH70" s="39" t="str">
        <f t="shared" si="109"/>
        <v xml:space="preserve"> </v>
      </c>
      <c r="DI70" s="43" t="str">
        <f t="shared" si="110"/>
        <v xml:space="preserve"> </v>
      </c>
      <c r="DJ70" s="42" t="str">
        <f t="shared" si="111"/>
        <v>•</v>
      </c>
      <c r="DK70" s="39" t="str">
        <f t="shared" si="112"/>
        <v xml:space="preserve"> </v>
      </c>
      <c r="DL70" s="39" t="str">
        <f t="shared" si="113"/>
        <v xml:space="preserve"> </v>
      </c>
      <c r="DM70" s="43" t="str">
        <f t="shared" si="114"/>
        <v xml:space="preserve"> </v>
      </c>
      <c r="DN70" s="39" t="str">
        <f t="shared" si="115"/>
        <v>•</v>
      </c>
      <c r="DO70" s="39" t="str">
        <f t="shared" si="116"/>
        <v xml:space="preserve"> </v>
      </c>
      <c r="DP70" s="39" t="str">
        <f t="shared" si="117"/>
        <v xml:space="preserve"> </v>
      </c>
      <c r="DQ70" s="43" t="str">
        <f t="shared" si="118"/>
        <v xml:space="preserve"> </v>
      </c>
      <c r="DR70" s="39" t="str">
        <f t="shared" si="119"/>
        <v>•</v>
      </c>
      <c r="DS70" s="39" t="str">
        <f t="shared" si="120"/>
        <v xml:space="preserve"> </v>
      </c>
      <c r="DT70" s="39" t="str">
        <f t="shared" si="121"/>
        <v xml:space="preserve"> </v>
      </c>
      <c r="DU70" s="43" t="str">
        <f t="shared" si="122"/>
        <v xml:space="preserve"> </v>
      </c>
      <c r="DV70" s="39" t="str">
        <f t="shared" si="123"/>
        <v>•</v>
      </c>
      <c r="DW70" s="39" t="str">
        <f t="shared" si="124"/>
        <v xml:space="preserve"> </v>
      </c>
      <c r="DX70" s="39" t="str">
        <f t="shared" si="125"/>
        <v xml:space="preserve"> </v>
      </c>
      <c r="DY70" s="43" t="str">
        <f t="shared" si="126"/>
        <v xml:space="preserve"> </v>
      </c>
      <c r="DZ70" s="39" t="str">
        <f t="shared" si="127"/>
        <v>•</v>
      </c>
      <c r="EA70" s="39" t="str">
        <f t="shared" si="128"/>
        <v xml:space="preserve"> </v>
      </c>
      <c r="EB70" s="39" t="str">
        <f t="shared" si="129"/>
        <v xml:space="preserve"> </v>
      </c>
      <c r="EC70" s="43" t="str">
        <f t="shared" si="130"/>
        <v xml:space="preserve"> </v>
      </c>
      <c r="ED70" s="39" t="str">
        <f t="shared" si="131"/>
        <v>•</v>
      </c>
      <c r="EE70" s="39" t="str">
        <f t="shared" si="132"/>
        <v xml:space="preserve"> </v>
      </c>
      <c r="EF70" s="39" t="str">
        <f t="shared" si="133"/>
        <v xml:space="preserve"> </v>
      </c>
      <c r="EG70" s="43" t="str">
        <f t="shared" si="134"/>
        <v xml:space="preserve"> </v>
      </c>
      <c r="EH70" s="39" t="str">
        <f t="shared" si="135"/>
        <v>•</v>
      </c>
      <c r="EI70" s="39" t="str">
        <f t="shared" si="136"/>
        <v xml:space="preserve"> </v>
      </c>
      <c r="EJ70" s="39" t="str">
        <f t="shared" si="137"/>
        <v xml:space="preserve"> </v>
      </c>
      <c r="EK70" s="43" t="str">
        <f t="shared" si="138"/>
        <v xml:space="preserve"> </v>
      </c>
    </row>
    <row r="71" spans="1:141" ht="15.75" customHeight="1" x14ac:dyDescent="0.2">
      <c r="A71" s="100" t="str">
        <f>IF(Summary!B65="","",Summary!B65)</f>
        <v/>
      </c>
      <c r="B71" s="100" t="str">
        <f>IF(Summary!C65="","",Summary!C65)</f>
        <v/>
      </c>
      <c r="C71" s="100" t="str">
        <f>IF(Summary!D65="","",Summary!D65)</f>
        <v/>
      </c>
      <c r="D71" s="115" t="str">
        <f>IF(Summary!E65="","",Summary!E65)</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8"/>
        <v>27</v>
      </c>
      <c r="AX71" s="74" t="e">
        <f t="shared" si="81"/>
        <v>#N/A</v>
      </c>
      <c r="AY71" s="54" t="str">
        <f t="shared" si="82"/>
        <v/>
      </c>
      <c r="AZ71" s="73"/>
      <c r="BA71" s="144"/>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8"/>
      <c r="BE71" s="116" t="str">
        <f t="shared" si="83"/>
        <v/>
      </c>
      <c r="BF71" s="99" t="str">
        <f t="shared" si="84"/>
        <v/>
      </c>
      <c r="BG71" s="99" t="str">
        <f t="shared" si="85"/>
        <v/>
      </c>
      <c r="BH71" s="100" t="str">
        <f t="shared" si="86"/>
        <v/>
      </c>
      <c r="BI71" s="64" t="str">
        <f>IF(Summary!F65="","",Summary!F65)</f>
        <v/>
      </c>
      <c r="BJ71" s="33"/>
      <c r="BV71" s="44">
        <f t="shared" si="140"/>
        <v>0</v>
      </c>
      <c r="BW71" s="44">
        <f t="shared" si="140"/>
        <v>0</v>
      </c>
      <c r="BX71" s="44">
        <f t="shared" si="140"/>
        <v>0</v>
      </c>
      <c r="BY71" s="44">
        <f t="shared" si="140"/>
        <v>0</v>
      </c>
      <c r="BZ71" s="44">
        <f t="shared" si="140"/>
        <v>0</v>
      </c>
      <c r="CA71" s="44">
        <f t="shared" si="140"/>
        <v>0</v>
      </c>
      <c r="CB71" s="44">
        <f t="shared" si="140"/>
        <v>0</v>
      </c>
      <c r="CC71" s="44">
        <f t="shared" si="140"/>
        <v>0</v>
      </c>
      <c r="CD71" s="44">
        <f t="shared" si="140"/>
        <v>0</v>
      </c>
      <c r="CE71" s="44">
        <f t="shared" si="140"/>
        <v>0</v>
      </c>
      <c r="CF71" s="44">
        <f t="shared" si="140"/>
        <v>0</v>
      </c>
      <c r="CH71" s="48">
        <f t="shared" si="87"/>
        <v>0</v>
      </c>
      <c r="CI71" s="48">
        <f t="shared" si="88"/>
        <v>0</v>
      </c>
      <c r="CJ71" s="48">
        <f t="shared" si="89"/>
        <v>0</v>
      </c>
      <c r="CK71" s="48">
        <f t="shared" si="90"/>
        <v>0</v>
      </c>
      <c r="CL71" s="48">
        <f t="shared" si="91"/>
        <v>0</v>
      </c>
      <c r="CM71" s="48">
        <f t="shared" si="92"/>
        <v>0</v>
      </c>
      <c r="CN71" s="48">
        <f t="shared" si="93"/>
        <v>0</v>
      </c>
      <c r="CO71" s="48">
        <f t="shared" si="94"/>
        <v>0</v>
      </c>
      <c r="CT71" s="42" t="str">
        <f t="shared" si="95"/>
        <v>•</v>
      </c>
      <c r="CU71" s="39" t="str">
        <f t="shared" si="96"/>
        <v xml:space="preserve"> </v>
      </c>
      <c r="CV71" s="39" t="str">
        <f t="shared" si="97"/>
        <v xml:space="preserve"> </v>
      </c>
      <c r="CW71" s="43" t="str">
        <f t="shared" si="98"/>
        <v xml:space="preserve"> </v>
      </c>
      <c r="CX71" s="42" t="str">
        <f t="shared" si="99"/>
        <v>•</v>
      </c>
      <c r="CY71" s="39" t="str">
        <f t="shared" si="100"/>
        <v xml:space="preserve"> </v>
      </c>
      <c r="CZ71" s="39" t="str">
        <f t="shared" si="101"/>
        <v xml:space="preserve"> </v>
      </c>
      <c r="DA71" s="43" t="str">
        <f t="shared" si="102"/>
        <v xml:space="preserve"> </v>
      </c>
      <c r="DB71" s="39" t="str">
        <f t="shared" si="103"/>
        <v>•</v>
      </c>
      <c r="DC71" s="39" t="str">
        <f t="shared" si="104"/>
        <v xml:space="preserve"> </v>
      </c>
      <c r="DD71" s="39" t="str">
        <f t="shared" si="105"/>
        <v xml:space="preserve"> </v>
      </c>
      <c r="DE71" s="43" t="str">
        <f t="shared" si="106"/>
        <v xml:space="preserve"> </v>
      </c>
      <c r="DF71" s="42" t="str">
        <f t="shared" si="107"/>
        <v>•</v>
      </c>
      <c r="DG71" s="39" t="str">
        <f t="shared" si="108"/>
        <v xml:space="preserve"> </v>
      </c>
      <c r="DH71" s="39" t="str">
        <f t="shared" si="109"/>
        <v xml:space="preserve"> </v>
      </c>
      <c r="DI71" s="43" t="str">
        <f t="shared" si="110"/>
        <v xml:space="preserve"> </v>
      </c>
      <c r="DJ71" s="42" t="str">
        <f t="shared" si="111"/>
        <v>•</v>
      </c>
      <c r="DK71" s="39" t="str">
        <f t="shared" si="112"/>
        <v xml:space="preserve"> </v>
      </c>
      <c r="DL71" s="39" t="str">
        <f t="shared" si="113"/>
        <v xml:space="preserve"> </v>
      </c>
      <c r="DM71" s="43" t="str">
        <f t="shared" si="114"/>
        <v xml:space="preserve"> </v>
      </c>
      <c r="DN71" s="39" t="str">
        <f t="shared" si="115"/>
        <v>•</v>
      </c>
      <c r="DO71" s="39" t="str">
        <f t="shared" si="116"/>
        <v xml:space="preserve"> </v>
      </c>
      <c r="DP71" s="39" t="str">
        <f t="shared" si="117"/>
        <v xml:space="preserve"> </v>
      </c>
      <c r="DQ71" s="43" t="str">
        <f t="shared" si="118"/>
        <v xml:space="preserve"> </v>
      </c>
      <c r="DR71" s="39" t="str">
        <f t="shared" si="119"/>
        <v>•</v>
      </c>
      <c r="DS71" s="39" t="str">
        <f t="shared" si="120"/>
        <v xml:space="preserve"> </v>
      </c>
      <c r="DT71" s="39" t="str">
        <f t="shared" si="121"/>
        <v xml:space="preserve"> </v>
      </c>
      <c r="DU71" s="43" t="str">
        <f t="shared" si="122"/>
        <v xml:space="preserve"> </v>
      </c>
      <c r="DV71" s="39" t="str">
        <f t="shared" si="123"/>
        <v>•</v>
      </c>
      <c r="DW71" s="39" t="str">
        <f t="shared" si="124"/>
        <v xml:space="preserve"> </v>
      </c>
      <c r="DX71" s="39" t="str">
        <f t="shared" si="125"/>
        <v xml:space="preserve"> </v>
      </c>
      <c r="DY71" s="43" t="str">
        <f t="shared" si="126"/>
        <v xml:space="preserve"> </v>
      </c>
      <c r="DZ71" s="39" t="str">
        <f t="shared" si="127"/>
        <v>•</v>
      </c>
      <c r="EA71" s="39" t="str">
        <f t="shared" si="128"/>
        <v xml:space="preserve"> </v>
      </c>
      <c r="EB71" s="39" t="str">
        <f t="shared" si="129"/>
        <v xml:space="preserve"> </v>
      </c>
      <c r="EC71" s="43" t="str">
        <f t="shared" si="130"/>
        <v xml:space="preserve"> </v>
      </c>
      <c r="ED71" s="39" t="str">
        <f t="shared" si="131"/>
        <v>•</v>
      </c>
      <c r="EE71" s="39" t="str">
        <f t="shared" si="132"/>
        <v xml:space="preserve"> </v>
      </c>
      <c r="EF71" s="39" t="str">
        <f t="shared" si="133"/>
        <v xml:space="preserve"> </v>
      </c>
      <c r="EG71" s="43" t="str">
        <f t="shared" si="134"/>
        <v xml:space="preserve"> </v>
      </c>
      <c r="EH71" s="39" t="str">
        <f t="shared" si="135"/>
        <v>•</v>
      </c>
      <c r="EI71" s="39" t="str">
        <f t="shared" si="136"/>
        <v xml:space="preserve"> </v>
      </c>
      <c r="EJ71" s="39" t="str">
        <f t="shared" si="137"/>
        <v xml:space="preserve"> </v>
      </c>
      <c r="EK71" s="43" t="str">
        <f t="shared" si="138"/>
        <v xml:space="preserve"> </v>
      </c>
    </row>
    <row r="72" spans="1:141" ht="15.75" customHeight="1" x14ac:dyDescent="0.2">
      <c r="A72" s="100" t="str">
        <f>IF(Summary!B66="","",Summary!B66)</f>
        <v/>
      </c>
      <c r="B72" s="100" t="str">
        <f>IF(Summary!C66="","",Summary!C66)</f>
        <v/>
      </c>
      <c r="C72" s="100" t="str">
        <f>IF(Summary!D66="","",Summary!D66)</f>
        <v/>
      </c>
      <c r="D72" s="115" t="str">
        <f>IF(Summary!E66="","",Summary!E66)</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8"/>
        <v>27</v>
      </c>
      <c r="AX72" s="74" t="e">
        <f t="shared" si="81"/>
        <v>#N/A</v>
      </c>
      <c r="AY72" s="54" t="str">
        <f t="shared" si="82"/>
        <v/>
      </c>
      <c r="AZ72" s="73"/>
      <c r="BA72" s="144"/>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8"/>
      <c r="BE72" s="116" t="str">
        <f t="shared" si="83"/>
        <v/>
      </c>
      <c r="BF72" s="99" t="str">
        <f t="shared" si="84"/>
        <v/>
      </c>
      <c r="BG72" s="99" t="str">
        <f t="shared" si="85"/>
        <v/>
      </c>
      <c r="BH72" s="100" t="str">
        <f t="shared" si="86"/>
        <v/>
      </c>
      <c r="BI72" s="64" t="str">
        <f>IF(Summary!F66="","",Summary!F66)</f>
        <v/>
      </c>
      <c r="BJ72" s="33"/>
      <c r="BV72" s="44">
        <f t="shared" si="140"/>
        <v>0</v>
      </c>
      <c r="BW72" s="44">
        <f t="shared" si="140"/>
        <v>0</v>
      </c>
      <c r="BX72" s="44">
        <f t="shared" si="140"/>
        <v>0</v>
      </c>
      <c r="BY72" s="44">
        <f t="shared" si="140"/>
        <v>0</v>
      </c>
      <c r="BZ72" s="44">
        <f t="shared" si="140"/>
        <v>0</v>
      </c>
      <c r="CA72" s="44">
        <f t="shared" si="140"/>
        <v>0</v>
      </c>
      <c r="CB72" s="44">
        <f t="shared" si="140"/>
        <v>0</v>
      </c>
      <c r="CC72" s="44">
        <f t="shared" si="140"/>
        <v>0</v>
      </c>
      <c r="CD72" s="44">
        <f t="shared" si="140"/>
        <v>0</v>
      </c>
      <c r="CE72" s="44">
        <f t="shared" si="140"/>
        <v>0</v>
      </c>
      <c r="CF72" s="44">
        <f t="shared" si="140"/>
        <v>0</v>
      </c>
      <c r="CH72" s="48">
        <f t="shared" si="87"/>
        <v>0</v>
      </c>
      <c r="CI72" s="48">
        <f t="shared" si="88"/>
        <v>0</v>
      </c>
      <c r="CJ72" s="48">
        <f t="shared" si="89"/>
        <v>0</v>
      </c>
      <c r="CK72" s="48">
        <f t="shared" si="90"/>
        <v>0</v>
      </c>
      <c r="CL72" s="48">
        <f t="shared" si="91"/>
        <v>0</v>
      </c>
      <c r="CM72" s="48">
        <f t="shared" si="92"/>
        <v>0</v>
      </c>
      <c r="CN72" s="48">
        <f t="shared" si="93"/>
        <v>0</v>
      </c>
      <c r="CO72" s="48">
        <f t="shared" si="94"/>
        <v>0</v>
      </c>
      <c r="CT72" s="42" t="str">
        <f t="shared" si="95"/>
        <v>•</v>
      </c>
      <c r="CU72" s="39" t="str">
        <f t="shared" si="96"/>
        <v xml:space="preserve"> </v>
      </c>
      <c r="CV72" s="39" t="str">
        <f t="shared" si="97"/>
        <v xml:space="preserve"> </v>
      </c>
      <c r="CW72" s="43" t="str">
        <f t="shared" si="98"/>
        <v xml:space="preserve"> </v>
      </c>
      <c r="CX72" s="42" t="str">
        <f t="shared" si="99"/>
        <v>•</v>
      </c>
      <c r="CY72" s="39" t="str">
        <f t="shared" si="100"/>
        <v xml:space="preserve"> </v>
      </c>
      <c r="CZ72" s="39" t="str">
        <f t="shared" si="101"/>
        <v xml:space="preserve"> </v>
      </c>
      <c r="DA72" s="43" t="str">
        <f t="shared" si="102"/>
        <v xml:space="preserve"> </v>
      </c>
      <c r="DB72" s="39" t="str">
        <f t="shared" si="103"/>
        <v>•</v>
      </c>
      <c r="DC72" s="39" t="str">
        <f t="shared" si="104"/>
        <v xml:space="preserve"> </v>
      </c>
      <c r="DD72" s="39" t="str">
        <f t="shared" si="105"/>
        <v xml:space="preserve"> </v>
      </c>
      <c r="DE72" s="43" t="str">
        <f t="shared" si="106"/>
        <v xml:space="preserve"> </v>
      </c>
      <c r="DF72" s="42" t="str">
        <f t="shared" si="107"/>
        <v>•</v>
      </c>
      <c r="DG72" s="39" t="str">
        <f t="shared" si="108"/>
        <v xml:space="preserve"> </v>
      </c>
      <c r="DH72" s="39" t="str">
        <f t="shared" si="109"/>
        <v xml:space="preserve"> </v>
      </c>
      <c r="DI72" s="43" t="str">
        <f t="shared" si="110"/>
        <v xml:space="preserve"> </v>
      </c>
      <c r="DJ72" s="42" t="str">
        <f t="shared" si="111"/>
        <v>•</v>
      </c>
      <c r="DK72" s="39" t="str">
        <f t="shared" si="112"/>
        <v xml:space="preserve"> </v>
      </c>
      <c r="DL72" s="39" t="str">
        <f t="shared" si="113"/>
        <v xml:space="preserve"> </v>
      </c>
      <c r="DM72" s="43" t="str">
        <f t="shared" si="114"/>
        <v xml:space="preserve"> </v>
      </c>
      <c r="DN72" s="39" t="str">
        <f t="shared" si="115"/>
        <v>•</v>
      </c>
      <c r="DO72" s="39" t="str">
        <f t="shared" si="116"/>
        <v xml:space="preserve"> </v>
      </c>
      <c r="DP72" s="39" t="str">
        <f t="shared" si="117"/>
        <v xml:space="preserve"> </v>
      </c>
      <c r="DQ72" s="43" t="str">
        <f t="shared" si="118"/>
        <v xml:space="preserve"> </v>
      </c>
      <c r="DR72" s="39" t="str">
        <f t="shared" si="119"/>
        <v>•</v>
      </c>
      <c r="DS72" s="39" t="str">
        <f t="shared" si="120"/>
        <v xml:space="preserve"> </v>
      </c>
      <c r="DT72" s="39" t="str">
        <f t="shared" si="121"/>
        <v xml:space="preserve"> </v>
      </c>
      <c r="DU72" s="43" t="str">
        <f t="shared" si="122"/>
        <v xml:space="preserve"> </v>
      </c>
      <c r="DV72" s="39" t="str">
        <f t="shared" si="123"/>
        <v>•</v>
      </c>
      <c r="DW72" s="39" t="str">
        <f t="shared" si="124"/>
        <v xml:space="preserve"> </v>
      </c>
      <c r="DX72" s="39" t="str">
        <f t="shared" si="125"/>
        <v xml:space="preserve"> </v>
      </c>
      <c r="DY72" s="43" t="str">
        <f t="shared" si="126"/>
        <v xml:space="preserve"> </v>
      </c>
      <c r="DZ72" s="39" t="str">
        <f t="shared" si="127"/>
        <v>•</v>
      </c>
      <c r="EA72" s="39" t="str">
        <f t="shared" si="128"/>
        <v xml:space="preserve"> </v>
      </c>
      <c r="EB72" s="39" t="str">
        <f t="shared" si="129"/>
        <v xml:space="preserve"> </v>
      </c>
      <c r="EC72" s="43" t="str">
        <f t="shared" si="130"/>
        <v xml:space="preserve"> </v>
      </c>
      <c r="ED72" s="39" t="str">
        <f t="shared" si="131"/>
        <v>•</v>
      </c>
      <c r="EE72" s="39" t="str">
        <f t="shared" si="132"/>
        <v xml:space="preserve"> </v>
      </c>
      <c r="EF72" s="39" t="str">
        <f t="shared" si="133"/>
        <v xml:space="preserve"> </v>
      </c>
      <c r="EG72" s="43" t="str">
        <f t="shared" si="134"/>
        <v xml:space="preserve"> </v>
      </c>
      <c r="EH72" s="39" t="str">
        <f t="shared" si="135"/>
        <v>•</v>
      </c>
      <c r="EI72" s="39" t="str">
        <f t="shared" si="136"/>
        <v xml:space="preserve"> </v>
      </c>
      <c r="EJ72" s="39" t="str">
        <f t="shared" si="137"/>
        <v xml:space="preserve"> </v>
      </c>
      <c r="EK72" s="43" t="str">
        <f t="shared" si="138"/>
        <v xml:space="preserve"> </v>
      </c>
    </row>
    <row r="73" spans="1:141" ht="15.75" customHeight="1" x14ac:dyDescent="0.2">
      <c r="A73" s="100" t="str">
        <f>IF(Summary!B67="","",Summary!B67)</f>
        <v/>
      </c>
      <c r="B73" s="100" t="str">
        <f>IF(Summary!C67="","",Summary!C67)</f>
        <v/>
      </c>
      <c r="C73" s="100" t="str">
        <f>IF(Summary!D67="","",Summary!D67)</f>
        <v/>
      </c>
      <c r="D73" s="115" t="str">
        <f>IF(Summary!E67="","",Summary!E67)</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8"/>
        <v>27</v>
      </c>
      <c r="AX73" s="74" t="e">
        <f t="shared" si="81"/>
        <v>#N/A</v>
      </c>
      <c r="AY73" s="54" t="str">
        <f t="shared" si="82"/>
        <v/>
      </c>
      <c r="AZ73" s="73"/>
      <c r="BA73" s="144"/>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8"/>
      <c r="BE73" s="116" t="str">
        <f t="shared" si="83"/>
        <v/>
      </c>
      <c r="BF73" s="99" t="str">
        <f t="shared" si="84"/>
        <v/>
      </c>
      <c r="BG73" s="99" t="str">
        <f t="shared" si="85"/>
        <v/>
      </c>
      <c r="BH73" s="100" t="str">
        <f t="shared" si="86"/>
        <v/>
      </c>
      <c r="BI73" s="64" t="str">
        <f>IF(Summary!F67="","",Summary!F67)</f>
        <v/>
      </c>
      <c r="BJ73" s="33"/>
      <c r="BV73" s="44">
        <f t="shared" si="140"/>
        <v>0</v>
      </c>
      <c r="BW73" s="44">
        <f t="shared" si="140"/>
        <v>0</v>
      </c>
      <c r="BX73" s="44">
        <f t="shared" si="140"/>
        <v>0</v>
      </c>
      <c r="BY73" s="44">
        <f t="shared" si="140"/>
        <v>0</v>
      </c>
      <c r="BZ73" s="44">
        <f t="shared" si="140"/>
        <v>0</v>
      </c>
      <c r="CA73" s="44">
        <f t="shared" si="140"/>
        <v>0</v>
      </c>
      <c r="CB73" s="44">
        <f t="shared" si="140"/>
        <v>0</v>
      </c>
      <c r="CC73" s="44">
        <f t="shared" si="140"/>
        <v>0</v>
      </c>
      <c r="CD73" s="44">
        <f t="shared" si="140"/>
        <v>0</v>
      </c>
      <c r="CE73" s="44">
        <f t="shared" si="140"/>
        <v>0</v>
      </c>
      <c r="CF73" s="44">
        <f t="shared" si="140"/>
        <v>0</v>
      </c>
      <c r="CH73" s="48">
        <f t="shared" si="87"/>
        <v>0</v>
      </c>
      <c r="CI73" s="48">
        <f t="shared" si="88"/>
        <v>0</v>
      </c>
      <c r="CJ73" s="48">
        <f t="shared" si="89"/>
        <v>0</v>
      </c>
      <c r="CK73" s="48">
        <f t="shared" si="90"/>
        <v>0</v>
      </c>
      <c r="CL73" s="48">
        <f t="shared" si="91"/>
        <v>0</v>
      </c>
      <c r="CM73" s="48">
        <f t="shared" si="92"/>
        <v>0</v>
      </c>
      <c r="CN73" s="48">
        <f t="shared" si="93"/>
        <v>0</v>
      </c>
      <c r="CO73" s="48">
        <f t="shared" si="94"/>
        <v>0</v>
      </c>
      <c r="CT73" s="42" t="str">
        <f t="shared" si="95"/>
        <v>•</v>
      </c>
      <c r="CU73" s="39" t="str">
        <f t="shared" si="96"/>
        <v xml:space="preserve"> </v>
      </c>
      <c r="CV73" s="39" t="str">
        <f t="shared" si="97"/>
        <v xml:space="preserve"> </v>
      </c>
      <c r="CW73" s="43" t="str">
        <f t="shared" si="98"/>
        <v xml:space="preserve"> </v>
      </c>
      <c r="CX73" s="42" t="str">
        <f t="shared" si="99"/>
        <v>•</v>
      </c>
      <c r="CY73" s="39" t="str">
        <f t="shared" si="100"/>
        <v xml:space="preserve"> </v>
      </c>
      <c r="CZ73" s="39" t="str">
        <f t="shared" si="101"/>
        <v xml:space="preserve"> </v>
      </c>
      <c r="DA73" s="43" t="str">
        <f t="shared" si="102"/>
        <v xml:space="preserve"> </v>
      </c>
      <c r="DB73" s="39" t="str">
        <f t="shared" si="103"/>
        <v>•</v>
      </c>
      <c r="DC73" s="39" t="str">
        <f t="shared" si="104"/>
        <v xml:space="preserve"> </v>
      </c>
      <c r="DD73" s="39" t="str">
        <f t="shared" si="105"/>
        <v xml:space="preserve"> </v>
      </c>
      <c r="DE73" s="43" t="str">
        <f t="shared" si="106"/>
        <v xml:space="preserve"> </v>
      </c>
      <c r="DF73" s="42" t="str">
        <f t="shared" si="107"/>
        <v>•</v>
      </c>
      <c r="DG73" s="39" t="str">
        <f t="shared" si="108"/>
        <v xml:space="preserve"> </v>
      </c>
      <c r="DH73" s="39" t="str">
        <f t="shared" si="109"/>
        <v xml:space="preserve"> </v>
      </c>
      <c r="DI73" s="43" t="str">
        <f t="shared" si="110"/>
        <v xml:space="preserve"> </v>
      </c>
      <c r="DJ73" s="42" t="str">
        <f t="shared" si="111"/>
        <v>•</v>
      </c>
      <c r="DK73" s="39" t="str">
        <f t="shared" si="112"/>
        <v xml:space="preserve"> </v>
      </c>
      <c r="DL73" s="39" t="str">
        <f t="shared" si="113"/>
        <v xml:space="preserve"> </v>
      </c>
      <c r="DM73" s="43" t="str">
        <f t="shared" si="114"/>
        <v xml:space="preserve"> </v>
      </c>
      <c r="DN73" s="39" t="str">
        <f t="shared" si="115"/>
        <v>•</v>
      </c>
      <c r="DO73" s="39" t="str">
        <f t="shared" si="116"/>
        <v xml:space="preserve"> </v>
      </c>
      <c r="DP73" s="39" t="str">
        <f t="shared" si="117"/>
        <v xml:space="preserve"> </v>
      </c>
      <c r="DQ73" s="43" t="str">
        <f t="shared" si="118"/>
        <v xml:space="preserve"> </v>
      </c>
      <c r="DR73" s="39" t="str">
        <f t="shared" si="119"/>
        <v>•</v>
      </c>
      <c r="DS73" s="39" t="str">
        <f t="shared" si="120"/>
        <v xml:space="preserve"> </v>
      </c>
      <c r="DT73" s="39" t="str">
        <f t="shared" si="121"/>
        <v xml:space="preserve"> </v>
      </c>
      <c r="DU73" s="43" t="str">
        <f t="shared" si="122"/>
        <v xml:space="preserve"> </v>
      </c>
      <c r="DV73" s="39" t="str">
        <f t="shared" si="123"/>
        <v>•</v>
      </c>
      <c r="DW73" s="39" t="str">
        <f t="shared" si="124"/>
        <v xml:space="preserve"> </v>
      </c>
      <c r="DX73" s="39" t="str">
        <f t="shared" si="125"/>
        <v xml:space="preserve"> </v>
      </c>
      <c r="DY73" s="43" t="str">
        <f t="shared" si="126"/>
        <v xml:space="preserve"> </v>
      </c>
      <c r="DZ73" s="39" t="str">
        <f t="shared" si="127"/>
        <v>•</v>
      </c>
      <c r="EA73" s="39" t="str">
        <f t="shared" si="128"/>
        <v xml:space="preserve"> </v>
      </c>
      <c r="EB73" s="39" t="str">
        <f t="shared" si="129"/>
        <v xml:space="preserve"> </v>
      </c>
      <c r="EC73" s="43" t="str">
        <f t="shared" si="130"/>
        <v xml:space="preserve"> </v>
      </c>
      <c r="ED73" s="39" t="str">
        <f t="shared" si="131"/>
        <v>•</v>
      </c>
      <c r="EE73" s="39" t="str">
        <f t="shared" si="132"/>
        <v xml:space="preserve"> </v>
      </c>
      <c r="EF73" s="39" t="str">
        <f t="shared" si="133"/>
        <v xml:space="preserve"> </v>
      </c>
      <c r="EG73" s="43" t="str">
        <f t="shared" si="134"/>
        <v xml:space="preserve"> </v>
      </c>
      <c r="EH73" s="39" t="str">
        <f t="shared" si="135"/>
        <v>•</v>
      </c>
      <c r="EI73" s="39" t="str">
        <f t="shared" si="136"/>
        <v xml:space="preserve"> </v>
      </c>
      <c r="EJ73" s="39" t="str">
        <f t="shared" si="137"/>
        <v xml:space="preserve"> </v>
      </c>
      <c r="EK73" s="43" t="str">
        <f t="shared" si="138"/>
        <v xml:space="preserve"> </v>
      </c>
    </row>
    <row r="74" spans="1:141" ht="15.75" customHeight="1" x14ac:dyDescent="0.2">
      <c r="A74" s="100" t="str">
        <f>IF(Summary!B68="","",Summary!B68)</f>
        <v/>
      </c>
      <c r="B74" s="100" t="str">
        <f>IF(Summary!C68="","",Summary!C68)</f>
        <v/>
      </c>
      <c r="C74" s="100" t="str">
        <f>IF(Summary!D68="","",Summary!D68)</f>
        <v/>
      </c>
      <c r="D74" s="115" t="str">
        <f>IF(Summary!E68="","",Summary!E68)</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ref="AV74:AV137" si="141">$BE$3</f>
        <v>27</v>
      </c>
      <c r="AX74" s="74" t="e">
        <f t="shared" si="81"/>
        <v>#N/A</v>
      </c>
      <c r="AY74" s="54" t="str">
        <f t="shared" si="82"/>
        <v/>
      </c>
      <c r="AZ74" s="73"/>
      <c r="BA74" s="144"/>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8"/>
      <c r="BE74" s="116" t="str">
        <f t="shared" si="83"/>
        <v/>
      </c>
      <c r="BF74" s="99" t="str">
        <f t="shared" si="84"/>
        <v/>
      </c>
      <c r="BG74" s="99" t="str">
        <f t="shared" si="85"/>
        <v/>
      </c>
      <c r="BH74" s="100" t="str">
        <f t="shared" si="86"/>
        <v/>
      </c>
      <c r="BI74" s="64" t="str">
        <f>IF(Summary!F68="","",Summary!F68)</f>
        <v/>
      </c>
      <c r="BJ74" s="33"/>
      <c r="BV74" s="44">
        <f t="shared" si="140"/>
        <v>0</v>
      </c>
      <c r="BW74" s="44">
        <f t="shared" si="140"/>
        <v>0</v>
      </c>
      <c r="BX74" s="44">
        <f t="shared" si="140"/>
        <v>0</v>
      </c>
      <c r="BY74" s="44">
        <f t="shared" si="140"/>
        <v>0</v>
      </c>
      <c r="BZ74" s="44">
        <f t="shared" si="140"/>
        <v>0</v>
      </c>
      <c r="CA74" s="44">
        <f t="shared" si="140"/>
        <v>0</v>
      </c>
      <c r="CB74" s="44">
        <f t="shared" si="140"/>
        <v>0</v>
      </c>
      <c r="CC74" s="44">
        <f t="shared" si="140"/>
        <v>0</v>
      </c>
      <c r="CD74" s="44">
        <f t="shared" si="140"/>
        <v>0</v>
      </c>
      <c r="CE74" s="44">
        <f t="shared" si="140"/>
        <v>0</v>
      </c>
      <c r="CF74" s="44">
        <f t="shared" si="140"/>
        <v>0</v>
      </c>
      <c r="CH74" s="48">
        <f t="shared" si="87"/>
        <v>0</v>
      </c>
      <c r="CI74" s="48">
        <f t="shared" si="88"/>
        <v>0</v>
      </c>
      <c r="CJ74" s="48">
        <f t="shared" si="89"/>
        <v>0</v>
      </c>
      <c r="CK74" s="48">
        <f t="shared" si="90"/>
        <v>0</v>
      </c>
      <c r="CL74" s="48">
        <f t="shared" si="91"/>
        <v>0</v>
      </c>
      <c r="CM74" s="48">
        <f t="shared" si="92"/>
        <v>0</v>
      </c>
      <c r="CN74" s="48">
        <f t="shared" si="93"/>
        <v>0</v>
      </c>
      <c r="CO74" s="48">
        <f t="shared" si="94"/>
        <v>0</v>
      </c>
      <c r="CT74" s="42" t="str">
        <f t="shared" si="95"/>
        <v>•</v>
      </c>
      <c r="CU74" s="39" t="str">
        <f t="shared" si="96"/>
        <v xml:space="preserve"> </v>
      </c>
      <c r="CV74" s="39" t="str">
        <f t="shared" si="97"/>
        <v xml:space="preserve"> </v>
      </c>
      <c r="CW74" s="43" t="str">
        <f t="shared" si="98"/>
        <v xml:space="preserve"> </v>
      </c>
      <c r="CX74" s="42" t="str">
        <f t="shared" si="99"/>
        <v>•</v>
      </c>
      <c r="CY74" s="39" t="str">
        <f t="shared" si="100"/>
        <v xml:space="preserve"> </v>
      </c>
      <c r="CZ74" s="39" t="str">
        <f t="shared" si="101"/>
        <v xml:space="preserve"> </v>
      </c>
      <c r="DA74" s="43" t="str">
        <f t="shared" si="102"/>
        <v xml:space="preserve"> </v>
      </c>
      <c r="DB74" s="39" t="str">
        <f t="shared" si="103"/>
        <v>•</v>
      </c>
      <c r="DC74" s="39" t="str">
        <f t="shared" si="104"/>
        <v xml:space="preserve"> </v>
      </c>
      <c r="DD74" s="39" t="str">
        <f t="shared" si="105"/>
        <v xml:space="preserve"> </v>
      </c>
      <c r="DE74" s="43" t="str">
        <f t="shared" si="106"/>
        <v xml:space="preserve"> </v>
      </c>
      <c r="DF74" s="42" t="str">
        <f t="shared" si="107"/>
        <v>•</v>
      </c>
      <c r="DG74" s="39" t="str">
        <f t="shared" si="108"/>
        <v xml:space="preserve"> </v>
      </c>
      <c r="DH74" s="39" t="str">
        <f t="shared" si="109"/>
        <v xml:space="preserve"> </v>
      </c>
      <c r="DI74" s="43" t="str">
        <f t="shared" si="110"/>
        <v xml:space="preserve"> </v>
      </c>
      <c r="DJ74" s="42" t="str">
        <f t="shared" si="111"/>
        <v>•</v>
      </c>
      <c r="DK74" s="39" t="str">
        <f t="shared" si="112"/>
        <v xml:space="preserve"> </v>
      </c>
      <c r="DL74" s="39" t="str">
        <f t="shared" si="113"/>
        <v xml:space="preserve"> </v>
      </c>
      <c r="DM74" s="43" t="str">
        <f t="shared" si="114"/>
        <v xml:space="preserve"> </v>
      </c>
      <c r="DN74" s="39" t="str">
        <f t="shared" si="115"/>
        <v>•</v>
      </c>
      <c r="DO74" s="39" t="str">
        <f t="shared" si="116"/>
        <v xml:space="preserve"> </v>
      </c>
      <c r="DP74" s="39" t="str">
        <f t="shared" si="117"/>
        <v xml:space="preserve"> </v>
      </c>
      <c r="DQ74" s="43" t="str">
        <f t="shared" si="118"/>
        <v xml:space="preserve"> </v>
      </c>
      <c r="DR74" s="39" t="str">
        <f t="shared" si="119"/>
        <v>•</v>
      </c>
      <c r="DS74" s="39" t="str">
        <f t="shared" si="120"/>
        <v xml:space="preserve"> </v>
      </c>
      <c r="DT74" s="39" t="str">
        <f t="shared" si="121"/>
        <v xml:space="preserve"> </v>
      </c>
      <c r="DU74" s="43" t="str">
        <f t="shared" si="122"/>
        <v xml:space="preserve"> </v>
      </c>
      <c r="DV74" s="39" t="str">
        <f t="shared" si="123"/>
        <v>•</v>
      </c>
      <c r="DW74" s="39" t="str">
        <f t="shared" si="124"/>
        <v xml:space="preserve"> </v>
      </c>
      <c r="DX74" s="39" t="str">
        <f t="shared" si="125"/>
        <v xml:space="preserve"> </v>
      </c>
      <c r="DY74" s="43" t="str">
        <f t="shared" si="126"/>
        <v xml:space="preserve"> </v>
      </c>
      <c r="DZ74" s="39" t="str">
        <f t="shared" si="127"/>
        <v>•</v>
      </c>
      <c r="EA74" s="39" t="str">
        <f t="shared" si="128"/>
        <v xml:space="preserve"> </v>
      </c>
      <c r="EB74" s="39" t="str">
        <f t="shared" si="129"/>
        <v xml:space="preserve"> </v>
      </c>
      <c r="EC74" s="43" t="str">
        <f t="shared" si="130"/>
        <v xml:space="preserve"> </v>
      </c>
      <c r="ED74" s="39" t="str">
        <f t="shared" si="131"/>
        <v>•</v>
      </c>
      <c r="EE74" s="39" t="str">
        <f t="shared" si="132"/>
        <v xml:space="preserve"> </v>
      </c>
      <c r="EF74" s="39" t="str">
        <f t="shared" si="133"/>
        <v xml:space="preserve"> </v>
      </c>
      <c r="EG74" s="43" t="str">
        <f t="shared" si="134"/>
        <v xml:space="preserve"> </v>
      </c>
      <c r="EH74" s="39" t="str">
        <f t="shared" si="135"/>
        <v>•</v>
      </c>
      <c r="EI74" s="39" t="str">
        <f t="shared" si="136"/>
        <v xml:space="preserve"> </v>
      </c>
      <c r="EJ74" s="39" t="str">
        <f t="shared" si="137"/>
        <v xml:space="preserve"> </v>
      </c>
      <c r="EK74" s="43" t="str">
        <f t="shared" si="138"/>
        <v xml:space="preserve"> </v>
      </c>
    </row>
    <row r="75" spans="1:141" ht="15.75" customHeight="1" x14ac:dyDescent="0.2">
      <c r="A75" s="100" t="str">
        <f>IF(Summary!B69="","",Summary!B69)</f>
        <v/>
      </c>
      <c r="B75" s="100" t="str">
        <f>IF(Summary!C69="","",Summary!C69)</f>
        <v/>
      </c>
      <c r="C75" s="100" t="str">
        <f>IF(Summary!D69="","",Summary!D69)</f>
        <v/>
      </c>
      <c r="D75" s="115" t="str">
        <f>IF(Summary!E69="","",Summary!E69)</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si="141"/>
        <v>27</v>
      </c>
      <c r="AX75" s="74" t="e">
        <f t="shared" si="81"/>
        <v>#N/A</v>
      </c>
      <c r="AY75" s="54" t="str">
        <f t="shared" si="82"/>
        <v/>
      </c>
      <c r="AZ75" s="73"/>
      <c r="BA75" s="144"/>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8"/>
      <c r="BE75" s="116" t="str">
        <f t="shared" si="83"/>
        <v/>
      </c>
      <c r="BF75" s="99" t="str">
        <f t="shared" si="84"/>
        <v/>
      </c>
      <c r="BG75" s="99" t="str">
        <f t="shared" si="85"/>
        <v/>
      </c>
      <c r="BH75" s="100" t="str">
        <f t="shared" si="86"/>
        <v/>
      </c>
      <c r="BI75" s="64" t="str">
        <f>IF(Summary!F69="","",Summary!F69)</f>
        <v/>
      </c>
      <c r="BJ75" s="33"/>
      <c r="BV75" s="44">
        <f t="shared" si="140"/>
        <v>0</v>
      </c>
      <c r="BW75" s="44">
        <f t="shared" si="140"/>
        <v>0</v>
      </c>
      <c r="BX75" s="44">
        <f t="shared" si="140"/>
        <v>0</v>
      </c>
      <c r="BY75" s="44">
        <f t="shared" si="140"/>
        <v>0</v>
      </c>
      <c r="BZ75" s="44">
        <f t="shared" si="140"/>
        <v>0</v>
      </c>
      <c r="CA75" s="44">
        <f t="shared" si="140"/>
        <v>0</v>
      </c>
      <c r="CB75" s="44">
        <f t="shared" si="140"/>
        <v>0</v>
      </c>
      <c r="CC75" s="44">
        <f t="shared" si="140"/>
        <v>0</v>
      </c>
      <c r="CD75" s="44">
        <f t="shared" si="140"/>
        <v>0</v>
      </c>
      <c r="CE75" s="44">
        <f t="shared" si="140"/>
        <v>0</v>
      </c>
      <c r="CF75" s="44">
        <f t="shared" si="140"/>
        <v>0</v>
      </c>
      <c r="CH75" s="48">
        <f t="shared" si="87"/>
        <v>0</v>
      </c>
      <c r="CI75" s="48">
        <f t="shared" si="88"/>
        <v>0</v>
      </c>
      <c r="CJ75" s="48">
        <f t="shared" si="89"/>
        <v>0</v>
      </c>
      <c r="CK75" s="48">
        <f t="shared" si="90"/>
        <v>0</v>
      </c>
      <c r="CL75" s="48">
        <f t="shared" si="91"/>
        <v>0</v>
      </c>
      <c r="CM75" s="48">
        <f t="shared" si="92"/>
        <v>0</v>
      </c>
      <c r="CN75" s="48">
        <f t="shared" si="93"/>
        <v>0</v>
      </c>
      <c r="CO75" s="48">
        <f t="shared" si="94"/>
        <v>0</v>
      </c>
      <c r="CT75" s="42" t="str">
        <f t="shared" si="95"/>
        <v>•</v>
      </c>
      <c r="CU75" s="39" t="str">
        <f t="shared" si="96"/>
        <v xml:space="preserve"> </v>
      </c>
      <c r="CV75" s="39" t="str">
        <f t="shared" si="97"/>
        <v xml:space="preserve"> </v>
      </c>
      <c r="CW75" s="43" t="str">
        <f t="shared" si="98"/>
        <v xml:space="preserve"> </v>
      </c>
      <c r="CX75" s="42" t="str">
        <f t="shared" si="99"/>
        <v>•</v>
      </c>
      <c r="CY75" s="39" t="str">
        <f t="shared" si="100"/>
        <v xml:space="preserve"> </v>
      </c>
      <c r="CZ75" s="39" t="str">
        <f t="shared" si="101"/>
        <v xml:space="preserve"> </v>
      </c>
      <c r="DA75" s="43" t="str">
        <f t="shared" si="102"/>
        <v xml:space="preserve"> </v>
      </c>
      <c r="DB75" s="39" t="str">
        <f t="shared" si="103"/>
        <v>•</v>
      </c>
      <c r="DC75" s="39" t="str">
        <f t="shared" si="104"/>
        <v xml:space="preserve"> </v>
      </c>
      <c r="DD75" s="39" t="str">
        <f t="shared" si="105"/>
        <v xml:space="preserve"> </v>
      </c>
      <c r="DE75" s="43" t="str">
        <f t="shared" si="106"/>
        <v xml:space="preserve"> </v>
      </c>
      <c r="DF75" s="42" t="str">
        <f t="shared" si="107"/>
        <v>•</v>
      </c>
      <c r="DG75" s="39" t="str">
        <f t="shared" si="108"/>
        <v xml:space="preserve"> </v>
      </c>
      <c r="DH75" s="39" t="str">
        <f t="shared" si="109"/>
        <v xml:space="preserve"> </v>
      </c>
      <c r="DI75" s="43" t="str">
        <f t="shared" si="110"/>
        <v xml:space="preserve"> </v>
      </c>
      <c r="DJ75" s="42" t="str">
        <f t="shared" si="111"/>
        <v>•</v>
      </c>
      <c r="DK75" s="39" t="str">
        <f t="shared" si="112"/>
        <v xml:space="preserve"> </v>
      </c>
      <c r="DL75" s="39" t="str">
        <f t="shared" si="113"/>
        <v xml:space="preserve"> </v>
      </c>
      <c r="DM75" s="43" t="str">
        <f t="shared" si="114"/>
        <v xml:space="preserve"> </v>
      </c>
      <c r="DN75" s="39" t="str">
        <f t="shared" si="115"/>
        <v>•</v>
      </c>
      <c r="DO75" s="39" t="str">
        <f t="shared" si="116"/>
        <v xml:space="preserve"> </v>
      </c>
      <c r="DP75" s="39" t="str">
        <f t="shared" si="117"/>
        <v xml:space="preserve"> </v>
      </c>
      <c r="DQ75" s="43" t="str">
        <f t="shared" si="118"/>
        <v xml:space="preserve"> </v>
      </c>
      <c r="DR75" s="39" t="str">
        <f t="shared" si="119"/>
        <v>•</v>
      </c>
      <c r="DS75" s="39" t="str">
        <f t="shared" si="120"/>
        <v xml:space="preserve"> </v>
      </c>
      <c r="DT75" s="39" t="str">
        <f t="shared" si="121"/>
        <v xml:space="preserve"> </v>
      </c>
      <c r="DU75" s="43" t="str">
        <f t="shared" si="122"/>
        <v xml:space="preserve"> </v>
      </c>
      <c r="DV75" s="39" t="str">
        <f t="shared" si="123"/>
        <v>•</v>
      </c>
      <c r="DW75" s="39" t="str">
        <f t="shared" si="124"/>
        <v xml:space="preserve"> </v>
      </c>
      <c r="DX75" s="39" t="str">
        <f t="shared" si="125"/>
        <v xml:space="preserve"> </v>
      </c>
      <c r="DY75" s="43" t="str">
        <f t="shared" si="126"/>
        <v xml:space="preserve"> </v>
      </c>
      <c r="DZ75" s="39" t="str">
        <f t="shared" si="127"/>
        <v>•</v>
      </c>
      <c r="EA75" s="39" t="str">
        <f t="shared" si="128"/>
        <v xml:space="preserve"> </v>
      </c>
      <c r="EB75" s="39" t="str">
        <f t="shared" si="129"/>
        <v xml:space="preserve"> </v>
      </c>
      <c r="EC75" s="43" t="str">
        <f t="shared" si="130"/>
        <v xml:space="preserve"> </v>
      </c>
      <c r="ED75" s="39" t="str">
        <f t="shared" si="131"/>
        <v>•</v>
      </c>
      <c r="EE75" s="39" t="str">
        <f t="shared" si="132"/>
        <v xml:space="preserve"> </v>
      </c>
      <c r="EF75" s="39" t="str">
        <f t="shared" si="133"/>
        <v xml:space="preserve"> </v>
      </c>
      <c r="EG75" s="43" t="str">
        <f t="shared" si="134"/>
        <v xml:space="preserve"> </v>
      </c>
      <c r="EH75" s="39" t="str">
        <f t="shared" si="135"/>
        <v>•</v>
      </c>
      <c r="EI75" s="39" t="str">
        <f t="shared" si="136"/>
        <v xml:space="preserve"> </v>
      </c>
      <c r="EJ75" s="39" t="str">
        <f t="shared" si="137"/>
        <v xml:space="preserve"> </v>
      </c>
      <c r="EK75" s="43" t="str">
        <f t="shared" si="138"/>
        <v xml:space="preserve"> </v>
      </c>
    </row>
    <row r="76" spans="1:141" ht="15.75" customHeight="1" x14ac:dyDescent="0.2">
      <c r="A76" s="100" t="str">
        <f>IF(Summary!B70="","",Summary!B70)</f>
        <v/>
      </c>
      <c r="B76" s="100" t="str">
        <f>IF(Summary!C70="","",Summary!C70)</f>
        <v/>
      </c>
      <c r="C76" s="100" t="str">
        <f>IF(Summary!D70="","",Summary!D70)</f>
        <v/>
      </c>
      <c r="D76" s="115" t="str">
        <f>IF(Summary!E70="","",Summary!E70)</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141"/>
        <v>27</v>
      </c>
      <c r="AX76" s="74" t="e">
        <f t="shared" si="81"/>
        <v>#N/A</v>
      </c>
      <c r="AY76" s="54" t="str">
        <f t="shared" si="82"/>
        <v/>
      </c>
      <c r="AZ76" s="73"/>
      <c r="BA76" s="144"/>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8"/>
      <c r="BE76" s="116" t="str">
        <f t="shared" si="83"/>
        <v/>
      </c>
      <c r="BF76" s="99" t="str">
        <f t="shared" si="84"/>
        <v/>
      </c>
      <c r="BG76" s="99" t="str">
        <f t="shared" si="85"/>
        <v/>
      </c>
      <c r="BH76" s="100" t="str">
        <f t="shared" si="86"/>
        <v/>
      </c>
      <c r="BI76" s="64" t="str">
        <f>IF(Summary!F70="","",Summary!F70)</f>
        <v/>
      </c>
      <c r="BJ76" s="33"/>
      <c r="BV76" s="44">
        <f t="shared" si="140"/>
        <v>0</v>
      </c>
      <c r="BW76" s="44">
        <f t="shared" si="140"/>
        <v>0</v>
      </c>
      <c r="BX76" s="44">
        <f t="shared" si="140"/>
        <v>0</v>
      </c>
      <c r="BY76" s="44">
        <f t="shared" si="140"/>
        <v>0</v>
      </c>
      <c r="BZ76" s="44">
        <f t="shared" si="140"/>
        <v>0</v>
      </c>
      <c r="CA76" s="44">
        <f t="shared" si="140"/>
        <v>0</v>
      </c>
      <c r="CB76" s="44">
        <f t="shared" si="140"/>
        <v>0</v>
      </c>
      <c r="CC76" s="44">
        <f t="shared" si="140"/>
        <v>0</v>
      </c>
      <c r="CD76" s="44">
        <f t="shared" si="140"/>
        <v>0</v>
      </c>
      <c r="CE76" s="44">
        <f t="shared" si="140"/>
        <v>0</v>
      </c>
      <c r="CF76" s="44">
        <f t="shared" si="140"/>
        <v>0</v>
      </c>
      <c r="CH76" s="48">
        <f t="shared" si="87"/>
        <v>0</v>
      </c>
      <c r="CI76" s="48">
        <f t="shared" si="88"/>
        <v>0</v>
      </c>
      <c r="CJ76" s="48">
        <f t="shared" si="89"/>
        <v>0</v>
      </c>
      <c r="CK76" s="48">
        <f t="shared" si="90"/>
        <v>0</v>
      </c>
      <c r="CL76" s="48">
        <f t="shared" si="91"/>
        <v>0</v>
      </c>
      <c r="CM76" s="48">
        <f t="shared" si="92"/>
        <v>0</v>
      </c>
      <c r="CN76" s="48">
        <f t="shared" si="93"/>
        <v>0</v>
      </c>
      <c r="CO76" s="48">
        <f t="shared" si="94"/>
        <v>0</v>
      </c>
      <c r="CT76" s="42" t="str">
        <f t="shared" si="95"/>
        <v>•</v>
      </c>
      <c r="CU76" s="39" t="str">
        <f t="shared" si="96"/>
        <v xml:space="preserve"> </v>
      </c>
      <c r="CV76" s="39" t="str">
        <f t="shared" si="97"/>
        <v xml:space="preserve"> </v>
      </c>
      <c r="CW76" s="43" t="str">
        <f t="shared" si="98"/>
        <v xml:space="preserve"> </v>
      </c>
      <c r="CX76" s="42" t="str">
        <f t="shared" si="99"/>
        <v>•</v>
      </c>
      <c r="CY76" s="39" t="str">
        <f t="shared" si="100"/>
        <v xml:space="preserve"> </v>
      </c>
      <c r="CZ76" s="39" t="str">
        <f t="shared" si="101"/>
        <v xml:space="preserve"> </v>
      </c>
      <c r="DA76" s="43" t="str">
        <f t="shared" si="102"/>
        <v xml:space="preserve"> </v>
      </c>
      <c r="DB76" s="39" t="str">
        <f t="shared" si="103"/>
        <v>•</v>
      </c>
      <c r="DC76" s="39" t="str">
        <f t="shared" si="104"/>
        <v xml:space="preserve"> </v>
      </c>
      <c r="DD76" s="39" t="str">
        <f t="shared" si="105"/>
        <v xml:space="preserve"> </v>
      </c>
      <c r="DE76" s="43" t="str">
        <f t="shared" si="106"/>
        <v xml:space="preserve"> </v>
      </c>
      <c r="DF76" s="42" t="str">
        <f t="shared" si="107"/>
        <v>•</v>
      </c>
      <c r="DG76" s="39" t="str">
        <f t="shared" si="108"/>
        <v xml:space="preserve"> </v>
      </c>
      <c r="DH76" s="39" t="str">
        <f t="shared" si="109"/>
        <v xml:space="preserve"> </v>
      </c>
      <c r="DI76" s="43" t="str">
        <f t="shared" si="110"/>
        <v xml:space="preserve"> </v>
      </c>
      <c r="DJ76" s="42" t="str">
        <f t="shared" si="111"/>
        <v>•</v>
      </c>
      <c r="DK76" s="39" t="str">
        <f t="shared" si="112"/>
        <v xml:space="preserve"> </v>
      </c>
      <c r="DL76" s="39" t="str">
        <f t="shared" si="113"/>
        <v xml:space="preserve"> </v>
      </c>
      <c r="DM76" s="43" t="str">
        <f t="shared" si="114"/>
        <v xml:space="preserve"> </v>
      </c>
      <c r="DN76" s="39" t="str">
        <f t="shared" si="115"/>
        <v>•</v>
      </c>
      <c r="DO76" s="39" t="str">
        <f t="shared" si="116"/>
        <v xml:space="preserve"> </v>
      </c>
      <c r="DP76" s="39" t="str">
        <f t="shared" si="117"/>
        <v xml:space="preserve"> </v>
      </c>
      <c r="DQ76" s="43" t="str">
        <f t="shared" si="118"/>
        <v xml:space="preserve"> </v>
      </c>
      <c r="DR76" s="39" t="str">
        <f t="shared" si="119"/>
        <v>•</v>
      </c>
      <c r="DS76" s="39" t="str">
        <f t="shared" si="120"/>
        <v xml:space="preserve"> </v>
      </c>
      <c r="DT76" s="39" t="str">
        <f t="shared" si="121"/>
        <v xml:space="preserve"> </v>
      </c>
      <c r="DU76" s="43" t="str">
        <f t="shared" si="122"/>
        <v xml:space="preserve"> </v>
      </c>
      <c r="DV76" s="39" t="str">
        <f t="shared" si="123"/>
        <v>•</v>
      </c>
      <c r="DW76" s="39" t="str">
        <f t="shared" si="124"/>
        <v xml:space="preserve"> </v>
      </c>
      <c r="DX76" s="39" t="str">
        <f t="shared" si="125"/>
        <v xml:space="preserve"> </v>
      </c>
      <c r="DY76" s="43" t="str">
        <f t="shared" si="126"/>
        <v xml:space="preserve"> </v>
      </c>
      <c r="DZ76" s="39" t="str">
        <f t="shared" si="127"/>
        <v>•</v>
      </c>
      <c r="EA76" s="39" t="str">
        <f t="shared" si="128"/>
        <v xml:space="preserve"> </v>
      </c>
      <c r="EB76" s="39" t="str">
        <f t="shared" si="129"/>
        <v xml:space="preserve"> </v>
      </c>
      <c r="EC76" s="43" t="str">
        <f t="shared" si="130"/>
        <v xml:space="preserve"> </v>
      </c>
      <c r="ED76" s="39" t="str">
        <f t="shared" si="131"/>
        <v>•</v>
      </c>
      <c r="EE76" s="39" t="str">
        <f t="shared" si="132"/>
        <v xml:space="preserve"> </v>
      </c>
      <c r="EF76" s="39" t="str">
        <f t="shared" si="133"/>
        <v xml:space="preserve"> </v>
      </c>
      <c r="EG76" s="43" t="str">
        <f t="shared" si="134"/>
        <v xml:space="preserve"> </v>
      </c>
      <c r="EH76" s="39" t="str">
        <f t="shared" si="135"/>
        <v>•</v>
      </c>
      <c r="EI76" s="39" t="str">
        <f t="shared" si="136"/>
        <v xml:space="preserve"> </v>
      </c>
      <c r="EJ76" s="39" t="str">
        <f t="shared" si="137"/>
        <v xml:space="preserve"> </v>
      </c>
      <c r="EK76" s="43" t="str">
        <f t="shared" si="138"/>
        <v xml:space="preserve"> </v>
      </c>
    </row>
    <row r="77" spans="1:141" ht="15.75" customHeight="1" x14ac:dyDescent="0.2">
      <c r="A77" s="100" t="str">
        <f>IF(Summary!B71="","",Summary!B71)</f>
        <v/>
      </c>
      <c r="B77" s="100" t="str">
        <f>IF(Summary!C71="","",Summary!C71)</f>
        <v/>
      </c>
      <c r="C77" s="100" t="str">
        <f>IF(Summary!D71="","",Summary!D71)</f>
        <v/>
      </c>
      <c r="D77" s="115" t="str">
        <f>IF(Summary!E71="","",Summary!E71)</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141"/>
        <v>27</v>
      </c>
      <c r="AX77" s="74" t="e">
        <f t="shared" si="81"/>
        <v>#N/A</v>
      </c>
      <c r="AY77" s="54" t="str">
        <f t="shared" si="82"/>
        <v/>
      </c>
      <c r="AZ77" s="73"/>
      <c r="BA77" s="144"/>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8"/>
      <c r="BE77" s="116" t="str">
        <f t="shared" si="83"/>
        <v/>
      </c>
      <c r="BF77" s="99" t="str">
        <f t="shared" si="84"/>
        <v/>
      </c>
      <c r="BG77" s="99" t="str">
        <f t="shared" si="85"/>
        <v/>
      </c>
      <c r="BH77" s="100" t="str">
        <f t="shared" si="86"/>
        <v/>
      </c>
      <c r="BI77" s="64" t="str">
        <f>IF(Summary!F71="","",Summary!F71)</f>
        <v/>
      </c>
      <c r="BJ77" s="33"/>
      <c r="BV77" s="44">
        <f t="shared" si="140"/>
        <v>0</v>
      </c>
      <c r="BW77" s="44">
        <f t="shared" si="140"/>
        <v>0</v>
      </c>
      <c r="BX77" s="44">
        <f t="shared" si="140"/>
        <v>0</v>
      </c>
      <c r="BY77" s="44">
        <f t="shared" si="140"/>
        <v>0</v>
      </c>
      <c r="BZ77" s="44">
        <f t="shared" si="140"/>
        <v>0</v>
      </c>
      <c r="CA77" s="44">
        <f t="shared" si="140"/>
        <v>0</v>
      </c>
      <c r="CB77" s="44">
        <f t="shared" si="140"/>
        <v>0</v>
      </c>
      <c r="CC77" s="44">
        <f t="shared" si="140"/>
        <v>0</v>
      </c>
      <c r="CD77" s="44">
        <f t="shared" si="140"/>
        <v>0</v>
      </c>
      <c r="CE77" s="44">
        <f t="shared" si="140"/>
        <v>0</v>
      </c>
      <c r="CF77" s="44">
        <f t="shared" si="140"/>
        <v>0</v>
      </c>
      <c r="CH77" s="48">
        <f t="shared" si="87"/>
        <v>0</v>
      </c>
      <c r="CI77" s="48">
        <f t="shared" si="88"/>
        <v>0</v>
      </c>
      <c r="CJ77" s="48">
        <f t="shared" si="89"/>
        <v>0</v>
      </c>
      <c r="CK77" s="48">
        <f t="shared" si="90"/>
        <v>0</v>
      </c>
      <c r="CL77" s="48">
        <f t="shared" si="91"/>
        <v>0</v>
      </c>
      <c r="CM77" s="48">
        <f t="shared" si="92"/>
        <v>0</v>
      </c>
      <c r="CN77" s="48">
        <f t="shared" si="93"/>
        <v>0</v>
      </c>
      <c r="CO77" s="48">
        <f t="shared" si="94"/>
        <v>0</v>
      </c>
      <c r="CT77" s="42" t="str">
        <f t="shared" si="95"/>
        <v>•</v>
      </c>
      <c r="CU77" s="39" t="str">
        <f t="shared" si="96"/>
        <v xml:space="preserve"> </v>
      </c>
      <c r="CV77" s="39" t="str">
        <f t="shared" si="97"/>
        <v xml:space="preserve"> </v>
      </c>
      <c r="CW77" s="43" t="str">
        <f t="shared" si="98"/>
        <v xml:space="preserve"> </v>
      </c>
      <c r="CX77" s="42" t="str">
        <f t="shared" si="99"/>
        <v>•</v>
      </c>
      <c r="CY77" s="39" t="str">
        <f t="shared" si="100"/>
        <v xml:space="preserve"> </v>
      </c>
      <c r="CZ77" s="39" t="str">
        <f t="shared" si="101"/>
        <v xml:space="preserve"> </v>
      </c>
      <c r="DA77" s="43" t="str">
        <f t="shared" si="102"/>
        <v xml:space="preserve"> </v>
      </c>
      <c r="DB77" s="39" t="str">
        <f t="shared" si="103"/>
        <v>•</v>
      </c>
      <c r="DC77" s="39" t="str">
        <f t="shared" si="104"/>
        <v xml:space="preserve"> </v>
      </c>
      <c r="DD77" s="39" t="str">
        <f t="shared" si="105"/>
        <v xml:space="preserve"> </v>
      </c>
      <c r="DE77" s="43" t="str">
        <f t="shared" si="106"/>
        <v xml:space="preserve"> </v>
      </c>
      <c r="DF77" s="42" t="str">
        <f t="shared" si="107"/>
        <v>•</v>
      </c>
      <c r="DG77" s="39" t="str">
        <f t="shared" si="108"/>
        <v xml:space="preserve"> </v>
      </c>
      <c r="DH77" s="39" t="str">
        <f t="shared" si="109"/>
        <v xml:space="preserve"> </v>
      </c>
      <c r="DI77" s="43" t="str">
        <f t="shared" si="110"/>
        <v xml:space="preserve"> </v>
      </c>
      <c r="DJ77" s="42" t="str">
        <f t="shared" si="111"/>
        <v>•</v>
      </c>
      <c r="DK77" s="39" t="str">
        <f t="shared" si="112"/>
        <v xml:space="preserve"> </v>
      </c>
      <c r="DL77" s="39" t="str">
        <f t="shared" si="113"/>
        <v xml:space="preserve"> </v>
      </c>
      <c r="DM77" s="43" t="str">
        <f t="shared" si="114"/>
        <v xml:space="preserve"> </v>
      </c>
      <c r="DN77" s="39" t="str">
        <f t="shared" si="115"/>
        <v>•</v>
      </c>
      <c r="DO77" s="39" t="str">
        <f t="shared" si="116"/>
        <v xml:space="preserve"> </v>
      </c>
      <c r="DP77" s="39" t="str">
        <f t="shared" si="117"/>
        <v xml:space="preserve"> </v>
      </c>
      <c r="DQ77" s="43" t="str">
        <f t="shared" si="118"/>
        <v xml:space="preserve"> </v>
      </c>
      <c r="DR77" s="39" t="str">
        <f t="shared" si="119"/>
        <v>•</v>
      </c>
      <c r="DS77" s="39" t="str">
        <f t="shared" si="120"/>
        <v xml:space="preserve"> </v>
      </c>
      <c r="DT77" s="39" t="str">
        <f t="shared" si="121"/>
        <v xml:space="preserve"> </v>
      </c>
      <c r="DU77" s="43" t="str">
        <f t="shared" si="122"/>
        <v xml:space="preserve"> </v>
      </c>
      <c r="DV77" s="39" t="str">
        <f t="shared" si="123"/>
        <v>•</v>
      </c>
      <c r="DW77" s="39" t="str">
        <f t="shared" si="124"/>
        <v xml:space="preserve"> </v>
      </c>
      <c r="DX77" s="39" t="str">
        <f t="shared" si="125"/>
        <v xml:space="preserve"> </v>
      </c>
      <c r="DY77" s="43" t="str">
        <f t="shared" si="126"/>
        <v xml:space="preserve"> </v>
      </c>
      <c r="DZ77" s="39" t="str">
        <f t="shared" si="127"/>
        <v>•</v>
      </c>
      <c r="EA77" s="39" t="str">
        <f t="shared" si="128"/>
        <v xml:space="preserve"> </v>
      </c>
      <c r="EB77" s="39" t="str">
        <f t="shared" si="129"/>
        <v xml:space="preserve"> </v>
      </c>
      <c r="EC77" s="43" t="str">
        <f t="shared" si="130"/>
        <v xml:space="preserve"> </v>
      </c>
      <c r="ED77" s="39" t="str">
        <f t="shared" si="131"/>
        <v>•</v>
      </c>
      <c r="EE77" s="39" t="str">
        <f t="shared" si="132"/>
        <v xml:space="preserve"> </v>
      </c>
      <c r="EF77" s="39" t="str">
        <f t="shared" si="133"/>
        <v xml:space="preserve"> </v>
      </c>
      <c r="EG77" s="43" t="str">
        <f t="shared" si="134"/>
        <v xml:space="preserve"> </v>
      </c>
      <c r="EH77" s="39" t="str">
        <f t="shared" si="135"/>
        <v>•</v>
      </c>
      <c r="EI77" s="39" t="str">
        <f t="shared" si="136"/>
        <v xml:space="preserve"> </v>
      </c>
      <c r="EJ77" s="39" t="str">
        <f t="shared" si="137"/>
        <v xml:space="preserve"> </v>
      </c>
      <c r="EK77" s="43" t="str">
        <f t="shared" si="138"/>
        <v xml:space="preserve"> </v>
      </c>
    </row>
    <row r="78" spans="1:141" ht="15.75" customHeight="1" x14ac:dyDescent="0.2">
      <c r="A78" s="100" t="str">
        <f>IF(Summary!B72="","",Summary!B72)</f>
        <v/>
      </c>
      <c r="B78" s="100" t="str">
        <f>IF(Summary!C72="","",Summary!C72)</f>
        <v/>
      </c>
      <c r="C78" s="100" t="str">
        <f>IF(Summary!D72="","",Summary!D72)</f>
        <v/>
      </c>
      <c r="D78" s="115" t="str">
        <f>IF(Summary!E72="","",Summary!E72)</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141"/>
        <v>27</v>
      </c>
      <c r="AX78" s="74" t="e">
        <f t="shared" si="81"/>
        <v>#N/A</v>
      </c>
      <c r="AY78" s="54" t="str">
        <f t="shared" si="82"/>
        <v/>
      </c>
      <c r="AZ78" s="73"/>
      <c r="BA78" s="144"/>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8"/>
      <c r="BE78" s="116" t="str">
        <f t="shared" si="83"/>
        <v/>
      </c>
      <c r="BF78" s="99" t="str">
        <f t="shared" si="84"/>
        <v/>
      </c>
      <c r="BG78" s="99" t="str">
        <f t="shared" si="85"/>
        <v/>
      </c>
      <c r="BH78" s="100" t="str">
        <f t="shared" si="86"/>
        <v/>
      </c>
      <c r="BI78" s="64" t="str">
        <f>IF(Summary!F72="","",Summary!F72)</f>
        <v/>
      </c>
      <c r="BJ78" s="33"/>
      <c r="BV78" s="44">
        <f t="shared" si="140"/>
        <v>0</v>
      </c>
      <c r="BW78" s="44">
        <f t="shared" si="140"/>
        <v>0</v>
      </c>
      <c r="BX78" s="44">
        <f t="shared" si="140"/>
        <v>0</v>
      </c>
      <c r="BY78" s="44">
        <f t="shared" si="140"/>
        <v>0</v>
      </c>
      <c r="BZ78" s="44">
        <f t="shared" si="140"/>
        <v>0</v>
      </c>
      <c r="CA78" s="44">
        <f t="shared" si="140"/>
        <v>0</v>
      </c>
      <c r="CB78" s="44">
        <f t="shared" si="140"/>
        <v>0</v>
      </c>
      <c r="CC78" s="44">
        <f t="shared" si="140"/>
        <v>0</v>
      </c>
      <c r="CD78" s="44">
        <f t="shared" si="140"/>
        <v>0</v>
      </c>
      <c r="CE78" s="44">
        <f t="shared" si="140"/>
        <v>0</v>
      </c>
      <c r="CF78" s="44">
        <f t="shared" si="140"/>
        <v>0</v>
      </c>
      <c r="CH78" s="48">
        <f t="shared" si="87"/>
        <v>0</v>
      </c>
      <c r="CI78" s="48">
        <f t="shared" si="88"/>
        <v>0</v>
      </c>
      <c r="CJ78" s="48">
        <f t="shared" si="89"/>
        <v>0</v>
      </c>
      <c r="CK78" s="48">
        <f t="shared" si="90"/>
        <v>0</v>
      </c>
      <c r="CL78" s="48">
        <f t="shared" si="91"/>
        <v>0</v>
      </c>
      <c r="CM78" s="48">
        <f t="shared" si="92"/>
        <v>0</v>
      </c>
      <c r="CN78" s="48">
        <f t="shared" si="93"/>
        <v>0</v>
      </c>
      <c r="CO78" s="48">
        <f t="shared" si="94"/>
        <v>0</v>
      </c>
      <c r="CT78" s="42" t="str">
        <f t="shared" si="95"/>
        <v>•</v>
      </c>
      <c r="CU78" s="39" t="str">
        <f t="shared" si="96"/>
        <v xml:space="preserve"> </v>
      </c>
      <c r="CV78" s="39" t="str">
        <f t="shared" si="97"/>
        <v xml:space="preserve"> </v>
      </c>
      <c r="CW78" s="43" t="str">
        <f t="shared" si="98"/>
        <v xml:space="preserve"> </v>
      </c>
      <c r="CX78" s="42" t="str">
        <f t="shared" si="99"/>
        <v>•</v>
      </c>
      <c r="CY78" s="39" t="str">
        <f t="shared" si="100"/>
        <v xml:space="preserve"> </v>
      </c>
      <c r="CZ78" s="39" t="str">
        <f t="shared" si="101"/>
        <v xml:space="preserve"> </v>
      </c>
      <c r="DA78" s="43" t="str">
        <f t="shared" si="102"/>
        <v xml:space="preserve"> </v>
      </c>
      <c r="DB78" s="39" t="str">
        <f t="shared" si="103"/>
        <v>•</v>
      </c>
      <c r="DC78" s="39" t="str">
        <f t="shared" si="104"/>
        <v xml:space="preserve"> </v>
      </c>
      <c r="DD78" s="39" t="str">
        <f t="shared" si="105"/>
        <v xml:space="preserve"> </v>
      </c>
      <c r="DE78" s="43" t="str">
        <f t="shared" si="106"/>
        <v xml:space="preserve"> </v>
      </c>
      <c r="DF78" s="42" t="str">
        <f t="shared" si="107"/>
        <v>•</v>
      </c>
      <c r="DG78" s="39" t="str">
        <f t="shared" si="108"/>
        <v xml:space="preserve"> </v>
      </c>
      <c r="DH78" s="39" t="str">
        <f t="shared" si="109"/>
        <v xml:space="preserve"> </v>
      </c>
      <c r="DI78" s="43" t="str">
        <f t="shared" si="110"/>
        <v xml:space="preserve"> </v>
      </c>
      <c r="DJ78" s="42" t="str">
        <f t="shared" si="111"/>
        <v>•</v>
      </c>
      <c r="DK78" s="39" t="str">
        <f t="shared" si="112"/>
        <v xml:space="preserve"> </v>
      </c>
      <c r="DL78" s="39" t="str">
        <f t="shared" si="113"/>
        <v xml:space="preserve"> </v>
      </c>
      <c r="DM78" s="43" t="str">
        <f t="shared" si="114"/>
        <v xml:space="preserve"> </v>
      </c>
      <c r="DN78" s="39" t="str">
        <f t="shared" si="115"/>
        <v>•</v>
      </c>
      <c r="DO78" s="39" t="str">
        <f t="shared" si="116"/>
        <v xml:space="preserve"> </v>
      </c>
      <c r="DP78" s="39" t="str">
        <f t="shared" si="117"/>
        <v xml:space="preserve"> </v>
      </c>
      <c r="DQ78" s="43" t="str">
        <f t="shared" si="118"/>
        <v xml:space="preserve"> </v>
      </c>
      <c r="DR78" s="39" t="str">
        <f t="shared" si="119"/>
        <v>•</v>
      </c>
      <c r="DS78" s="39" t="str">
        <f t="shared" si="120"/>
        <v xml:space="preserve"> </v>
      </c>
      <c r="DT78" s="39" t="str">
        <f t="shared" si="121"/>
        <v xml:space="preserve"> </v>
      </c>
      <c r="DU78" s="43" t="str">
        <f t="shared" si="122"/>
        <v xml:space="preserve"> </v>
      </c>
      <c r="DV78" s="39" t="str">
        <f t="shared" si="123"/>
        <v>•</v>
      </c>
      <c r="DW78" s="39" t="str">
        <f t="shared" si="124"/>
        <v xml:space="preserve"> </v>
      </c>
      <c r="DX78" s="39" t="str">
        <f t="shared" si="125"/>
        <v xml:space="preserve"> </v>
      </c>
      <c r="DY78" s="43" t="str">
        <f t="shared" si="126"/>
        <v xml:space="preserve"> </v>
      </c>
      <c r="DZ78" s="39" t="str">
        <f t="shared" si="127"/>
        <v>•</v>
      </c>
      <c r="EA78" s="39" t="str">
        <f t="shared" si="128"/>
        <v xml:space="preserve"> </v>
      </c>
      <c r="EB78" s="39" t="str">
        <f t="shared" si="129"/>
        <v xml:space="preserve"> </v>
      </c>
      <c r="EC78" s="43" t="str">
        <f t="shared" si="130"/>
        <v xml:space="preserve"> </v>
      </c>
      <c r="ED78" s="39" t="str">
        <f t="shared" si="131"/>
        <v>•</v>
      </c>
      <c r="EE78" s="39" t="str">
        <f t="shared" si="132"/>
        <v xml:space="preserve"> </v>
      </c>
      <c r="EF78" s="39" t="str">
        <f t="shared" si="133"/>
        <v xml:space="preserve"> </v>
      </c>
      <c r="EG78" s="43" t="str">
        <f t="shared" si="134"/>
        <v xml:space="preserve"> </v>
      </c>
      <c r="EH78" s="39" t="str">
        <f t="shared" si="135"/>
        <v>•</v>
      </c>
      <c r="EI78" s="39" t="str">
        <f t="shared" si="136"/>
        <v xml:space="preserve"> </v>
      </c>
      <c r="EJ78" s="39" t="str">
        <f t="shared" si="137"/>
        <v xml:space="preserve"> </v>
      </c>
      <c r="EK78" s="43" t="str">
        <f t="shared" si="138"/>
        <v xml:space="preserve"> </v>
      </c>
    </row>
    <row r="79" spans="1:141" ht="15.75" customHeight="1" x14ac:dyDescent="0.2">
      <c r="A79" s="100" t="str">
        <f>IF(Summary!B73="","",Summary!B73)</f>
        <v/>
      </c>
      <c r="B79" s="100" t="str">
        <f>IF(Summary!C73="","",Summary!C73)</f>
        <v/>
      </c>
      <c r="C79" s="100" t="str">
        <f>IF(Summary!D73="","",Summary!D73)</f>
        <v/>
      </c>
      <c r="D79" s="115" t="str">
        <f>IF(Summary!E73="","",Summary!E73)</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141"/>
        <v>27</v>
      </c>
      <c r="AX79" s="74" t="e">
        <f t="shared" si="81"/>
        <v>#N/A</v>
      </c>
      <c r="AY79" s="54" t="str">
        <f t="shared" si="82"/>
        <v/>
      </c>
      <c r="AZ79" s="73"/>
      <c r="BA79" s="144"/>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8"/>
      <c r="BE79" s="116" t="str">
        <f t="shared" si="83"/>
        <v/>
      </c>
      <c r="BF79" s="99" t="str">
        <f t="shared" si="84"/>
        <v/>
      </c>
      <c r="BG79" s="99" t="str">
        <f t="shared" si="85"/>
        <v/>
      </c>
      <c r="BH79" s="100" t="str">
        <f t="shared" si="86"/>
        <v/>
      </c>
      <c r="BI79" s="64" t="str">
        <f>IF(Summary!F73="","",Summary!F73)</f>
        <v/>
      </c>
      <c r="BJ79" s="33"/>
      <c r="BV79" s="44">
        <f t="shared" si="140"/>
        <v>0</v>
      </c>
      <c r="BW79" s="44">
        <f t="shared" si="140"/>
        <v>0</v>
      </c>
      <c r="BX79" s="44">
        <f t="shared" si="140"/>
        <v>0</v>
      </c>
      <c r="BY79" s="44">
        <f t="shared" si="140"/>
        <v>0</v>
      </c>
      <c r="BZ79" s="44">
        <f t="shared" si="140"/>
        <v>0</v>
      </c>
      <c r="CA79" s="44">
        <f t="shared" si="140"/>
        <v>0</v>
      </c>
      <c r="CB79" s="44">
        <f t="shared" si="140"/>
        <v>0</v>
      </c>
      <c r="CC79" s="44">
        <f t="shared" si="140"/>
        <v>0</v>
      </c>
      <c r="CD79" s="44">
        <f t="shared" si="140"/>
        <v>0</v>
      </c>
      <c r="CE79" s="44">
        <f t="shared" si="140"/>
        <v>0</v>
      </c>
      <c r="CF79" s="44">
        <f t="shared" si="140"/>
        <v>0</v>
      </c>
      <c r="CH79" s="48">
        <f t="shared" si="87"/>
        <v>0</v>
      </c>
      <c r="CI79" s="48">
        <f t="shared" si="88"/>
        <v>0</v>
      </c>
      <c r="CJ79" s="48">
        <f t="shared" si="89"/>
        <v>0</v>
      </c>
      <c r="CK79" s="48">
        <f t="shared" si="90"/>
        <v>0</v>
      </c>
      <c r="CL79" s="48">
        <f t="shared" si="91"/>
        <v>0</v>
      </c>
      <c r="CM79" s="48">
        <f t="shared" si="92"/>
        <v>0</v>
      </c>
      <c r="CN79" s="48">
        <f t="shared" si="93"/>
        <v>0</v>
      </c>
      <c r="CO79" s="48">
        <f t="shared" si="94"/>
        <v>0</v>
      </c>
      <c r="CT79" s="42" t="str">
        <f t="shared" si="95"/>
        <v>•</v>
      </c>
      <c r="CU79" s="39" t="str">
        <f t="shared" si="96"/>
        <v xml:space="preserve"> </v>
      </c>
      <c r="CV79" s="39" t="str">
        <f t="shared" si="97"/>
        <v xml:space="preserve"> </v>
      </c>
      <c r="CW79" s="43" t="str">
        <f t="shared" si="98"/>
        <v xml:space="preserve"> </v>
      </c>
      <c r="CX79" s="42" t="str">
        <f t="shared" si="99"/>
        <v>•</v>
      </c>
      <c r="CY79" s="39" t="str">
        <f t="shared" si="100"/>
        <v xml:space="preserve"> </v>
      </c>
      <c r="CZ79" s="39" t="str">
        <f t="shared" si="101"/>
        <v xml:space="preserve"> </v>
      </c>
      <c r="DA79" s="43" t="str">
        <f t="shared" si="102"/>
        <v xml:space="preserve"> </v>
      </c>
      <c r="DB79" s="39" t="str">
        <f t="shared" si="103"/>
        <v>•</v>
      </c>
      <c r="DC79" s="39" t="str">
        <f t="shared" si="104"/>
        <v xml:space="preserve"> </v>
      </c>
      <c r="DD79" s="39" t="str">
        <f t="shared" si="105"/>
        <v xml:space="preserve"> </v>
      </c>
      <c r="DE79" s="43" t="str">
        <f t="shared" si="106"/>
        <v xml:space="preserve"> </v>
      </c>
      <c r="DF79" s="42" t="str">
        <f t="shared" si="107"/>
        <v>•</v>
      </c>
      <c r="DG79" s="39" t="str">
        <f t="shared" si="108"/>
        <v xml:space="preserve"> </v>
      </c>
      <c r="DH79" s="39" t="str">
        <f t="shared" si="109"/>
        <v xml:space="preserve"> </v>
      </c>
      <c r="DI79" s="43" t="str">
        <f t="shared" si="110"/>
        <v xml:space="preserve"> </v>
      </c>
      <c r="DJ79" s="42" t="str">
        <f t="shared" si="111"/>
        <v>•</v>
      </c>
      <c r="DK79" s="39" t="str">
        <f t="shared" si="112"/>
        <v xml:space="preserve"> </v>
      </c>
      <c r="DL79" s="39" t="str">
        <f t="shared" si="113"/>
        <v xml:space="preserve"> </v>
      </c>
      <c r="DM79" s="43" t="str">
        <f t="shared" si="114"/>
        <v xml:space="preserve"> </v>
      </c>
      <c r="DN79" s="39" t="str">
        <f t="shared" si="115"/>
        <v>•</v>
      </c>
      <c r="DO79" s="39" t="str">
        <f t="shared" si="116"/>
        <v xml:space="preserve"> </v>
      </c>
      <c r="DP79" s="39" t="str">
        <f t="shared" si="117"/>
        <v xml:space="preserve"> </v>
      </c>
      <c r="DQ79" s="43" t="str">
        <f t="shared" si="118"/>
        <v xml:space="preserve"> </v>
      </c>
      <c r="DR79" s="39" t="str">
        <f t="shared" si="119"/>
        <v>•</v>
      </c>
      <c r="DS79" s="39" t="str">
        <f t="shared" si="120"/>
        <v xml:space="preserve"> </v>
      </c>
      <c r="DT79" s="39" t="str">
        <f t="shared" si="121"/>
        <v xml:space="preserve"> </v>
      </c>
      <c r="DU79" s="43" t="str">
        <f t="shared" si="122"/>
        <v xml:space="preserve"> </v>
      </c>
      <c r="DV79" s="39" t="str">
        <f t="shared" si="123"/>
        <v>•</v>
      </c>
      <c r="DW79" s="39" t="str">
        <f t="shared" si="124"/>
        <v xml:space="preserve"> </v>
      </c>
      <c r="DX79" s="39" t="str">
        <f t="shared" si="125"/>
        <v xml:space="preserve"> </v>
      </c>
      <c r="DY79" s="43" t="str">
        <f t="shared" si="126"/>
        <v xml:space="preserve"> </v>
      </c>
      <c r="DZ79" s="39" t="str">
        <f t="shared" si="127"/>
        <v>•</v>
      </c>
      <c r="EA79" s="39" t="str">
        <f t="shared" si="128"/>
        <v xml:space="preserve"> </v>
      </c>
      <c r="EB79" s="39" t="str">
        <f t="shared" si="129"/>
        <v xml:space="preserve"> </v>
      </c>
      <c r="EC79" s="43" t="str">
        <f t="shared" si="130"/>
        <v xml:space="preserve"> </v>
      </c>
      <c r="ED79" s="39" t="str">
        <f t="shared" si="131"/>
        <v>•</v>
      </c>
      <c r="EE79" s="39" t="str">
        <f t="shared" si="132"/>
        <v xml:space="preserve"> </v>
      </c>
      <c r="EF79" s="39" t="str">
        <f t="shared" si="133"/>
        <v xml:space="preserve"> </v>
      </c>
      <c r="EG79" s="43" t="str">
        <f t="shared" si="134"/>
        <v xml:space="preserve"> </v>
      </c>
      <c r="EH79" s="39" t="str">
        <f t="shared" si="135"/>
        <v>•</v>
      </c>
      <c r="EI79" s="39" t="str">
        <f t="shared" si="136"/>
        <v xml:space="preserve"> </v>
      </c>
      <c r="EJ79" s="39" t="str">
        <f t="shared" si="137"/>
        <v xml:space="preserve"> </v>
      </c>
      <c r="EK79" s="43" t="str">
        <f t="shared" si="138"/>
        <v xml:space="preserve"> </v>
      </c>
    </row>
    <row r="80" spans="1:141" ht="15.75" customHeight="1" x14ac:dyDescent="0.2">
      <c r="A80" s="100" t="str">
        <f>IF(Summary!B74="","",Summary!B74)</f>
        <v/>
      </c>
      <c r="B80" s="100" t="str">
        <f>IF(Summary!C74="","",Summary!C74)</f>
        <v/>
      </c>
      <c r="C80" s="100" t="str">
        <f>IF(Summary!D74="","",Summary!D74)</f>
        <v/>
      </c>
      <c r="D80" s="115" t="str">
        <f>IF(Summary!E74="","",Summary!E74)</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141"/>
        <v>27</v>
      </c>
      <c r="AX80" s="74" t="e">
        <f t="shared" si="81"/>
        <v>#N/A</v>
      </c>
      <c r="AY80" s="54" t="str">
        <f t="shared" si="82"/>
        <v/>
      </c>
      <c r="AZ80" s="73"/>
      <c r="BA80" s="144"/>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8"/>
      <c r="BE80" s="116" t="str">
        <f t="shared" si="83"/>
        <v/>
      </c>
      <c r="BF80" s="99" t="str">
        <f t="shared" si="84"/>
        <v/>
      </c>
      <c r="BG80" s="99" t="str">
        <f t="shared" si="85"/>
        <v/>
      </c>
      <c r="BH80" s="100" t="str">
        <f t="shared" si="86"/>
        <v/>
      </c>
      <c r="BI80" s="64" t="str">
        <f>IF(Summary!F74="","",Summary!F74)</f>
        <v/>
      </c>
      <c r="BJ80" s="33"/>
      <c r="BV80" s="44">
        <f t="shared" si="140"/>
        <v>0</v>
      </c>
      <c r="BW80" s="44">
        <f t="shared" si="140"/>
        <v>0</v>
      </c>
      <c r="BX80" s="44">
        <f t="shared" si="140"/>
        <v>0</v>
      </c>
      <c r="BY80" s="44">
        <f t="shared" si="140"/>
        <v>0</v>
      </c>
      <c r="BZ80" s="44">
        <f t="shared" si="140"/>
        <v>0</v>
      </c>
      <c r="CA80" s="44">
        <f t="shared" si="140"/>
        <v>0</v>
      </c>
      <c r="CB80" s="44">
        <f t="shared" si="140"/>
        <v>0</v>
      </c>
      <c r="CC80" s="44">
        <f t="shared" si="140"/>
        <v>0</v>
      </c>
      <c r="CD80" s="44">
        <f t="shared" si="140"/>
        <v>0</v>
      </c>
      <c r="CE80" s="44">
        <f t="shared" si="140"/>
        <v>0</v>
      </c>
      <c r="CF80" s="44">
        <f t="shared" si="140"/>
        <v>0</v>
      </c>
      <c r="CH80" s="48">
        <f t="shared" si="87"/>
        <v>0</v>
      </c>
      <c r="CI80" s="48">
        <f t="shared" si="88"/>
        <v>0</v>
      </c>
      <c r="CJ80" s="48">
        <f t="shared" si="89"/>
        <v>0</v>
      </c>
      <c r="CK80" s="48">
        <f t="shared" si="90"/>
        <v>0</v>
      </c>
      <c r="CL80" s="48">
        <f t="shared" si="91"/>
        <v>0</v>
      </c>
      <c r="CM80" s="48">
        <f t="shared" si="92"/>
        <v>0</v>
      </c>
      <c r="CN80" s="48">
        <f t="shared" si="93"/>
        <v>0</v>
      </c>
      <c r="CO80" s="48">
        <f t="shared" si="94"/>
        <v>0</v>
      </c>
      <c r="CT80" s="42" t="str">
        <f t="shared" si="95"/>
        <v>•</v>
      </c>
      <c r="CU80" s="39" t="str">
        <f t="shared" si="96"/>
        <v xml:space="preserve"> </v>
      </c>
      <c r="CV80" s="39" t="str">
        <f t="shared" si="97"/>
        <v xml:space="preserve"> </v>
      </c>
      <c r="CW80" s="43" t="str">
        <f t="shared" si="98"/>
        <v xml:space="preserve"> </v>
      </c>
      <c r="CX80" s="42" t="str">
        <f t="shared" si="99"/>
        <v>•</v>
      </c>
      <c r="CY80" s="39" t="str">
        <f t="shared" si="100"/>
        <v xml:space="preserve"> </v>
      </c>
      <c r="CZ80" s="39" t="str">
        <f t="shared" si="101"/>
        <v xml:space="preserve"> </v>
      </c>
      <c r="DA80" s="43" t="str">
        <f t="shared" si="102"/>
        <v xml:space="preserve"> </v>
      </c>
      <c r="DB80" s="39" t="str">
        <f t="shared" si="103"/>
        <v>•</v>
      </c>
      <c r="DC80" s="39" t="str">
        <f t="shared" si="104"/>
        <v xml:space="preserve"> </v>
      </c>
      <c r="DD80" s="39" t="str">
        <f t="shared" si="105"/>
        <v xml:space="preserve"> </v>
      </c>
      <c r="DE80" s="43" t="str">
        <f t="shared" si="106"/>
        <v xml:space="preserve"> </v>
      </c>
      <c r="DF80" s="42" t="str">
        <f t="shared" si="107"/>
        <v>•</v>
      </c>
      <c r="DG80" s="39" t="str">
        <f t="shared" si="108"/>
        <v xml:space="preserve"> </v>
      </c>
      <c r="DH80" s="39" t="str">
        <f t="shared" si="109"/>
        <v xml:space="preserve"> </v>
      </c>
      <c r="DI80" s="43" t="str">
        <f t="shared" si="110"/>
        <v xml:space="preserve"> </v>
      </c>
      <c r="DJ80" s="42" t="str">
        <f t="shared" si="111"/>
        <v>•</v>
      </c>
      <c r="DK80" s="39" t="str">
        <f t="shared" si="112"/>
        <v xml:space="preserve"> </v>
      </c>
      <c r="DL80" s="39" t="str">
        <f t="shared" si="113"/>
        <v xml:space="preserve"> </v>
      </c>
      <c r="DM80" s="43" t="str">
        <f t="shared" si="114"/>
        <v xml:space="preserve"> </v>
      </c>
      <c r="DN80" s="39" t="str">
        <f t="shared" si="115"/>
        <v>•</v>
      </c>
      <c r="DO80" s="39" t="str">
        <f t="shared" si="116"/>
        <v xml:space="preserve"> </v>
      </c>
      <c r="DP80" s="39" t="str">
        <f t="shared" si="117"/>
        <v xml:space="preserve"> </v>
      </c>
      <c r="DQ80" s="43" t="str">
        <f t="shared" si="118"/>
        <v xml:space="preserve"> </v>
      </c>
      <c r="DR80" s="39" t="str">
        <f t="shared" si="119"/>
        <v>•</v>
      </c>
      <c r="DS80" s="39" t="str">
        <f t="shared" si="120"/>
        <v xml:space="preserve"> </v>
      </c>
      <c r="DT80" s="39" t="str">
        <f t="shared" si="121"/>
        <v xml:space="preserve"> </v>
      </c>
      <c r="DU80" s="43" t="str">
        <f t="shared" si="122"/>
        <v xml:space="preserve"> </v>
      </c>
      <c r="DV80" s="39" t="str">
        <f t="shared" si="123"/>
        <v>•</v>
      </c>
      <c r="DW80" s="39" t="str">
        <f t="shared" si="124"/>
        <v xml:space="preserve"> </v>
      </c>
      <c r="DX80" s="39" t="str">
        <f t="shared" si="125"/>
        <v xml:space="preserve"> </v>
      </c>
      <c r="DY80" s="43" t="str">
        <f t="shared" si="126"/>
        <v xml:space="preserve"> </v>
      </c>
      <c r="DZ80" s="39" t="str">
        <f t="shared" si="127"/>
        <v>•</v>
      </c>
      <c r="EA80" s="39" t="str">
        <f t="shared" si="128"/>
        <v xml:space="preserve"> </v>
      </c>
      <c r="EB80" s="39" t="str">
        <f t="shared" si="129"/>
        <v xml:space="preserve"> </v>
      </c>
      <c r="EC80" s="43" t="str">
        <f t="shared" si="130"/>
        <v xml:space="preserve"> </v>
      </c>
      <c r="ED80" s="39" t="str">
        <f t="shared" si="131"/>
        <v>•</v>
      </c>
      <c r="EE80" s="39" t="str">
        <f t="shared" si="132"/>
        <v xml:space="preserve"> </v>
      </c>
      <c r="EF80" s="39" t="str">
        <f t="shared" si="133"/>
        <v xml:space="preserve"> </v>
      </c>
      <c r="EG80" s="43" t="str">
        <f t="shared" si="134"/>
        <v xml:space="preserve"> </v>
      </c>
      <c r="EH80" s="39" t="str">
        <f t="shared" si="135"/>
        <v>•</v>
      </c>
      <c r="EI80" s="39" t="str">
        <f t="shared" si="136"/>
        <v xml:space="preserve"> </v>
      </c>
      <c r="EJ80" s="39" t="str">
        <f t="shared" si="137"/>
        <v xml:space="preserve"> </v>
      </c>
      <c r="EK80" s="43" t="str">
        <f t="shared" si="138"/>
        <v xml:space="preserve"> </v>
      </c>
    </row>
    <row r="81" spans="1:141" ht="15.75" customHeight="1" x14ac:dyDescent="0.2">
      <c r="A81" s="100" t="str">
        <f>IF(Summary!B75="","",Summary!B75)</f>
        <v/>
      </c>
      <c r="B81" s="100" t="str">
        <f>IF(Summary!C75="","",Summary!C75)</f>
        <v/>
      </c>
      <c r="C81" s="100" t="str">
        <f>IF(Summary!D75="","",Summary!D75)</f>
        <v/>
      </c>
      <c r="D81" s="115" t="str">
        <f>IF(Summary!E75="","",Summary!E75)</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141"/>
        <v>27</v>
      </c>
      <c r="AX81" s="74" t="e">
        <f t="shared" si="81"/>
        <v>#N/A</v>
      </c>
      <c r="AY81" s="54" t="str">
        <f t="shared" si="82"/>
        <v/>
      </c>
      <c r="AZ81" s="73"/>
      <c r="BA81" s="144"/>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8"/>
      <c r="BE81" s="116" t="str">
        <f t="shared" si="83"/>
        <v/>
      </c>
      <c r="BF81" s="99" t="str">
        <f t="shared" si="84"/>
        <v/>
      </c>
      <c r="BG81" s="99" t="str">
        <f t="shared" si="85"/>
        <v/>
      </c>
      <c r="BH81" s="100" t="str">
        <f t="shared" si="86"/>
        <v/>
      </c>
      <c r="BI81" s="64" t="str">
        <f>IF(Summary!F75="","",Summary!F75)</f>
        <v/>
      </c>
      <c r="BJ81" s="33"/>
      <c r="BV81" s="44">
        <f t="shared" si="140"/>
        <v>0</v>
      </c>
      <c r="BW81" s="44">
        <f t="shared" si="140"/>
        <v>0</v>
      </c>
      <c r="BX81" s="44">
        <f t="shared" si="140"/>
        <v>0</v>
      </c>
      <c r="BY81" s="44">
        <f t="shared" si="140"/>
        <v>0</v>
      </c>
      <c r="BZ81" s="44">
        <f t="shared" ref="BV81:CF104" si="142">IF($E$3=BZ$2,IF(AND(ISTEXT($E$8),$E81=$E$8),1,IF(ISNUMBER($E$8),$E81,0)),0)
+IF($F$3=BZ$2,IF(AND(ISTEXT($F$8),$F81=$F$8),1,IF(ISNUMBER($F$8),$F81,0)),0)
+IF($G$3=BZ$2,IF(AND(ISTEXT($G$8),$G81=$G$8),1,IF(ISNUMBER($G$8),$G81,0)),0)
+IF($H$3=BZ$2,IF(AND(ISTEXT($H$8),$H81=$H$8),1,IF(ISNUMBER($H$8),$H81,0)),0)
+IF($I$3=BZ$2,IF(AND(ISTEXT($I$8),$I81=$I$8),1,IF(ISNUMBER($I$8),$I81,0)),0)
+IF($J$3=BZ$2,IF(AND(ISTEXT($J$8),$J81=$J$8),1,IF(ISNUMBER($J$8),$J81,0)),0)
+IF($K$3=BZ$2,IF(AND(ISTEXT($K$8),$K81=$K$8),1,IF(ISNUMBER($K$8),$K81,0)),0)
+IF($L$3=BZ$2,IF(AND(ISTEXT($L$8),$L81=$L$8),1,IF(ISNUMBER($L$8),$L81,0)),0)
+IF($M$3=BZ$2,IF(AND(ISTEXT($M$8),$M81=$M$8),1,IF(ISNUMBER($M$8),$M81,0)),0)
+IF($N$3=BZ$2,IF(AND(ISTEXT($N$8),$N81=$N$8),1,IF(ISNUMBER($N$8),$N81,0)),0)
+IF($O$3=BZ$2,IF(AND(ISTEXT($O$8),$O81=$O$8),1,IF(ISNUMBER($O$8),$O81,0)),0)
+IF($P$3=BZ$2,IF(AND(ISTEXT($P$8),$P81=$P$8),1,IF(ISNUMBER($P$8),$P81,0)),0)
+IF($Q$3=BZ$2,IF(AND(ISTEXT($Q$8),$Q81=$Q$8),1,IF(ISNUMBER($Q$8),$Q81,0)),0)
+IF($R$3=BZ$2,IF(AND(ISTEXT($R$8),$R81=$R$8),1,IF(ISNUMBER($R$8),$R81,0)),0)
+IF($S$3=BZ$2,IF(AND(ISTEXT($S$8),$S81=$S$8),1,IF(ISNUMBER($S$8),$S81,0)),0)
+IF($T$3=BZ$2,IF(AND(ISTEXT($T$8),$T81=$T$8),1,IF(ISNUMBER($T$8),$T81,0)),0)
+IF($U$3=BZ$2,IF(AND(ISTEXT($U$8),$U81=$U$8),1,IF(ISNUMBER($U$8),$U81,0)),0)
+IF($V$3=BZ$2,IF(AND(ISTEXT($V$8),$V81=$V$8),1,IF(ISNUMBER($V$8),$V81,0)),0)
+IF($W$3=BZ$2,IF(AND(ISTEXT($W$8),$W81=$W$8),1,IF(ISNUMBER($W$8),$W81,0)),0)
+IF($X$3=BZ$2,IF(AND(ISTEXT($X$8),$X81=$X$8),1,IF(ISNUMBER($X$8),$X81,0)),0)
+IF($Y$3=BZ$2,IF(AND(ISTEXT($Y$8),$Y81=$Y$8),1,IF(ISNUMBER($Y$8),$Y81,0)),0)
+IF($Z$3=BZ$2,IF(AND(ISTEXT($Z$8),$Z81=$Z$8),1,IF(ISNUMBER($Z$8),$Z81,0)),0)
+IF($AA$3=BZ$2,IF(AND(ISTEXT($AA$8),$AA81=$AA$8),1,IF(ISNUMBER($AA$8),$AA81,0)),0)
+IF($AB$3=BZ$2,IF(AND(ISTEXT($AB$8),$AB81=$AB$8),1,IF(ISNUMBER($AB$8),$AB81,0)),0)
+IF($AC$3=BZ$2,IF(AND(ISTEXT($AC$8),$AC81=$AC$8),1,IF(ISNUMBER($AC$8),$AC81,0)),0)
+IF($AD$3=BZ$2,IF(AND(ISTEXT($AD$8),$AD81=$AD$8),1,IF(ISNUMBER($AD$8),$AD81,0)),0)
+IF($AE$3=BZ$2,IF(AND(ISTEXT($AE$8),$AE81=$AE$8),1,IF(ISNUMBER($AE$8),$AE81,0)),0)
+IF($AF$3=BZ$2,IF(AND(ISTEXT($AF$8),$AF81=$AF$8),1,IF(ISNUMBER($AF$8),$AF81,0)),0)
+IF($AG$3=BZ$2,IF(AND(ISTEXT($AG$8),$AA81=$AG$8),1,IF(ISNUMBER($AG$8),$AG81,0)),0)
+IF($AH$3=BZ$2,IF(AND(ISTEXT($AH$8),$AH81=$AH$8),1,IF(ISNUMBER($AH$8),$AH81,0)),0)
+IF($AI$3=BZ$2,IF(AND(ISTEXT($AI$8),$AI81=$AI$8),1,IF(ISNUMBER($AI$8),$AI81,0)),0)
+IF($AJ$3=BZ$2,IF(AND(ISTEXT($AJ$8),$AJ81=$AJ$8),1,IF(ISNUMBER($AJ$8),$AJ81,0)),0)
+IF($AK$3=BZ$2,IF(AND(ISTEXT($AK$8),$AK81=$AK$8),1,IF(ISNUMBER($AK$8),$AK81,0)),0)
+IF($AL$3=BZ$2,IF(AND(ISTEXT($AL$8),$AL81=$AL$8),1,IF(ISNUMBER($AL$8),$AL81,0)),0)
+IF($AM$3=BZ$2,IF(AND(ISTEXT($AM$8),$AM81=$AM$8),1,IF(ISNUMBER($AM$8),$AM81,0)),0)
+IF($AN$3=BZ$2,IF(AND(ISTEXT($AN$8),$AN81=$AN$8),1,IF(ISNUMBER($AN$8),$AN81,0)),0)
+IF($AO$3=BZ$2,IF(AND(ISTEXT($AO$8),$AO81=$AO$8),1,IF(ISNUMBER($AO$8),$AO81,0)),0)
+IF($AP$3=BZ$2,IF(AND(ISTEXT($AP$8),$AP81=$AP$8),1,IF(ISNUMBER($AP$8),$AP81,0)),0)
+IF($AQ$3=BZ$2,IF(AND(ISTEXT($AQ$8),$AQ81=$AQ$8),1,IF(ISNUMBER($AQ$8),$AQ81,0)),0)
+IF($AR$3=BZ$2,IF(AND(ISTEXT($AR$8),$AR81=$AR$8),1,IF(ISNUMBER($AR$8),$AR81,0)),0)</f>
        <v>0</v>
      </c>
      <c r="CA81" s="44">
        <f t="shared" si="142"/>
        <v>0</v>
      </c>
      <c r="CB81" s="44">
        <f t="shared" si="142"/>
        <v>0</v>
      </c>
      <c r="CC81" s="44">
        <f t="shared" si="142"/>
        <v>0</v>
      </c>
      <c r="CD81" s="44">
        <f t="shared" si="142"/>
        <v>0</v>
      </c>
      <c r="CE81" s="44">
        <f t="shared" si="142"/>
        <v>0</v>
      </c>
      <c r="CF81" s="44">
        <f t="shared" si="142"/>
        <v>0</v>
      </c>
      <c r="CH81" s="48">
        <f t="shared" si="87"/>
        <v>0</v>
      </c>
      <c r="CI81" s="48">
        <f t="shared" si="88"/>
        <v>0</v>
      </c>
      <c r="CJ81" s="48">
        <f t="shared" si="89"/>
        <v>0</v>
      </c>
      <c r="CK81" s="48">
        <f t="shared" si="90"/>
        <v>0</v>
      </c>
      <c r="CL81" s="48">
        <f t="shared" si="91"/>
        <v>0</v>
      </c>
      <c r="CM81" s="48">
        <f t="shared" si="92"/>
        <v>0</v>
      </c>
      <c r="CN81" s="48">
        <f t="shared" si="93"/>
        <v>0</v>
      </c>
      <c r="CO81" s="48">
        <f t="shared" si="94"/>
        <v>0</v>
      </c>
      <c r="CT81" s="42" t="str">
        <f t="shared" si="95"/>
        <v>•</v>
      </c>
      <c r="CU81" s="39" t="str">
        <f t="shared" si="96"/>
        <v xml:space="preserve"> </v>
      </c>
      <c r="CV81" s="39" t="str">
        <f t="shared" si="97"/>
        <v xml:space="preserve"> </v>
      </c>
      <c r="CW81" s="43" t="str">
        <f t="shared" si="98"/>
        <v xml:space="preserve"> </v>
      </c>
      <c r="CX81" s="42" t="str">
        <f t="shared" si="99"/>
        <v>•</v>
      </c>
      <c r="CY81" s="39" t="str">
        <f t="shared" si="100"/>
        <v xml:space="preserve"> </v>
      </c>
      <c r="CZ81" s="39" t="str">
        <f t="shared" si="101"/>
        <v xml:space="preserve"> </v>
      </c>
      <c r="DA81" s="43" t="str">
        <f t="shared" si="102"/>
        <v xml:space="preserve"> </v>
      </c>
      <c r="DB81" s="39" t="str">
        <f t="shared" si="103"/>
        <v>•</v>
      </c>
      <c r="DC81" s="39" t="str">
        <f t="shared" si="104"/>
        <v xml:space="preserve"> </v>
      </c>
      <c r="DD81" s="39" t="str">
        <f t="shared" si="105"/>
        <v xml:space="preserve"> </v>
      </c>
      <c r="DE81" s="43" t="str">
        <f t="shared" si="106"/>
        <v xml:space="preserve"> </v>
      </c>
      <c r="DF81" s="42" t="str">
        <f t="shared" si="107"/>
        <v>•</v>
      </c>
      <c r="DG81" s="39" t="str">
        <f t="shared" si="108"/>
        <v xml:space="preserve"> </v>
      </c>
      <c r="DH81" s="39" t="str">
        <f t="shared" si="109"/>
        <v xml:space="preserve"> </v>
      </c>
      <c r="DI81" s="43" t="str">
        <f t="shared" si="110"/>
        <v xml:space="preserve"> </v>
      </c>
      <c r="DJ81" s="42" t="str">
        <f t="shared" si="111"/>
        <v>•</v>
      </c>
      <c r="DK81" s="39" t="str">
        <f t="shared" si="112"/>
        <v xml:space="preserve"> </v>
      </c>
      <c r="DL81" s="39" t="str">
        <f t="shared" si="113"/>
        <v xml:space="preserve"> </v>
      </c>
      <c r="DM81" s="43" t="str">
        <f t="shared" si="114"/>
        <v xml:space="preserve"> </v>
      </c>
      <c r="DN81" s="39" t="str">
        <f t="shared" si="115"/>
        <v>•</v>
      </c>
      <c r="DO81" s="39" t="str">
        <f t="shared" si="116"/>
        <v xml:space="preserve"> </v>
      </c>
      <c r="DP81" s="39" t="str">
        <f t="shared" si="117"/>
        <v xml:space="preserve"> </v>
      </c>
      <c r="DQ81" s="43" t="str">
        <f t="shared" si="118"/>
        <v xml:space="preserve"> </v>
      </c>
      <c r="DR81" s="39" t="str">
        <f t="shared" si="119"/>
        <v>•</v>
      </c>
      <c r="DS81" s="39" t="str">
        <f t="shared" si="120"/>
        <v xml:space="preserve"> </v>
      </c>
      <c r="DT81" s="39" t="str">
        <f t="shared" si="121"/>
        <v xml:space="preserve"> </v>
      </c>
      <c r="DU81" s="43" t="str">
        <f t="shared" si="122"/>
        <v xml:space="preserve"> </v>
      </c>
      <c r="DV81" s="39" t="str">
        <f t="shared" si="123"/>
        <v>•</v>
      </c>
      <c r="DW81" s="39" t="str">
        <f t="shared" si="124"/>
        <v xml:space="preserve"> </v>
      </c>
      <c r="DX81" s="39" t="str">
        <f t="shared" si="125"/>
        <v xml:space="preserve"> </v>
      </c>
      <c r="DY81" s="43" t="str">
        <f t="shared" si="126"/>
        <v xml:space="preserve"> </v>
      </c>
      <c r="DZ81" s="39" t="str">
        <f t="shared" si="127"/>
        <v>•</v>
      </c>
      <c r="EA81" s="39" t="str">
        <f t="shared" si="128"/>
        <v xml:space="preserve"> </v>
      </c>
      <c r="EB81" s="39" t="str">
        <f t="shared" si="129"/>
        <v xml:space="preserve"> </v>
      </c>
      <c r="EC81" s="43" t="str">
        <f t="shared" si="130"/>
        <v xml:space="preserve"> </v>
      </c>
      <c r="ED81" s="39" t="str">
        <f t="shared" si="131"/>
        <v>•</v>
      </c>
      <c r="EE81" s="39" t="str">
        <f t="shared" si="132"/>
        <v xml:space="preserve"> </v>
      </c>
      <c r="EF81" s="39" t="str">
        <f t="shared" si="133"/>
        <v xml:space="preserve"> </v>
      </c>
      <c r="EG81" s="43" t="str">
        <f t="shared" si="134"/>
        <v xml:space="preserve"> </v>
      </c>
      <c r="EH81" s="39" t="str">
        <f t="shared" si="135"/>
        <v>•</v>
      </c>
      <c r="EI81" s="39" t="str">
        <f t="shared" si="136"/>
        <v xml:space="preserve"> </v>
      </c>
      <c r="EJ81" s="39" t="str">
        <f t="shared" si="137"/>
        <v xml:space="preserve"> </v>
      </c>
      <c r="EK81" s="43" t="str">
        <f t="shared" si="138"/>
        <v xml:space="preserve"> </v>
      </c>
    </row>
    <row r="82" spans="1:141" ht="15.75" customHeight="1" x14ac:dyDescent="0.2">
      <c r="A82" s="100" t="str">
        <f>IF(Summary!B76="","",Summary!B76)</f>
        <v/>
      </c>
      <c r="B82" s="100" t="str">
        <f>IF(Summary!C76="","",Summary!C76)</f>
        <v/>
      </c>
      <c r="C82" s="100" t="str">
        <f>IF(Summary!D76="","",Summary!D76)</f>
        <v/>
      </c>
      <c r="D82" s="115" t="str">
        <f>IF(Summary!E76="","",Summary!E76)</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141"/>
        <v>27</v>
      </c>
      <c r="AX82" s="74" t="e">
        <f t="shared" si="81"/>
        <v>#N/A</v>
      </c>
      <c r="AY82" s="54" t="str">
        <f t="shared" si="82"/>
        <v/>
      </c>
      <c r="AZ82" s="73"/>
      <c r="BA82" s="144"/>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8"/>
      <c r="BE82" s="116" t="str">
        <f t="shared" si="83"/>
        <v/>
      </c>
      <c r="BF82" s="99" t="str">
        <f t="shared" si="84"/>
        <v/>
      </c>
      <c r="BG82" s="99" t="str">
        <f t="shared" si="85"/>
        <v/>
      </c>
      <c r="BH82" s="100" t="str">
        <f t="shared" si="86"/>
        <v/>
      </c>
      <c r="BI82" s="64" t="str">
        <f>IF(Summary!F76="","",Summary!F76)</f>
        <v/>
      </c>
      <c r="BJ82" s="33"/>
      <c r="BV82" s="44">
        <f t="shared" si="142"/>
        <v>0</v>
      </c>
      <c r="BW82" s="44">
        <f t="shared" si="142"/>
        <v>0</v>
      </c>
      <c r="BX82" s="44">
        <f t="shared" si="142"/>
        <v>0</v>
      </c>
      <c r="BY82" s="44">
        <f t="shared" si="142"/>
        <v>0</v>
      </c>
      <c r="BZ82" s="44">
        <f t="shared" si="142"/>
        <v>0</v>
      </c>
      <c r="CA82" s="44">
        <f t="shared" si="142"/>
        <v>0</v>
      </c>
      <c r="CB82" s="44">
        <f t="shared" si="142"/>
        <v>0</v>
      </c>
      <c r="CC82" s="44">
        <f t="shared" si="142"/>
        <v>0</v>
      </c>
      <c r="CD82" s="44">
        <f t="shared" si="142"/>
        <v>0</v>
      </c>
      <c r="CE82" s="44">
        <f t="shared" si="142"/>
        <v>0</v>
      </c>
      <c r="CF82" s="44">
        <f t="shared" si="142"/>
        <v>0</v>
      </c>
      <c r="CH82" s="48">
        <f t="shared" si="87"/>
        <v>0</v>
      </c>
      <c r="CI82" s="48">
        <f t="shared" si="88"/>
        <v>0</v>
      </c>
      <c r="CJ82" s="48">
        <f t="shared" si="89"/>
        <v>0</v>
      </c>
      <c r="CK82" s="48">
        <f t="shared" si="90"/>
        <v>0</v>
      </c>
      <c r="CL82" s="48">
        <f t="shared" si="91"/>
        <v>0</v>
      </c>
      <c r="CM82" s="48">
        <f t="shared" si="92"/>
        <v>0</v>
      </c>
      <c r="CN82" s="48">
        <f t="shared" si="93"/>
        <v>0</v>
      </c>
      <c r="CO82" s="48">
        <f t="shared" si="94"/>
        <v>0</v>
      </c>
      <c r="CT82" s="42" t="str">
        <f t="shared" si="95"/>
        <v>•</v>
      </c>
      <c r="CU82" s="39" t="str">
        <f t="shared" si="96"/>
        <v xml:space="preserve"> </v>
      </c>
      <c r="CV82" s="39" t="str">
        <f t="shared" si="97"/>
        <v xml:space="preserve"> </v>
      </c>
      <c r="CW82" s="43" t="str">
        <f t="shared" si="98"/>
        <v xml:space="preserve"> </v>
      </c>
      <c r="CX82" s="42" t="str">
        <f t="shared" si="99"/>
        <v>•</v>
      </c>
      <c r="CY82" s="39" t="str">
        <f t="shared" si="100"/>
        <v xml:space="preserve"> </v>
      </c>
      <c r="CZ82" s="39" t="str">
        <f t="shared" si="101"/>
        <v xml:space="preserve"> </v>
      </c>
      <c r="DA82" s="43" t="str">
        <f t="shared" si="102"/>
        <v xml:space="preserve"> </v>
      </c>
      <c r="DB82" s="39" t="str">
        <f t="shared" si="103"/>
        <v>•</v>
      </c>
      <c r="DC82" s="39" t="str">
        <f t="shared" si="104"/>
        <v xml:space="preserve"> </v>
      </c>
      <c r="DD82" s="39" t="str">
        <f t="shared" si="105"/>
        <v xml:space="preserve"> </v>
      </c>
      <c r="DE82" s="43" t="str">
        <f t="shared" si="106"/>
        <v xml:space="preserve"> </v>
      </c>
      <c r="DF82" s="42" t="str">
        <f t="shared" si="107"/>
        <v>•</v>
      </c>
      <c r="DG82" s="39" t="str">
        <f t="shared" si="108"/>
        <v xml:space="preserve"> </v>
      </c>
      <c r="DH82" s="39" t="str">
        <f t="shared" si="109"/>
        <v xml:space="preserve"> </v>
      </c>
      <c r="DI82" s="43" t="str">
        <f t="shared" si="110"/>
        <v xml:space="preserve"> </v>
      </c>
      <c r="DJ82" s="42" t="str">
        <f t="shared" si="111"/>
        <v>•</v>
      </c>
      <c r="DK82" s="39" t="str">
        <f t="shared" si="112"/>
        <v xml:space="preserve"> </v>
      </c>
      <c r="DL82" s="39" t="str">
        <f t="shared" si="113"/>
        <v xml:space="preserve"> </v>
      </c>
      <c r="DM82" s="43" t="str">
        <f t="shared" si="114"/>
        <v xml:space="preserve"> </v>
      </c>
      <c r="DN82" s="39" t="str">
        <f t="shared" si="115"/>
        <v>•</v>
      </c>
      <c r="DO82" s="39" t="str">
        <f t="shared" si="116"/>
        <v xml:space="preserve"> </v>
      </c>
      <c r="DP82" s="39" t="str">
        <f t="shared" si="117"/>
        <v xml:space="preserve"> </v>
      </c>
      <c r="DQ82" s="43" t="str">
        <f t="shared" si="118"/>
        <v xml:space="preserve"> </v>
      </c>
      <c r="DR82" s="39" t="str">
        <f t="shared" si="119"/>
        <v>•</v>
      </c>
      <c r="DS82" s="39" t="str">
        <f t="shared" si="120"/>
        <v xml:space="preserve"> </v>
      </c>
      <c r="DT82" s="39" t="str">
        <f t="shared" si="121"/>
        <v xml:space="preserve"> </v>
      </c>
      <c r="DU82" s="43" t="str">
        <f t="shared" si="122"/>
        <v xml:space="preserve"> </v>
      </c>
      <c r="DV82" s="39" t="str">
        <f t="shared" si="123"/>
        <v>•</v>
      </c>
      <c r="DW82" s="39" t="str">
        <f t="shared" si="124"/>
        <v xml:space="preserve"> </v>
      </c>
      <c r="DX82" s="39" t="str">
        <f t="shared" si="125"/>
        <v xml:space="preserve"> </v>
      </c>
      <c r="DY82" s="43" t="str">
        <f t="shared" si="126"/>
        <v xml:space="preserve"> </v>
      </c>
      <c r="DZ82" s="39" t="str">
        <f t="shared" si="127"/>
        <v>•</v>
      </c>
      <c r="EA82" s="39" t="str">
        <f t="shared" si="128"/>
        <v xml:space="preserve"> </v>
      </c>
      <c r="EB82" s="39" t="str">
        <f t="shared" si="129"/>
        <v xml:space="preserve"> </v>
      </c>
      <c r="EC82" s="43" t="str">
        <f t="shared" si="130"/>
        <v xml:space="preserve"> </v>
      </c>
      <c r="ED82" s="39" t="str">
        <f t="shared" si="131"/>
        <v>•</v>
      </c>
      <c r="EE82" s="39" t="str">
        <f t="shared" si="132"/>
        <v xml:space="preserve"> </v>
      </c>
      <c r="EF82" s="39" t="str">
        <f t="shared" si="133"/>
        <v xml:space="preserve"> </v>
      </c>
      <c r="EG82" s="43" t="str">
        <f t="shared" si="134"/>
        <v xml:space="preserve"> </v>
      </c>
      <c r="EH82" s="39" t="str">
        <f t="shared" si="135"/>
        <v>•</v>
      </c>
      <c r="EI82" s="39" t="str">
        <f t="shared" si="136"/>
        <v xml:space="preserve"> </v>
      </c>
      <c r="EJ82" s="39" t="str">
        <f t="shared" si="137"/>
        <v xml:space="preserve"> </v>
      </c>
      <c r="EK82" s="43" t="str">
        <f t="shared" si="138"/>
        <v xml:space="preserve"> </v>
      </c>
    </row>
    <row r="83" spans="1:141" ht="15.75" customHeight="1" x14ac:dyDescent="0.2">
      <c r="A83" s="100" t="str">
        <f>IF(Summary!B77="","",Summary!B77)</f>
        <v/>
      </c>
      <c r="B83" s="100" t="str">
        <f>IF(Summary!C77="","",Summary!C77)</f>
        <v/>
      </c>
      <c r="C83" s="100" t="str">
        <f>IF(Summary!D77="","",Summary!D77)</f>
        <v/>
      </c>
      <c r="D83" s="115" t="str">
        <f>IF(Summary!E77="","",Summary!E77)</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141"/>
        <v>27</v>
      </c>
      <c r="AX83" s="74" t="e">
        <f t="shared" si="81"/>
        <v>#N/A</v>
      </c>
      <c r="AY83" s="54" t="str">
        <f t="shared" si="82"/>
        <v/>
      </c>
      <c r="AZ83" s="73"/>
      <c r="BA83" s="144"/>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8"/>
      <c r="BE83" s="116" t="str">
        <f t="shared" si="83"/>
        <v/>
      </c>
      <c r="BF83" s="99" t="str">
        <f t="shared" si="84"/>
        <v/>
      </c>
      <c r="BG83" s="99" t="str">
        <f t="shared" si="85"/>
        <v/>
      </c>
      <c r="BH83" s="100" t="str">
        <f t="shared" si="86"/>
        <v/>
      </c>
      <c r="BI83" s="64" t="str">
        <f>IF(Summary!F77="","",Summary!F77)</f>
        <v/>
      </c>
      <c r="BJ83" s="33"/>
      <c r="BV83" s="44">
        <f t="shared" si="142"/>
        <v>0</v>
      </c>
      <c r="BW83" s="44">
        <f t="shared" si="142"/>
        <v>0</v>
      </c>
      <c r="BX83" s="44">
        <f t="shared" si="142"/>
        <v>0</v>
      </c>
      <c r="BY83" s="44">
        <f t="shared" si="142"/>
        <v>0</v>
      </c>
      <c r="BZ83" s="44">
        <f t="shared" si="142"/>
        <v>0</v>
      </c>
      <c r="CA83" s="44">
        <f t="shared" si="142"/>
        <v>0</v>
      </c>
      <c r="CB83" s="44">
        <f t="shared" si="142"/>
        <v>0</v>
      </c>
      <c r="CC83" s="44">
        <f t="shared" si="142"/>
        <v>0</v>
      </c>
      <c r="CD83" s="44">
        <f t="shared" si="142"/>
        <v>0</v>
      </c>
      <c r="CE83" s="44">
        <f t="shared" si="142"/>
        <v>0</v>
      </c>
      <c r="CF83" s="44">
        <f t="shared" si="142"/>
        <v>0</v>
      </c>
      <c r="CH83" s="48">
        <f t="shared" si="87"/>
        <v>0</v>
      </c>
      <c r="CI83" s="48">
        <f t="shared" si="88"/>
        <v>0</v>
      </c>
      <c r="CJ83" s="48">
        <f t="shared" si="89"/>
        <v>0</v>
      </c>
      <c r="CK83" s="48">
        <f t="shared" si="90"/>
        <v>0</v>
      </c>
      <c r="CL83" s="48">
        <f t="shared" si="91"/>
        <v>0</v>
      </c>
      <c r="CM83" s="48">
        <f t="shared" si="92"/>
        <v>0</v>
      </c>
      <c r="CN83" s="48">
        <f t="shared" si="93"/>
        <v>0</v>
      </c>
      <c r="CO83" s="48">
        <f t="shared" si="94"/>
        <v>0</v>
      </c>
      <c r="CT83" s="42" t="str">
        <f t="shared" si="95"/>
        <v>•</v>
      </c>
      <c r="CU83" s="39" t="str">
        <f t="shared" si="96"/>
        <v xml:space="preserve"> </v>
      </c>
      <c r="CV83" s="39" t="str">
        <f t="shared" si="97"/>
        <v xml:space="preserve"> </v>
      </c>
      <c r="CW83" s="43" t="str">
        <f t="shared" si="98"/>
        <v xml:space="preserve"> </v>
      </c>
      <c r="CX83" s="42" t="str">
        <f t="shared" si="99"/>
        <v>•</v>
      </c>
      <c r="CY83" s="39" t="str">
        <f t="shared" si="100"/>
        <v xml:space="preserve"> </v>
      </c>
      <c r="CZ83" s="39" t="str">
        <f t="shared" si="101"/>
        <v xml:space="preserve"> </v>
      </c>
      <c r="DA83" s="43" t="str">
        <f t="shared" si="102"/>
        <v xml:space="preserve"> </v>
      </c>
      <c r="DB83" s="39" t="str">
        <f t="shared" si="103"/>
        <v>•</v>
      </c>
      <c r="DC83" s="39" t="str">
        <f t="shared" si="104"/>
        <v xml:space="preserve"> </v>
      </c>
      <c r="DD83" s="39" t="str">
        <f t="shared" si="105"/>
        <v xml:space="preserve"> </v>
      </c>
      <c r="DE83" s="43" t="str">
        <f t="shared" si="106"/>
        <v xml:space="preserve"> </v>
      </c>
      <c r="DF83" s="42" t="str">
        <f t="shared" si="107"/>
        <v>•</v>
      </c>
      <c r="DG83" s="39" t="str">
        <f t="shared" si="108"/>
        <v xml:space="preserve"> </v>
      </c>
      <c r="DH83" s="39" t="str">
        <f t="shared" si="109"/>
        <v xml:space="preserve"> </v>
      </c>
      <c r="DI83" s="43" t="str">
        <f t="shared" si="110"/>
        <v xml:space="preserve"> </v>
      </c>
      <c r="DJ83" s="42" t="str">
        <f t="shared" si="111"/>
        <v>•</v>
      </c>
      <c r="DK83" s="39" t="str">
        <f t="shared" si="112"/>
        <v xml:space="preserve"> </v>
      </c>
      <c r="DL83" s="39" t="str">
        <f t="shared" si="113"/>
        <v xml:space="preserve"> </v>
      </c>
      <c r="DM83" s="43" t="str">
        <f t="shared" si="114"/>
        <v xml:space="preserve"> </v>
      </c>
      <c r="DN83" s="39" t="str">
        <f t="shared" si="115"/>
        <v>•</v>
      </c>
      <c r="DO83" s="39" t="str">
        <f t="shared" si="116"/>
        <v xml:space="preserve"> </v>
      </c>
      <c r="DP83" s="39" t="str">
        <f t="shared" si="117"/>
        <v xml:space="preserve"> </v>
      </c>
      <c r="DQ83" s="43" t="str">
        <f t="shared" si="118"/>
        <v xml:space="preserve"> </v>
      </c>
      <c r="DR83" s="39" t="str">
        <f t="shared" si="119"/>
        <v>•</v>
      </c>
      <c r="DS83" s="39" t="str">
        <f t="shared" si="120"/>
        <v xml:space="preserve"> </v>
      </c>
      <c r="DT83" s="39" t="str">
        <f t="shared" si="121"/>
        <v xml:space="preserve"> </v>
      </c>
      <c r="DU83" s="43" t="str">
        <f t="shared" si="122"/>
        <v xml:space="preserve"> </v>
      </c>
      <c r="DV83" s="39" t="str">
        <f t="shared" si="123"/>
        <v>•</v>
      </c>
      <c r="DW83" s="39" t="str">
        <f t="shared" si="124"/>
        <v xml:space="preserve"> </v>
      </c>
      <c r="DX83" s="39" t="str">
        <f t="shared" si="125"/>
        <v xml:space="preserve"> </v>
      </c>
      <c r="DY83" s="43" t="str">
        <f t="shared" si="126"/>
        <v xml:space="preserve"> </v>
      </c>
      <c r="DZ83" s="39" t="str">
        <f t="shared" si="127"/>
        <v>•</v>
      </c>
      <c r="EA83" s="39" t="str">
        <f t="shared" si="128"/>
        <v xml:space="preserve"> </v>
      </c>
      <c r="EB83" s="39" t="str">
        <f t="shared" si="129"/>
        <v xml:space="preserve"> </v>
      </c>
      <c r="EC83" s="43" t="str">
        <f t="shared" si="130"/>
        <v xml:space="preserve"> </v>
      </c>
      <c r="ED83" s="39" t="str">
        <f t="shared" si="131"/>
        <v>•</v>
      </c>
      <c r="EE83" s="39" t="str">
        <f t="shared" si="132"/>
        <v xml:space="preserve"> </v>
      </c>
      <c r="EF83" s="39" t="str">
        <f t="shared" si="133"/>
        <v xml:space="preserve"> </v>
      </c>
      <c r="EG83" s="43" t="str">
        <f t="shared" si="134"/>
        <v xml:space="preserve"> </v>
      </c>
      <c r="EH83" s="39" t="str">
        <f t="shared" si="135"/>
        <v>•</v>
      </c>
      <c r="EI83" s="39" t="str">
        <f t="shared" si="136"/>
        <v xml:space="preserve"> </v>
      </c>
      <c r="EJ83" s="39" t="str">
        <f t="shared" si="137"/>
        <v xml:space="preserve"> </v>
      </c>
      <c r="EK83" s="43" t="str">
        <f t="shared" si="138"/>
        <v xml:space="preserve"> </v>
      </c>
    </row>
    <row r="84" spans="1:141" ht="15.75" customHeight="1" x14ac:dyDescent="0.2">
      <c r="A84" s="100" t="str">
        <f>IF(Summary!B78="","",Summary!B78)</f>
        <v/>
      </c>
      <c r="B84" s="100" t="str">
        <f>IF(Summary!C78="","",Summary!C78)</f>
        <v/>
      </c>
      <c r="C84" s="100" t="str">
        <f>IF(Summary!D78="","",Summary!D78)</f>
        <v/>
      </c>
      <c r="D84" s="115" t="str">
        <f>IF(Summary!E78="","",Summary!E78)</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141"/>
        <v>27</v>
      </c>
      <c r="AX84" s="74" t="e">
        <f t="shared" si="81"/>
        <v>#N/A</v>
      </c>
      <c r="AY84" s="54" t="str">
        <f t="shared" si="82"/>
        <v/>
      </c>
      <c r="AZ84" s="73"/>
      <c r="BA84" s="144"/>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8"/>
      <c r="BE84" s="116" t="str">
        <f t="shared" si="83"/>
        <v/>
      </c>
      <c r="BF84" s="99" t="str">
        <f t="shared" si="84"/>
        <v/>
      </c>
      <c r="BG84" s="99" t="str">
        <f t="shared" si="85"/>
        <v/>
      </c>
      <c r="BH84" s="100" t="str">
        <f t="shared" si="86"/>
        <v/>
      </c>
      <c r="BI84" s="64" t="str">
        <f>IF(Summary!F78="","",Summary!F78)</f>
        <v/>
      </c>
      <c r="BJ84" s="33"/>
      <c r="BV84" s="44">
        <f t="shared" si="142"/>
        <v>0</v>
      </c>
      <c r="BW84" s="44">
        <f t="shared" si="142"/>
        <v>0</v>
      </c>
      <c r="BX84" s="44">
        <f t="shared" si="142"/>
        <v>0</v>
      </c>
      <c r="BY84" s="44">
        <f t="shared" si="142"/>
        <v>0</v>
      </c>
      <c r="BZ84" s="44">
        <f t="shared" si="142"/>
        <v>0</v>
      </c>
      <c r="CA84" s="44">
        <f t="shared" si="142"/>
        <v>0</v>
      </c>
      <c r="CB84" s="44">
        <f t="shared" si="142"/>
        <v>0</v>
      </c>
      <c r="CC84" s="44">
        <f t="shared" si="142"/>
        <v>0</v>
      </c>
      <c r="CD84" s="44">
        <f t="shared" si="142"/>
        <v>0</v>
      </c>
      <c r="CE84" s="44">
        <f t="shared" si="142"/>
        <v>0</v>
      </c>
      <c r="CF84" s="44">
        <f t="shared" si="142"/>
        <v>0</v>
      </c>
      <c r="CH84" s="48">
        <f t="shared" si="87"/>
        <v>0</v>
      </c>
      <c r="CI84" s="48">
        <f t="shared" si="88"/>
        <v>0</v>
      </c>
      <c r="CJ84" s="48">
        <f t="shared" si="89"/>
        <v>0</v>
      </c>
      <c r="CK84" s="48">
        <f t="shared" si="90"/>
        <v>0</v>
      </c>
      <c r="CL84" s="48">
        <f t="shared" si="91"/>
        <v>0</v>
      </c>
      <c r="CM84" s="48">
        <f t="shared" si="92"/>
        <v>0</v>
      </c>
      <c r="CN84" s="48">
        <f t="shared" si="93"/>
        <v>0</v>
      </c>
      <c r="CO84" s="48">
        <f t="shared" si="94"/>
        <v>0</v>
      </c>
      <c r="CT84" s="42" t="str">
        <f t="shared" si="95"/>
        <v>•</v>
      </c>
      <c r="CU84" s="39" t="str">
        <f t="shared" si="96"/>
        <v xml:space="preserve"> </v>
      </c>
      <c r="CV84" s="39" t="str">
        <f t="shared" si="97"/>
        <v xml:space="preserve"> </v>
      </c>
      <c r="CW84" s="43" t="str">
        <f t="shared" si="98"/>
        <v xml:space="preserve"> </v>
      </c>
      <c r="CX84" s="42" t="str">
        <f t="shared" si="99"/>
        <v>•</v>
      </c>
      <c r="CY84" s="39" t="str">
        <f t="shared" si="100"/>
        <v xml:space="preserve"> </v>
      </c>
      <c r="CZ84" s="39" t="str">
        <f t="shared" si="101"/>
        <v xml:space="preserve"> </v>
      </c>
      <c r="DA84" s="43" t="str">
        <f t="shared" si="102"/>
        <v xml:space="preserve"> </v>
      </c>
      <c r="DB84" s="39" t="str">
        <f t="shared" si="103"/>
        <v>•</v>
      </c>
      <c r="DC84" s="39" t="str">
        <f t="shared" si="104"/>
        <v xml:space="preserve"> </v>
      </c>
      <c r="DD84" s="39" t="str">
        <f t="shared" si="105"/>
        <v xml:space="preserve"> </v>
      </c>
      <c r="DE84" s="43" t="str">
        <f t="shared" si="106"/>
        <v xml:space="preserve"> </v>
      </c>
      <c r="DF84" s="42" t="str">
        <f t="shared" si="107"/>
        <v>•</v>
      </c>
      <c r="DG84" s="39" t="str">
        <f t="shared" si="108"/>
        <v xml:space="preserve"> </v>
      </c>
      <c r="DH84" s="39" t="str">
        <f t="shared" si="109"/>
        <v xml:space="preserve"> </v>
      </c>
      <c r="DI84" s="43" t="str">
        <f t="shared" si="110"/>
        <v xml:space="preserve"> </v>
      </c>
      <c r="DJ84" s="42" t="str">
        <f t="shared" si="111"/>
        <v>•</v>
      </c>
      <c r="DK84" s="39" t="str">
        <f t="shared" si="112"/>
        <v xml:space="preserve"> </v>
      </c>
      <c r="DL84" s="39" t="str">
        <f t="shared" si="113"/>
        <v xml:space="preserve"> </v>
      </c>
      <c r="DM84" s="43" t="str">
        <f t="shared" si="114"/>
        <v xml:space="preserve"> </v>
      </c>
      <c r="DN84" s="39" t="str">
        <f t="shared" si="115"/>
        <v>•</v>
      </c>
      <c r="DO84" s="39" t="str">
        <f t="shared" si="116"/>
        <v xml:space="preserve"> </v>
      </c>
      <c r="DP84" s="39" t="str">
        <f t="shared" si="117"/>
        <v xml:space="preserve"> </v>
      </c>
      <c r="DQ84" s="43" t="str">
        <f t="shared" si="118"/>
        <v xml:space="preserve"> </v>
      </c>
      <c r="DR84" s="39" t="str">
        <f t="shared" si="119"/>
        <v>•</v>
      </c>
      <c r="DS84" s="39" t="str">
        <f t="shared" si="120"/>
        <v xml:space="preserve"> </v>
      </c>
      <c r="DT84" s="39" t="str">
        <f t="shared" si="121"/>
        <v xml:space="preserve"> </v>
      </c>
      <c r="DU84" s="43" t="str">
        <f t="shared" si="122"/>
        <v xml:space="preserve"> </v>
      </c>
      <c r="DV84" s="39" t="str">
        <f t="shared" si="123"/>
        <v>•</v>
      </c>
      <c r="DW84" s="39" t="str">
        <f t="shared" si="124"/>
        <v xml:space="preserve"> </v>
      </c>
      <c r="DX84" s="39" t="str">
        <f t="shared" si="125"/>
        <v xml:space="preserve"> </v>
      </c>
      <c r="DY84" s="43" t="str">
        <f t="shared" si="126"/>
        <v xml:space="preserve"> </v>
      </c>
      <c r="DZ84" s="39" t="str">
        <f t="shared" si="127"/>
        <v>•</v>
      </c>
      <c r="EA84" s="39" t="str">
        <f t="shared" si="128"/>
        <v xml:space="preserve"> </v>
      </c>
      <c r="EB84" s="39" t="str">
        <f t="shared" si="129"/>
        <v xml:space="preserve"> </v>
      </c>
      <c r="EC84" s="43" t="str">
        <f t="shared" si="130"/>
        <v xml:space="preserve"> </v>
      </c>
      <c r="ED84" s="39" t="str">
        <f t="shared" si="131"/>
        <v>•</v>
      </c>
      <c r="EE84" s="39" t="str">
        <f t="shared" si="132"/>
        <v xml:space="preserve"> </v>
      </c>
      <c r="EF84" s="39" t="str">
        <f t="shared" si="133"/>
        <v xml:space="preserve"> </v>
      </c>
      <c r="EG84" s="43" t="str">
        <f t="shared" si="134"/>
        <v xml:space="preserve"> </v>
      </c>
      <c r="EH84" s="39" t="str">
        <f t="shared" si="135"/>
        <v>•</v>
      </c>
      <c r="EI84" s="39" t="str">
        <f t="shared" si="136"/>
        <v xml:space="preserve"> </v>
      </c>
      <c r="EJ84" s="39" t="str">
        <f t="shared" si="137"/>
        <v xml:space="preserve"> </v>
      </c>
      <c r="EK84" s="43" t="str">
        <f t="shared" si="138"/>
        <v xml:space="preserve"> </v>
      </c>
    </row>
    <row r="85" spans="1:141" ht="15.75" customHeight="1" x14ac:dyDescent="0.2">
      <c r="A85" s="100" t="str">
        <f>IF(Summary!B79="","",Summary!B79)</f>
        <v/>
      </c>
      <c r="B85" s="100" t="str">
        <f>IF(Summary!C79="","",Summary!C79)</f>
        <v/>
      </c>
      <c r="C85" s="100" t="str">
        <f>IF(Summary!D79="","",Summary!D79)</f>
        <v/>
      </c>
      <c r="D85" s="115" t="str">
        <f>IF(Summary!E79="","",Summary!E79)</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141"/>
        <v>27</v>
      </c>
      <c r="AX85" s="74" t="e">
        <f t="shared" si="81"/>
        <v>#N/A</v>
      </c>
      <c r="AY85" s="54" t="str">
        <f t="shared" si="82"/>
        <v/>
      </c>
      <c r="AZ85" s="73"/>
      <c r="BA85" s="144"/>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8"/>
      <c r="BE85" s="116" t="str">
        <f t="shared" si="83"/>
        <v/>
      </c>
      <c r="BF85" s="99" t="str">
        <f t="shared" si="84"/>
        <v/>
      </c>
      <c r="BG85" s="99" t="str">
        <f t="shared" si="85"/>
        <v/>
      </c>
      <c r="BH85" s="100" t="str">
        <f t="shared" si="86"/>
        <v/>
      </c>
      <c r="BI85" s="64" t="str">
        <f>IF(Summary!F79="","",Summary!F79)</f>
        <v/>
      </c>
      <c r="BJ85" s="33"/>
      <c r="BV85" s="44">
        <f t="shared" si="142"/>
        <v>0</v>
      </c>
      <c r="BW85" s="44">
        <f t="shared" si="142"/>
        <v>0</v>
      </c>
      <c r="BX85" s="44">
        <f t="shared" si="142"/>
        <v>0</v>
      </c>
      <c r="BY85" s="44">
        <f t="shared" si="142"/>
        <v>0</v>
      </c>
      <c r="BZ85" s="44">
        <f t="shared" si="142"/>
        <v>0</v>
      </c>
      <c r="CA85" s="44">
        <f t="shared" si="142"/>
        <v>0</v>
      </c>
      <c r="CB85" s="44">
        <f t="shared" si="142"/>
        <v>0</v>
      </c>
      <c r="CC85" s="44">
        <f t="shared" si="142"/>
        <v>0</v>
      </c>
      <c r="CD85" s="44">
        <f t="shared" si="142"/>
        <v>0</v>
      </c>
      <c r="CE85" s="44">
        <f t="shared" si="142"/>
        <v>0</v>
      </c>
      <c r="CF85" s="44">
        <f t="shared" si="142"/>
        <v>0</v>
      </c>
      <c r="CH85" s="48">
        <f t="shared" si="87"/>
        <v>0</v>
      </c>
      <c r="CI85" s="48">
        <f t="shared" si="88"/>
        <v>0</v>
      </c>
      <c r="CJ85" s="48">
        <f t="shared" si="89"/>
        <v>0</v>
      </c>
      <c r="CK85" s="48">
        <f t="shared" si="90"/>
        <v>0</v>
      </c>
      <c r="CL85" s="48">
        <f t="shared" si="91"/>
        <v>0</v>
      </c>
      <c r="CM85" s="48">
        <f t="shared" si="92"/>
        <v>0</v>
      </c>
      <c r="CN85" s="48">
        <f t="shared" si="93"/>
        <v>0</v>
      </c>
      <c r="CO85" s="48">
        <f t="shared" si="94"/>
        <v>0</v>
      </c>
      <c r="CT85" s="42" t="str">
        <f t="shared" si="95"/>
        <v>•</v>
      </c>
      <c r="CU85" s="39" t="str">
        <f t="shared" si="96"/>
        <v xml:space="preserve"> </v>
      </c>
      <c r="CV85" s="39" t="str">
        <f t="shared" si="97"/>
        <v xml:space="preserve"> </v>
      </c>
      <c r="CW85" s="43" t="str">
        <f t="shared" si="98"/>
        <v xml:space="preserve"> </v>
      </c>
      <c r="CX85" s="42" t="str">
        <f t="shared" si="99"/>
        <v>•</v>
      </c>
      <c r="CY85" s="39" t="str">
        <f t="shared" si="100"/>
        <v xml:space="preserve"> </v>
      </c>
      <c r="CZ85" s="39" t="str">
        <f t="shared" si="101"/>
        <v xml:space="preserve"> </v>
      </c>
      <c r="DA85" s="43" t="str">
        <f t="shared" si="102"/>
        <v xml:space="preserve"> </v>
      </c>
      <c r="DB85" s="39" t="str">
        <f t="shared" si="103"/>
        <v>•</v>
      </c>
      <c r="DC85" s="39" t="str">
        <f t="shared" si="104"/>
        <v xml:space="preserve"> </v>
      </c>
      <c r="DD85" s="39" t="str">
        <f t="shared" si="105"/>
        <v xml:space="preserve"> </v>
      </c>
      <c r="DE85" s="43" t="str">
        <f t="shared" si="106"/>
        <v xml:space="preserve"> </v>
      </c>
      <c r="DF85" s="42" t="str">
        <f t="shared" si="107"/>
        <v>•</v>
      </c>
      <c r="DG85" s="39" t="str">
        <f t="shared" si="108"/>
        <v xml:space="preserve"> </v>
      </c>
      <c r="DH85" s="39" t="str">
        <f t="shared" si="109"/>
        <v xml:space="preserve"> </v>
      </c>
      <c r="DI85" s="43" t="str">
        <f t="shared" si="110"/>
        <v xml:space="preserve"> </v>
      </c>
      <c r="DJ85" s="42" t="str">
        <f t="shared" si="111"/>
        <v>•</v>
      </c>
      <c r="DK85" s="39" t="str">
        <f t="shared" si="112"/>
        <v xml:space="preserve"> </v>
      </c>
      <c r="DL85" s="39" t="str">
        <f t="shared" si="113"/>
        <v xml:space="preserve"> </v>
      </c>
      <c r="DM85" s="43" t="str">
        <f t="shared" si="114"/>
        <v xml:space="preserve"> </v>
      </c>
      <c r="DN85" s="39" t="str">
        <f t="shared" si="115"/>
        <v>•</v>
      </c>
      <c r="DO85" s="39" t="str">
        <f t="shared" si="116"/>
        <v xml:space="preserve"> </v>
      </c>
      <c r="DP85" s="39" t="str">
        <f t="shared" si="117"/>
        <v xml:space="preserve"> </v>
      </c>
      <c r="DQ85" s="43" t="str">
        <f t="shared" si="118"/>
        <v xml:space="preserve"> </v>
      </c>
      <c r="DR85" s="39" t="str">
        <f t="shared" si="119"/>
        <v>•</v>
      </c>
      <c r="DS85" s="39" t="str">
        <f t="shared" si="120"/>
        <v xml:space="preserve"> </v>
      </c>
      <c r="DT85" s="39" t="str">
        <f t="shared" si="121"/>
        <v xml:space="preserve"> </v>
      </c>
      <c r="DU85" s="43" t="str">
        <f t="shared" si="122"/>
        <v xml:space="preserve"> </v>
      </c>
      <c r="DV85" s="39" t="str">
        <f t="shared" si="123"/>
        <v>•</v>
      </c>
      <c r="DW85" s="39" t="str">
        <f t="shared" si="124"/>
        <v xml:space="preserve"> </v>
      </c>
      <c r="DX85" s="39" t="str">
        <f t="shared" si="125"/>
        <v xml:space="preserve"> </v>
      </c>
      <c r="DY85" s="43" t="str">
        <f t="shared" si="126"/>
        <v xml:space="preserve"> </v>
      </c>
      <c r="DZ85" s="39" t="str">
        <f t="shared" si="127"/>
        <v>•</v>
      </c>
      <c r="EA85" s="39" t="str">
        <f t="shared" si="128"/>
        <v xml:space="preserve"> </v>
      </c>
      <c r="EB85" s="39" t="str">
        <f t="shared" si="129"/>
        <v xml:space="preserve"> </v>
      </c>
      <c r="EC85" s="43" t="str">
        <f t="shared" si="130"/>
        <v xml:space="preserve"> </v>
      </c>
      <c r="ED85" s="39" t="str">
        <f t="shared" si="131"/>
        <v>•</v>
      </c>
      <c r="EE85" s="39" t="str">
        <f t="shared" si="132"/>
        <v xml:space="preserve"> </v>
      </c>
      <c r="EF85" s="39" t="str">
        <f t="shared" si="133"/>
        <v xml:space="preserve"> </v>
      </c>
      <c r="EG85" s="43" t="str">
        <f t="shared" si="134"/>
        <v xml:space="preserve"> </v>
      </c>
      <c r="EH85" s="39" t="str">
        <f t="shared" si="135"/>
        <v>•</v>
      </c>
      <c r="EI85" s="39" t="str">
        <f t="shared" si="136"/>
        <v xml:space="preserve"> </v>
      </c>
      <c r="EJ85" s="39" t="str">
        <f t="shared" si="137"/>
        <v xml:space="preserve"> </v>
      </c>
      <c r="EK85" s="43" t="str">
        <f t="shared" si="138"/>
        <v xml:space="preserve"> </v>
      </c>
    </row>
    <row r="86" spans="1:141" ht="15.75" customHeight="1" x14ac:dyDescent="0.2">
      <c r="A86" s="100" t="str">
        <f>IF(Summary!B80="","",Summary!B80)</f>
        <v/>
      </c>
      <c r="B86" s="100" t="str">
        <f>IF(Summary!C80="","",Summary!C80)</f>
        <v/>
      </c>
      <c r="C86" s="100" t="str">
        <f>IF(Summary!D80="","",Summary!D80)</f>
        <v/>
      </c>
      <c r="D86" s="115" t="str">
        <f>IF(Summary!E80="","",Summary!E80)</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141"/>
        <v>27</v>
      </c>
      <c r="AX86" s="74" t="e">
        <f t="shared" si="81"/>
        <v>#N/A</v>
      </c>
      <c r="AY86" s="54" t="str">
        <f t="shared" si="82"/>
        <v/>
      </c>
      <c r="AZ86" s="73"/>
      <c r="BA86" s="144"/>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8"/>
      <c r="BE86" s="116" t="str">
        <f t="shared" si="83"/>
        <v/>
      </c>
      <c r="BF86" s="99" t="str">
        <f t="shared" si="84"/>
        <v/>
      </c>
      <c r="BG86" s="99" t="str">
        <f t="shared" si="85"/>
        <v/>
      </c>
      <c r="BH86" s="100" t="str">
        <f t="shared" si="86"/>
        <v/>
      </c>
      <c r="BI86" s="64" t="str">
        <f>IF(Summary!F80="","",Summary!F80)</f>
        <v/>
      </c>
      <c r="BJ86" s="33"/>
      <c r="BV86" s="44">
        <f t="shared" si="142"/>
        <v>0</v>
      </c>
      <c r="BW86" s="44">
        <f t="shared" si="142"/>
        <v>0</v>
      </c>
      <c r="BX86" s="44">
        <f t="shared" si="142"/>
        <v>0</v>
      </c>
      <c r="BY86" s="44">
        <f t="shared" si="142"/>
        <v>0</v>
      </c>
      <c r="BZ86" s="44">
        <f t="shared" si="142"/>
        <v>0</v>
      </c>
      <c r="CA86" s="44">
        <f t="shared" si="142"/>
        <v>0</v>
      </c>
      <c r="CB86" s="44">
        <f t="shared" si="142"/>
        <v>0</v>
      </c>
      <c r="CC86" s="44">
        <f t="shared" si="142"/>
        <v>0</v>
      </c>
      <c r="CD86" s="44">
        <f t="shared" si="142"/>
        <v>0</v>
      </c>
      <c r="CE86" s="44">
        <f t="shared" si="142"/>
        <v>0</v>
      </c>
      <c r="CF86" s="44">
        <f t="shared" si="142"/>
        <v>0</v>
      </c>
      <c r="CH86" s="48">
        <f t="shared" si="87"/>
        <v>0</v>
      </c>
      <c r="CI86" s="48">
        <f t="shared" si="88"/>
        <v>0</v>
      </c>
      <c r="CJ86" s="48">
        <f t="shared" si="89"/>
        <v>0</v>
      </c>
      <c r="CK86" s="48">
        <f t="shared" si="90"/>
        <v>0</v>
      </c>
      <c r="CL86" s="48">
        <f t="shared" si="91"/>
        <v>0</v>
      </c>
      <c r="CM86" s="48">
        <f t="shared" si="92"/>
        <v>0</v>
      </c>
      <c r="CN86" s="48">
        <f t="shared" si="93"/>
        <v>0</v>
      </c>
      <c r="CO86" s="48">
        <f t="shared" si="94"/>
        <v>0</v>
      </c>
      <c r="CT86" s="42" t="str">
        <f t="shared" si="95"/>
        <v>•</v>
      </c>
      <c r="CU86" s="39" t="str">
        <f t="shared" si="96"/>
        <v xml:space="preserve"> </v>
      </c>
      <c r="CV86" s="39" t="str">
        <f t="shared" si="97"/>
        <v xml:space="preserve"> </v>
      </c>
      <c r="CW86" s="43" t="str">
        <f t="shared" si="98"/>
        <v xml:space="preserve"> </v>
      </c>
      <c r="CX86" s="42" t="str">
        <f t="shared" si="99"/>
        <v>•</v>
      </c>
      <c r="CY86" s="39" t="str">
        <f t="shared" si="100"/>
        <v xml:space="preserve"> </v>
      </c>
      <c r="CZ86" s="39" t="str">
        <f t="shared" si="101"/>
        <v xml:space="preserve"> </v>
      </c>
      <c r="DA86" s="43" t="str">
        <f t="shared" si="102"/>
        <v xml:space="preserve"> </v>
      </c>
      <c r="DB86" s="39" t="str">
        <f t="shared" si="103"/>
        <v>•</v>
      </c>
      <c r="DC86" s="39" t="str">
        <f t="shared" si="104"/>
        <v xml:space="preserve"> </v>
      </c>
      <c r="DD86" s="39" t="str">
        <f t="shared" si="105"/>
        <v xml:space="preserve"> </v>
      </c>
      <c r="DE86" s="43" t="str">
        <f t="shared" si="106"/>
        <v xml:space="preserve"> </v>
      </c>
      <c r="DF86" s="42" t="str">
        <f t="shared" si="107"/>
        <v>•</v>
      </c>
      <c r="DG86" s="39" t="str">
        <f t="shared" si="108"/>
        <v xml:space="preserve"> </v>
      </c>
      <c r="DH86" s="39" t="str">
        <f t="shared" si="109"/>
        <v xml:space="preserve"> </v>
      </c>
      <c r="DI86" s="43" t="str">
        <f t="shared" si="110"/>
        <v xml:space="preserve"> </v>
      </c>
      <c r="DJ86" s="42" t="str">
        <f t="shared" si="111"/>
        <v>•</v>
      </c>
      <c r="DK86" s="39" t="str">
        <f t="shared" si="112"/>
        <v xml:space="preserve"> </v>
      </c>
      <c r="DL86" s="39" t="str">
        <f t="shared" si="113"/>
        <v xml:space="preserve"> </v>
      </c>
      <c r="DM86" s="43" t="str">
        <f t="shared" si="114"/>
        <v xml:space="preserve"> </v>
      </c>
      <c r="DN86" s="39" t="str">
        <f t="shared" si="115"/>
        <v>•</v>
      </c>
      <c r="DO86" s="39" t="str">
        <f t="shared" si="116"/>
        <v xml:space="preserve"> </v>
      </c>
      <c r="DP86" s="39" t="str">
        <f t="shared" si="117"/>
        <v xml:space="preserve"> </v>
      </c>
      <c r="DQ86" s="43" t="str">
        <f t="shared" si="118"/>
        <v xml:space="preserve"> </v>
      </c>
      <c r="DR86" s="39" t="str">
        <f t="shared" si="119"/>
        <v>•</v>
      </c>
      <c r="DS86" s="39" t="str">
        <f t="shared" si="120"/>
        <v xml:space="preserve"> </v>
      </c>
      <c r="DT86" s="39" t="str">
        <f t="shared" si="121"/>
        <v xml:space="preserve"> </v>
      </c>
      <c r="DU86" s="43" t="str">
        <f t="shared" si="122"/>
        <v xml:space="preserve"> </v>
      </c>
      <c r="DV86" s="39" t="str">
        <f t="shared" si="123"/>
        <v>•</v>
      </c>
      <c r="DW86" s="39" t="str">
        <f t="shared" si="124"/>
        <v xml:space="preserve"> </v>
      </c>
      <c r="DX86" s="39" t="str">
        <f t="shared" si="125"/>
        <v xml:space="preserve"> </v>
      </c>
      <c r="DY86" s="43" t="str">
        <f t="shared" si="126"/>
        <v xml:space="preserve"> </v>
      </c>
      <c r="DZ86" s="39" t="str">
        <f t="shared" si="127"/>
        <v>•</v>
      </c>
      <c r="EA86" s="39" t="str">
        <f t="shared" si="128"/>
        <v xml:space="preserve"> </v>
      </c>
      <c r="EB86" s="39" t="str">
        <f t="shared" si="129"/>
        <v xml:space="preserve"> </v>
      </c>
      <c r="EC86" s="43" t="str">
        <f t="shared" si="130"/>
        <v xml:space="preserve"> </v>
      </c>
      <c r="ED86" s="39" t="str">
        <f t="shared" si="131"/>
        <v>•</v>
      </c>
      <c r="EE86" s="39" t="str">
        <f t="shared" si="132"/>
        <v xml:space="preserve"> </v>
      </c>
      <c r="EF86" s="39" t="str">
        <f t="shared" si="133"/>
        <v xml:space="preserve"> </v>
      </c>
      <c r="EG86" s="43" t="str">
        <f t="shared" si="134"/>
        <v xml:space="preserve"> </v>
      </c>
      <c r="EH86" s="39" t="str">
        <f t="shared" si="135"/>
        <v>•</v>
      </c>
      <c r="EI86" s="39" t="str">
        <f t="shared" si="136"/>
        <v xml:space="preserve"> </v>
      </c>
      <c r="EJ86" s="39" t="str">
        <f t="shared" si="137"/>
        <v xml:space="preserve"> </v>
      </c>
      <c r="EK86" s="43" t="str">
        <f t="shared" si="138"/>
        <v xml:space="preserve"> </v>
      </c>
    </row>
    <row r="87" spans="1:141" ht="15.75" customHeight="1" x14ac:dyDescent="0.2">
      <c r="A87" s="100" t="str">
        <f>IF(Summary!B81="","",Summary!B81)</f>
        <v/>
      </c>
      <c r="B87" s="100" t="str">
        <f>IF(Summary!C81="","",Summary!C81)</f>
        <v/>
      </c>
      <c r="C87" s="100" t="str">
        <f>IF(Summary!D81="","",Summary!D81)</f>
        <v/>
      </c>
      <c r="D87" s="115" t="str">
        <f>IF(Summary!E81="","",Summary!E81)</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141"/>
        <v>27</v>
      </c>
      <c r="AX87" s="74" t="e">
        <f t="shared" si="81"/>
        <v>#N/A</v>
      </c>
      <c r="AY87" s="54" t="str">
        <f t="shared" si="82"/>
        <v/>
      </c>
      <c r="AZ87" s="73"/>
      <c r="BA87" s="144"/>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8"/>
      <c r="BE87" s="116" t="str">
        <f t="shared" si="83"/>
        <v/>
      </c>
      <c r="BF87" s="99" t="str">
        <f t="shared" si="84"/>
        <v/>
      </c>
      <c r="BG87" s="99" t="str">
        <f t="shared" si="85"/>
        <v/>
      </c>
      <c r="BH87" s="100" t="str">
        <f t="shared" si="86"/>
        <v/>
      </c>
      <c r="BI87" s="64" t="str">
        <f>IF(Summary!F81="","",Summary!F81)</f>
        <v/>
      </c>
      <c r="BJ87" s="33"/>
      <c r="BV87" s="44">
        <f t="shared" si="142"/>
        <v>0</v>
      </c>
      <c r="BW87" s="44">
        <f t="shared" si="142"/>
        <v>0</v>
      </c>
      <c r="BX87" s="44">
        <f t="shared" si="142"/>
        <v>0</v>
      </c>
      <c r="BY87" s="44">
        <f t="shared" si="142"/>
        <v>0</v>
      </c>
      <c r="BZ87" s="44">
        <f t="shared" si="142"/>
        <v>0</v>
      </c>
      <c r="CA87" s="44">
        <f t="shared" si="142"/>
        <v>0</v>
      </c>
      <c r="CB87" s="44">
        <f t="shared" si="142"/>
        <v>0</v>
      </c>
      <c r="CC87" s="44">
        <f t="shared" si="142"/>
        <v>0</v>
      </c>
      <c r="CD87" s="44">
        <f t="shared" si="142"/>
        <v>0</v>
      </c>
      <c r="CE87" s="44">
        <f t="shared" si="142"/>
        <v>0</v>
      </c>
      <c r="CF87" s="44">
        <f t="shared" si="142"/>
        <v>0</v>
      </c>
      <c r="CH87" s="48">
        <f t="shared" si="87"/>
        <v>0</v>
      </c>
      <c r="CI87" s="48">
        <f t="shared" si="88"/>
        <v>0</v>
      </c>
      <c r="CJ87" s="48">
        <f t="shared" si="89"/>
        <v>0</v>
      </c>
      <c r="CK87" s="48">
        <f t="shared" si="90"/>
        <v>0</v>
      </c>
      <c r="CL87" s="48">
        <f t="shared" si="91"/>
        <v>0</v>
      </c>
      <c r="CM87" s="48">
        <f t="shared" si="92"/>
        <v>0</v>
      </c>
      <c r="CN87" s="48">
        <f t="shared" si="93"/>
        <v>0</v>
      </c>
      <c r="CO87" s="48">
        <f t="shared" si="94"/>
        <v>0</v>
      </c>
      <c r="CT87" s="42" t="str">
        <f t="shared" si="95"/>
        <v>•</v>
      </c>
      <c r="CU87" s="39" t="str">
        <f t="shared" si="96"/>
        <v xml:space="preserve"> </v>
      </c>
      <c r="CV87" s="39" t="str">
        <f t="shared" si="97"/>
        <v xml:space="preserve"> </v>
      </c>
      <c r="CW87" s="43" t="str">
        <f t="shared" si="98"/>
        <v xml:space="preserve"> </v>
      </c>
      <c r="CX87" s="42" t="str">
        <f t="shared" si="99"/>
        <v>•</v>
      </c>
      <c r="CY87" s="39" t="str">
        <f t="shared" si="100"/>
        <v xml:space="preserve"> </v>
      </c>
      <c r="CZ87" s="39" t="str">
        <f t="shared" si="101"/>
        <v xml:space="preserve"> </v>
      </c>
      <c r="DA87" s="43" t="str">
        <f t="shared" si="102"/>
        <v xml:space="preserve"> </v>
      </c>
      <c r="DB87" s="39" t="str">
        <f t="shared" si="103"/>
        <v>•</v>
      </c>
      <c r="DC87" s="39" t="str">
        <f t="shared" si="104"/>
        <v xml:space="preserve"> </v>
      </c>
      <c r="DD87" s="39" t="str">
        <f t="shared" si="105"/>
        <v xml:space="preserve"> </v>
      </c>
      <c r="DE87" s="43" t="str">
        <f t="shared" si="106"/>
        <v xml:space="preserve"> </v>
      </c>
      <c r="DF87" s="42" t="str">
        <f t="shared" si="107"/>
        <v>•</v>
      </c>
      <c r="DG87" s="39" t="str">
        <f t="shared" si="108"/>
        <v xml:space="preserve"> </v>
      </c>
      <c r="DH87" s="39" t="str">
        <f t="shared" si="109"/>
        <v xml:space="preserve"> </v>
      </c>
      <c r="DI87" s="43" t="str">
        <f t="shared" si="110"/>
        <v xml:space="preserve"> </v>
      </c>
      <c r="DJ87" s="42" t="str">
        <f t="shared" si="111"/>
        <v>•</v>
      </c>
      <c r="DK87" s="39" t="str">
        <f t="shared" si="112"/>
        <v xml:space="preserve"> </v>
      </c>
      <c r="DL87" s="39" t="str">
        <f t="shared" si="113"/>
        <v xml:space="preserve"> </v>
      </c>
      <c r="DM87" s="43" t="str">
        <f t="shared" si="114"/>
        <v xml:space="preserve"> </v>
      </c>
      <c r="DN87" s="39" t="str">
        <f t="shared" si="115"/>
        <v>•</v>
      </c>
      <c r="DO87" s="39" t="str">
        <f t="shared" si="116"/>
        <v xml:space="preserve"> </v>
      </c>
      <c r="DP87" s="39" t="str">
        <f t="shared" si="117"/>
        <v xml:space="preserve"> </v>
      </c>
      <c r="DQ87" s="43" t="str">
        <f t="shared" si="118"/>
        <v xml:space="preserve"> </v>
      </c>
      <c r="DR87" s="39" t="str">
        <f t="shared" si="119"/>
        <v>•</v>
      </c>
      <c r="DS87" s="39" t="str">
        <f t="shared" si="120"/>
        <v xml:space="preserve"> </v>
      </c>
      <c r="DT87" s="39" t="str">
        <f t="shared" si="121"/>
        <v xml:space="preserve"> </v>
      </c>
      <c r="DU87" s="43" t="str">
        <f t="shared" si="122"/>
        <v xml:space="preserve"> </v>
      </c>
      <c r="DV87" s="39" t="str">
        <f t="shared" si="123"/>
        <v>•</v>
      </c>
      <c r="DW87" s="39" t="str">
        <f t="shared" si="124"/>
        <v xml:space="preserve"> </v>
      </c>
      <c r="DX87" s="39" t="str">
        <f t="shared" si="125"/>
        <v xml:space="preserve"> </v>
      </c>
      <c r="DY87" s="43" t="str">
        <f t="shared" si="126"/>
        <v xml:space="preserve"> </v>
      </c>
      <c r="DZ87" s="39" t="str">
        <f t="shared" si="127"/>
        <v>•</v>
      </c>
      <c r="EA87" s="39" t="str">
        <f t="shared" si="128"/>
        <v xml:space="preserve"> </v>
      </c>
      <c r="EB87" s="39" t="str">
        <f t="shared" si="129"/>
        <v xml:space="preserve"> </v>
      </c>
      <c r="EC87" s="43" t="str">
        <f t="shared" si="130"/>
        <v xml:space="preserve"> </v>
      </c>
      <c r="ED87" s="39" t="str">
        <f t="shared" si="131"/>
        <v>•</v>
      </c>
      <c r="EE87" s="39" t="str">
        <f t="shared" si="132"/>
        <v xml:space="preserve"> </v>
      </c>
      <c r="EF87" s="39" t="str">
        <f t="shared" si="133"/>
        <v xml:space="preserve"> </v>
      </c>
      <c r="EG87" s="43" t="str">
        <f t="shared" si="134"/>
        <v xml:space="preserve"> </v>
      </c>
      <c r="EH87" s="39" t="str">
        <f t="shared" si="135"/>
        <v>•</v>
      </c>
      <c r="EI87" s="39" t="str">
        <f t="shared" si="136"/>
        <v xml:space="preserve"> </v>
      </c>
      <c r="EJ87" s="39" t="str">
        <f t="shared" si="137"/>
        <v xml:space="preserve"> </v>
      </c>
      <c r="EK87" s="43" t="str">
        <f t="shared" si="138"/>
        <v xml:space="preserve"> </v>
      </c>
    </row>
    <row r="88" spans="1:141" ht="15.75" customHeight="1" x14ac:dyDescent="0.2">
      <c r="A88" s="100" t="str">
        <f>IF(Summary!B82="","",Summary!B82)</f>
        <v/>
      </c>
      <c r="B88" s="100" t="str">
        <f>IF(Summary!C82="","",Summary!C82)</f>
        <v/>
      </c>
      <c r="C88" s="100" t="str">
        <f>IF(Summary!D82="","",Summary!D82)</f>
        <v/>
      </c>
      <c r="D88" s="115" t="str">
        <f>IF(Summary!E82="","",Summary!E82)</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141"/>
        <v>27</v>
      </c>
      <c r="AX88" s="74" t="e">
        <f t="shared" si="81"/>
        <v>#N/A</v>
      </c>
      <c r="AY88" s="54" t="str">
        <f t="shared" si="82"/>
        <v/>
      </c>
      <c r="AZ88" s="73"/>
      <c r="BA88" s="144"/>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8"/>
      <c r="BE88" s="116" t="str">
        <f t="shared" si="83"/>
        <v/>
      </c>
      <c r="BF88" s="99" t="str">
        <f t="shared" si="84"/>
        <v/>
      </c>
      <c r="BG88" s="99" t="str">
        <f t="shared" si="85"/>
        <v/>
      </c>
      <c r="BH88" s="100" t="str">
        <f t="shared" si="86"/>
        <v/>
      </c>
      <c r="BI88" s="64" t="str">
        <f>IF(Summary!F82="","",Summary!F82)</f>
        <v/>
      </c>
      <c r="BJ88" s="33"/>
      <c r="BV88" s="44">
        <f t="shared" si="142"/>
        <v>0</v>
      </c>
      <c r="BW88" s="44">
        <f t="shared" si="142"/>
        <v>0</v>
      </c>
      <c r="BX88" s="44">
        <f t="shared" si="142"/>
        <v>0</v>
      </c>
      <c r="BY88" s="44">
        <f t="shared" si="142"/>
        <v>0</v>
      </c>
      <c r="BZ88" s="44">
        <f t="shared" si="142"/>
        <v>0</v>
      </c>
      <c r="CA88" s="44">
        <f t="shared" si="142"/>
        <v>0</v>
      </c>
      <c r="CB88" s="44">
        <f t="shared" si="142"/>
        <v>0</v>
      </c>
      <c r="CC88" s="44">
        <f t="shared" si="142"/>
        <v>0</v>
      </c>
      <c r="CD88" s="44">
        <f t="shared" si="142"/>
        <v>0</v>
      </c>
      <c r="CE88" s="44">
        <f t="shared" si="142"/>
        <v>0</v>
      </c>
      <c r="CF88" s="44">
        <f t="shared" si="142"/>
        <v>0</v>
      </c>
      <c r="CH88" s="48">
        <f t="shared" si="87"/>
        <v>0</v>
      </c>
      <c r="CI88" s="48">
        <f t="shared" si="88"/>
        <v>0</v>
      </c>
      <c r="CJ88" s="48">
        <f t="shared" si="89"/>
        <v>0</v>
      </c>
      <c r="CK88" s="48">
        <f t="shared" si="90"/>
        <v>0</v>
      </c>
      <c r="CL88" s="48">
        <f t="shared" si="91"/>
        <v>0</v>
      </c>
      <c r="CM88" s="48">
        <f t="shared" si="92"/>
        <v>0</v>
      </c>
      <c r="CN88" s="48">
        <f t="shared" si="93"/>
        <v>0</v>
      </c>
      <c r="CO88" s="48">
        <f t="shared" si="94"/>
        <v>0</v>
      </c>
      <c r="CT88" s="42" t="str">
        <f t="shared" si="95"/>
        <v>•</v>
      </c>
      <c r="CU88" s="39" t="str">
        <f t="shared" si="96"/>
        <v xml:space="preserve"> </v>
      </c>
      <c r="CV88" s="39" t="str">
        <f t="shared" si="97"/>
        <v xml:space="preserve"> </v>
      </c>
      <c r="CW88" s="43" t="str">
        <f t="shared" si="98"/>
        <v xml:space="preserve"> </v>
      </c>
      <c r="CX88" s="42" t="str">
        <f t="shared" si="99"/>
        <v>•</v>
      </c>
      <c r="CY88" s="39" t="str">
        <f t="shared" si="100"/>
        <v xml:space="preserve"> </v>
      </c>
      <c r="CZ88" s="39" t="str">
        <f t="shared" si="101"/>
        <v xml:space="preserve"> </v>
      </c>
      <c r="DA88" s="43" t="str">
        <f t="shared" si="102"/>
        <v xml:space="preserve"> </v>
      </c>
      <c r="DB88" s="39" t="str">
        <f t="shared" si="103"/>
        <v>•</v>
      </c>
      <c r="DC88" s="39" t="str">
        <f t="shared" si="104"/>
        <v xml:space="preserve"> </v>
      </c>
      <c r="DD88" s="39" t="str">
        <f t="shared" si="105"/>
        <v xml:space="preserve"> </v>
      </c>
      <c r="DE88" s="43" t="str">
        <f t="shared" si="106"/>
        <v xml:space="preserve"> </v>
      </c>
      <c r="DF88" s="42" t="str">
        <f t="shared" si="107"/>
        <v>•</v>
      </c>
      <c r="DG88" s="39" t="str">
        <f t="shared" si="108"/>
        <v xml:space="preserve"> </v>
      </c>
      <c r="DH88" s="39" t="str">
        <f t="shared" si="109"/>
        <v xml:space="preserve"> </v>
      </c>
      <c r="DI88" s="43" t="str">
        <f t="shared" si="110"/>
        <v xml:space="preserve"> </v>
      </c>
      <c r="DJ88" s="42" t="str">
        <f t="shared" si="111"/>
        <v>•</v>
      </c>
      <c r="DK88" s="39" t="str">
        <f t="shared" si="112"/>
        <v xml:space="preserve"> </v>
      </c>
      <c r="DL88" s="39" t="str">
        <f t="shared" si="113"/>
        <v xml:space="preserve"> </v>
      </c>
      <c r="DM88" s="43" t="str">
        <f t="shared" si="114"/>
        <v xml:space="preserve"> </v>
      </c>
      <c r="DN88" s="39" t="str">
        <f t="shared" si="115"/>
        <v>•</v>
      </c>
      <c r="DO88" s="39" t="str">
        <f t="shared" si="116"/>
        <v xml:space="preserve"> </v>
      </c>
      <c r="DP88" s="39" t="str">
        <f t="shared" si="117"/>
        <v xml:space="preserve"> </v>
      </c>
      <c r="DQ88" s="43" t="str">
        <f t="shared" si="118"/>
        <v xml:space="preserve"> </v>
      </c>
      <c r="DR88" s="39" t="str">
        <f t="shared" si="119"/>
        <v>•</v>
      </c>
      <c r="DS88" s="39" t="str">
        <f t="shared" si="120"/>
        <v xml:space="preserve"> </v>
      </c>
      <c r="DT88" s="39" t="str">
        <f t="shared" si="121"/>
        <v xml:space="preserve"> </v>
      </c>
      <c r="DU88" s="43" t="str">
        <f t="shared" si="122"/>
        <v xml:space="preserve"> </v>
      </c>
      <c r="DV88" s="39" t="str">
        <f t="shared" si="123"/>
        <v>•</v>
      </c>
      <c r="DW88" s="39" t="str">
        <f t="shared" si="124"/>
        <v xml:space="preserve"> </v>
      </c>
      <c r="DX88" s="39" t="str">
        <f t="shared" si="125"/>
        <v xml:space="preserve"> </v>
      </c>
      <c r="DY88" s="43" t="str">
        <f t="shared" si="126"/>
        <v xml:space="preserve"> </v>
      </c>
      <c r="DZ88" s="39" t="str">
        <f t="shared" si="127"/>
        <v>•</v>
      </c>
      <c r="EA88" s="39" t="str">
        <f t="shared" si="128"/>
        <v xml:space="preserve"> </v>
      </c>
      <c r="EB88" s="39" t="str">
        <f t="shared" si="129"/>
        <v xml:space="preserve"> </v>
      </c>
      <c r="EC88" s="43" t="str">
        <f t="shared" si="130"/>
        <v xml:space="preserve"> </v>
      </c>
      <c r="ED88" s="39" t="str">
        <f t="shared" si="131"/>
        <v>•</v>
      </c>
      <c r="EE88" s="39" t="str">
        <f t="shared" si="132"/>
        <v xml:space="preserve"> </v>
      </c>
      <c r="EF88" s="39" t="str">
        <f t="shared" si="133"/>
        <v xml:space="preserve"> </v>
      </c>
      <c r="EG88" s="43" t="str">
        <f t="shared" si="134"/>
        <v xml:space="preserve"> </v>
      </c>
      <c r="EH88" s="39" t="str">
        <f t="shared" si="135"/>
        <v>•</v>
      </c>
      <c r="EI88" s="39" t="str">
        <f t="shared" si="136"/>
        <v xml:space="preserve"> </v>
      </c>
      <c r="EJ88" s="39" t="str">
        <f t="shared" si="137"/>
        <v xml:space="preserve"> </v>
      </c>
      <c r="EK88" s="43" t="str">
        <f t="shared" si="138"/>
        <v xml:space="preserve"> </v>
      </c>
    </row>
    <row r="89" spans="1:141" ht="15.75" customHeight="1" x14ac:dyDescent="0.2">
      <c r="A89" s="100" t="str">
        <f>IF(Summary!B83="","",Summary!B83)</f>
        <v/>
      </c>
      <c r="B89" s="100" t="str">
        <f>IF(Summary!C83="","",Summary!C83)</f>
        <v/>
      </c>
      <c r="C89" s="100" t="str">
        <f>IF(Summary!D83="","",Summary!D83)</f>
        <v/>
      </c>
      <c r="D89" s="115" t="str">
        <f>IF(Summary!E83="","",Summary!E83)</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141"/>
        <v>27</v>
      </c>
      <c r="AX89" s="74" t="e">
        <f t="shared" si="81"/>
        <v>#N/A</v>
      </c>
      <c r="AY89" s="54" t="str">
        <f t="shared" si="82"/>
        <v/>
      </c>
      <c r="AZ89" s="73"/>
      <c r="BA89" s="144"/>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8"/>
      <c r="BE89" s="116" t="str">
        <f t="shared" si="83"/>
        <v/>
      </c>
      <c r="BF89" s="99" t="str">
        <f t="shared" si="84"/>
        <v/>
      </c>
      <c r="BG89" s="99" t="str">
        <f t="shared" si="85"/>
        <v/>
      </c>
      <c r="BH89" s="100" t="str">
        <f t="shared" si="86"/>
        <v/>
      </c>
      <c r="BI89" s="64" t="str">
        <f>IF(Summary!F83="","",Summary!F83)</f>
        <v/>
      </c>
      <c r="BJ89" s="33"/>
      <c r="BV89" s="44">
        <f t="shared" si="142"/>
        <v>0</v>
      </c>
      <c r="BW89" s="44">
        <f t="shared" si="142"/>
        <v>0</v>
      </c>
      <c r="BX89" s="44">
        <f t="shared" si="142"/>
        <v>0</v>
      </c>
      <c r="BY89" s="44">
        <f t="shared" si="142"/>
        <v>0</v>
      </c>
      <c r="BZ89" s="44">
        <f t="shared" si="142"/>
        <v>0</v>
      </c>
      <c r="CA89" s="44">
        <f t="shared" si="142"/>
        <v>0</v>
      </c>
      <c r="CB89" s="44">
        <f t="shared" si="142"/>
        <v>0</v>
      </c>
      <c r="CC89" s="44">
        <f t="shared" si="142"/>
        <v>0</v>
      </c>
      <c r="CD89" s="44">
        <f t="shared" si="142"/>
        <v>0</v>
      </c>
      <c r="CE89" s="44">
        <f t="shared" si="142"/>
        <v>0</v>
      </c>
      <c r="CF89" s="44">
        <f t="shared" si="142"/>
        <v>0</v>
      </c>
      <c r="CH89" s="48">
        <f t="shared" si="87"/>
        <v>0</v>
      </c>
      <c r="CI89" s="48">
        <f t="shared" si="88"/>
        <v>0</v>
      </c>
      <c r="CJ89" s="48">
        <f t="shared" si="89"/>
        <v>0</v>
      </c>
      <c r="CK89" s="48">
        <f t="shared" si="90"/>
        <v>0</v>
      </c>
      <c r="CL89" s="48">
        <f t="shared" si="91"/>
        <v>0</v>
      </c>
      <c r="CM89" s="48">
        <f t="shared" si="92"/>
        <v>0</v>
      </c>
      <c r="CN89" s="48">
        <f t="shared" si="93"/>
        <v>0</v>
      </c>
      <c r="CO89" s="48">
        <f t="shared" si="94"/>
        <v>0</v>
      </c>
      <c r="CT89" s="42" t="str">
        <f t="shared" si="95"/>
        <v>•</v>
      </c>
      <c r="CU89" s="39" t="str">
        <f t="shared" si="96"/>
        <v xml:space="preserve"> </v>
      </c>
      <c r="CV89" s="39" t="str">
        <f t="shared" si="97"/>
        <v xml:space="preserve"> </v>
      </c>
      <c r="CW89" s="43" t="str">
        <f t="shared" si="98"/>
        <v xml:space="preserve"> </v>
      </c>
      <c r="CX89" s="42" t="str">
        <f t="shared" si="99"/>
        <v>•</v>
      </c>
      <c r="CY89" s="39" t="str">
        <f t="shared" si="100"/>
        <v xml:space="preserve"> </v>
      </c>
      <c r="CZ89" s="39" t="str">
        <f t="shared" si="101"/>
        <v xml:space="preserve"> </v>
      </c>
      <c r="DA89" s="43" t="str">
        <f t="shared" si="102"/>
        <v xml:space="preserve"> </v>
      </c>
      <c r="DB89" s="39" t="str">
        <f t="shared" si="103"/>
        <v>•</v>
      </c>
      <c r="DC89" s="39" t="str">
        <f t="shared" si="104"/>
        <v xml:space="preserve"> </v>
      </c>
      <c r="DD89" s="39" t="str">
        <f t="shared" si="105"/>
        <v xml:space="preserve"> </v>
      </c>
      <c r="DE89" s="43" t="str">
        <f t="shared" si="106"/>
        <v xml:space="preserve"> </v>
      </c>
      <c r="DF89" s="42" t="str">
        <f t="shared" si="107"/>
        <v>•</v>
      </c>
      <c r="DG89" s="39" t="str">
        <f t="shared" si="108"/>
        <v xml:space="preserve"> </v>
      </c>
      <c r="DH89" s="39" t="str">
        <f t="shared" si="109"/>
        <v xml:space="preserve"> </v>
      </c>
      <c r="DI89" s="43" t="str">
        <f t="shared" si="110"/>
        <v xml:space="preserve"> </v>
      </c>
      <c r="DJ89" s="42" t="str">
        <f t="shared" si="111"/>
        <v>•</v>
      </c>
      <c r="DK89" s="39" t="str">
        <f t="shared" si="112"/>
        <v xml:space="preserve"> </v>
      </c>
      <c r="DL89" s="39" t="str">
        <f t="shared" si="113"/>
        <v xml:space="preserve"> </v>
      </c>
      <c r="DM89" s="43" t="str">
        <f t="shared" si="114"/>
        <v xml:space="preserve"> </v>
      </c>
      <c r="DN89" s="39" t="str">
        <f t="shared" si="115"/>
        <v>•</v>
      </c>
      <c r="DO89" s="39" t="str">
        <f t="shared" si="116"/>
        <v xml:space="preserve"> </v>
      </c>
      <c r="DP89" s="39" t="str">
        <f t="shared" si="117"/>
        <v xml:space="preserve"> </v>
      </c>
      <c r="DQ89" s="43" t="str">
        <f t="shared" si="118"/>
        <v xml:space="preserve"> </v>
      </c>
      <c r="DR89" s="39" t="str">
        <f t="shared" si="119"/>
        <v>•</v>
      </c>
      <c r="DS89" s="39" t="str">
        <f t="shared" si="120"/>
        <v xml:space="preserve"> </v>
      </c>
      <c r="DT89" s="39" t="str">
        <f t="shared" si="121"/>
        <v xml:space="preserve"> </v>
      </c>
      <c r="DU89" s="43" t="str">
        <f t="shared" si="122"/>
        <v xml:space="preserve"> </v>
      </c>
      <c r="DV89" s="39" t="str">
        <f t="shared" si="123"/>
        <v>•</v>
      </c>
      <c r="DW89" s="39" t="str">
        <f t="shared" si="124"/>
        <v xml:space="preserve"> </v>
      </c>
      <c r="DX89" s="39" t="str">
        <f t="shared" si="125"/>
        <v xml:space="preserve"> </v>
      </c>
      <c r="DY89" s="43" t="str">
        <f t="shared" si="126"/>
        <v xml:space="preserve"> </v>
      </c>
      <c r="DZ89" s="39" t="str">
        <f t="shared" si="127"/>
        <v>•</v>
      </c>
      <c r="EA89" s="39" t="str">
        <f t="shared" si="128"/>
        <v xml:space="preserve"> </v>
      </c>
      <c r="EB89" s="39" t="str">
        <f t="shared" si="129"/>
        <v xml:space="preserve"> </v>
      </c>
      <c r="EC89" s="43" t="str">
        <f t="shared" si="130"/>
        <v xml:space="preserve"> </v>
      </c>
      <c r="ED89" s="39" t="str">
        <f t="shared" si="131"/>
        <v>•</v>
      </c>
      <c r="EE89" s="39" t="str">
        <f t="shared" si="132"/>
        <v xml:space="preserve"> </v>
      </c>
      <c r="EF89" s="39" t="str">
        <f t="shared" si="133"/>
        <v xml:space="preserve"> </v>
      </c>
      <c r="EG89" s="43" t="str">
        <f t="shared" si="134"/>
        <v xml:space="preserve"> </v>
      </c>
      <c r="EH89" s="39" t="str">
        <f t="shared" si="135"/>
        <v>•</v>
      </c>
      <c r="EI89" s="39" t="str">
        <f t="shared" si="136"/>
        <v xml:space="preserve"> </v>
      </c>
      <c r="EJ89" s="39" t="str">
        <f t="shared" si="137"/>
        <v xml:space="preserve"> </v>
      </c>
      <c r="EK89" s="43" t="str">
        <f t="shared" si="138"/>
        <v xml:space="preserve"> </v>
      </c>
    </row>
    <row r="90" spans="1:141" ht="15.75" customHeight="1" x14ac:dyDescent="0.2">
      <c r="A90" s="100" t="str">
        <f>IF(Summary!B84="","",Summary!B84)</f>
        <v/>
      </c>
      <c r="B90" s="100" t="str">
        <f>IF(Summary!C84="","",Summary!C84)</f>
        <v/>
      </c>
      <c r="C90" s="100" t="str">
        <f>IF(Summary!D84="","",Summary!D84)</f>
        <v/>
      </c>
      <c r="D90" s="115" t="str">
        <f>IF(Summary!E84="","",Summary!E84)</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141"/>
        <v>27</v>
      </c>
      <c r="AX90" s="74" t="e">
        <f t="shared" si="81"/>
        <v>#N/A</v>
      </c>
      <c r="AY90" s="54" t="str">
        <f t="shared" si="82"/>
        <v/>
      </c>
      <c r="AZ90" s="73"/>
      <c r="BA90" s="144"/>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8"/>
      <c r="BE90" s="116" t="str">
        <f t="shared" si="83"/>
        <v/>
      </c>
      <c r="BF90" s="99" t="str">
        <f t="shared" si="84"/>
        <v/>
      </c>
      <c r="BG90" s="99" t="str">
        <f t="shared" si="85"/>
        <v/>
      </c>
      <c r="BH90" s="100" t="str">
        <f t="shared" si="86"/>
        <v/>
      </c>
      <c r="BI90" s="64" t="str">
        <f>IF(Summary!F84="","",Summary!F84)</f>
        <v/>
      </c>
      <c r="BJ90" s="33"/>
      <c r="BV90" s="44">
        <f t="shared" si="142"/>
        <v>0</v>
      </c>
      <c r="BW90" s="44">
        <f t="shared" si="142"/>
        <v>0</v>
      </c>
      <c r="BX90" s="44">
        <f t="shared" si="142"/>
        <v>0</v>
      </c>
      <c r="BY90" s="44">
        <f t="shared" si="142"/>
        <v>0</v>
      </c>
      <c r="BZ90" s="44">
        <f t="shared" si="142"/>
        <v>0</v>
      </c>
      <c r="CA90" s="44">
        <f t="shared" si="142"/>
        <v>0</v>
      </c>
      <c r="CB90" s="44">
        <f t="shared" si="142"/>
        <v>0</v>
      </c>
      <c r="CC90" s="44">
        <f t="shared" si="142"/>
        <v>0</v>
      </c>
      <c r="CD90" s="44">
        <f t="shared" si="142"/>
        <v>0</v>
      </c>
      <c r="CE90" s="44">
        <f t="shared" si="142"/>
        <v>0</v>
      </c>
      <c r="CF90" s="44">
        <f t="shared" si="142"/>
        <v>0</v>
      </c>
      <c r="CH90" s="48">
        <f t="shared" si="87"/>
        <v>0</v>
      </c>
      <c r="CI90" s="48">
        <f t="shared" si="88"/>
        <v>0</v>
      </c>
      <c r="CJ90" s="48">
        <f t="shared" si="89"/>
        <v>0</v>
      </c>
      <c r="CK90" s="48">
        <f t="shared" si="90"/>
        <v>0</v>
      </c>
      <c r="CL90" s="48">
        <f t="shared" si="91"/>
        <v>0</v>
      </c>
      <c r="CM90" s="48">
        <f t="shared" si="92"/>
        <v>0</v>
      </c>
      <c r="CN90" s="48">
        <f t="shared" si="93"/>
        <v>0</v>
      </c>
      <c r="CO90" s="48">
        <f t="shared" si="94"/>
        <v>0</v>
      </c>
      <c r="CT90" s="42" t="str">
        <f t="shared" si="95"/>
        <v>•</v>
      </c>
      <c r="CU90" s="39" t="str">
        <f t="shared" si="96"/>
        <v xml:space="preserve"> </v>
      </c>
      <c r="CV90" s="39" t="str">
        <f t="shared" si="97"/>
        <v xml:space="preserve"> </v>
      </c>
      <c r="CW90" s="43" t="str">
        <f t="shared" si="98"/>
        <v xml:space="preserve"> </v>
      </c>
      <c r="CX90" s="42" t="str">
        <f t="shared" si="99"/>
        <v>•</v>
      </c>
      <c r="CY90" s="39" t="str">
        <f t="shared" si="100"/>
        <v xml:space="preserve"> </v>
      </c>
      <c r="CZ90" s="39" t="str">
        <f t="shared" si="101"/>
        <v xml:space="preserve"> </v>
      </c>
      <c r="DA90" s="43" t="str">
        <f t="shared" si="102"/>
        <v xml:space="preserve"> </v>
      </c>
      <c r="DB90" s="39" t="str">
        <f t="shared" si="103"/>
        <v>•</v>
      </c>
      <c r="DC90" s="39" t="str">
        <f t="shared" si="104"/>
        <v xml:space="preserve"> </v>
      </c>
      <c r="DD90" s="39" t="str">
        <f t="shared" si="105"/>
        <v xml:space="preserve"> </v>
      </c>
      <c r="DE90" s="43" t="str">
        <f t="shared" si="106"/>
        <v xml:space="preserve"> </v>
      </c>
      <c r="DF90" s="42" t="str">
        <f t="shared" si="107"/>
        <v>•</v>
      </c>
      <c r="DG90" s="39" t="str">
        <f t="shared" si="108"/>
        <v xml:space="preserve"> </v>
      </c>
      <c r="DH90" s="39" t="str">
        <f t="shared" si="109"/>
        <v xml:space="preserve"> </v>
      </c>
      <c r="DI90" s="43" t="str">
        <f t="shared" si="110"/>
        <v xml:space="preserve"> </v>
      </c>
      <c r="DJ90" s="42" t="str">
        <f t="shared" si="111"/>
        <v>•</v>
      </c>
      <c r="DK90" s="39" t="str">
        <f t="shared" si="112"/>
        <v xml:space="preserve"> </v>
      </c>
      <c r="DL90" s="39" t="str">
        <f t="shared" si="113"/>
        <v xml:space="preserve"> </v>
      </c>
      <c r="DM90" s="43" t="str">
        <f t="shared" si="114"/>
        <v xml:space="preserve"> </v>
      </c>
      <c r="DN90" s="39" t="str">
        <f t="shared" si="115"/>
        <v>•</v>
      </c>
      <c r="DO90" s="39" t="str">
        <f t="shared" si="116"/>
        <v xml:space="preserve"> </v>
      </c>
      <c r="DP90" s="39" t="str">
        <f t="shared" si="117"/>
        <v xml:space="preserve"> </v>
      </c>
      <c r="DQ90" s="43" t="str">
        <f t="shared" si="118"/>
        <v xml:space="preserve"> </v>
      </c>
      <c r="DR90" s="39" t="str">
        <f t="shared" si="119"/>
        <v>•</v>
      </c>
      <c r="DS90" s="39" t="str">
        <f t="shared" si="120"/>
        <v xml:space="preserve"> </v>
      </c>
      <c r="DT90" s="39" t="str">
        <f t="shared" si="121"/>
        <v xml:space="preserve"> </v>
      </c>
      <c r="DU90" s="43" t="str">
        <f t="shared" si="122"/>
        <v xml:space="preserve"> </v>
      </c>
      <c r="DV90" s="39" t="str">
        <f t="shared" si="123"/>
        <v>•</v>
      </c>
      <c r="DW90" s="39" t="str">
        <f t="shared" si="124"/>
        <v xml:space="preserve"> </v>
      </c>
      <c r="DX90" s="39" t="str">
        <f t="shared" si="125"/>
        <v xml:space="preserve"> </v>
      </c>
      <c r="DY90" s="43" t="str">
        <f t="shared" si="126"/>
        <v xml:space="preserve"> </v>
      </c>
      <c r="DZ90" s="39" t="str">
        <f t="shared" si="127"/>
        <v>•</v>
      </c>
      <c r="EA90" s="39" t="str">
        <f t="shared" si="128"/>
        <v xml:space="preserve"> </v>
      </c>
      <c r="EB90" s="39" t="str">
        <f t="shared" si="129"/>
        <v xml:space="preserve"> </v>
      </c>
      <c r="EC90" s="43" t="str">
        <f t="shared" si="130"/>
        <v xml:space="preserve"> </v>
      </c>
      <c r="ED90" s="39" t="str">
        <f t="shared" si="131"/>
        <v>•</v>
      </c>
      <c r="EE90" s="39" t="str">
        <f t="shared" si="132"/>
        <v xml:space="preserve"> </v>
      </c>
      <c r="EF90" s="39" t="str">
        <f t="shared" si="133"/>
        <v xml:space="preserve"> </v>
      </c>
      <c r="EG90" s="43" t="str">
        <f t="shared" si="134"/>
        <v xml:space="preserve"> </v>
      </c>
      <c r="EH90" s="39" t="str">
        <f t="shared" si="135"/>
        <v>•</v>
      </c>
      <c r="EI90" s="39" t="str">
        <f t="shared" si="136"/>
        <v xml:space="preserve"> </v>
      </c>
      <c r="EJ90" s="39" t="str">
        <f t="shared" si="137"/>
        <v xml:space="preserve"> </v>
      </c>
      <c r="EK90" s="43" t="str">
        <f t="shared" si="138"/>
        <v xml:space="preserve"> </v>
      </c>
    </row>
    <row r="91" spans="1:141" ht="15.75" customHeight="1" x14ac:dyDescent="0.2">
      <c r="A91" s="100" t="str">
        <f>IF(Summary!B85="","",Summary!B85)</f>
        <v/>
      </c>
      <c r="B91" s="100" t="str">
        <f>IF(Summary!C85="","",Summary!C85)</f>
        <v/>
      </c>
      <c r="C91" s="100" t="str">
        <f>IF(Summary!D85="","",Summary!D85)</f>
        <v/>
      </c>
      <c r="D91" s="115" t="str">
        <f>IF(Summary!E85="","",Summary!E85)</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141"/>
        <v>27</v>
      </c>
      <c r="AX91" s="74" t="e">
        <f t="shared" si="81"/>
        <v>#N/A</v>
      </c>
      <c r="AY91" s="54" t="str">
        <f t="shared" si="82"/>
        <v/>
      </c>
      <c r="AZ91" s="73"/>
      <c r="BA91" s="144"/>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8"/>
      <c r="BE91" s="116" t="str">
        <f t="shared" si="83"/>
        <v/>
      </c>
      <c r="BF91" s="99" t="str">
        <f t="shared" si="84"/>
        <v/>
      </c>
      <c r="BG91" s="99" t="str">
        <f t="shared" si="85"/>
        <v/>
      </c>
      <c r="BH91" s="100" t="str">
        <f t="shared" si="86"/>
        <v/>
      </c>
      <c r="BI91" s="64" t="str">
        <f>IF(Summary!F85="","",Summary!F85)</f>
        <v/>
      </c>
      <c r="BJ91" s="33"/>
      <c r="BV91" s="44">
        <f t="shared" si="142"/>
        <v>0</v>
      </c>
      <c r="BW91" s="44">
        <f t="shared" si="142"/>
        <v>0</v>
      </c>
      <c r="BX91" s="44">
        <f t="shared" si="142"/>
        <v>0</v>
      </c>
      <c r="BY91" s="44">
        <f t="shared" si="142"/>
        <v>0</v>
      </c>
      <c r="BZ91" s="44">
        <f t="shared" si="142"/>
        <v>0</v>
      </c>
      <c r="CA91" s="44">
        <f t="shared" si="142"/>
        <v>0</v>
      </c>
      <c r="CB91" s="44">
        <f t="shared" si="142"/>
        <v>0</v>
      </c>
      <c r="CC91" s="44">
        <f t="shared" si="142"/>
        <v>0</v>
      </c>
      <c r="CD91" s="44">
        <f t="shared" si="142"/>
        <v>0</v>
      </c>
      <c r="CE91" s="44">
        <f t="shared" si="142"/>
        <v>0</v>
      </c>
      <c r="CF91" s="44">
        <f t="shared" si="142"/>
        <v>0</v>
      </c>
      <c r="CH91" s="48">
        <f t="shared" si="87"/>
        <v>0</v>
      </c>
      <c r="CI91" s="48">
        <f t="shared" si="88"/>
        <v>0</v>
      </c>
      <c r="CJ91" s="48">
        <f t="shared" si="89"/>
        <v>0</v>
      </c>
      <c r="CK91" s="48">
        <f t="shared" si="90"/>
        <v>0</v>
      </c>
      <c r="CL91" s="48">
        <f t="shared" si="91"/>
        <v>0</v>
      </c>
      <c r="CM91" s="48">
        <f t="shared" si="92"/>
        <v>0</v>
      </c>
      <c r="CN91" s="48">
        <f t="shared" si="93"/>
        <v>0</v>
      </c>
      <c r="CO91" s="48">
        <f t="shared" si="94"/>
        <v>0</v>
      </c>
      <c r="CT91" s="42" t="str">
        <f t="shared" si="95"/>
        <v>•</v>
      </c>
      <c r="CU91" s="39" t="str">
        <f t="shared" si="96"/>
        <v xml:space="preserve"> </v>
      </c>
      <c r="CV91" s="39" t="str">
        <f t="shared" si="97"/>
        <v xml:space="preserve"> </v>
      </c>
      <c r="CW91" s="43" t="str">
        <f t="shared" si="98"/>
        <v xml:space="preserve"> </v>
      </c>
      <c r="CX91" s="42" t="str">
        <f t="shared" si="99"/>
        <v>•</v>
      </c>
      <c r="CY91" s="39" t="str">
        <f t="shared" si="100"/>
        <v xml:space="preserve"> </v>
      </c>
      <c r="CZ91" s="39" t="str">
        <f t="shared" si="101"/>
        <v xml:space="preserve"> </v>
      </c>
      <c r="DA91" s="43" t="str">
        <f t="shared" si="102"/>
        <v xml:space="preserve"> </v>
      </c>
      <c r="DB91" s="39" t="str">
        <f t="shared" si="103"/>
        <v>•</v>
      </c>
      <c r="DC91" s="39" t="str">
        <f t="shared" si="104"/>
        <v xml:space="preserve"> </v>
      </c>
      <c r="DD91" s="39" t="str">
        <f t="shared" si="105"/>
        <v xml:space="preserve"> </v>
      </c>
      <c r="DE91" s="43" t="str">
        <f t="shared" si="106"/>
        <v xml:space="preserve"> </v>
      </c>
      <c r="DF91" s="42" t="str">
        <f t="shared" si="107"/>
        <v>•</v>
      </c>
      <c r="DG91" s="39" t="str">
        <f t="shared" si="108"/>
        <v xml:space="preserve"> </v>
      </c>
      <c r="DH91" s="39" t="str">
        <f t="shared" si="109"/>
        <v xml:space="preserve"> </v>
      </c>
      <c r="DI91" s="43" t="str">
        <f t="shared" si="110"/>
        <v xml:space="preserve"> </v>
      </c>
      <c r="DJ91" s="42" t="str">
        <f t="shared" si="111"/>
        <v>•</v>
      </c>
      <c r="DK91" s="39" t="str">
        <f t="shared" si="112"/>
        <v xml:space="preserve"> </v>
      </c>
      <c r="DL91" s="39" t="str">
        <f t="shared" si="113"/>
        <v xml:space="preserve"> </v>
      </c>
      <c r="DM91" s="43" t="str">
        <f t="shared" si="114"/>
        <v xml:space="preserve"> </v>
      </c>
      <c r="DN91" s="39" t="str">
        <f t="shared" si="115"/>
        <v>•</v>
      </c>
      <c r="DO91" s="39" t="str">
        <f t="shared" si="116"/>
        <v xml:space="preserve"> </v>
      </c>
      <c r="DP91" s="39" t="str">
        <f t="shared" si="117"/>
        <v xml:space="preserve"> </v>
      </c>
      <c r="DQ91" s="43" t="str">
        <f t="shared" si="118"/>
        <v xml:space="preserve"> </v>
      </c>
      <c r="DR91" s="39" t="str">
        <f t="shared" si="119"/>
        <v>•</v>
      </c>
      <c r="DS91" s="39" t="str">
        <f t="shared" si="120"/>
        <v xml:space="preserve"> </v>
      </c>
      <c r="DT91" s="39" t="str">
        <f t="shared" si="121"/>
        <v xml:space="preserve"> </v>
      </c>
      <c r="DU91" s="43" t="str">
        <f t="shared" si="122"/>
        <v xml:space="preserve"> </v>
      </c>
      <c r="DV91" s="39" t="str">
        <f t="shared" si="123"/>
        <v>•</v>
      </c>
      <c r="DW91" s="39" t="str">
        <f t="shared" si="124"/>
        <v xml:space="preserve"> </v>
      </c>
      <c r="DX91" s="39" t="str">
        <f t="shared" si="125"/>
        <v xml:space="preserve"> </v>
      </c>
      <c r="DY91" s="43" t="str">
        <f t="shared" si="126"/>
        <v xml:space="preserve"> </v>
      </c>
      <c r="DZ91" s="39" t="str">
        <f t="shared" si="127"/>
        <v>•</v>
      </c>
      <c r="EA91" s="39" t="str">
        <f t="shared" si="128"/>
        <v xml:space="preserve"> </v>
      </c>
      <c r="EB91" s="39" t="str">
        <f t="shared" si="129"/>
        <v xml:space="preserve"> </v>
      </c>
      <c r="EC91" s="43" t="str">
        <f t="shared" si="130"/>
        <v xml:space="preserve"> </v>
      </c>
      <c r="ED91" s="39" t="str">
        <f t="shared" si="131"/>
        <v>•</v>
      </c>
      <c r="EE91" s="39" t="str">
        <f t="shared" si="132"/>
        <v xml:space="preserve"> </v>
      </c>
      <c r="EF91" s="39" t="str">
        <f t="shared" si="133"/>
        <v xml:space="preserve"> </v>
      </c>
      <c r="EG91" s="43" t="str">
        <f t="shared" si="134"/>
        <v xml:space="preserve"> </v>
      </c>
      <c r="EH91" s="39" t="str">
        <f t="shared" si="135"/>
        <v>•</v>
      </c>
      <c r="EI91" s="39" t="str">
        <f t="shared" si="136"/>
        <v xml:space="preserve"> </v>
      </c>
      <c r="EJ91" s="39" t="str">
        <f t="shared" si="137"/>
        <v xml:space="preserve"> </v>
      </c>
      <c r="EK91" s="43" t="str">
        <f t="shared" si="138"/>
        <v xml:space="preserve"> </v>
      </c>
    </row>
    <row r="92" spans="1:141" ht="15.75" customHeight="1" x14ac:dyDescent="0.2">
      <c r="A92" s="100" t="str">
        <f>IF(Summary!B86="","",Summary!B86)</f>
        <v/>
      </c>
      <c r="B92" s="100" t="str">
        <f>IF(Summary!C86="","",Summary!C86)</f>
        <v/>
      </c>
      <c r="C92" s="100" t="str">
        <f>IF(Summary!D86="","",Summary!D86)</f>
        <v/>
      </c>
      <c r="D92" s="115" t="str">
        <f>IF(Summary!E86="","",Summary!E86)</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141"/>
        <v>27</v>
      </c>
      <c r="AX92" s="74" t="e">
        <f t="shared" si="81"/>
        <v>#N/A</v>
      </c>
      <c r="AY92" s="54" t="str">
        <f t="shared" si="82"/>
        <v/>
      </c>
      <c r="AZ92" s="73"/>
      <c r="BA92" s="144"/>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8"/>
      <c r="BE92" s="116" t="str">
        <f t="shared" si="83"/>
        <v/>
      </c>
      <c r="BF92" s="99" t="str">
        <f t="shared" si="84"/>
        <v/>
      </c>
      <c r="BG92" s="99" t="str">
        <f t="shared" si="85"/>
        <v/>
      </c>
      <c r="BH92" s="100" t="str">
        <f t="shared" si="86"/>
        <v/>
      </c>
      <c r="BI92" s="64" t="str">
        <f>IF(Summary!F86="","",Summary!F86)</f>
        <v/>
      </c>
      <c r="BJ92" s="33"/>
      <c r="BV92" s="44">
        <f t="shared" si="142"/>
        <v>0</v>
      </c>
      <c r="BW92" s="44">
        <f t="shared" si="142"/>
        <v>0</v>
      </c>
      <c r="BX92" s="44">
        <f t="shared" si="142"/>
        <v>0</v>
      </c>
      <c r="BY92" s="44">
        <f t="shared" si="142"/>
        <v>0</v>
      </c>
      <c r="BZ92" s="44">
        <f t="shared" si="142"/>
        <v>0</v>
      </c>
      <c r="CA92" s="44">
        <f t="shared" si="142"/>
        <v>0</v>
      </c>
      <c r="CB92" s="44">
        <f t="shared" si="142"/>
        <v>0</v>
      </c>
      <c r="CC92" s="44">
        <f t="shared" si="142"/>
        <v>0</v>
      </c>
      <c r="CD92" s="44">
        <f t="shared" si="142"/>
        <v>0</v>
      </c>
      <c r="CE92" s="44">
        <f t="shared" si="142"/>
        <v>0</v>
      </c>
      <c r="CF92" s="44">
        <f t="shared" si="142"/>
        <v>0</v>
      </c>
      <c r="CH92" s="48">
        <f t="shared" si="87"/>
        <v>0</v>
      </c>
      <c r="CI92" s="48">
        <f t="shared" si="88"/>
        <v>0</v>
      </c>
      <c r="CJ92" s="48">
        <f t="shared" si="89"/>
        <v>0</v>
      </c>
      <c r="CK92" s="48">
        <f t="shared" si="90"/>
        <v>0</v>
      </c>
      <c r="CL92" s="48">
        <f t="shared" si="91"/>
        <v>0</v>
      </c>
      <c r="CM92" s="48">
        <f t="shared" si="92"/>
        <v>0</v>
      </c>
      <c r="CN92" s="48">
        <f t="shared" si="93"/>
        <v>0</v>
      </c>
      <c r="CO92" s="48">
        <f t="shared" si="94"/>
        <v>0</v>
      </c>
      <c r="CT92" s="42" t="str">
        <f t="shared" si="95"/>
        <v>•</v>
      </c>
      <c r="CU92" s="39" t="str">
        <f t="shared" si="96"/>
        <v xml:space="preserve"> </v>
      </c>
      <c r="CV92" s="39" t="str">
        <f t="shared" si="97"/>
        <v xml:space="preserve"> </v>
      </c>
      <c r="CW92" s="43" t="str">
        <f t="shared" si="98"/>
        <v xml:space="preserve"> </v>
      </c>
      <c r="CX92" s="42" t="str">
        <f t="shared" si="99"/>
        <v>•</v>
      </c>
      <c r="CY92" s="39" t="str">
        <f t="shared" si="100"/>
        <v xml:space="preserve"> </v>
      </c>
      <c r="CZ92" s="39" t="str">
        <f t="shared" si="101"/>
        <v xml:space="preserve"> </v>
      </c>
      <c r="DA92" s="43" t="str">
        <f t="shared" si="102"/>
        <v xml:space="preserve"> </v>
      </c>
      <c r="DB92" s="39" t="str">
        <f t="shared" si="103"/>
        <v>•</v>
      </c>
      <c r="DC92" s="39" t="str">
        <f t="shared" si="104"/>
        <v xml:space="preserve"> </v>
      </c>
      <c r="DD92" s="39" t="str">
        <f t="shared" si="105"/>
        <v xml:space="preserve"> </v>
      </c>
      <c r="DE92" s="43" t="str">
        <f t="shared" si="106"/>
        <v xml:space="preserve"> </v>
      </c>
      <c r="DF92" s="42" t="str">
        <f t="shared" si="107"/>
        <v>•</v>
      </c>
      <c r="DG92" s="39" t="str">
        <f t="shared" si="108"/>
        <v xml:space="preserve"> </v>
      </c>
      <c r="DH92" s="39" t="str">
        <f t="shared" si="109"/>
        <v xml:space="preserve"> </v>
      </c>
      <c r="DI92" s="43" t="str">
        <f t="shared" si="110"/>
        <v xml:space="preserve"> </v>
      </c>
      <c r="DJ92" s="42" t="str">
        <f t="shared" si="111"/>
        <v>•</v>
      </c>
      <c r="DK92" s="39" t="str">
        <f t="shared" si="112"/>
        <v xml:space="preserve"> </v>
      </c>
      <c r="DL92" s="39" t="str">
        <f t="shared" si="113"/>
        <v xml:space="preserve"> </v>
      </c>
      <c r="DM92" s="43" t="str">
        <f t="shared" si="114"/>
        <v xml:space="preserve"> </v>
      </c>
      <c r="DN92" s="39" t="str">
        <f t="shared" si="115"/>
        <v>•</v>
      </c>
      <c r="DO92" s="39" t="str">
        <f t="shared" si="116"/>
        <v xml:space="preserve"> </v>
      </c>
      <c r="DP92" s="39" t="str">
        <f t="shared" si="117"/>
        <v xml:space="preserve"> </v>
      </c>
      <c r="DQ92" s="43" t="str">
        <f t="shared" si="118"/>
        <v xml:space="preserve"> </v>
      </c>
      <c r="DR92" s="39" t="str">
        <f t="shared" si="119"/>
        <v>•</v>
      </c>
      <c r="DS92" s="39" t="str">
        <f t="shared" si="120"/>
        <v xml:space="preserve"> </v>
      </c>
      <c r="DT92" s="39" t="str">
        <f t="shared" si="121"/>
        <v xml:space="preserve"> </v>
      </c>
      <c r="DU92" s="43" t="str">
        <f t="shared" si="122"/>
        <v xml:space="preserve"> </v>
      </c>
      <c r="DV92" s="39" t="str">
        <f t="shared" si="123"/>
        <v>•</v>
      </c>
      <c r="DW92" s="39" t="str">
        <f t="shared" si="124"/>
        <v xml:space="preserve"> </v>
      </c>
      <c r="DX92" s="39" t="str">
        <f t="shared" si="125"/>
        <v xml:space="preserve"> </v>
      </c>
      <c r="DY92" s="43" t="str">
        <f t="shared" si="126"/>
        <v xml:space="preserve"> </v>
      </c>
      <c r="DZ92" s="39" t="str">
        <f t="shared" si="127"/>
        <v>•</v>
      </c>
      <c r="EA92" s="39" t="str">
        <f t="shared" si="128"/>
        <v xml:space="preserve"> </v>
      </c>
      <c r="EB92" s="39" t="str">
        <f t="shared" si="129"/>
        <v xml:space="preserve"> </v>
      </c>
      <c r="EC92" s="43" t="str">
        <f t="shared" si="130"/>
        <v xml:space="preserve"> </v>
      </c>
      <c r="ED92" s="39" t="str">
        <f t="shared" si="131"/>
        <v>•</v>
      </c>
      <c r="EE92" s="39" t="str">
        <f t="shared" si="132"/>
        <v xml:space="preserve"> </v>
      </c>
      <c r="EF92" s="39" t="str">
        <f t="shared" si="133"/>
        <v xml:space="preserve"> </v>
      </c>
      <c r="EG92" s="43" t="str">
        <f t="shared" si="134"/>
        <v xml:space="preserve"> </v>
      </c>
      <c r="EH92" s="39" t="str">
        <f t="shared" si="135"/>
        <v>•</v>
      </c>
      <c r="EI92" s="39" t="str">
        <f t="shared" si="136"/>
        <v xml:space="preserve"> </v>
      </c>
      <c r="EJ92" s="39" t="str">
        <f t="shared" si="137"/>
        <v xml:space="preserve"> </v>
      </c>
      <c r="EK92" s="43" t="str">
        <f t="shared" si="138"/>
        <v xml:space="preserve"> </v>
      </c>
    </row>
    <row r="93" spans="1:141" ht="15.75" customHeight="1" x14ac:dyDescent="0.2">
      <c r="A93" s="100" t="str">
        <f>IF(Summary!B87="","",Summary!B87)</f>
        <v/>
      </c>
      <c r="B93" s="100" t="str">
        <f>IF(Summary!C87="","",Summary!C87)</f>
        <v/>
      </c>
      <c r="C93" s="100" t="str">
        <f>IF(Summary!D87="","",Summary!D87)</f>
        <v/>
      </c>
      <c r="D93" s="115" t="str">
        <f>IF(Summary!E87="","",Summary!E87)</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141"/>
        <v>27</v>
      </c>
      <c r="AX93" s="74" t="e">
        <f t="shared" si="81"/>
        <v>#N/A</v>
      </c>
      <c r="AY93" s="54" t="str">
        <f t="shared" si="82"/>
        <v/>
      </c>
      <c r="AZ93" s="73"/>
      <c r="BA93" s="144"/>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8"/>
      <c r="BE93" s="116" t="str">
        <f t="shared" si="83"/>
        <v/>
      </c>
      <c r="BF93" s="99" t="str">
        <f t="shared" si="84"/>
        <v/>
      </c>
      <c r="BG93" s="99" t="str">
        <f t="shared" si="85"/>
        <v/>
      </c>
      <c r="BH93" s="100" t="str">
        <f t="shared" si="86"/>
        <v/>
      </c>
      <c r="BI93" s="64" t="str">
        <f>IF(Summary!F87="","",Summary!F87)</f>
        <v/>
      </c>
      <c r="BJ93" s="33"/>
      <c r="BV93" s="44">
        <f t="shared" si="142"/>
        <v>0</v>
      </c>
      <c r="BW93" s="44">
        <f t="shared" si="142"/>
        <v>0</v>
      </c>
      <c r="BX93" s="44">
        <f t="shared" si="142"/>
        <v>0</v>
      </c>
      <c r="BY93" s="44">
        <f t="shared" si="142"/>
        <v>0</v>
      </c>
      <c r="BZ93" s="44">
        <f t="shared" si="142"/>
        <v>0</v>
      </c>
      <c r="CA93" s="44">
        <f t="shared" si="142"/>
        <v>0</v>
      </c>
      <c r="CB93" s="44">
        <f t="shared" si="142"/>
        <v>0</v>
      </c>
      <c r="CC93" s="44">
        <f t="shared" si="142"/>
        <v>0</v>
      </c>
      <c r="CD93" s="44">
        <f t="shared" si="142"/>
        <v>0</v>
      </c>
      <c r="CE93" s="44">
        <f t="shared" si="142"/>
        <v>0</v>
      </c>
      <c r="CF93" s="44">
        <f t="shared" si="142"/>
        <v>0</v>
      </c>
      <c r="CH93" s="48">
        <f t="shared" si="87"/>
        <v>0</v>
      </c>
      <c r="CI93" s="48">
        <f t="shared" si="88"/>
        <v>0</v>
      </c>
      <c r="CJ93" s="48">
        <f t="shared" si="89"/>
        <v>0</v>
      </c>
      <c r="CK93" s="48">
        <f t="shared" si="90"/>
        <v>0</v>
      </c>
      <c r="CL93" s="48">
        <f t="shared" si="91"/>
        <v>0</v>
      </c>
      <c r="CM93" s="48">
        <f t="shared" si="92"/>
        <v>0</v>
      </c>
      <c r="CN93" s="48">
        <f t="shared" si="93"/>
        <v>0</v>
      </c>
      <c r="CO93" s="48">
        <f t="shared" si="94"/>
        <v>0</v>
      </c>
      <c r="CT93" s="42" t="str">
        <f t="shared" si="95"/>
        <v>•</v>
      </c>
      <c r="CU93" s="39" t="str">
        <f t="shared" si="96"/>
        <v xml:space="preserve"> </v>
      </c>
      <c r="CV93" s="39" t="str">
        <f t="shared" si="97"/>
        <v xml:space="preserve"> </v>
      </c>
      <c r="CW93" s="43" t="str">
        <f t="shared" si="98"/>
        <v xml:space="preserve"> </v>
      </c>
      <c r="CX93" s="42" t="str">
        <f t="shared" si="99"/>
        <v>•</v>
      </c>
      <c r="CY93" s="39" t="str">
        <f t="shared" si="100"/>
        <v xml:space="preserve"> </v>
      </c>
      <c r="CZ93" s="39" t="str">
        <f t="shared" si="101"/>
        <v xml:space="preserve"> </v>
      </c>
      <c r="DA93" s="43" t="str">
        <f t="shared" si="102"/>
        <v xml:space="preserve"> </v>
      </c>
      <c r="DB93" s="39" t="str">
        <f t="shared" si="103"/>
        <v>•</v>
      </c>
      <c r="DC93" s="39" t="str">
        <f t="shared" si="104"/>
        <v xml:space="preserve"> </v>
      </c>
      <c r="DD93" s="39" t="str">
        <f t="shared" si="105"/>
        <v xml:space="preserve"> </v>
      </c>
      <c r="DE93" s="43" t="str">
        <f t="shared" si="106"/>
        <v xml:space="preserve"> </v>
      </c>
      <c r="DF93" s="42" t="str">
        <f t="shared" si="107"/>
        <v>•</v>
      </c>
      <c r="DG93" s="39" t="str">
        <f t="shared" si="108"/>
        <v xml:space="preserve"> </v>
      </c>
      <c r="DH93" s="39" t="str">
        <f t="shared" si="109"/>
        <v xml:space="preserve"> </v>
      </c>
      <c r="DI93" s="43" t="str">
        <f t="shared" si="110"/>
        <v xml:space="preserve"> </v>
      </c>
      <c r="DJ93" s="42" t="str">
        <f t="shared" si="111"/>
        <v>•</v>
      </c>
      <c r="DK93" s="39" t="str">
        <f t="shared" si="112"/>
        <v xml:space="preserve"> </v>
      </c>
      <c r="DL93" s="39" t="str">
        <f t="shared" si="113"/>
        <v xml:space="preserve"> </v>
      </c>
      <c r="DM93" s="43" t="str">
        <f t="shared" si="114"/>
        <v xml:space="preserve"> </v>
      </c>
      <c r="DN93" s="39" t="str">
        <f t="shared" si="115"/>
        <v>•</v>
      </c>
      <c r="DO93" s="39" t="str">
        <f t="shared" si="116"/>
        <v xml:space="preserve"> </v>
      </c>
      <c r="DP93" s="39" t="str">
        <f t="shared" si="117"/>
        <v xml:space="preserve"> </v>
      </c>
      <c r="DQ93" s="43" t="str">
        <f t="shared" si="118"/>
        <v xml:space="preserve"> </v>
      </c>
      <c r="DR93" s="39" t="str">
        <f t="shared" si="119"/>
        <v>•</v>
      </c>
      <c r="DS93" s="39" t="str">
        <f t="shared" si="120"/>
        <v xml:space="preserve"> </v>
      </c>
      <c r="DT93" s="39" t="str">
        <f t="shared" si="121"/>
        <v xml:space="preserve"> </v>
      </c>
      <c r="DU93" s="43" t="str">
        <f t="shared" si="122"/>
        <v xml:space="preserve"> </v>
      </c>
      <c r="DV93" s="39" t="str">
        <f t="shared" si="123"/>
        <v>•</v>
      </c>
      <c r="DW93" s="39" t="str">
        <f t="shared" si="124"/>
        <v xml:space="preserve"> </v>
      </c>
      <c r="DX93" s="39" t="str">
        <f t="shared" si="125"/>
        <v xml:space="preserve"> </v>
      </c>
      <c r="DY93" s="43" t="str">
        <f t="shared" si="126"/>
        <v xml:space="preserve"> </v>
      </c>
      <c r="DZ93" s="39" t="str">
        <f t="shared" si="127"/>
        <v>•</v>
      </c>
      <c r="EA93" s="39" t="str">
        <f t="shared" si="128"/>
        <v xml:space="preserve"> </v>
      </c>
      <c r="EB93" s="39" t="str">
        <f t="shared" si="129"/>
        <v xml:space="preserve"> </v>
      </c>
      <c r="EC93" s="43" t="str">
        <f t="shared" si="130"/>
        <v xml:space="preserve"> </v>
      </c>
      <c r="ED93" s="39" t="str">
        <f t="shared" si="131"/>
        <v>•</v>
      </c>
      <c r="EE93" s="39" t="str">
        <f t="shared" si="132"/>
        <v xml:space="preserve"> </v>
      </c>
      <c r="EF93" s="39" t="str">
        <f t="shared" si="133"/>
        <v xml:space="preserve"> </v>
      </c>
      <c r="EG93" s="43" t="str">
        <f t="shared" si="134"/>
        <v xml:space="preserve"> </v>
      </c>
      <c r="EH93" s="39" t="str">
        <f t="shared" si="135"/>
        <v>•</v>
      </c>
      <c r="EI93" s="39" t="str">
        <f t="shared" si="136"/>
        <v xml:space="preserve"> </v>
      </c>
      <c r="EJ93" s="39" t="str">
        <f t="shared" si="137"/>
        <v xml:space="preserve"> </v>
      </c>
      <c r="EK93" s="43" t="str">
        <f t="shared" si="138"/>
        <v xml:space="preserve"> </v>
      </c>
    </row>
    <row r="94" spans="1:141" ht="15.75" customHeight="1" x14ac:dyDescent="0.2">
      <c r="A94" s="100" t="str">
        <f>IF(Summary!B88="","",Summary!B88)</f>
        <v/>
      </c>
      <c r="B94" s="100" t="str">
        <f>IF(Summary!C88="","",Summary!C88)</f>
        <v/>
      </c>
      <c r="C94" s="100" t="str">
        <f>IF(Summary!D88="","",Summary!D88)</f>
        <v/>
      </c>
      <c r="D94" s="115" t="str">
        <f>IF(Summary!E88="","",Summary!E88)</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141"/>
        <v>27</v>
      </c>
      <c r="AX94" s="74" t="e">
        <f t="shared" si="81"/>
        <v>#N/A</v>
      </c>
      <c r="AY94" s="54" t="str">
        <f t="shared" si="82"/>
        <v/>
      </c>
      <c r="AZ94" s="73"/>
      <c r="BA94" s="144"/>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8"/>
      <c r="BE94" s="116" t="str">
        <f t="shared" si="83"/>
        <v/>
      </c>
      <c r="BF94" s="99" t="str">
        <f t="shared" si="84"/>
        <v/>
      </c>
      <c r="BG94" s="99" t="str">
        <f t="shared" si="85"/>
        <v/>
      </c>
      <c r="BH94" s="100" t="str">
        <f t="shared" si="86"/>
        <v/>
      </c>
      <c r="BI94" s="64" t="str">
        <f>IF(Summary!F88="","",Summary!F88)</f>
        <v/>
      </c>
      <c r="BJ94" s="33"/>
      <c r="BV94" s="44">
        <f t="shared" si="142"/>
        <v>0</v>
      </c>
      <c r="BW94" s="44">
        <f t="shared" si="142"/>
        <v>0</v>
      </c>
      <c r="BX94" s="44">
        <f t="shared" si="142"/>
        <v>0</v>
      </c>
      <c r="BY94" s="44">
        <f t="shared" si="142"/>
        <v>0</v>
      </c>
      <c r="BZ94" s="44">
        <f t="shared" si="142"/>
        <v>0</v>
      </c>
      <c r="CA94" s="44">
        <f t="shared" si="142"/>
        <v>0</v>
      </c>
      <c r="CB94" s="44">
        <f t="shared" si="142"/>
        <v>0</v>
      </c>
      <c r="CC94" s="44">
        <f t="shared" si="142"/>
        <v>0</v>
      </c>
      <c r="CD94" s="44">
        <f t="shared" si="142"/>
        <v>0</v>
      </c>
      <c r="CE94" s="44">
        <f t="shared" si="142"/>
        <v>0</v>
      </c>
      <c r="CF94" s="44">
        <f t="shared" si="142"/>
        <v>0</v>
      </c>
      <c r="CH94" s="48">
        <f t="shared" si="87"/>
        <v>0</v>
      </c>
      <c r="CI94" s="48">
        <f t="shared" si="88"/>
        <v>0</v>
      </c>
      <c r="CJ94" s="48">
        <f t="shared" si="89"/>
        <v>0</v>
      </c>
      <c r="CK94" s="48">
        <f t="shared" si="90"/>
        <v>0</v>
      </c>
      <c r="CL94" s="48">
        <f t="shared" si="91"/>
        <v>0</v>
      </c>
      <c r="CM94" s="48">
        <f t="shared" si="92"/>
        <v>0</v>
      </c>
      <c r="CN94" s="48">
        <f t="shared" si="93"/>
        <v>0</v>
      </c>
      <c r="CO94" s="48">
        <f t="shared" si="94"/>
        <v>0</v>
      </c>
      <c r="CT94" s="42" t="str">
        <f t="shared" si="95"/>
        <v>•</v>
      </c>
      <c r="CU94" s="39" t="str">
        <f t="shared" si="96"/>
        <v xml:space="preserve"> </v>
      </c>
      <c r="CV94" s="39" t="str">
        <f t="shared" si="97"/>
        <v xml:space="preserve"> </v>
      </c>
      <c r="CW94" s="43" t="str">
        <f t="shared" si="98"/>
        <v xml:space="preserve"> </v>
      </c>
      <c r="CX94" s="42" t="str">
        <f t="shared" si="99"/>
        <v>•</v>
      </c>
      <c r="CY94" s="39" t="str">
        <f t="shared" si="100"/>
        <v xml:space="preserve"> </v>
      </c>
      <c r="CZ94" s="39" t="str">
        <f t="shared" si="101"/>
        <v xml:space="preserve"> </v>
      </c>
      <c r="DA94" s="43" t="str">
        <f t="shared" si="102"/>
        <v xml:space="preserve"> </v>
      </c>
      <c r="DB94" s="39" t="str">
        <f t="shared" si="103"/>
        <v>•</v>
      </c>
      <c r="DC94" s="39" t="str">
        <f t="shared" si="104"/>
        <v xml:space="preserve"> </v>
      </c>
      <c r="DD94" s="39" t="str">
        <f t="shared" si="105"/>
        <v xml:space="preserve"> </v>
      </c>
      <c r="DE94" s="43" t="str">
        <f t="shared" si="106"/>
        <v xml:space="preserve"> </v>
      </c>
      <c r="DF94" s="42" t="str">
        <f t="shared" si="107"/>
        <v>•</v>
      </c>
      <c r="DG94" s="39" t="str">
        <f t="shared" si="108"/>
        <v xml:space="preserve"> </v>
      </c>
      <c r="DH94" s="39" t="str">
        <f t="shared" si="109"/>
        <v xml:space="preserve"> </v>
      </c>
      <c r="DI94" s="43" t="str">
        <f t="shared" si="110"/>
        <v xml:space="preserve"> </v>
      </c>
      <c r="DJ94" s="42" t="str">
        <f t="shared" si="111"/>
        <v>•</v>
      </c>
      <c r="DK94" s="39" t="str">
        <f t="shared" si="112"/>
        <v xml:space="preserve"> </v>
      </c>
      <c r="DL94" s="39" t="str">
        <f t="shared" si="113"/>
        <v xml:space="preserve"> </v>
      </c>
      <c r="DM94" s="43" t="str">
        <f t="shared" si="114"/>
        <v xml:space="preserve"> </v>
      </c>
      <c r="DN94" s="39" t="str">
        <f t="shared" si="115"/>
        <v>•</v>
      </c>
      <c r="DO94" s="39" t="str">
        <f t="shared" si="116"/>
        <v xml:space="preserve"> </v>
      </c>
      <c r="DP94" s="39" t="str">
        <f t="shared" si="117"/>
        <v xml:space="preserve"> </v>
      </c>
      <c r="DQ94" s="43" t="str">
        <f t="shared" si="118"/>
        <v xml:space="preserve"> </v>
      </c>
      <c r="DR94" s="39" t="str">
        <f t="shared" si="119"/>
        <v>•</v>
      </c>
      <c r="DS94" s="39" t="str">
        <f t="shared" si="120"/>
        <v xml:space="preserve"> </v>
      </c>
      <c r="DT94" s="39" t="str">
        <f t="shared" si="121"/>
        <v xml:space="preserve"> </v>
      </c>
      <c r="DU94" s="43" t="str">
        <f t="shared" si="122"/>
        <v xml:space="preserve"> </v>
      </c>
      <c r="DV94" s="39" t="str">
        <f t="shared" si="123"/>
        <v>•</v>
      </c>
      <c r="DW94" s="39" t="str">
        <f t="shared" si="124"/>
        <v xml:space="preserve"> </v>
      </c>
      <c r="DX94" s="39" t="str">
        <f t="shared" si="125"/>
        <v xml:space="preserve"> </v>
      </c>
      <c r="DY94" s="43" t="str">
        <f t="shared" si="126"/>
        <v xml:space="preserve"> </v>
      </c>
      <c r="DZ94" s="39" t="str">
        <f t="shared" si="127"/>
        <v>•</v>
      </c>
      <c r="EA94" s="39" t="str">
        <f t="shared" si="128"/>
        <v xml:space="preserve"> </v>
      </c>
      <c r="EB94" s="39" t="str">
        <f t="shared" si="129"/>
        <v xml:space="preserve"> </v>
      </c>
      <c r="EC94" s="43" t="str">
        <f t="shared" si="130"/>
        <v xml:space="preserve"> </v>
      </c>
      <c r="ED94" s="39" t="str">
        <f t="shared" si="131"/>
        <v>•</v>
      </c>
      <c r="EE94" s="39" t="str">
        <f t="shared" si="132"/>
        <v xml:space="preserve"> </v>
      </c>
      <c r="EF94" s="39" t="str">
        <f t="shared" si="133"/>
        <v xml:space="preserve"> </v>
      </c>
      <c r="EG94" s="43" t="str">
        <f t="shared" si="134"/>
        <v xml:space="preserve"> </v>
      </c>
      <c r="EH94" s="39" t="str">
        <f t="shared" si="135"/>
        <v>•</v>
      </c>
      <c r="EI94" s="39" t="str">
        <f t="shared" si="136"/>
        <v xml:space="preserve"> </v>
      </c>
      <c r="EJ94" s="39" t="str">
        <f t="shared" si="137"/>
        <v xml:space="preserve"> </v>
      </c>
      <c r="EK94" s="43" t="str">
        <f t="shared" si="138"/>
        <v xml:space="preserve"> </v>
      </c>
    </row>
    <row r="95" spans="1:141" ht="15.75" customHeight="1" x14ac:dyDescent="0.2">
      <c r="A95" s="100" t="str">
        <f>IF(Summary!B89="","",Summary!B89)</f>
        <v/>
      </c>
      <c r="B95" s="100" t="str">
        <f>IF(Summary!C89="","",Summary!C89)</f>
        <v/>
      </c>
      <c r="C95" s="100" t="str">
        <f>IF(Summary!D89="","",Summary!D89)</f>
        <v/>
      </c>
      <c r="D95" s="115" t="str">
        <f>IF(Summary!E89="","",Summary!E89)</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141"/>
        <v>27</v>
      </c>
      <c r="AX95" s="74" t="e">
        <f t="shared" si="81"/>
        <v>#N/A</v>
      </c>
      <c r="AY95" s="54" t="str">
        <f t="shared" si="82"/>
        <v/>
      </c>
      <c r="AZ95" s="73"/>
      <c r="BA95" s="144"/>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8"/>
      <c r="BE95" s="116" t="str">
        <f t="shared" si="83"/>
        <v/>
      </c>
      <c r="BF95" s="99" t="str">
        <f t="shared" si="84"/>
        <v/>
      </c>
      <c r="BG95" s="99" t="str">
        <f t="shared" si="85"/>
        <v/>
      </c>
      <c r="BH95" s="100" t="str">
        <f t="shared" si="86"/>
        <v/>
      </c>
      <c r="BI95" s="64" t="str">
        <f>IF(Summary!F89="","",Summary!F89)</f>
        <v/>
      </c>
      <c r="BJ95" s="33"/>
      <c r="BV95" s="44">
        <f t="shared" si="142"/>
        <v>0</v>
      </c>
      <c r="BW95" s="44">
        <f t="shared" si="142"/>
        <v>0</v>
      </c>
      <c r="BX95" s="44">
        <f t="shared" si="142"/>
        <v>0</v>
      </c>
      <c r="BY95" s="44">
        <f t="shared" si="142"/>
        <v>0</v>
      </c>
      <c r="BZ95" s="44">
        <f t="shared" si="142"/>
        <v>0</v>
      </c>
      <c r="CA95" s="44">
        <f t="shared" si="142"/>
        <v>0</v>
      </c>
      <c r="CB95" s="44">
        <f t="shared" si="142"/>
        <v>0</v>
      </c>
      <c r="CC95" s="44">
        <f t="shared" si="142"/>
        <v>0</v>
      </c>
      <c r="CD95" s="44">
        <f t="shared" si="142"/>
        <v>0</v>
      </c>
      <c r="CE95" s="44">
        <f t="shared" si="142"/>
        <v>0</v>
      </c>
      <c r="CF95" s="44">
        <f t="shared" si="142"/>
        <v>0</v>
      </c>
      <c r="CH95" s="48">
        <f t="shared" si="87"/>
        <v>0</v>
      </c>
      <c r="CI95" s="48">
        <f t="shared" si="88"/>
        <v>0</v>
      </c>
      <c r="CJ95" s="48">
        <f t="shared" si="89"/>
        <v>0</v>
      </c>
      <c r="CK95" s="48">
        <f t="shared" si="90"/>
        <v>0</v>
      </c>
      <c r="CL95" s="48">
        <f t="shared" si="91"/>
        <v>0</v>
      </c>
      <c r="CM95" s="48">
        <f t="shared" si="92"/>
        <v>0</v>
      </c>
      <c r="CN95" s="48">
        <f t="shared" si="93"/>
        <v>0</v>
      </c>
      <c r="CO95" s="48">
        <f t="shared" si="94"/>
        <v>0</v>
      </c>
      <c r="CT95" s="42" t="str">
        <f t="shared" si="95"/>
        <v>•</v>
      </c>
      <c r="CU95" s="39" t="str">
        <f t="shared" si="96"/>
        <v xml:space="preserve"> </v>
      </c>
      <c r="CV95" s="39" t="str">
        <f t="shared" si="97"/>
        <v xml:space="preserve"> </v>
      </c>
      <c r="CW95" s="43" t="str">
        <f t="shared" si="98"/>
        <v xml:space="preserve"> </v>
      </c>
      <c r="CX95" s="42" t="str">
        <f t="shared" si="99"/>
        <v>•</v>
      </c>
      <c r="CY95" s="39" t="str">
        <f t="shared" si="100"/>
        <v xml:space="preserve"> </v>
      </c>
      <c r="CZ95" s="39" t="str">
        <f t="shared" si="101"/>
        <v xml:space="preserve"> </v>
      </c>
      <c r="DA95" s="43" t="str">
        <f t="shared" si="102"/>
        <v xml:space="preserve"> </v>
      </c>
      <c r="DB95" s="39" t="str">
        <f t="shared" si="103"/>
        <v>•</v>
      </c>
      <c r="DC95" s="39" t="str">
        <f t="shared" si="104"/>
        <v xml:space="preserve"> </v>
      </c>
      <c r="DD95" s="39" t="str">
        <f t="shared" si="105"/>
        <v xml:space="preserve"> </v>
      </c>
      <c r="DE95" s="43" t="str">
        <f t="shared" si="106"/>
        <v xml:space="preserve"> </v>
      </c>
      <c r="DF95" s="42" t="str">
        <f t="shared" si="107"/>
        <v>•</v>
      </c>
      <c r="DG95" s="39" t="str">
        <f t="shared" si="108"/>
        <v xml:space="preserve"> </v>
      </c>
      <c r="DH95" s="39" t="str">
        <f t="shared" si="109"/>
        <v xml:space="preserve"> </v>
      </c>
      <c r="DI95" s="43" t="str">
        <f t="shared" si="110"/>
        <v xml:space="preserve"> </v>
      </c>
      <c r="DJ95" s="42" t="str">
        <f t="shared" si="111"/>
        <v>•</v>
      </c>
      <c r="DK95" s="39" t="str">
        <f t="shared" si="112"/>
        <v xml:space="preserve"> </v>
      </c>
      <c r="DL95" s="39" t="str">
        <f t="shared" si="113"/>
        <v xml:space="preserve"> </v>
      </c>
      <c r="DM95" s="43" t="str">
        <f t="shared" si="114"/>
        <v xml:space="preserve"> </v>
      </c>
      <c r="DN95" s="39" t="str">
        <f t="shared" si="115"/>
        <v>•</v>
      </c>
      <c r="DO95" s="39" t="str">
        <f t="shared" si="116"/>
        <v xml:space="preserve"> </v>
      </c>
      <c r="DP95" s="39" t="str">
        <f t="shared" si="117"/>
        <v xml:space="preserve"> </v>
      </c>
      <c r="DQ95" s="43" t="str">
        <f t="shared" si="118"/>
        <v xml:space="preserve"> </v>
      </c>
      <c r="DR95" s="39" t="str">
        <f t="shared" si="119"/>
        <v>•</v>
      </c>
      <c r="DS95" s="39" t="str">
        <f t="shared" si="120"/>
        <v xml:space="preserve"> </v>
      </c>
      <c r="DT95" s="39" t="str">
        <f t="shared" si="121"/>
        <v xml:space="preserve"> </v>
      </c>
      <c r="DU95" s="43" t="str">
        <f t="shared" si="122"/>
        <v xml:space="preserve"> </v>
      </c>
      <c r="DV95" s="39" t="str">
        <f t="shared" si="123"/>
        <v>•</v>
      </c>
      <c r="DW95" s="39" t="str">
        <f t="shared" si="124"/>
        <v xml:space="preserve"> </v>
      </c>
      <c r="DX95" s="39" t="str">
        <f t="shared" si="125"/>
        <v xml:space="preserve"> </v>
      </c>
      <c r="DY95" s="43" t="str">
        <f t="shared" si="126"/>
        <v xml:space="preserve"> </v>
      </c>
      <c r="DZ95" s="39" t="str">
        <f t="shared" si="127"/>
        <v>•</v>
      </c>
      <c r="EA95" s="39" t="str">
        <f t="shared" si="128"/>
        <v xml:space="preserve"> </v>
      </c>
      <c r="EB95" s="39" t="str">
        <f t="shared" si="129"/>
        <v xml:space="preserve"> </v>
      </c>
      <c r="EC95" s="43" t="str">
        <f t="shared" si="130"/>
        <v xml:space="preserve"> </v>
      </c>
      <c r="ED95" s="39" t="str">
        <f t="shared" si="131"/>
        <v>•</v>
      </c>
      <c r="EE95" s="39" t="str">
        <f t="shared" si="132"/>
        <v xml:space="preserve"> </v>
      </c>
      <c r="EF95" s="39" t="str">
        <f t="shared" si="133"/>
        <v xml:space="preserve"> </v>
      </c>
      <c r="EG95" s="43" t="str">
        <f t="shared" si="134"/>
        <v xml:space="preserve"> </v>
      </c>
      <c r="EH95" s="39" t="str">
        <f t="shared" si="135"/>
        <v>•</v>
      </c>
      <c r="EI95" s="39" t="str">
        <f t="shared" si="136"/>
        <v xml:space="preserve"> </v>
      </c>
      <c r="EJ95" s="39" t="str">
        <f t="shared" si="137"/>
        <v xml:space="preserve"> </v>
      </c>
      <c r="EK95" s="43" t="str">
        <f t="shared" si="138"/>
        <v xml:space="preserve"> </v>
      </c>
    </row>
    <row r="96" spans="1:141" ht="15.75" customHeight="1" x14ac:dyDescent="0.2">
      <c r="A96" s="100" t="str">
        <f>IF(Summary!B90="","",Summary!B90)</f>
        <v/>
      </c>
      <c r="B96" s="100" t="str">
        <f>IF(Summary!C90="","",Summary!C90)</f>
        <v/>
      </c>
      <c r="C96" s="100" t="str">
        <f>IF(Summary!D90="","",Summary!D90)</f>
        <v/>
      </c>
      <c r="D96" s="115" t="str">
        <f>IF(Summary!E90="","",Summary!E90)</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141"/>
        <v>27</v>
      </c>
      <c r="AX96" s="74" t="e">
        <f t="shared" si="81"/>
        <v>#N/A</v>
      </c>
      <c r="AY96" s="54" t="str">
        <f t="shared" si="82"/>
        <v/>
      </c>
      <c r="AZ96" s="73"/>
      <c r="BA96" s="144"/>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8"/>
      <c r="BE96" s="116" t="str">
        <f t="shared" si="83"/>
        <v/>
      </c>
      <c r="BF96" s="99" t="str">
        <f t="shared" si="84"/>
        <v/>
      </c>
      <c r="BG96" s="99" t="str">
        <f t="shared" si="85"/>
        <v/>
      </c>
      <c r="BH96" s="100" t="str">
        <f t="shared" si="86"/>
        <v/>
      </c>
      <c r="BI96" s="64" t="str">
        <f>IF(Summary!F90="","",Summary!F90)</f>
        <v/>
      </c>
      <c r="BJ96" s="33"/>
      <c r="BV96" s="44">
        <f t="shared" si="142"/>
        <v>0</v>
      </c>
      <c r="BW96" s="44">
        <f t="shared" si="142"/>
        <v>0</v>
      </c>
      <c r="BX96" s="44">
        <f t="shared" si="142"/>
        <v>0</v>
      </c>
      <c r="BY96" s="44">
        <f t="shared" si="142"/>
        <v>0</v>
      </c>
      <c r="BZ96" s="44">
        <f t="shared" si="142"/>
        <v>0</v>
      </c>
      <c r="CA96" s="44">
        <f t="shared" si="142"/>
        <v>0</v>
      </c>
      <c r="CB96" s="44">
        <f t="shared" si="142"/>
        <v>0</v>
      </c>
      <c r="CC96" s="44">
        <f t="shared" si="142"/>
        <v>0</v>
      </c>
      <c r="CD96" s="44">
        <f t="shared" si="142"/>
        <v>0</v>
      </c>
      <c r="CE96" s="44">
        <f t="shared" si="142"/>
        <v>0</v>
      </c>
      <c r="CF96" s="44">
        <f t="shared" si="142"/>
        <v>0</v>
      </c>
      <c r="CH96" s="48">
        <f t="shared" si="87"/>
        <v>0</v>
      </c>
      <c r="CI96" s="48">
        <f t="shared" si="88"/>
        <v>0</v>
      </c>
      <c r="CJ96" s="48">
        <f t="shared" si="89"/>
        <v>0</v>
      </c>
      <c r="CK96" s="48">
        <f t="shared" si="90"/>
        <v>0</v>
      </c>
      <c r="CL96" s="48">
        <f t="shared" si="91"/>
        <v>0</v>
      </c>
      <c r="CM96" s="48">
        <f t="shared" si="92"/>
        <v>0</v>
      </c>
      <c r="CN96" s="48">
        <f t="shared" si="93"/>
        <v>0</v>
      </c>
      <c r="CO96" s="48">
        <f t="shared" si="94"/>
        <v>0</v>
      </c>
      <c r="CT96" s="42" t="str">
        <f t="shared" si="95"/>
        <v>•</v>
      </c>
      <c r="CU96" s="39" t="str">
        <f t="shared" si="96"/>
        <v xml:space="preserve"> </v>
      </c>
      <c r="CV96" s="39" t="str">
        <f t="shared" si="97"/>
        <v xml:space="preserve"> </v>
      </c>
      <c r="CW96" s="43" t="str">
        <f t="shared" si="98"/>
        <v xml:space="preserve"> </v>
      </c>
      <c r="CX96" s="42" t="str">
        <f t="shared" si="99"/>
        <v>•</v>
      </c>
      <c r="CY96" s="39" t="str">
        <f t="shared" si="100"/>
        <v xml:space="preserve"> </v>
      </c>
      <c r="CZ96" s="39" t="str">
        <f t="shared" si="101"/>
        <v xml:space="preserve"> </v>
      </c>
      <c r="DA96" s="43" t="str">
        <f t="shared" si="102"/>
        <v xml:space="preserve"> </v>
      </c>
      <c r="DB96" s="39" t="str">
        <f t="shared" si="103"/>
        <v>•</v>
      </c>
      <c r="DC96" s="39" t="str">
        <f t="shared" si="104"/>
        <v xml:space="preserve"> </v>
      </c>
      <c r="DD96" s="39" t="str">
        <f t="shared" si="105"/>
        <v xml:space="preserve"> </v>
      </c>
      <c r="DE96" s="43" t="str">
        <f t="shared" si="106"/>
        <v xml:space="preserve"> </v>
      </c>
      <c r="DF96" s="42" t="str">
        <f t="shared" si="107"/>
        <v>•</v>
      </c>
      <c r="DG96" s="39" t="str">
        <f t="shared" si="108"/>
        <v xml:space="preserve"> </v>
      </c>
      <c r="DH96" s="39" t="str">
        <f t="shared" si="109"/>
        <v xml:space="preserve"> </v>
      </c>
      <c r="DI96" s="43" t="str">
        <f t="shared" si="110"/>
        <v xml:space="preserve"> </v>
      </c>
      <c r="DJ96" s="42" t="str">
        <f t="shared" si="111"/>
        <v>•</v>
      </c>
      <c r="DK96" s="39" t="str">
        <f t="shared" si="112"/>
        <v xml:space="preserve"> </v>
      </c>
      <c r="DL96" s="39" t="str">
        <f t="shared" si="113"/>
        <v xml:space="preserve"> </v>
      </c>
      <c r="DM96" s="43" t="str">
        <f t="shared" si="114"/>
        <v xml:space="preserve"> </v>
      </c>
      <c r="DN96" s="39" t="str">
        <f t="shared" si="115"/>
        <v>•</v>
      </c>
      <c r="DO96" s="39" t="str">
        <f t="shared" si="116"/>
        <v xml:space="preserve"> </v>
      </c>
      <c r="DP96" s="39" t="str">
        <f t="shared" si="117"/>
        <v xml:space="preserve"> </v>
      </c>
      <c r="DQ96" s="43" t="str">
        <f t="shared" si="118"/>
        <v xml:space="preserve"> </v>
      </c>
      <c r="DR96" s="39" t="str">
        <f t="shared" si="119"/>
        <v>•</v>
      </c>
      <c r="DS96" s="39" t="str">
        <f t="shared" si="120"/>
        <v xml:space="preserve"> </v>
      </c>
      <c r="DT96" s="39" t="str">
        <f t="shared" si="121"/>
        <v xml:space="preserve"> </v>
      </c>
      <c r="DU96" s="43" t="str">
        <f t="shared" si="122"/>
        <v xml:space="preserve"> </v>
      </c>
      <c r="DV96" s="39" t="str">
        <f t="shared" si="123"/>
        <v>•</v>
      </c>
      <c r="DW96" s="39" t="str">
        <f t="shared" si="124"/>
        <v xml:space="preserve"> </v>
      </c>
      <c r="DX96" s="39" t="str">
        <f t="shared" si="125"/>
        <v xml:space="preserve"> </v>
      </c>
      <c r="DY96" s="43" t="str">
        <f t="shared" si="126"/>
        <v xml:space="preserve"> </v>
      </c>
      <c r="DZ96" s="39" t="str">
        <f t="shared" si="127"/>
        <v>•</v>
      </c>
      <c r="EA96" s="39" t="str">
        <f t="shared" si="128"/>
        <v xml:space="preserve"> </v>
      </c>
      <c r="EB96" s="39" t="str">
        <f t="shared" si="129"/>
        <v xml:space="preserve"> </v>
      </c>
      <c r="EC96" s="43" t="str">
        <f t="shared" si="130"/>
        <v xml:space="preserve"> </v>
      </c>
      <c r="ED96" s="39" t="str">
        <f t="shared" si="131"/>
        <v>•</v>
      </c>
      <c r="EE96" s="39" t="str">
        <f t="shared" si="132"/>
        <v xml:space="preserve"> </v>
      </c>
      <c r="EF96" s="39" t="str">
        <f t="shared" si="133"/>
        <v xml:space="preserve"> </v>
      </c>
      <c r="EG96" s="43" t="str">
        <f t="shared" si="134"/>
        <v xml:space="preserve"> </v>
      </c>
      <c r="EH96" s="39" t="str">
        <f t="shared" si="135"/>
        <v>•</v>
      </c>
      <c r="EI96" s="39" t="str">
        <f t="shared" si="136"/>
        <v xml:space="preserve"> </v>
      </c>
      <c r="EJ96" s="39" t="str">
        <f t="shared" si="137"/>
        <v xml:space="preserve"> </v>
      </c>
      <c r="EK96" s="43" t="str">
        <f t="shared" si="138"/>
        <v xml:space="preserve"> </v>
      </c>
    </row>
    <row r="97" spans="1:141" ht="15.75" customHeight="1" x14ac:dyDescent="0.2">
      <c r="A97" s="100" t="str">
        <f>IF(Summary!B91="","",Summary!B91)</f>
        <v/>
      </c>
      <c r="B97" s="100" t="str">
        <f>IF(Summary!C91="","",Summary!C91)</f>
        <v/>
      </c>
      <c r="C97" s="100" t="str">
        <f>IF(Summary!D91="","",Summary!D91)</f>
        <v/>
      </c>
      <c r="D97" s="115" t="str">
        <f>IF(Summary!E91="","",Summary!E91)</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141"/>
        <v>27</v>
      </c>
      <c r="AX97" s="74" t="e">
        <f t="shared" si="81"/>
        <v>#N/A</v>
      </c>
      <c r="AY97" s="54" t="str">
        <f t="shared" si="82"/>
        <v/>
      </c>
      <c r="AZ97" s="73"/>
      <c r="BA97" s="144"/>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8"/>
      <c r="BE97" s="116" t="str">
        <f t="shared" si="83"/>
        <v/>
      </c>
      <c r="BF97" s="99" t="str">
        <f t="shared" si="84"/>
        <v/>
      </c>
      <c r="BG97" s="99" t="str">
        <f t="shared" si="85"/>
        <v/>
      </c>
      <c r="BH97" s="100" t="str">
        <f t="shared" si="86"/>
        <v/>
      </c>
      <c r="BI97" s="64" t="str">
        <f>IF(Summary!F91="","",Summary!F91)</f>
        <v/>
      </c>
      <c r="BJ97" s="33"/>
      <c r="BV97" s="44">
        <f t="shared" si="142"/>
        <v>0</v>
      </c>
      <c r="BW97" s="44">
        <f t="shared" si="142"/>
        <v>0</v>
      </c>
      <c r="BX97" s="44">
        <f t="shared" si="142"/>
        <v>0</v>
      </c>
      <c r="BY97" s="44">
        <f t="shared" si="142"/>
        <v>0</v>
      </c>
      <c r="BZ97" s="44">
        <f t="shared" si="142"/>
        <v>0</v>
      </c>
      <c r="CA97" s="44">
        <f t="shared" si="142"/>
        <v>0</v>
      </c>
      <c r="CB97" s="44">
        <f t="shared" si="142"/>
        <v>0</v>
      </c>
      <c r="CC97" s="44">
        <f t="shared" si="142"/>
        <v>0</v>
      </c>
      <c r="CD97" s="44">
        <f t="shared" si="142"/>
        <v>0</v>
      </c>
      <c r="CE97" s="44">
        <f t="shared" si="142"/>
        <v>0</v>
      </c>
      <c r="CF97" s="44">
        <f t="shared" si="142"/>
        <v>0</v>
      </c>
      <c r="CH97" s="48">
        <f t="shared" si="87"/>
        <v>0</v>
      </c>
      <c r="CI97" s="48">
        <f t="shared" si="88"/>
        <v>0</v>
      </c>
      <c r="CJ97" s="48">
        <f t="shared" si="89"/>
        <v>0</v>
      </c>
      <c r="CK97" s="48">
        <f t="shared" si="90"/>
        <v>0</v>
      </c>
      <c r="CL97" s="48">
        <f t="shared" si="91"/>
        <v>0</v>
      </c>
      <c r="CM97" s="48">
        <f t="shared" si="92"/>
        <v>0</v>
      </c>
      <c r="CN97" s="48">
        <f t="shared" si="93"/>
        <v>0</v>
      </c>
      <c r="CO97" s="48">
        <f t="shared" si="94"/>
        <v>0</v>
      </c>
      <c r="CT97" s="42" t="str">
        <f t="shared" si="95"/>
        <v>•</v>
      </c>
      <c r="CU97" s="39" t="str">
        <f t="shared" si="96"/>
        <v xml:space="preserve"> </v>
      </c>
      <c r="CV97" s="39" t="str">
        <f t="shared" si="97"/>
        <v xml:space="preserve"> </v>
      </c>
      <c r="CW97" s="43" t="str">
        <f t="shared" si="98"/>
        <v xml:space="preserve"> </v>
      </c>
      <c r="CX97" s="42" t="str">
        <f t="shared" si="99"/>
        <v>•</v>
      </c>
      <c r="CY97" s="39" t="str">
        <f t="shared" si="100"/>
        <v xml:space="preserve"> </v>
      </c>
      <c r="CZ97" s="39" t="str">
        <f t="shared" si="101"/>
        <v xml:space="preserve"> </v>
      </c>
      <c r="DA97" s="43" t="str">
        <f t="shared" si="102"/>
        <v xml:space="preserve"> </v>
      </c>
      <c r="DB97" s="39" t="str">
        <f t="shared" si="103"/>
        <v>•</v>
      </c>
      <c r="DC97" s="39" t="str">
        <f t="shared" si="104"/>
        <v xml:space="preserve"> </v>
      </c>
      <c r="DD97" s="39" t="str">
        <f t="shared" si="105"/>
        <v xml:space="preserve"> </v>
      </c>
      <c r="DE97" s="43" t="str">
        <f t="shared" si="106"/>
        <v xml:space="preserve"> </v>
      </c>
      <c r="DF97" s="42" t="str">
        <f t="shared" si="107"/>
        <v>•</v>
      </c>
      <c r="DG97" s="39" t="str">
        <f t="shared" si="108"/>
        <v xml:space="preserve"> </v>
      </c>
      <c r="DH97" s="39" t="str">
        <f t="shared" si="109"/>
        <v xml:space="preserve"> </v>
      </c>
      <c r="DI97" s="43" t="str">
        <f t="shared" si="110"/>
        <v xml:space="preserve"> </v>
      </c>
      <c r="DJ97" s="42" t="str">
        <f t="shared" si="111"/>
        <v>•</v>
      </c>
      <c r="DK97" s="39" t="str">
        <f t="shared" si="112"/>
        <v xml:space="preserve"> </v>
      </c>
      <c r="DL97" s="39" t="str">
        <f t="shared" si="113"/>
        <v xml:space="preserve"> </v>
      </c>
      <c r="DM97" s="43" t="str">
        <f t="shared" si="114"/>
        <v xml:space="preserve"> </v>
      </c>
      <c r="DN97" s="39" t="str">
        <f t="shared" si="115"/>
        <v>•</v>
      </c>
      <c r="DO97" s="39" t="str">
        <f t="shared" si="116"/>
        <v xml:space="preserve"> </v>
      </c>
      <c r="DP97" s="39" t="str">
        <f t="shared" si="117"/>
        <v xml:space="preserve"> </v>
      </c>
      <c r="DQ97" s="43" t="str">
        <f t="shared" si="118"/>
        <v xml:space="preserve"> </v>
      </c>
      <c r="DR97" s="39" t="str">
        <f t="shared" si="119"/>
        <v>•</v>
      </c>
      <c r="DS97" s="39" t="str">
        <f t="shared" si="120"/>
        <v xml:space="preserve"> </v>
      </c>
      <c r="DT97" s="39" t="str">
        <f t="shared" si="121"/>
        <v xml:space="preserve"> </v>
      </c>
      <c r="DU97" s="43" t="str">
        <f t="shared" si="122"/>
        <v xml:space="preserve"> </v>
      </c>
      <c r="DV97" s="39" t="str">
        <f t="shared" si="123"/>
        <v>•</v>
      </c>
      <c r="DW97" s="39" t="str">
        <f t="shared" si="124"/>
        <v xml:space="preserve"> </v>
      </c>
      <c r="DX97" s="39" t="str">
        <f t="shared" si="125"/>
        <v xml:space="preserve"> </v>
      </c>
      <c r="DY97" s="43" t="str">
        <f t="shared" si="126"/>
        <v xml:space="preserve"> </v>
      </c>
      <c r="DZ97" s="39" t="str">
        <f t="shared" si="127"/>
        <v>•</v>
      </c>
      <c r="EA97" s="39" t="str">
        <f t="shared" si="128"/>
        <v xml:space="preserve"> </v>
      </c>
      <c r="EB97" s="39" t="str">
        <f t="shared" si="129"/>
        <v xml:space="preserve"> </v>
      </c>
      <c r="EC97" s="43" t="str">
        <f t="shared" si="130"/>
        <v xml:space="preserve"> </v>
      </c>
      <c r="ED97" s="39" t="str">
        <f t="shared" si="131"/>
        <v>•</v>
      </c>
      <c r="EE97" s="39" t="str">
        <f t="shared" si="132"/>
        <v xml:space="preserve"> </v>
      </c>
      <c r="EF97" s="39" t="str">
        <f t="shared" si="133"/>
        <v xml:space="preserve"> </v>
      </c>
      <c r="EG97" s="43" t="str">
        <f t="shared" si="134"/>
        <v xml:space="preserve"> </v>
      </c>
      <c r="EH97" s="39" t="str">
        <f t="shared" si="135"/>
        <v>•</v>
      </c>
      <c r="EI97" s="39" t="str">
        <f t="shared" si="136"/>
        <v xml:space="preserve"> </v>
      </c>
      <c r="EJ97" s="39" t="str">
        <f t="shared" si="137"/>
        <v xml:space="preserve"> </v>
      </c>
      <c r="EK97" s="43" t="str">
        <f t="shared" si="138"/>
        <v xml:space="preserve"> </v>
      </c>
    </row>
    <row r="98" spans="1:141" ht="15.75" customHeight="1" x14ac:dyDescent="0.2">
      <c r="A98" s="100" t="str">
        <f>IF(Summary!B92="","",Summary!B92)</f>
        <v/>
      </c>
      <c r="B98" s="100" t="str">
        <f>IF(Summary!C92="","",Summary!C92)</f>
        <v/>
      </c>
      <c r="C98" s="100" t="str">
        <f>IF(Summary!D92="","",Summary!D92)</f>
        <v/>
      </c>
      <c r="D98" s="115" t="str">
        <f>IF(Summary!E92="","",Summary!E92)</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141"/>
        <v>27</v>
      </c>
      <c r="AX98" s="74" t="e">
        <f t="shared" ref="AX98:AX161" si="143">IF(BG98&lt;0.5,EQ$11,EQ$12)&amp;BI98&amp;". "&amp;LOOKUP(BG98,EP$14:EP$20,EQ$14:EQ$20)&amp;EQ$21&amp;"
"</f>
        <v>#N/A</v>
      </c>
      <c r="AY98" s="54" t="str">
        <f t="shared" ref="AY98:AY161" si="144">IF(ISBLANK(E98),"",IF(E98=E$8,EQ$25&amp;"
",ER$25&amp;"
"))&amp;IF(ISBLANK(F98),"",IF(F98=F$8,EQ$26&amp;"
",ER$26&amp;"
"))&amp;IF(ISBLANK(G98),"",IF(G98=G$8,EQ$27&amp;"
",ER$27&amp;"
"))&amp;IF(ISBLANK(H98),"",IF(H98=H$8,EQ$28&amp;"
",ER$28&amp;"
"))&amp;IF(ISBLANK(I98),"",IF(I98=I$8,EQ$29&amp;"
",ER$29&amp;"
"))&amp;IF(ISBLANK(J98),"",IF(J98=J$8,EQ$30&amp;"
",ER$30&amp;"
"))&amp;IF(ISBLANK(K98),"",IF(K98=K$8,EQ$31&amp;"
",ER$31&amp;"
"))&amp;IF(ISBLANK(L98),"",IF(L98=L$8,EQ$32&amp;"
",ER$32&amp;"
"))&amp;IF(ISBLANK(M98),"",IF(M98=M$8,EQ$33&amp;"
",ER$33&amp;"
"))&amp;IF(ISBLANK(N98),"",IF(N98=N$8,EQ$34&amp;"
",ER$34&amp;"
"))&amp;IF(ISBLANK(O98),"",IF(O98=O$8,EQ$35&amp;"
",ER$35&amp;"
"))&amp;IF(ISBLANK(P98),"",IF(P98=P$8,EQ$36&amp;"
",ER$36&amp;"
"))&amp;IF(ISBLANK(Q98),"",IF(Q98=Q$8,EQ$37&amp;"
",ER$37&amp;"
"))&amp;IF(ISBLANK(R98),"",IF(R98=R$8,EQ$38&amp;"
",ER$38&amp;"
"))&amp;IF(ISBLANK(S98),"",IF(S98=S$8,EQ$39&amp;"
",ER$39&amp;"
"))&amp;IF(ISBLANK(T98),"",IF(T98=T$8,EQ$40&amp;"
",ER$40&amp;"
"))&amp;IF(ISBLANK(U98),"",IF(U98=U$8,EQ$41&amp;"
",ER$41&amp;"
"))&amp;IF(ISBLANK(V98),"",IF(V98=V$8,EQ$42&amp;"
",ER$42&amp;"
"))&amp;IF(ISBLANK(W98),"",IF(W98=W$8,EQ$43&amp;"
",ER$43&amp;"
"))&amp;IF(ISBLANK(X98),"",IF(X98=X$8,EQ$44&amp;"
",ER$44&amp;"
"))&amp;IF(ISBLANK(Y98),"",IF(Y98=Y$8,EQ$45&amp;"
",ER$45&amp;"
"))&amp;IF(ISBLANK(Z98),"",IF(Z98=Z$8,EQ$46&amp;"
",ER$46&amp;"
"))&amp;IF(ISBLANK(AA98),"",IF(AA98=AA$8,EQ$47&amp;"
",ER$47&amp;"
"))&amp;IF(ISBLANK(AB98),"",IF(AB98=AB$8,EQ$48&amp;"
",ER$48&amp;"
"))&amp;IF(ISBLANK(AC98),"",IF(AC98=AC$8,EQ$49&amp;"
",ER$49&amp;"
"))&amp;IF(ISBLANK(AD98),"",IF(AD98=AD$8,EQ$50&amp;"
",ER$50&amp;"
"))&amp;IF(ISBLANK(AE98),"",IF(AE98=AE$8,EQ$51&amp;"
",ER$51&amp;"
"))&amp;IF(ISBLANK(AF98),"",IF(AF98=AF$8,EQ$52&amp;"
",ER$52&amp;"
"))&amp;IF(ISBLANK(AG98),"",IF(AG98=AG$8,EQ$53&amp;"
",ER$53&amp;"
"))&amp;IF(ISBLANK(AH98),"",IF(AH98=AH$8,EQ$54&amp;"
",ER$54&amp;"
"))&amp;IF(ISBLANK(AI98),"",IF(AI98=AI$8,EQ$55&amp;"
",ER$55&amp;"
"))&amp;IF(ISBLANK(AJ98),"",IF(AJ98=AJ$8,EQ$56&amp;"
",ER$56&amp;"
"))&amp;IF(ISBLANK(AK98),"",IF(AK98=AK$8,EQ$57&amp;"
",ER$57&amp;"
"))&amp;IF(ISBLANK(AL98),"",IF(AL98=AL$8,EQ$58&amp;"
",ER$58&amp;"
"))&amp;IF(ISBLANK(AM98),"",IF(AM98=AM$8,EQ$59&amp;"
",ER$59&amp;"
"))&amp;IF(ISBLANK(AN98),"",IF(AN98=AN$8,EQ$60&amp;"
",ER$60&amp;"
"))&amp;IF(ISBLANK(AO98),"",IF(AO98=AO$8,EQ$61&amp;"
",ER$61&amp;"
"))&amp;IF(ISBLANK(AP98),"",IF(AP98=AP$8,EQ$62&amp;"
",ER$62&amp;"
"))&amp;IF(ISBLANK(AQ98),"",IF(AQ98=AQ$8,EQ$63&amp;"
",ER$63&amp;"
"))&amp;IF(ISBLANK(AR98),"",IF(AR98=AR$8,EQ$64&amp;"
",ER$64&amp;"
"))</f>
        <v/>
      </c>
      <c r="AZ98" s="73"/>
      <c r="BA98" s="144"/>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8"/>
      <c r="BE98" s="116" t="str">
        <f t="shared" ref="BE98:BE161" si="145">IF((E98=""),"",IF(ISTEXT(E$8),IF(E98=E$8,1,0),E98)+IF(ISTEXT(F$8),IF(F98=F$8,1,0),F98)+IF(ISTEXT(G$8),IF(G98=G$8,1,0),G98)+IF(ISTEXT(H$8),IF(H98=H$8,1,0),H98)+IF(ISTEXT(I$8),IF(I98=I$8,1,0),I98)+IF(ISTEXT(J$8),IF(J98=J$8,1,0),J98)+IF(ISTEXT(K$8),IF(K98=K$8,1,0),K98)+IF(ISTEXT(L$8),IF(L98=L$8,1,0),L98)+IF(ISTEXT(M$8),IF(M98=M$8,1,0),M98)+IF(ISTEXT(N$8),IF(N98=N$8,1,0),N98)+IF(ISTEXT(O$8),IF(O98=O$8,1,0),O98)+IF(ISTEXT(P$8),IF(P98=P$8,1,0),P98)+IF(ISTEXT(Q$8),IF(Q98=Q$8,1,0),Q98)+IF(ISTEXT(R$8),IF(R98=R$8,1,0),R98)+IF(ISTEXT(S$8),IF(S98=S$8,1,0),S98)+IF(ISTEXT(T$8),IF(T98=T$8,1,0),T98)+IF(ISTEXT(U$8),IF(U98=U$8,1,0),U98)+IF(ISTEXT(V$8),IF(V98=V$8,1,0),V98)+IF(ISTEXT(W$8),IF(W98=W$8,1,0),W98)+IF(ISTEXT(X$8),IF(X98=X$8,1,0),X98)+IF(ISTEXT(Y$8),IF(Y98=Y$8,1,0),Y98)+IF(ISTEXT(Z$8),IF(Z98=Z$8,1,0),Z98)+IF(ISTEXT(AA$8),IF(AA98=AA$8,1,0),AA98)+IF(ISTEXT(AB$8),IF(AB98=AB$8,1,0),AB98)+IF(ISTEXT(AC$8),IF(AC98=AC$8,1,0),AC98)+IF(ISTEXT(AD$8),IF(AD98=AD$8,1,0),AD98)+IF(ISTEXT(AE$8),IF(AE98=AE$8,1,0),AE98)+IF(ISTEXT(AF$8),IF(AF98=AF$8,1,0),AF98)+IF(ISTEXT(AG$8),IF(AG98=AG$8,1,0),AG98)+IF(ISTEXT(AH$8),IF(AH98=AH$8,1,0),AH98)+IF(ISTEXT(AI$8),IF(AI98=AI$8,1,0),AI98)+IF(ISTEXT(AJ$8),IF(AJ98=AJ$8,1,0),AJ98)+IF(ISTEXT(AK$8),IF(AK98=AK$8,1,0),AK98)+IF(ISTEXT(AL$8),IF(AL98=AL$8,1,0),AL98)+IF(ISTEXT(AM$8),IF(AM98=AM$8,1,0),AM98)+IF(ISTEXT(AN$8),IF(AN98=AN$8,1,0),AN98)+IF(ISTEXT(AO$8),IF(AO98=AO$8,1,0),AO98)+IF(ISTEXT(AP$8),IF(AP98=AP$8,1,0),AP98)+IF(ISTEXT(AQ$8),IF(AQ98=AQ$8,1,0),AQ98)+IF(ISTEXT(AR$8),IF(AR98=AR$8,1,0),AR98)+AS98+AT98+AU98)</f>
        <v/>
      </c>
      <c r="BF98" s="99" t="str">
        <f t="shared" ref="BF98:BF161" si="146">IF((BE98=""),"",IF(ISNUMBER(BE98),ROUND((BE98/$BE$3),2),BE98))</f>
        <v/>
      </c>
      <c r="BG98" s="99" t="str">
        <f t="shared" ref="BG98:BG161" si="147">IF((BE98=""),"",IF(ISNUMBER(BE98),ROUND((($BL$7*BF98)+$BN$7),2),BE98))</f>
        <v/>
      </c>
      <c r="BH98" s="100" t="str">
        <f t="shared" ref="BH98:BH161" si="148">IF((BE98=""),"",IF(ISNUMBER(BE98),VLOOKUP(BG98,Gradetable,2),""))</f>
        <v/>
      </c>
      <c r="BI98" s="64" t="str">
        <f>IF(Summary!F92="","",Summary!F92)</f>
        <v/>
      </c>
      <c r="BJ98" s="33"/>
      <c r="BV98" s="44">
        <f t="shared" si="142"/>
        <v>0</v>
      </c>
      <c r="BW98" s="44">
        <f t="shared" si="142"/>
        <v>0</v>
      </c>
      <c r="BX98" s="44">
        <f t="shared" si="142"/>
        <v>0</v>
      </c>
      <c r="BY98" s="44">
        <f t="shared" si="142"/>
        <v>0</v>
      </c>
      <c r="BZ98" s="44">
        <f t="shared" si="142"/>
        <v>0</v>
      </c>
      <c r="CA98" s="44">
        <f t="shared" si="142"/>
        <v>0</v>
      </c>
      <c r="CB98" s="44">
        <f t="shared" si="142"/>
        <v>0</v>
      </c>
      <c r="CC98" s="44">
        <f t="shared" si="142"/>
        <v>0</v>
      </c>
      <c r="CD98" s="44">
        <f t="shared" si="142"/>
        <v>0</v>
      </c>
      <c r="CE98" s="44">
        <f t="shared" si="142"/>
        <v>0</v>
      </c>
      <c r="CF98" s="44">
        <f t="shared" si="142"/>
        <v>0</v>
      </c>
      <c r="CH98" s="48">
        <f t="shared" ref="CH98:CH161" si="149">ROUND(BV98/BV$3,2)</f>
        <v>0</v>
      </c>
      <c r="CI98" s="48">
        <f t="shared" ref="CI98:CI161" si="150">ROUND(BW98/BW$3,2)</f>
        <v>0</v>
      </c>
      <c r="CJ98" s="48">
        <f t="shared" ref="CJ98:CJ161" si="151">ROUND(BX98/BX$3,2)</f>
        <v>0</v>
      </c>
      <c r="CK98" s="48">
        <f t="shared" ref="CK98:CK161" si="152">ROUND(BY98/BY$3,2)</f>
        <v>0</v>
      </c>
      <c r="CL98" s="48">
        <f t="shared" ref="CL98:CL161" si="153">ROUND(BZ98/BZ$3,2)</f>
        <v>0</v>
      </c>
      <c r="CM98" s="48">
        <f t="shared" ref="CM98:CM161" si="154">ROUND(CA98/CA$3,2)</f>
        <v>0</v>
      </c>
      <c r="CN98" s="48">
        <f t="shared" ref="CN98:CN161" si="155">ROUND(CB98/CB$3,2)</f>
        <v>0</v>
      </c>
      <c r="CO98" s="48">
        <f t="shared" ref="CO98:CO161" si="156">ROUND(CC98/CC$3,2)</f>
        <v>0</v>
      </c>
      <c r="CT98" s="42" t="str">
        <f t="shared" ref="CT98:CT161" si="157">IF(CH98&lt;$CT$3,"•"," ")</f>
        <v>•</v>
      </c>
      <c r="CU98" s="39" t="str">
        <f t="shared" ref="CU98:CU161" si="158">IF(AND(CH98&gt;=$CT$3,CH98&lt;$CT$4),"•"," ")</f>
        <v xml:space="preserve"> </v>
      </c>
      <c r="CV98" s="39" t="str">
        <f t="shared" ref="CV98:CV161" si="159">IF(AND(CH98&gt;=$CT$4,CH98&lt;$CT$5),"•"," ")</f>
        <v xml:space="preserve"> </v>
      </c>
      <c r="CW98" s="43" t="str">
        <f t="shared" ref="CW98:CW161" si="160">IF(CH98&gt;=$CT$5,"•"," ")</f>
        <v xml:space="preserve"> </v>
      </c>
      <c r="CX98" s="42" t="str">
        <f t="shared" ref="CX98:CX161" si="161">IF(CI98&lt;$CT$3,"•"," ")</f>
        <v>•</v>
      </c>
      <c r="CY98" s="39" t="str">
        <f t="shared" ref="CY98:CY161" si="162">IF(AND(CI98&gt;=$CT$3,CI98&lt;$CT$4),"•"," ")</f>
        <v xml:space="preserve"> </v>
      </c>
      <c r="CZ98" s="39" t="str">
        <f t="shared" ref="CZ98:CZ161" si="163">IF(AND(CI98&gt;=$CT$4,CI98&lt;$CT$5),"•"," ")</f>
        <v xml:space="preserve"> </v>
      </c>
      <c r="DA98" s="43" t="str">
        <f t="shared" ref="DA98:DA161" si="164">IF(CI98&gt;=$CT$5,"•"," ")</f>
        <v xml:space="preserve"> </v>
      </c>
      <c r="DB98" s="39" t="str">
        <f t="shared" ref="DB98:DB161" si="165">IF(CJ98&lt;$CT$3,"•"," ")</f>
        <v>•</v>
      </c>
      <c r="DC98" s="39" t="str">
        <f t="shared" ref="DC98:DC161" si="166">IF(AND(CJ98&gt;=$CT$3,CJ98&lt;$CT$4),"•"," ")</f>
        <v xml:space="preserve"> </v>
      </c>
      <c r="DD98" s="39" t="str">
        <f t="shared" ref="DD98:DD161" si="167">IF(AND(CJ98&gt;=$CT$4,CJ98&lt;$CT$5),"•"," ")</f>
        <v xml:space="preserve"> </v>
      </c>
      <c r="DE98" s="43" t="str">
        <f t="shared" ref="DE98:DE161" si="168">IF(CJ98&gt;=$CT$5,"•"," ")</f>
        <v xml:space="preserve"> </v>
      </c>
      <c r="DF98" s="42" t="str">
        <f t="shared" ref="DF98:DF161" si="169">IF(CK98&lt;$CT$3,"•"," ")</f>
        <v>•</v>
      </c>
      <c r="DG98" s="39" t="str">
        <f t="shared" ref="DG98:DG161" si="170">IF(AND(CK98&gt;=$CT$3,CK98&lt;$CT$4),"•"," ")</f>
        <v xml:space="preserve"> </v>
      </c>
      <c r="DH98" s="39" t="str">
        <f t="shared" ref="DH98:DH161" si="171">IF(AND(CK98&gt;=$CT$4,CK98&lt;$CT$5),"•"," ")</f>
        <v xml:space="preserve"> </v>
      </c>
      <c r="DI98" s="43" t="str">
        <f t="shared" ref="DI98:DI161" si="172">IF(CK98&gt;=$CT$5,"•"," ")</f>
        <v xml:space="preserve"> </v>
      </c>
      <c r="DJ98" s="42" t="str">
        <f t="shared" ref="DJ98:DJ161" si="173">IF(CL98&lt;$CT$3,"•"," ")</f>
        <v>•</v>
      </c>
      <c r="DK98" s="39" t="str">
        <f t="shared" ref="DK98:DK161" si="174">IF(AND(CL98&gt;=$CT$3,CL98&lt;$CT$4),"•"," ")</f>
        <v xml:space="preserve"> </v>
      </c>
      <c r="DL98" s="39" t="str">
        <f t="shared" ref="DL98:DL161" si="175">IF(AND(CL98&gt;=$CT$4,CL98&lt;$CT$5),"•"," ")</f>
        <v xml:space="preserve"> </v>
      </c>
      <c r="DM98" s="43" t="str">
        <f t="shared" ref="DM98:DM161" si="176">IF(CL98&gt;=$CT$5,"•"," ")</f>
        <v xml:space="preserve"> </v>
      </c>
      <c r="DN98" s="39" t="str">
        <f t="shared" ref="DN98:DN161" si="177">IF(CM98&lt;$CT$3,"•"," ")</f>
        <v>•</v>
      </c>
      <c r="DO98" s="39" t="str">
        <f t="shared" ref="DO98:DO161" si="178">IF(AND(CM98&gt;=$CT$3,CM98&lt;$CT$4),"•"," ")</f>
        <v xml:space="preserve"> </v>
      </c>
      <c r="DP98" s="39" t="str">
        <f t="shared" ref="DP98:DP161" si="179">IF(AND(CM98&gt;=$CT$4,CM98&lt;$CT$5),"•"," ")</f>
        <v xml:space="preserve"> </v>
      </c>
      <c r="DQ98" s="43" t="str">
        <f t="shared" ref="DQ98:DQ161" si="180">IF(CM98&gt;=$CT$5,"•"," ")</f>
        <v xml:space="preserve"> </v>
      </c>
      <c r="DR98" s="39" t="str">
        <f t="shared" ref="DR98:DR161" si="181">IF(CN98&lt;$CT$3,"•"," ")</f>
        <v>•</v>
      </c>
      <c r="DS98" s="39" t="str">
        <f t="shared" ref="DS98:DS161" si="182">IF(AND(CN98&gt;=$CT$3,CN98&lt;$CT$4),"•"," ")</f>
        <v xml:space="preserve"> </v>
      </c>
      <c r="DT98" s="39" t="str">
        <f t="shared" ref="DT98:DT161" si="183">IF(AND(CN98&gt;=$CT$4,CN98&lt;$CT$5),"•"," ")</f>
        <v xml:space="preserve"> </v>
      </c>
      <c r="DU98" s="43" t="str">
        <f t="shared" ref="DU98:DU161" si="184">IF(CN98&gt;=$CT$5,"•"," ")</f>
        <v xml:space="preserve"> </v>
      </c>
      <c r="DV98" s="39" t="str">
        <f t="shared" ref="DV98:DV161" si="185">IF(CO98&lt;$CT$3,"•"," ")</f>
        <v>•</v>
      </c>
      <c r="DW98" s="39" t="str">
        <f t="shared" ref="DW98:DW161" si="186">IF(AND(CO98&gt;=$CT$3,CO98&lt;$CT$4),"•"," ")</f>
        <v xml:space="preserve"> </v>
      </c>
      <c r="DX98" s="39" t="str">
        <f t="shared" ref="DX98:DX161" si="187">IF(AND(CO98&gt;=$CT$4,CO98&lt;$CT$5),"•"," ")</f>
        <v xml:space="preserve"> </v>
      </c>
      <c r="DY98" s="43" t="str">
        <f t="shared" ref="DY98:DY161" si="188">IF(CO98&gt;=$CT$5,"•"," ")</f>
        <v xml:space="preserve"> </v>
      </c>
      <c r="DZ98" s="39" t="str">
        <f t="shared" ref="DZ98:DZ161" si="189">IF(CP98&lt;$CT$3,"•"," ")</f>
        <v>•</v>
      </c>
      <c r="EA98" s="39" t="str">
        <f t="shared" ref="EA98:EA161" si="190">IF(AND(CP98&gt;=$CT$3,CP98&lt;$CT$4),"•"," ")</f>
        <v xml:space="preserve"> </v>
      </c>
      <c r="EB98" s="39" t="str">
        <f t="shared" ref="EB98:EB161" si="191">IF(AND(CP98&gt;=$CT$4,CP98&lt;$CT$5),"•"," ")</f>
        <v xml:space="preserve"> </v>
      </c>
      <c r="EC98" s="43" t="str">
        <f t="shared" ref="EC98:EC161" si="192">IF(CP98&gt;=$CT$5,"•"," ")</f>
        <v xml:space="preserve"> </v>
      </c>
      <c r="ED98" s="39" t="str">
        <f t="shared" ref="ED98:ED161" si="193">IF(CQ98&lt;$CT$3,"•"," ")</f>
        <v>•</v>
      </c>
      <c r="EE98" s="39" t="str">
        <f t="shared" ref="EE98:EE161" si="194">IF(AND(CQ98&gt;=$CT$3,CQ98&lt;$CT$4),"•"," ")</f>
        <v xml:space="preserve"> </v>
      </c>
      <c r="EF98" s="39" t="str">
        <f t="shared" ref="EF98:EF161" si="195">IF(AND(CQ98&gt;=$CT$4,CQ98&lt;$CT$5),"•"," ")</f>
        <v xml:space="preserve"> </v>
      </c>
      <c r="EG98" s="43" t="str">
        <f t="shared" ref="EG98:EG161" si="196">IF(CQ98&gt;=$CT$5,"•"," ")</f>
        <v xml:space="preserve"> </v>
      </c>
      <c r="EH98" s="39" t="str">
        <f t="shared" ref="EH98:EH161" si="197">IF(CR98&lt;$CT$3,"•"," ")</f>
        <v>•</v>
      </c>
      <c r="EI98" s="39" t="str">
        <f t="shared" ref="EI98:EI161" si="198">IF(AND(CR98&gt;=$CT$3,CR98&lt;$CT$4),"•"," ")</f>
        <v xml:space="preserve"> </v>
      </c>
      <c r="EJ98" s="39" t="str">
        <f t="shared" ref="EJ98:EJ161" si="199">IF(AND(CR98&gt;=$CT$4,CR98&lt;$CT$5),"•"," ")</f>
        <v xml:space="preserve"> </v>
      </c>
      <c r="EK98" s="43" t="str">
        <f t="shared" ref="EK98:EK161" si="200">IF(CR98&gt;=$CT$5,"•"," ")</f>
        <v xml:space="preserve"> </v>
      </c>
    </row>
    <row r="99" spans="1:141" ht="15.75" customHeight="1" x14ac:dyDescent="0.2">
      <c r="A99" s="100" t="str">
        <f>IF(Summary!B93="","",Summary!B93)</f>
        <v/>
      </c>
      <c r="B99" s="100" t="str">
        <f>IF(Summary!C93="","",Summary!C93)</f>
        <v/>
      </c>
      <c r="C99" s="100" t="str">
        <f>IF(Summary!D93="","",Summary!D93)</f>
        <v/>
      </c>
      <c r="D99" s="115" t="str">
        <f>IF(Summary!E93="","",Summary!E93)</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141"/>
        <v>27</v>
      </c>
      <c r="AX99" s="74" t="e">
        <f t="shared" si="143"/>
        <v>#N/A</v>
      </c>
      <c r="AY99" s="54" t="str">
        <f t="shared" si="144"/>
        <v/>
      </c>
      <c r="AZ99" s="73"/>
      <c r="BA99" s="144"/>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8"/>
      <c r="BE99" s="116" t="str">
        <f t="shared" si="145"/>
        <v/>
      </c>
      <c r="BF99" s="99" t="str">
        <f t="shared" si="146"/>
        <v/>
      </c>
      <c r="BG99" s="99" t="str">
        <f t="shared" si="147"/>
        <v/>
      </c>
      <c r="BH99" s="100" t="str">
        <f t="shared" si="148"/>
        <v/>
      </c>
      <c r="BI99" s="64" t="str">
        <f>IF(Summary!F93="","",Summary!F93)</f>
        <v/>
      </c>
      <c r="BJ99" s="33"/>
      <c r="BV99" s="44">
        <f t="shared" si="142"/>
        <v>0</v>
      </c>
      <c r="BW99" s="44">
        <f t="shared" si="142"/>
        <v>0</v>
      </c>
      <c r="BX99" s="44">
        <f t="shared" si="142"/>
        <v>0</v>
      </c>
      <c r="BY99" s="44">
        <f t="shared" si="142"/>
        <v>0</v>
      </c>
      <c r="BZ99" s="44">
        <f t="shared" si="142"/>
        <v>0</v>
      </c>
      <c r="CA99" s="44">
        <f t="shared" si="142"/>
        <v>0</v>
      </c>
      <c r="CB99" s="44">
        <f t="shared" si="142"/>
        <v>0</v>
      </c>
      <c r="CC99" s="44">
        <f t="shared" si="142"/>
        <v>0</v>
      </c>
      <c r="CD99" s="44">
        <f t="shared" si="142"/>
        <v>0</v>
      </c>
      <c r="CE99" s="44">
        <f t="shared" si="142"/>
        <v>0</v>
      </c>
      <c r="CF99" s="44">
        <f t="shared" si="142"/>
        <v>0</v>
      </c>
      <c r="CH99" s="48">
        <f t="shared" si="149"/>
        <v>0</v>
      </c>
      <c r="CI99" s="48">
        <f t="shared" si="150"/>
        <v>0</v>
      </c>
      <c r="CJ99" s="48">
        <f t="shared" si="151"/>
        <v>0</v>
      </c>
      <c r="CK99" s="48">
        <f t="shared" si="152"/>
        <v>0</v>
      </c>
      <c r="CL99" s="48">
        <f t="shared" si="153"/>
        <v>0</v>
      </c>
      <c r="CM99" s="48">
        <f t="shared" si="154"/>
        <v>0</v>
      </c>
      <c r="CN99" s="48">
        <f t="shared" si="155"/>
        <v>0</v>
      </c>
      <c r="CO99" s="48">
        <f t="shared" si="156"/>
        <v>0</v>
      </c>
      <c r="CT99" s="42" t="str">
        <f t="shared" si="157"/>
        <v>•</v>
      </c>
      <c r="CU99" s="39" t="str">
        <f t="shared" si="158"/>
        <v xml:space="preserve"> </v>
      </c>
      <c r="CV99" s="39" t="str">
        <f t="shared" si="159"/>
        <v xml:space="preserve"> </v>
      </c>
      <c r="CW99" s="43" t="str">
        <f t="shared" si="160"/>
        <v xml:space="preserve"> </v>
      </c>
      <c r="CX99" s="42" t="str">
        <f t="shared" si="161"/>
        <v>•</v>
      </c>
      <c r="CY99" s="39" t="str">
        <f t="shared" si="162"/>
        <v xml:space="preserve"> </v>
      </c>
      <c r="CZ99" s="39" t="str">
        <f t="shared" si="163"/>
        <v xml:space="preserve"> </v>
      </c>
      <c r="DA99" s="43" t="str">
        <f t="shared" si="164"/>
        <v xml:space="preserve"> </v>
      </c>
      <c r="DB99" s="39" t="str">
        <f t="shared" si="165"/>
        <v>•</v>
      </c>
      <c r="DC99" s="39" t="str">
        <f t="shared" si="166"/>
        <v xml:space="preserve"> </v>
      </c>
      <c r="DD99" s="39" t="str">
        <f t="shared" si="167"/>
        <v xml:space="preserve"> </v>
      </c>
      <c r="DE99" s="43" t="str">
        <f t="shared" si="168"/>
        <v xml:space="preserve"> </v>
      </c>
      <c r="DF99" s="42" t="str">
        <f t="shared" si="169"/>
        <v>•</v>
      </c>
      <c r="DG99" s="39" t="str">
        <f t="shared" si="170"/>
        <v xml:space="preserve"> </v>
      </c>
      <c r="DH99" s="39" t="str">
        <f t="shared" si="171"/>
        <v xml:space="preserve"> </v>
      </c>
      <c r="DI99" s="43" t="str">
        <f t="shared" si="172"/>
        <v xml:space="preserve"> </v>
      </c>
      <c r="DJ99" s="42" t="str">
        <f t="shared" si="173"/>
        <v>•</v>
      </c>
      <c r="DK99" s="39" t="str">
        <f t="shared" si="174"/>
        <v xml:space="preserve"> </v>
      </c>
      <c r="DL99" s="39" t="str">
        <f t="shared" si="175"/>
        <v xml:space="preserve"> </v>
      </c>
      <c r="DM99" s="43" t="str">
        <f t="shared" si="176"/>
        <v xml:space="preserve"> </v>
      </c>
      <c r="DN99" s="39" t="str">
        <f t="shared" si="177"/>
        <v>•</v>
      </c>
      <c r="DO99" s="39" t="str">
        <f t="shared" si="178"/>
        <v xml:space="preserve"> </v>
      </c>
      <c r="DP99" s="39" t="str">
        <f t="shared" si="179"/>
        <v xml:space="preserve"> </v>
      </c>
      <c r="DQ99" s="43" t="str">
        <f t="shared" si="180"/>
        <v xml:space="preserve"> </v>
      </c>
      <c r="DR99" s="39" t="str">
        <f t="shared" si="181"/>
        <v>•</v>
      </c>
      <c r="DS99" s="39" t="str">
        <f t="shared" si="182"/>
        <v xml:space="preserve"> </v>
      </c>
      <c r="DT99" s="39" t="str">
        <f t="shared" si="183"/>
        <v xml:space="preserve"> </v>
      </c>
      <c r="DU99" s="43" t="str">
        <f t="shared" si="184"/>
        <v xml:space="preserve"> </v>
      </c>
      <c r="DV99" s="39" t="str">
        <f t="shared" si="185"/>
        <v>•</v>
      </c>
      <c r="DW99" s="39" t="str">
        <f t="shared" si="186"/>
        <v xml:space="preserve"> </v>
      </c>
      <c r="DX99" s="39" t="str">
        <f t="shared" si="187"/>
        <v xml:space="preserve"> </v>
      </c>
      <c r="DY99" s="43" t="str">
        <f t="shared" si="188"/>
        <v xml:space="preserve"> </v>
      </c>
      <c r="DZ99" s="39" t="str">
        <f t="shared" si="189"/>
        <v>•</v>
      </c>
      <c r="EA99" s="39" t="str">
        <f t="shared" si="190"/>
        <v xml:space="preserve"> </v>
      </c>
      <c r="EB99" s="39" t="str">
        <f t="shared" si="191"/>
        <v xml:space="preserve"> </v>
      </c>
      <c r="EC99" s="43" t="str">
        <f t="shared" si="192"/>
        <v xml:space="preserve"> </v>
      </c>
      <c r="ED99" s="39" t="str">
        <f t="shared" si="193"/>
        <v>•</v>
      </c>
      <c r="EE99" s="39" t="str">
        <f t="shared" si="194"/>
        <v xml:space="preserve"> </v>
      </c>
      <c r="EF99" s="39" t="str">
        <f t="shared" si="195"/>
        <v xml:space="preserve"> </v>
      </c>
      <c r="EG99" s="43" t="str">
        <f t="shared" si="196"/>
        <v xml:space="preserve"> </v>
      </c>
      <c r="EH99" s="39" t="str">
        <f t="shared" si="197"/>
        <v>•</v>
      </c>
      <c r="EI99" s="39" t="str">
        <f t="shared" si="198"/>
        <v xml:space="preserve"> </v>
      </c>
      <c r="EJ99" s="39" t="str">
        <f t="shared" si="199"/>
        <v xml:space="preserve"> </v>
      </c>
      <c r="EK99" s="43" t="str">
        <f t="shared" si="200"/>
        <v xml:space="preserve"> </v>
      </c>
    </row>
    <row r="100" spans="1:141" ht="15.75" customHeight="1" x14ac:dyDescent="0.2">
      <c r="A100" s="100" t="str">
        <f>IF(Summary!B94="","",Summary!B94)</f>
        <v/>
      </c>
      <c r="B100" s="100" t="str">
        <f>IF(Summary!C94="","",Summary!C94)</f>
        <v/>
      </c>
      <c r="C100" s="100" t="str">
        <f>IF(Summary!D94="","",Summary!D94)</f>
        <v/>
      </c>
      <c r="D100" s="115" t="str">
        <f>IF(Summary!E94="","",Summary!E94)</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141"/>
        <v>27</v>
      </c>
      <c r="AX100" s="74" t="e">
        <f t="shared" si="143"/>
        <v>#N/A</v>
      </c>
      <c r="AY100" s="54" t="str">
        <f t="shared" si="144"/>
        <v/>
      </c>
      <c r="AZ100" s="73"/>
      <c r="BA100" s="144"/>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8"/>
      <c r="BE100" s="116" t="str">
        <f t="shared" si="145"/>
        <v/>
      </c>
      <c r="BF100" s="99" t="str">
        <f t="shared" si="146"/>
        <v/>
      </c>
      <c r="BG100" s="99" t="str">
        <f t="shared" si="147"/>
        <v/>
      </c>
      <c r="BH100" s="100" t="str">
        <f t="shared" si="148"/>
        <v/>
      </c>
      <c r="BI100" s="64" t="str">
        <f>IF(Summary!F94="","",Summary!F94)</f>
        <v/>
      </c>
      <c r="BJ100" s="33"/>
      <c r="BV100" s="44">
        <f t="shared" si="142"/>
        <v>0</v>
      </c>
      <c r="BW100" s="44">
        <f t="shared" si="142"/>
        <v>0</v>
      </c>
      <c r="BX100" s="44">
        <f t="shared" si="142"/>
        <v>0</v>
      </c>
      <c r="BY100" s="44">
        <f t="shared" si="142"/>
        <v>0</v>
      </c>
      <c r="BZ100" s="44">
        <f t="shared" si="142"/>
        <v>0</v>
      </c>
      <c r="CA100" s="44">
        <f t="shared" si="142"/>
        <v>0</v>
      </c>
      <c r="CB100" s="44">
        <f t="shared" si="142"/>
        <v>0</v>
      </c>
      <c r="CC100" s="44">
        <f t="shared" si="142"/>
        <v>0</v>
      </c>
      <c r="CD100" s="44">
        <f t="shared" si="142"/>
        <v>0</v>
      </c>
      <c r="CE100" s="44">
        <f t="shared" si="142"/>
        <v>0</v>
      </c>
      <c r="CF100" s="44">
        <f t="shared" si="142"/>
        <v>0</v>
      </c>
      <c r="CH100" s="48">
        <f t="shared" si="149"/>
        <v>0</v>
      </c>
      <c r="CI100" s="48">
        <f t="shared" si="150"/>
        <v>0</v>
      </c>
      <c r="CJ100" s="48">
        <f t="shared" si="151"/>
        <v>0</v>
      </c>
      <c r="CK100" s="48">
        <f t="shared" si="152"/>
        <v>0</v>
      </c>
      <c r="CL100" s="48">
        <f t="shared" si="153"/>
        <v>0</v>
      </c>
      <c r="CM100" s="48">
        <f t="shared" si="154"/>
        <v>0</v>
      </c>
      <c r="CN100" s="48">
        <f t="shared" si="155"/>
        <v>0</v>
      </c>
      <c r="CO100" s="48">
        <f t="shared" si="156"/>
        <v>0</v>
      </c>
      <c r="CT100" s="42" t="str">
        <f t="shared" si="157"/>
        <v>•</v>
      </c>
      <c r="CU100" s="39" t="str">
        <f t="shared" si="158"/>
        <v xml:space="preserve"> </v>
      </c>
      <c r="CV100" s="39" t="str">
        <f t="shared" si="159"/>
        <v xml:space="preserve"> </v>
      </c>
      <c r="CW100" s="43" t="str">
        <f t="shared" si="160"/>
        <v xml:space="preserve"> </v>
      </c>
      <c r="CX100" s="42" t="str">
        <f t="shared" si="161"/>
        <v>•</v>
      </c>
      <c r="CY100" s="39" t="str">
        <f t="shared" si="162"/>
        <v xml:space="preserve"> </v>
      </c>
      <c r="CZ100" s="39" t="str">
        <f t="shared" si="163"/>
        <v xml:space="preserve"> </v>
      </c>
      <c r="DA100" s="43" t="str">
        <f t="shared" si="164"/>
        <v xml:space="preserve"> </v>
      </c>
      <c r="DB100" s="39" t="str">
        <f t="shared" si="165"/>
        <v>•</v>
      </c>
      <c r="DC100" s="39" t="str">
        <f t="shared" si="166"/>
        <v xml:space="preserve"> </v>
      </c>
      <c r="DD100" s="39" t="str">
        <f t="shared" si="167"/>
        <v xml:space="preserve"> </v>
      </c>
      <c r="DE100" s="43" t="str">
        <f t="shared" si="168"/>
        <v xml:space="preserve"> </v>
      </c>
      <c r="DF100" s="42" t="str">
        <f t="shared" si="169"/>
        <v>•</v>
      </c>
      <c r="DG100" s="39" t="str">
        <f t="shared" si="170"/>
        <v xml:space="preserve"> </v>
      </c>
      <c r="DH100" s="39" t="str">
        <f t="shared" si="171"/>
        <v xml:space="preserve"> </v>
      </c>
      <c r="DI100" s="43" t="str">
        <f t="shared" si="172"/>
        <v xml:space="preserve"> </v>
      </c>
      <c r="DJ100" s="42" t="str">
        <f t="shared" si="173"/>
        <v>•</v>
      </c>
      <c r="DK100" s="39" t="str">
        <f t="shared" si="174"/>
        <v xml:space="preserve"> </v>
      </c>
      <c r="DL100" s="39" t="str">
        <f t="shared" si="175"/>
        <v xml:space="preserve"> </v>
      </c>
      <c r="DM100" s="43" t="str">
        <f t="shared" si="176"/>
        <v xml:space="preserve"> </v>
      </c>
      <c r="DN100" s="39" t="str">
        <f t="shared" si="177"/>
        <v>•</v>
      </c>
      <c r="DO100" s="39" t="str">
        <f t="shared" si="178"/>
        <v xml:space="preserve"> </v>
      </c>
      <c r="DP100" s="39" t="str">
        <f t="shared" si="179"/>
        <v xml:space="preserve"> </v>
      </c>
      <c r="DQ100" s="43" t="str">
        <f t="shared" si="180"/>
        <v xml:space="preserve"> </v>
      </c>
      <c r="DR100" s="39" t="str">
        <f t="shared" si="181"/>
        <v>•</v>
      </c>
      <c r="DS100" s="39" t="str">
        <f t="shared" si="182"/>
        <v xml:space="preserve"> </v>
      </c>
      <c r="DT100" s="39" t="str">
        <f t="shared" si="183"/>
        <v xml:space="preserve"> </v>
      </c>
      <c r="DU100" s="43" t="str">
        <f t="shared" si="184"/>
        <v xml:space="preserve"> </v>
      </c>
      <c r="DV100" s="39" t="str">
        <f t="shared" si="185"/>
        <v>•</v>
      </c>
      <c r="DW100" s="39" t="str">
        <f t="shared" si="186"/>
        <v xml:space="preserve"> </v>
      </c>
      <c r="DX100" s="39" t="str">
        <f t="shared" si="187"/>
        <v xml:space="preserve"> </v>
      </c>
      <c r="DY100" s="43" t="str">
        <f t="shared" si="188"/>
        <v xml:space="preserve"> </v>
      </c>
      <c r="DZ100" s="39" t="str">
        <f t="shared" si="189"/>
        <v>•</v>
      </c>
      <c r="EA100" s="39" t="str">
        <f t="shared" si="190"/>
        <v xml:space="preserve"> </v>
      </c>
      <c r="EB100" s="39" t="str">
        <f t="shared" si="191"/>
        <v xml:space="preserve"> </v>
      </c>
      <c r="EC100" s="43" t="str">
        <f t="shared" si="192"/>
        <v xml:space="preserve"> </v>
      </c>
      <c r="ED100" s="39" t="str">
        <f t="shared" si="193"/>
        <v>•</v>
      </c>
      <c r="EE100" s="39" t="str">
        <f t="shared" si="194"/>
        <v xml:space="preserve"> </v>
      </c>
      <c r="EF100" s="39" t="str">
        <f t="shared" si="195"/>
        <v xml:space="preserve"> </v>
      </c>
      <c r="EG100" s="43" t="str">
        <f t="shared" si="196"/>
        <v xml:space="preserve"> </v>
      </c>
      <c r="EH100" s="39" t="str">
        <f t="shared" si="197"/>
        <v>•</v>
      </c>
      <c r="EI100" s="39" t="str">
        <f t="shared" si="198"/>
        <v xml:space="preserve"> </v>
      </c>
      <c r="EJ100" s="39" t="str">
        <f t="shared" si="199"/>
        <v xml:space="preserve"> </v>
      </c>
      <c r="EK100" s="43" t="str">
        <f t="shared" si="200"/>
        <v xml:space="preserve"> </v>
      </c>
    </row>
    <row r="101" spans="1:141" ht="15.75" customHeight="1" x14ac:dyDescent="0.2">
      <c r="A101" s="100" t="str">
        <f>IF(Summary!B95="","",Summary!B95)</f>
        <v/>
      </c>
      <c r="B101" s="100" t="str">
        <f>IF(Summary!C95="","",Summary!C95)</f>
        <v/>
      </c>
      <c r="C101" s="100" t="str">
        <f>IF(Summary!D95="","",Summary!D95)</f>
        <v/>
      </c>
      <c r="D101" s="115" t="str">
        <f>IF(Summary!E95="","",Summary!E95)</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141"/>
        <v>27</v>
      </c>
      <c r="AX101" s="74" t="e">
        <f t="shared" si="143"/>
        <v>#N/A</v>
      </c>
      <c r="AY101" s="54" t="str">
        <f t="shared" si="144"/>
        <v/>
      </c>
      <c r="AZ101" s="73"/>
      <c r="BA101" s="144"/>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8"/>
      <c r="BE101" s="116" t="str">
        <f t="shared" si="145"/>
        <v/>
      </c>
      <c r="BF101" s="99" t="str">
        <f t="shared" si="146"/>
        <v/>
      </c>
      <c r="BG101" s="99" t="str">
        <f t="shared" si="147"/>
        <v/>
      </c>
      <c r="BH101" s="100" t="str">
        <f t="shared" si="148"/>
        <v/>
      </c>
      <c r="BI101" s="64" t="str">
        <f>IF(Summary!F95="","",Summary!F95)</f>
        <v/>
      </c>
      <c r="BJ101" s="33"/>
      <c r="BV101" s="44">
        <f t="shared" si="142"/>
        <v>0</v>
      </c>
      <c r="BW101" s="44">
        <f t="shared" si="142"/>
        <v>0</v>
      </c>
      <c r="BX101" s="44">
        <f t="shared" si="142"/>
        <v>0</v>
      </c>
      <c r="BY101" s="44">
        <f t="shared" si="142"/>
        <v>0</v>
      </c>
      <c r="BZ101" s="44">
        <f t="shared" si="142"/>
        <v>0</v>
      </c>
      <c r="CA101" s="44">
        <f t="shared" si="142"/>
        <v>0</v>
      </c>
      <c r="CB101" s="44">
        <f t="shared" si="142"/>
        <v>0</v>
      </c>
      <c r="CC101" s="44">
        <f t="shared" si="142"/>
        <v>0</v>
      </c>
      <c r="CD101" s="44">
        <f t="shared" si="142"/>
        <v>0</v>
      </c>
      <c r="CE101" s="44">
        <f t="shared" si="142"/>
        <v>0</v>
      </c>
      <c r="CF101" s="44">
        <f t="shared" si="142"/>
        <v>0</v>
      </c>
      <c r="CH101" s="48">
        <f t="shared" si="149"/>
        <v>0</v>
      </c>
      <c r="CI101" s="48">
        <f t="shared" si="150"/>
        <v>0</v>
      </c>
      <c r="CJ101" s="48">
        <f t="shared" si="151"/>
        <v>0</v>
      </c>
      <c r="CK101" s="48">
        <f t="shared" si="152"/>
        <v>0</v>
      </c>
      <c r="CL101" s="48">
        <f t="shared" si="153"/>
        <v>0</v>
      </c>
      <c r="CM101" s="48">
        <f t="shared" si="154"/>
        <v>0</v>
      </c>
      <c r="CN101" s="48">
        <f t="shared" si="155"/>
        <v>0</v>
      </c>
      <c r="CO101" s="48">
        <f t="shared" si="156"/>
        <v>0</v>
      </c>
      <c r="CT101" s="42" t="str">
        <f t="shared" si="157"/>
        <v>•</v>
      </c>
      <c r="CU101" s="39" t="str">
        <f t="shared" si="158"/>
        <v xml:space="preserve"> </v>
      </c>
      <c r="CV101" s="39" t="str">
        <f t="shared" si="159"/>
        <v xml:space="preserve"> </v>
      </c>
      <c r="CW101" s="43" t="str">
        <f t="shared" si="160"/>
        <v xml:space="preserve"> </v>
      </c>
      <c r="CX101" s="42" t="str">
        <f t="shared" si="161"/>
        <v>•</v>
      </c>
      <c r="CY101" s="39" t="str">
        <f t="shared" si="162"/>
        <v xml:space="preserve"> </v>
      </c>
      <c r="CZ101" s="39" t="str">
        <f t="shared" si="163"/>
        <v xml:space="preserve"> </v>
      </c>
      <c r="DA101" s="43" t="str">
        <f t="shared" si="164"/>
        <v xml:space="preserve"> </v>
      </c>
      <c r="DB101" s="39" t="str">
        <f t="shared" si="165"/>
        <v>•</v>
      </c>
      <c r="DC101" s="39" t="str">
        <f t="shared" si="166"/>
        <v xml:space="preserve"> </v>
      </c>
      <c r="DD101" s="39" t="str">
        <f t="shared" si="167"/>
        <v xml:space="preserve"> </v>
      </c>
      <c r="DE101" s="43" t="str">
        <f t="shared" si="168"/>
        <v xml:space="preserve"> </v>
      </c>
      <c r="DF101" s="42" t="str">
        <f t="shared" si="169"/>
        <v>•</v>
      </c>
      <c r="DG101" s="39" t="str">
        <f t="shared" si="170"/>
        <v xml:space="preserve"> </v>
      </c>
      <c r="DH101" s="39" t="str">
        <f t="shared" si="171"/>
        <v xml:space="preserve"> </v>
      </c>
      <c r="DI101" s="43" t="str">
        <f t="shared" si="172"/>
        <v xml:space="preserve"> </v>
      </c>
      <c r="DJ101" s="42" t="str">
        <f t="shared" si="173"/>
        <v>•</v>
      </c>
      <c r="DK101" s="39" t="str">
        <f t="shared" si="174"/>
        <v xml:space="preserve"> </v>
      </c>
      <c r="DL101" s="39" t="str">
        <f t="shared" si="175"/>
        <v xml:space="preserve"> </v>
      </c>
      <c r="DM101" s="43" t="str">
        <f t="shared" si="176"/>
        <v xml:space="preserve"> </v>
      </c>
      <c r="DN101" s="39" t="str">
        <f t="shared" si="177"/>
        <v>•</v>
      </c>
      <c r="DO101" s="39" t="str">
        <f t="shared" si="178"/>
        <v xml:space="preserve"> </v>
      </c>
      <c r="DP101" s="39" t="str">
        <f t="shared" si="179"/>
        <v xml:space="preserve"> </v>
      </c>
      <c r="DQ101" s="43" t="str">
        <f t="shared" si="180"/>
        <v xml:space="preserve"> </v>
      </c>
      <c r="DR101" s="39" t="str">
        <f t="shared" si="181"/>
        <v>•</v>
      </c>
      <c r="DS101" s="39" t="str">
        <f t="shared" si="182"/>
        <v xml:space="preserve"> </v>
      </c>
      <c r="DT101" s="39" t="str">
        <f t="shared" si="183"/>
        <v xml:space="preserve"> </v>
      </c>
      <c r="DU101" s="43" t="str">
        <f t="shared" si="184"/>
        <v xml:space="preserve"> </v>
      </c>
      <c r="DV101" s="39" t="str">
        <f t="shared" si="185"/>
        <v>•</v>
      </c>
      <c r="DW101" s="39" t="str">
        <f t="shared" si="186"/>
        <v xml:space="preserve"> </v>
      </c>
      <c r="DX101" s="39" t="str">
        <f t="shared" si="187"/>
        <v xml:space="preserve"> </v>
      </c>
      <c r="DY101" s="43" t="str">
        <f t="shared" si="188"/>
        <v xml:space="preserve"> </v>
      </c>
      <c r="DZ101" s="39" t="str">
        <f t="shared" si="189"/>
        <v>•</v>
      </c>
      <c r="EA101" s="39" t="str">
        <f t="shared" si="190"/>
        <v xml:space="preserve"> </v>
      </c>
      <c r="EB101" s="39" t="str">
        <f t="shared" si="191"/>
        <v xml:space="preserve"> </v>
      </c>
      <c r="EC101" s="43" t="str">
        <f t="shared" si="192"/>
        <v xml:space="preserve"> </v>
      </c>
      <c r="ED101" s="39" t="str">
        <f t="shared" si="193"/>
        <v>•</v>
      </c>
      <c r="EE101" s="39" t="str">
        <f t="shared" si="194"/>
        <v xml:space="preserve"> </v>
      </c>
      <c r="EF101" s="39" t="str">
        <f t="shared" si="195"/>
        <v xml:space="preserve"> </v>
      </c>
      <c r="EG101" s="43" t="str">
        <f t="shared" si="196"/>
        <v xml:space="preserve"> </v>
      </c>
      <c r="EH101" s="39" t="str">
        <f t="shared" si="197"/>
        <v>•</v>
      </c>
      <c r="EI101" s="39" t="str">
        <f t="shared" si="198"/>
        <v xml:space="preserve"> </v>
      </c>
      <c r="EJ101" s="39" t="str">
        <f t="shared" si="199"/>
        <v xml:space="preserve"> </v>
      </c>
      <c r="EK101" s="43" t="str">
        <f t="shared" si="200"/>
        <v xml:space="preserve"> </v>
      </c>
    </row>
    <row r="102" spans="1:141" ht="15.75" customHeight="1" x14ac:dyDescent="0.2">
      <c r="A102" s="100" t="str">
        <f>IF(Summary!B96="","",Summary!B96)</f>
        <v/>
      </c>
      <c r="B102" s="100" t="str">
        <f>IF(Summary!C96="","",Summary!C96)</f>
        <v/>
      </c>
      <c r="C102" s="100" t="str">
        <f>IF(Summary!D96="","",Summary!D96)</f>
        <v/>
      </c>
      <c r="D102" s="115" t="str">
        <f>IF(Summary!E96="","",Summary!E96)</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141"/>
        <v>27</v>
      </c>
      <c r="AX102" s="74" t="e">
        <f t="shared" si="143"/>
        <v>#N/A</v>
      </c>
      <c r="AY102" s="54" t="str">
        <f t="shared" si="144"/>
        <v/>
      </c>
      <c r="AZ102" s="73"/>
      <c r="BA102" s="144"/>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8"/>
      <c r="BE102" s="116" t="str">
        <f t="shared" si="145"/>
        <v/>
      </c>
      <c r="BF102" s="99" t="str">
        <f t="shared" si="146"/>
        <v/>
      </c>
      <c r="BG102" s="99" t="str">
        <f t="shared" si="147"/>
        <v/>
      </c>
      <c r="BH102" s="100" t="str">
        <f t="shared" si="148"/>
        <v/>
      </c>
      <c r="BI102" s="64" t="str">
        <f>IF(Summary!F96="","",Summary!F96)</f>
        <v/>
      </c>
      <c r="BJ102" s="33"/>
      <c r="BV102" s="44">
        <f t="shared" si="142"/>
        <v>0</v>
      </c>
      <c r="BW102" s="44">
        <f t="shared" si="142"/>
        <v>0</v>
      </c>
      <c r="BX102" s="44">
        <f t="shared" si="142"/>
        <v>0</v>
      </c>
      <c r="BY102" s="44">
        <f t="shared" si="142"/>
        <v>0</v>
      </c>
      <c r="BZ102" s="44">
        <f t="shared" si="142"/>
        <v>0</v>
      </c>
      <c r="CA102" s="44">
        <f t="shared" si="142"/>
        <v>0</v>
      </c>
      <c r="CB102" s="44">
        <f t="shared" si="142"/>
        <v>0</v>
      </c>
      <c r="CC102" s="44">
        <f t="shared" si="142"/>
        <v>0</v>
      </c>
      <c r="CD102" s="44">
        <f t="shared" si="142"/>
        <v>0</v>
      </c>
      <c r="CE102" s="44">
        <f t="shared" si="142"/>
        <v>0</v>
      </c>
      <c r="CF102" s="44">
        <f t="shared" si="142"/>
        <v>0</v>
      </c>
      <c r="CH102" s="48">
        <f t="shared" si="149"/>
        <v>0</v>
      </c>
      <c r="CI102" s="48">
        <f t="shared" si="150"/>
        <v>0</v>
      </c>
      <c r="CJ102" s="48">
        <f t="shared" si="151"/>
        <v>0</v>
      </c>
      <c r="CK102" s="48">
        <f t="shared" si="152"/>
        <v>0</v>
      </c>
      <c r="CL102" s="48">
        <f t="shared" si="153"/>
        <v>0</v>
      </c>
      <c r="CM102" s="48">
        <f t="shared" si="154"/>
        <v>0</v>
      </c>
      <c r="CN102" s="48">
        <f t="shared" si="155"/>
        <v>0</v>
      </c>
      <c r="CO102" s="48">
        <f t="shared" si="156"/>
        <v>0</v>
      </c>
      <c r="CT102" s="42" t="str">
        <f t="shared" si="157"/>
        <v>•</v>
      </c>
      <c r="CU102" s="39" t="str">
        <f t="shared" si="158"/>
        <v xml:space="preserve"> </v>
      </c>
      <c r="CV102" s="39" t="str">
        <f t="shared" si="159"/>
        <v xml:space="preserve"> </v>
      </c>
      <c r="CW102" s="43" t="str">
        <f t="shared" si="160"/>
        <v xml:space="preserve"> </v>
      </c>
      <c r="CX102" s="42" t="str">
        <f t="shared" si="161"/>
        <v>•</v>
      </c>
      <c r="CY102" s="39" t="str">
        <f t="shared" si="162"/>
        <v xml:space="preserve"> </v>
      </c>
      <c r="CZ102" s="39" t="str">
        <f t="shared" si="163"/>
        <v xml:space="preserve"> </v>
      </c>
      <c r="DA102" s="43" t="str">
        <f t="shared" si="164"/>
        <v xml:space="preserve"> </v>
      </c>
      <c r="DB102" s="39" t="str">
        <f t="shared" si="165"/>
        <v>•</v>
      </c>
      <c r="DC102" s="39" t="str">
        <f t="shared" si="166"/>
        <v xml:space="preserve"> </v>
      </c>
      <c r="DD102" s="39" t="str">
        <f t="shared" si="167"/>
        <v xml:space="preserve"> </v>
      </c>
      <c r="DE102" s="43" t="str">
        <f t="shared" si="168"/>
        <v xml:space="preserve"> </v>
      </c>
      <c r="DF102" s="42" t="str">
        <f t="shared" si="169"/>
        <v>•</v>
      </c>
      <c r="DG102" s="39" t="str">
        <f t="shared" si="170"/>
        <v xml:space="preserve"> </v>
      </c>
      <c r="DH102" s="39" t="str">
        <f t="shared" si="171"/>
        <v xml:space="preserve"> </v>
      </c>
      <c r="DI102" s="43" t="str">
        <f t="shared" si="172"/>
        <v xml:space="preserve"> </v>
      </c>
      <c r="DJ102" s="42" t="str">
        <f t="shared" si="173"/>
        <v>•</v>
      </c>
      <c r="DK102" s="39" t="str">
        <f t="shared" si="174"/>
        <v xml:space="preserve"> </v>
      </c>
      <c r="DL102" s="39" t="str">
        <f t="shared" si="175"/>
        <v xml:space="preserve"> </v>
      </c>
      <c r="DM102" s="43" t="str">
        <f t="shared" si="176"/>
        <v xml:space="preserve"> </v>
      </c>
      <c r="DN102" s="39" t="str">
        <f t="shared" si="177"/>
        <v>•</v>
      </c>
      <c r="DO102" s="39" t="str">
        <f t="shared" si="178"/>
        <v xml:space="preserve"> </v>
      </c>
      <c r="DP102" s="39" t="str">
        <f t="shared" si="179"/>
        <v xml:space="preserve"> </v>
      </c>
      <c r="DQ102" s="43" t="str">
        <f t="shared" si="180"/>
        <v xml:space="preserve"> </v>
      </c>
      <c r="DR102" s="39" t="str">
        <f t="shared" si="181"/>
        <v>•</v>
      </c>
      <c r="DS102" s="39" t="str">
        <f t="shared" si="182"/>
        <v xml:space="preserve"> </v>
      </c>
      <c r="DT102" s="39" t="str">
        <f t="shared" si="183"/>
        <v xml:space="preserve"> </v>
      </c>
      <c r="DU102" s="43" t="str">
        <f t="shared" si="184"/>
        <v xml:space="preserve"> </v>
      </c>
      <c r="DV102" s="39" t="str">
        <f t="shared" si="185"/>
        <v>•</v>
      </c>
      <c r="DW102" s="39" t="str">
        <f t="shared" si="186"/>
        <v xml:space="preserve"> </v>
      </c>
      <c r="DX102" s="39" t="str">
        <f t="shared" si="187"/>
        <v xml:space="preserve"> </v>
      </c>
      <c r="DY102" s="43" t="str">
        <f t="shared" si="188"/>
        <v xml:space="preserve"> </v>
      </c>
      <c r="DZ102" s="39" t="str">
        <f t="shared" si="189"/>
        <v>•</v>
      </c>
      <c r="EA102" s="39" t="str">
        <f t="shared" si="190"/>
        <v xml:space="preserve"> </v>
      </c>
      <c r="EB102" s="39" t="str">
        <f t="shared" si="191"/>
        <v xml:space="preserve"> </v>
      </c>
      <c r="EC102" s="43" t="str">
        <f t="shared" si="192"/>
        <v xml:space="preserve"> </v>
      </c>
      <c r="ED102" s="39" t="str">
        <f t="shared" si="193"/>
        <v>•</v>
      </c>
      <c r="EE102" s="39" t="str">
        <f t="shared" si="194"/>
        <v xml:space="preserve"> </v>
      </c>
      <c r="EF102" s="39" t="str">
        <f t="shared" si="195"/>
        <v xml:space="preserve"> </v>
      </c>
      <c r="EG102" s="43" t="str">
        <f t="shared" si="196"/>
        <v xml:space="preserve"> </v>
      </c>
      <c r="EH102" s="39" t="str">
        <f t="shared" si="197"/>
        <v>•</v>
      </c>
      <c r="EI102" s="39" t="str">
        <f t="shared" si="198"/>
        <v xml:space="preserve"> </v>
      </c>
      <c r="EJ102" s="39" t="str">
        <f t="shared" si="199"/>
        <v xml:space="preserve"> </v>
      </c>
      <c r="EK102" s="43" t="str">
        <f t="shared" si="200"/>
        <v xml:space="preserve"> </v>
      </c>
    </row>
    <row r="103" spans="1:141" ht="15.75" customHeight="1" x14ac:dyDescent="0.2">
      <c r="A103" s="100" t="str">
        <f>IF(Summary!B97="","",Summary!B97)</f>
        <v/>
      </c>
      <c r="B103" s="100" t="str">
        <f>IF(Summary!C97="","",Summary!C97)</f>
        <v/>
      </c>
      <c r="C103" s="100" t="str">
        <f>IF(Summary!D97="","",Summary!D97)</f>
        <v/>
      </c>
      <c r="D103" s="115" t="str">
        <f>IF(Summary!E97="","",Summary!E97)</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141"/>
        <v>27</v>
      </c>
      <c r="AX103" s="74" t="e">
        <f t="shared" si="143"/>
        <v>#N/A</v>
      </c>
      <c r="AY103" s="54" t="str">
        <f t="shared" si="144"/>
        <v/>
      </c>
      <c r="AZ103" s="73"/>
      <c r="BA103" s="144"/>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8"/>
      <c r="BE103" s="116" t="str">
        <f t="shared" si="145"/>
        <v/>
      </c>
      <c r="BF103" s="99" t="str">
        <f t="shared" si="146"/>
        <v/>
      </c>
      <c r="BG103" s="99" t="str">
        <f t="shared" si="147"/>
        <v/>
      </c>
      <c r="BH103" s="100" t="str">
        <f t="shared" si="148"/>
        <v/>
      </c>
      <c r="BI103" s="64" t="str">
        <f>IF(Summary!F97="","",Summary!F97)</f>
        <v/>
      </c>
      <c r="BJ103" s="33"/>
      <c r="BV103" s="44">
        <f t="shared" si="142"/>
        <v>0</v>
      </c>
      <c r="BW103" s="44">
        <f t="shared" si="142"/>
        <v>0</v>
      </c>
      <c r="BX103" s="44">
        <f t="shared" si="142"/>
        <v>0</v>
      </c>
      <c r="BY103" s="44">
        <f t="shared" si="142"/>
        <v>0</v>
      </c>
      <c r="BZ103" s="44">
        <f t="shared" si="142"/>
        <v>0</v>
      </c>
      <c r="CA103" s="44">
        <f t="shared" si="142"/>
        <v>0</v>
      </c>
      <c r="CB103" s="44">
        <f t="shared" si="142"/>
        <v>0</v>
      </c>
      <c r="CC103" s="44">
        <f t="shared" si="142"/>
        <v>0</v>
      </c>
      <c r="CD103" s="44">
        <f t="shared" si="142"/>
        <v>0</v>
      </c>
      <c r="CE103" s="44">
        <f t="shared" si="142"/>
        <v>0</v>
      </c>
      <c r="CF103" s="44">
        <f t="shared" si="142"/>
        <v>0</v>
      </c>
      <c r="CH103" s="48">
        <f t="shared" si="149"/>
        <v>0</v>
      </c>
      <c r="CI103" s="48">
        <f t="shared" si="150"/>
        <v>0</v>
      </c>
      <c r="CJ103" s="48">
        <f t="shared" si="151"/>
        <v>0</v>
      </c>
      <c r="CK103" s="48">
        <f t="shared" si="152"/>
        <v>0</v>
      </c>
      <c r="CL103" s="48">
        <f t="shared" si="153"/>
        <v>0</v>
      </c>
      <c r="CM103" s="48">
        <f t="shared" si="154"/>
        <v>0</v>
      </c>
      <c r="CN103" s="48">
        <f t="shared" si="155"/>
        <v>0</v>
      </c>
      <c r="CO103" s="48">
        <f t="shared" si="156"/>
        <v>0</v>
      </c>
      <c r="CT103" s="42" t="str">
        <f t="shared" si="157"/>
        <v>•</v>
      </c>
      <c r="CU103" s="39" t="str">
        <f t="shared" si="158"/>
        <v xml:space="preserve"> </v>
      </c>
      <c r="CV103" s="39" t="str">
        <f t="shared" si="159"/>
        <v xml:space="preserve"> </v>
      </c>
      <c r="CW103" s="43" t="str">
        <f t="shared" si="160"/>
        <v xml:space="preserve"> </v>
      </c>
      <c r="CX103" s="42" t="str">
        <f t="shared" si="161"/>
        <v>•</v>
      </c>
      <c r="CY103" s="39" t="str">
        <f t="shared" si="162"/>
        <v xml:space="preserve"> </v>
      </c>
      <c r="CZ103" s="39" t="str">
        <f t="shared" si="163"/>
        <v xml:space="preserve"> </v>
      </c>
      <c r="DA103" s="43" t="str">
        <f t="shared" si="164"/>
        <v xml:space="preserve"> </v>
      </c>
      <c r="DB103" s="39" t="str">
        <f t="shared" si="165"/>
        <v>•</v>
      </c>
      <c r="DC103" s="39" t="str">
        <f t="shared" si="166"/>
        <v xml:space="preserve"> </v>
      </c>
      <c r="DD103" s="39" t="str">
        <f t="shared" si="167"/>
        <v xml:space="preserve"> </v>
      </c>
      <c r="DE103" s="43" t="str">
        <f t="shared" si="168"/>
        <v xml:space="preserve"> </v>
      </c>
      <c r="DF103" s="42" t="str">
        <f t="shared" si="169"/>
        <v>•</v>
      </c>
      <c r="DG103" s="39" t="str">
        <f t="shared" si="170"/>
        <v xml:space="preserve"> </v>
      </c>
      <c r="DH103" s="39" t="str">
        <f t="shared" si="171"/>
        <v xml:space="preserve"> </v>
      </c>
      <c r="DI103" s="43" t="str">
        <f t="shared" si="172"/>
        <v xml:space="preserve"> </v>
      </c>
      <c r="DJ103" s="42" t="str">
        <f t="shared" si="173"/>
        <v>•</v>
      </c>
      <c r="DK103" s="39" t="str">
        <f t="shared" si="174"/>
        <v xml:space="preserve"> </v>
      </c>
      <c r="DL103" s="39" t="str">
        <f t="shared" si="175"/>
        <v xml:space="preserve"> </v>
      </c>
      <c r="DM103" s="43" t="str">
        <f t="shared" si="176"/>
        <v xml:space="preserve"> </v>
      </c>
      <c r="DN103" s="39" t="str">
        <f t="shared" si="177"/>
        <v>•</v>
      </c>
      <c r="DO103" s="39" t="str">
        <f t="shared" si="178"/>
        <v xml:space="preserve"> </v>
      </c>
      <c r="DP103" s="39" t="str">
        <f t="shared" si="179"/>
        <v xml:space="preserve"> </v>
      </c>
      <c r="DQ103" s="43" t="str">
        <f t="shared" si="180"/>
        <v xml:space="preserve"> </v>
      </c>
      <c r="DR103" s="39" t="str">
        <f t="shared" si="181"/>
        <v>•</v>
      </c>
      <c r="DS103" s="39" t="str">
        <f t="shared" si="182"/>
        <v xml:space="preserve"> </v>
      </c>
      <c r="DT103" s="39" t="str">
        <f t="shared" si="183"/>
        <v xml:space="preserve"> </v>
      </c>
      <c r="DU103" s="43" t="str">
        <f t="shared" si="184"/>
        <v xml:space="preserve"> </v>
      </c>
      <c r="DV103" s="39" t="str">
        <f t="shared" si="185"/>
        <v>•</v>
      </c>
      <c r="DW103" s="39" t="str">
        <f t="shared" si="186"/>
        <v xml:space="preserve"> </v>
      </c>
      <c r="DX103" s="39" t="str">
        <f t="shared" si="187"/>
        <v xml:space="preserve"> </v>
      </c>
      <c r="DY103" s="43" t="str">
        <f t="shared" si="188"/>
        <v xml:space="preserve"> </v>
      </c>
      <c r="DZ103" s="39" t="str">
        <f t="shared" si="189"/>
        <v>•</v>
      </c>
      <c r="EA103" s="39" t="str">
        <f t="shared" si="190"/>
        <v xml:space="preserve"> </v>
      </c>
      <c r="EB103" s="39" t="str">
        <f t="shared" si="191"/>
        <v xml:space="preserve"> </v>
      </c>
      <c r="EC103" s="43" t="str">
        <f t="shared" si="192"/>
        <v xml:space="preserve"> </v>
      </c>
      <c r="ED103" s="39" t="str">
        <f t="shared" si="193"/>
        <v>•</v>
      </c>
      <c r="EE103" s="39" t="str">
        <f t="shared" si="194"/>
        <v xml:space="preserve"> </v>
      </c>
      <c r="EF103" s="39" t="str">
        <f t="shared" si="195"/>
        <v xml:space="preserve"> </v>
      </c>
      <c r="EG103" s="43" t="str">
        <f t="shared" si="196"/>
        <v xml:space="preserve"> </v>
      </c>
      <c r="EH103" s="39" t="str">
        <f t="shared" si="197"/>
        <v>•</v>
      </c>
      <c r="EI103" s="39" t="str">
        <f t="shared" si="198"/>
        <v xml:space="preserve"> </v>
      </c>
      <c r="EJ103" s="39" t="str">
        <f t="shared" si="199"/>
        <v xml:space="preserve"> </v>
      </c>
      <c r="EK103" s="43" t="str">
        <f t="shared" si="200"/>
        <v xml:space="preserve"> </v>
      </c>
    </row>
    <row r="104" spans="1:141" ht="15.75" customHeight="1" x14ac:dyDescent="0.2">
      <c r="A104" s="100" t="str">
        <f>IF(Summary!B98="","",Summary!B98)</f>
        <v/>
      </c>
      <c r="B104" s="100" t="str">
        <f>IF(Summary!C98="","",Summary!C98)</f>
        <v/>
      </c>
      <c r="C104" s="100" t="str">
        <f>IF(Summary!D98="","",Summary!D98)</f>
        <v/>
      </c>
      <c r="D104" s="115" t="str">
        <f>IF(Summary!E98="","",Summary!E98)</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141"/>
        <v>27</v>
      </c>
      <c r="AX104" s="74" t="e">
        <f t="shared" si="143"/>
        <v>#N/A</v>
      </c>
      <c r="AY104" s="54" t="str">
        <f t="shared" si="144"/>
        <v/>
      </c>
      <c r="AZ104" s="73"/>
      <c r="BA104" s="144"/>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8"/>
      <c r="BE104" s="116" t="str">
        <f t="shared" si="145"/>
        <v/>
      </c>
      <c r="BF104" s="99" t="str">
        <f t="shared" si="146"/>
        <v/>
      </c>
      <c r="BG104" s="99" t="str">
        <f t="shared" si="147"/>
        <v/>
      </c>
      <c r="BH104" s="100" t="str">
        <f t="shared" si="148"/>
        <v/>
      </c>
      <c r="BI104" s="64" t="str">
        <f>IF(Summary!F98="","",Summary!F98)</f>
        <v/>
      </c>
      <c r="BJ104" s="33"/>
      <c r="BV104" s="44">
        <f t="shared" si="142"/>
        <v>0</v>
      </c>
      <c r="BW104" s="44">
        <f t="shared" si="142"/>
        <v>0</v>
      </c>
      <c r="BX104" s="44">
        <f t="shared" si="142"/>
        <v>0</v>
      </c>
      <c r="BY104" s="44">
        <f t="shared" si="142"/>
        <v>0</v>
      </c>
      <c r="BZ104" s="44">
        <f t="shared" si="142"/>
        <v>0</v>
      </c>
      <c r="CA104" s="44">
        <f t="shared" si="142"/>
        <v>0</v>
      </c>
      <c r="CB104" s="44">
        <f t="shared" ref="BV104:CF127" si="201">IF($E$3=CB$2,IF(AND(ISTEXT($E$8),$E104=$E$8),1,IF(ISNUMBER($E$8),$E104,0)),0)
+IF($F$3=CB$2,IF(AND(ISTEXT($F$8),$F104=$F$8),1,IF(ISNUMBER($F$8),$F104,0)),0)
+IF($G$3=CB$2,IF(AND(ISTEXT($G$8),$G104=$G$8),1,IF(ISNUMBER($G$8),$G104,0)),0)
+IF($H$3=CB$2,IF(AND(ISTEXT($H$8),$H104=$H$8),1,IF(ISNUMBER($H$8),$H104,0)),0)
+IF($I$3=CB$2,IF(AND(ISTEXT($I$8),$I104=$I$8),1,IF(ISNUMBER($I$8),$I104,0)),0)
+IF($J$3=CB$2,IF(AND(ISTEXT($J$8),$J104=$J$8),1,IF(ISNUMBER($J$8),$J104,0)),0)
+IF($K$3=CB$2,IF(AND(ISTEXT($K$8),$K104=$K$8),1,IF(ISNUMBER($K$8),$K104,0)),0)
+IF($L$3=CB$2,IF(AND(ISTEXT($L$8),$L104=$L$8),1,IF(ISNUMBER($L$8),$L104,0)),0)
+IF($M$3=CB$2,IF(AND(ISTEXT($M$8),$M104=$M$8),1,IF(ISNUMBER($M$8),$M104,0)),0)
+IF($N$3=CB$2,IF(AND(ISTEXT($N$8),$N104=$N$8),1,IF(ISNUMBER($N$8),$N104,0)),0)
+IF($O$3=CB$2,IF(AND(ISTEXT($O$8),$O104=$O$8),1,IF(ISNUMBER($O$8),$O104,0)),0)
+IF($P$3=CB$2,IF(AND(ISTEXT($P$8),$P104=$P$8),1,IF(ISNUMBER($P$8),$P104,0)),0)
+IF($Q$3=CB$2,IF(AND(ISTEXT($Q$8),$Q104=$Q$8),1,IF(ISNUMBER($Q$8),$Q104,0)),0)
+IF($R$3=CB$2,IF(AND(ISTEXT($R$8),$R104=$R$8),1,IF(ISNUMBER($R$8),$R104,0)),0)
+IF($S$3=CB$2,IF(AND(ISTEXT($S$8),$S104=$S$8),1,IF(ISNUMBER($S$8),$S104,0)),0)
+IF($T$3=CB$2,IF(AND(ISTEXT($T$8),$T104=$T$8),1,IF(ISNUMBER($T$8),$T104,0)),0)
+IF($U$3=CB$2,IF(AND(ISTEXT($U$8),$U104=$U$8),1,IF(ISNUMBER($U$8),$U104,0)),0)
+IF($V$3=CB$2,IF(AND(ISTEXT($V$8),$V104=$V$8),1,IF(ISNUMBER($V$8),$V104,0)),0)
+IF($W$3=CB$2,IF(AND(ISTEXT($W$8),$W104=$W$8),1,IF(ISNUMBER($W$8),$W104,0)),0)
+IF($X$3=CB$2,IF(AND(ISTEXT($X$8),$X104=$X$8),1,IF(ISNUMBER($X$8),$X104,0)),0)
+IF($Y$3=CB$2,IF(AND(ISTEXT($Y$8),$Y104=$Y$8),1,IF(ISNUMBER($Y$8),$Y104,0)),0)
+IF($Z$3=CB$2,IF(AND(ISTEXT($Z$8),$Z104=$Z$8),1,IF(ISNUMBER($Z$8),$Z104,0)),0)
+IF($AA$3=CB$2,IF(AND(ISTEXT($AA$8),$AA104=$AA$8),1,IF(ISNUMBER($AA$8),$AA104,0)),0)
+IF($AB$3=CB$2,IF(AND(ISTEXT($AB$8),$AB104=$AB$8),1,IF(ISNUMBER($AB$8),$AB104,0)),0)
+IF($AC$3=CB$2,IF(AND(ISTEXT($AC$8),$AC104=$AC$8),1,IF(ISNUMBER($AC$8),$AC104,0)),0)
+IF($AD$3=CB$2,IF(AND(ISTEXT($AD$8),$AD104=$AD$8),1,IF(ISNUMBER($AD$8),$AD104,0)),0)
+IF($AE$3=CB$2,IF(AND(ISTEXT($AE$8),$AE104=$AE$8),1,IF(ISNUMBER($AE$8),$AE104,0)),0)
+IF($AF$3=CB$2,IF(AND(ISTEXT($AF$8),$AF104=$AF$8),1,IF(ISNUMBER($AF$8),$AF104,0)),0)
+IF($AG$3=CB$2,IF(AND(ISTEXT($AG$8),$AA104=$AG$8),1,IF(ISNUMBER($AG$8),$AG104,0)),0)
+IF($AH$3=CB$2,IF(AND(ISTEXT($AH$8),$AH104=$AH$8),1,IF(ISNUMBER($AH$8),$AH104,0)),0)
+IF($AI$3=CB$2,IF(AND(ISTEXT($AI$8),$AI104=$AI$8),1,IF(ISNUMBER($AI$8),$AI104,0)),0)
+IF($AJ$3=CB$2,IF(AND(ISTEXT($AJ$8),$AJ104=$AJ$8),1,IF(ISNUMBER($AJ$8),$AJ104,0)),0)
+IF($AK$3=CB$2,IF(AND(ISTEXT($AK$8),$AK104=$AK$8),1,IF(ISNUMBER($AK$8),$AK104,0)),0)
+IF($AL$3=CB$2,IF(AND(ISTEXT($AL$8),$AL104=$AL$8),1,IF(ISNUMBER($AL$8),$AL104,0)),0)
+IF($AM$3=CB$2,IF(AND(ISTEXT($AM$8),$AM104=$AM$8),1,IF(ISNUMBER($AM$8),$AM104,0)),0)
+IF($AN$3=CB$2,IF(AND(ISTEXT($AN$8),$AN104=$AN$8),1,IF(ISNUMBER($AN$8),$AN104,0)),0)
+IF($AO$3=CB$2,IF(AND(ISTEXT($AO$8),$AO104=$AO$8),1,IF(ISNUMBER($AO$8),$AO104,0)),0)
+IF($AP$3=CB$2,IF(AND(ISTEXT($AP$8),$AP104=$AP$8),1,IF(ISNUMBER($AP$8),$AP104,0)),0)
+IF($AQ$3=CB$2,IF(AND(ISTEXT($AQ$8),$AQ104=$AQ$8),1,IF(ISNUMBER($AQ$8),$AQ104,0)),0)
+IF($AR$3=CB$2,IF(AND(ISTEXT($AR$8),$AR104=$AR$8),1,IF(ISNUMBER($AR$8),$AR104,0)),0)</f>
        <v>0</v>
      </c>
      <c r="CC104" s="44">
        <f t="shared" si="201"/>
        <v>0</v>
      </c>
      <c r="CD104" s="44">
        <f t="shared" si="201"/>
        <v>0</v>
      </c>
      <c r="CE104" s="44">
        <f t="shared" si="201"/>
        <v>0</v>
      </c>
      <c r="CF104" s="44">
        <f t="shared" si="201"/>
        <v>0</v>
      </c>
      <c r="CH104" s="48">
        <f t="shared" si="149"/>
        <v>0</v>
      </c>
      <c r="CI104" s="48">
        <f t="shared" si="150"/>
        <v>0</v>
      </c>
      <c r="CJ104" s="48">
        <f t="shared" si="151"/>
        <v>0</v>
      </c>
      <c r="CK104" s="48">
        <f t="shared" si="152"/>
        <v>0</v>
      </c>
      <c r="CL104" s="48">
        <f t="shared" si="153"/>
        <v>0</v>
      </c>
      <c r="CM104" s="48">
        <f t="shared" si="154"/>
        <v>0</v>
      </c>
      <c r="CN104" s="48">
        <f t="shared" si="155"/>
        <v>0</v>
      </c>
      <c r="CO104" s="48">
        <f t="shared" si="156"/>
        <v>0</v>
      </c>
      <c r="CT104" s="42" t="str">
        <f t="shared" si="157"/>
        <v>•</v>
      </c>
      <c r="CU104" s="39" t="str">
        <f t="shared" si="158"/>
        <v xml:space="preserve"> </v>
      </c>
      <c r="CV104" s="39" t="str">
        <f t="shared" si="159"/>
        <v xml:space="preserve"> </v>
      </c>
      <c r="CW104" s="43" t="str">
        <f t="shared" si="160"/>
        <v xml:space="preserve"> </v>
      </c>
      <c r="CX104" s="42" t="str">
        <f t="shared" si="161"/>
        <v>•</v>
      </c>
      <c r="CY104" s="39" t="str">
        <f t="shared" si="162"/>
        <v xml:space="preserve"> </v>
      </c>
      <c r="CZ104" s="39" t="str">
        <f t="shared" si="163"/>
        <v xml:space="preserve"> </v>
      </c>
      <c r="DA104" s="43" t="str">
        <f t="shared" si="164"/>
        <v xml:space="preserve"> </v>
      </c>
      <c r="DB104" s="39" t="str">
        <f t="shared" si="165"/>
        <v>•</v>
      </c>
      <c r="DC104" s="39" t="str">
        <f t="shared" si="166"/>
        <v xml:space="preserve"> </v>
      </c>
      <c r="DD104" s="39" t="str">
        <f t="shared" si="167"/>
        <v xml:space="preserve"> </v>
      </c>
      <c r="DE104" s="43" t="str">
        <f t="shared" si="168"/>
        <v xml:space="preserve"> </v>
      </c>
      <c r="DF104" s="42" t="str">
        <f t="shared" si="169"/>
        <v>•</v>
      </c>
      <c r="DG104" s="39" t="str">
        <f t="shared" si="170"/>
        <v xml:space="preserve"> </v>
      </c>
      <c r="DH104" s="39" t="str">
        <f t="shared" si="171"/>
        <v xml:space="preserve"> </v>
      </c>
      <c r="DI104" s="43" t="str">
        <f t="shared" si="172"/>
        <v xml:space="preserve"> </v>
      </c>
      <c r="DJ104" s="42" t="str">
        <f t="shared" si="173"/>
        <v>•</v>
      </c>
      <c r="DK104" s="39" t="str">
        <f t="shared" si="174"/>
        <v xml:space="preserve"> </v>
      </c>
      <c r="DL104" s="39" t="str">
        <f t="shared" si="175"/>
        <v xml:space="preserve"> </v>
      </c>
      <c r="DM104" s="43" t="str">
        <f t="shared" si="176"/>
        <v xml:space="preserve"> </v>
      </c>
      <c r="DN104" s="39" t="str">
        <f t="shared" si="177"/>
        <v>•</v>
      </c>
      <c r="DO104" s="39" t="str">
        <f t="shared" si="178"/>
        <v xml:space="preserve"> </v>
      </c>
      <c r="DP104" s="39" t="str">
        <f t="shared" si="179"/>
        <v xml:space="preserve"> </v>
      </c>
      <c r="DQ104" s="43" t="str">
        <f t="shared" si="180"/>
        <v xml:space="preserve"> </v>
      </c>
      <c r="DR104" s="39" t="str">
        <f t="shared" si="181"/>
        <v>•</v>
      </c>
      <c r="DS104" s="39" t="str">
        <f t="shared" si="182"/>
        <v xml:space="preserve"> </v>
      </c>
      <c r="DT104" s="39" t="str">
        <f t="shared" si="183"/>
        <v xml:space="preserve"> </v>
      </c>
      <c r="DU104" s="43" t="str">
        <f t="shared" si="184"/>
        <v xml:space="preserve"> </v>
      </c>
      <c r="DV104" s="39" t="str">
        <f t="shared" si="185"/>
        <v>•</v>
      </c>
      <c r="DW104" s="39" t="str">
        <f t="shared" si="186"/>
        <v xml:space="preserve"> </v>
      </c>
      <c r="DX104" s="39" t="str">
        <f t="shared" si="187"/>
        <v xml:space="preserve"> </v>
      </c>
      <c r="DY104" s="43" t="str">
        <f t="shared" si="188"/>
        <v xml:space="preserve"> </v>
      </c>
      <c r="DZ104" s="39" t="str">
        <f t="shared" si="189"/>
        <v>•</v>
      </c>
      <c r="EA104" s="39" t="str">
        <f t="shared" si="190"/>
        <v xml:space="preserve"> </v>
      </c>
      <c r="EB104" s="39" t="str">
        <f t="shared" si="191"/>
        <v xml:space="preserve"> </v>
      </c>
      <c r="EC104" s="43" t="str">
        <f t="shared" si="192"/>
        <v xml:space="preserve"> </v>
      </c>
      <c r="ED104" s="39" t="str">
        <f t="shared" si="193"/>
        <v>•</v>
      </c>
      <c r="EE104" s="39" t="str">
        <f t="shared" si="194"/>
        <v xml:space="preserve"> </v>
      </c>
      <c r="EF104" s="39" t="str">
        <f t="shared" si="195"/>
        <v xml:space="preserve"> </v>
      </c>
      <c r="EG104" s="43" t="str">
        <f t="shared" si="196"/>
        <v xml:space="preserve"> </v>
      </c>
      <c r="EH104" s="39" t="str">
        <f t="shared" si="197"/>
        <v>•</v>
      </c>
      <c r="EI104" s="39" t="str">
        <f t="shared" si="198"/>
        <v xml:space="preserve"> </v>
      </c>
      <c r="EJ104" s="39" t="str">
        <f t="shared" si="199"/>
        <v xml:space="preserve"> </v>
      </c>
      <c r="EK104" s="43" t="str">
        <f t="shared" si="200"/>
        <v xml:space="preserve"> </v>
      </c>
    </row>
    <row r="105" spans="1:141" ht="15.75" customHeight="1" x14ac:dyDescent="0.2">
      <c r="A105" s="100" t="str">
        <f>IF(Summary!B99="","",Summary!B99)</f>
        <v/>
      </c>
      <c r="B105" s="100" t="str">
        <f>IF(Summary!C99="","",Summary!C99)</f>
        <v/>
      </c>
      <c r="C105" s="100" t="str">
        <f>IF(Summary!D99="","",Summary!D99)</f>
        <v/>
      </c>
      <c r="D105" s="115" t="str">
        <f>IF(Summary!E99="","",Summary!E99)</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141"/>
        <v>27</v>
      </c>
      <c r="AX105" s="74" t="e">
        <f t="shared" si="143"/>
        <v>#N/A</v>
      </c>
      <c r="AY105" s="54" t="str">
        <f t="shared" si="144"/>
        <v/>
      </c>
      <c r="AZ105" s="73"/>
      <c r="BA105" s="144"/>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8"/>
      <c r="BE105" s="116" t="str">
        <f t="shared" si="145"/>
        <v/>
      </c>
      <c r="BF105" s="99" t="str">
        <f t="shared" si="146"/>
        <v/>
      </c>
      <c r="BG105" s="99" t="str">
        <f t="shared" si="147"/>
        <v/>
      </c>
      <c r="BH105" s="100" t="str">
        <f t="shared" si="148"/>
        <v/>
      </c>
      <c r="BI105" s="64" t="str">
        <f>IF(Summary!F99="","",Summary!F99)</f>
        <v/>
      </c>
      <c r="BJ105" s="33"/>
      <c r="BV105" s="44">
        <f t="shared" si="201"/>
        <v>0</v>
      </c>
      <c r="BW105" s="44">
        <f t="shared" si="201"/>
        <v>0</v>
      </c>
      <c r="BX105" s="44">
        <f t="shared" si="201"/>
        <v>0</v>
      </c>
      <c r="BY105" s="44">
        <f t="shared" si="201"/>
        <v>0</v>
      </c>
      <c r="BZ105" s="44">
        <f t="shared" si="201"/>
        <v>0</v>
      </c>
      <c r="CA105" s="44">
        <f t="shared" si="201"/>
        <v>0</v>
      </c>
      <c r="CB105" s="44">
        <f t="shared" si="201"/>
        <v>0</v>
      </c>
      <c r="CC105" s="44">
        <f t="shared" si="201"/>
        <v>0</v>
      </c>
      <c r="CD105" s="44">
        <f t="shared" si="201"/>
        <v>0</v>
      </c>
      <c r="CE105" s="44">
        <f t="shared" si="201"/>
        <v>0</v>
      </c>
      <c r="CF105" s="44">
        <f t="shared" si="201"/>
        <v>0</v>
      </c>
      <c r="CH105" s="48">
        <f t="shared" si="149"/>
        <v>0</v>
      </c>
      <c r="CI105" s="48">
        <f t="shared" si="150"/>
        <v>0</v>
      </c>
      <c r="CJ105" s="48">
        <f t="shared" si="151"/>
        <v>0</v>
      </c>
      <c r="CK105" s="48">
        <f t="shared" si="152"/>
        <v>0</v>
      </c>
      <c r="CL105" s="48">
        <f t="shared" si="153"/>
        <v>0</v>
      </c>
      <c r="CM105" s="48">
        <f t="shared" si="154"/>
        <v>0</v>
      </c>
      <c r="CN105" s="48">
        <f t="shared" si="155"/>
        <v>0</v>
      </c>
      <c r="CO105" s="48">
        <f t="shared" si="156"/>
        <v>0</v>
      </c>
      <c r="CT105" s="42" t="str">
        <f t="shared" si="157"/>
        <v>•</v>
      </c>
      <c r="CU105" s="39" t="str">
        <f t="shared" si="158"/>
        <v xml:space="preserve"> </v>
      </c>
      <c r="CV105" s="39" t="str">
        <f t="shared" si="159"/>
        <v xml:space="preserve"> </v>
      </c>
      <c r="CW105" s="43" t="str">
        <f t="shared" si="160"/>
        <v xml:space="preserve"> </v>
      </c>
      <c r="CX105" s="42" t="str">
        <f t="shared" si="161"/>
        <v>•</v>
      </c>
      <c r="CY105" s="39" t="str">
        <f t="shared" si="162"/>
        <v xml:space="preserve"> </v>
      </c>
      <c r="CZ105" s="39" t="str">
        <f t="shared" si="163"/>
        <v xml:space="preserve"> </v>
      </c>
      <c r="DA105" s="43" t="str">
        <f t="shared" si="164"/>
        <v xml:space="preserve"> </v>
      </c>
      <c r="DB105" s="39" t="str">
        <f t="shared" si="165"/>
        <v>•</v>
      </c>
      <c r="DC105" s="39" t="str">
        <f t="shared" si="166"/>
        <v xml:space="preserve"> </v>
      </c>
      <c r="DD105" s="39" t="str">
        <f t="shared" si="167"/>
        <v xml:space="preserve"> </v>
      </c>
      <c r="DE105" s="43" t="str">
        <f t="shared" si="168"/>
        <v xml:space="preserve"> </v>
      </c>
      <c r="DF105" s="42" t="str">
        <f t="shared" si="169"/>
        <v>•</v>
      </c>
      <c r="DG105" s="39" t="str">
        <f t="shared" si="170"/>
        <v xml:space="preserve"> </v>
      </c>
      <c r="DH105" s="39" t="str">
        <f t="shared" si="171"/>
        <v xml:space="preserve"> </v>
      </c>
      <c r="DI105" s="43" t="str">
        <f t="shared" si="172"/>
        <v xml:space="preserve"> </v>
      </c>
      <c r="DJ105" s="42" t="str">
        <f t="shared" si="173"/>
        <v>•</v>
      </c>
      <c r="DK105" s="39" t="str">
        <f t="shared" si="174"/>
        <v xml:space="preserve"> </v>
      </c>
      <c r="DL105" s="39" t="str">
        <f t="shared" si="175"/>
        <v xml:space="preserve"> </v>
      </c>
      <c r="DM105" s="43" t="str">
        <f t="shared" si="176"/>
        <v xml:space="preserve"> </v>
      </c>
      <c r="DN105" s="39" t="str">
        <f t="shared" si="177"/>
        <v>•</v>
      </c>
      <c r="DO105" s="39" t="str">
        <f t="shared" si="178"/>
        <v xml:space="preserve"> </v>
      </c>
      <c r="DP105" s="39" t="str">
        <f t="shared" si="179"/>
        <v xml:space="preserve"> </v>
      </c>
      <c r="DQ105" s="43" t="str">
        <f t="shared" si="180"/>
        <v xml:space="preserve"> </v>
      </c>
      <c r="DR105" s="39" t="str">
        <f t="shared" si="181"/>
        <v>•</v>
      </c>
      <c r="DS105" s="39" t="str">
        <f t="shared" si="182"/>
        <v xml:space="preserve"> </v>
      </c>
      <c r="DT105" s="39" t="str">
        <f t="shared" si="183"/>
        <v xml:space="preserve"> </v>
      </c>
      <c r="DU105" s="43" t="str">
        <f t="shared" si="184"/>
        <v xml:space="preserve"> </v>
      </c>
      <c r="DV105" s="39" t="str">
        <f t="shared" si="185"/>
        <v>•</v>
      </c>
      <c r="DW105" s="39" t="str">
        <f t="shared" si="186"/>
        <v xml:space="preserve"> </v>
      </c>
      <c r="DX105" s="39" t="str">
        <f t="shared" si="187"/>
        <v xml:space="preserve"> </v>
      </c>
      <c r="DY105" s="43" t="str">
        <f t="shared" si="188"/>
        <v xml:space="preserve"> </v>
      </c>
      <c r="DZ105" s="39" t="str">
        <f t="shared" si="189"/>
        <v>•</v>
      </c>
      <c r="EA105" s="39" t="str">
        <f t="shared" si="190"/>
        <v xml:space="preserve"> </v>
      </c>
      <c r="EB105" s="39" t="str">
        <f t="shared" si="191"/>
        <v xml:space="preserve"> </v>
      </c>
      <c r="EC105" s="43" t="str">
        <f t="shared" si="192"/>
        <v xml:space="preserve"> </v>
      </c>
      <c r="ED105" s="39" t="str">
        <f t="shared" si="193"/>
        <v>•</v>
      </c>
      <c r="EE105" s="39" t="str">
        <f t="shared" si="194"/>
        <v xml:space="preserve"> </v>
      </c>
      <c r="EF105" s="39" t="str">
        <f t="shared" si="195"/>
        <v xml:space="preserve"> </v>
      </c>
      <c r="EG105" s="43" t="str">
        <f t="shared" si="196"/>
        <v xml:space="preserve"> </v>
      </c>
      <c r="EH105" s="39" t="str">
        <f t="shared" si="197"/>
        <v>•</v>
      </c>
      <c r="EI105" s="39" t="str">
        <f t="shared" si="198"/>
        <v xml:space="preserve"> </v>
      </c>
      <c r="EJ105" s="39" t="str">
        <f t="shared" si="199"/>
        <v xml:space="preserve"> </v>
      </c>
      <c r="EK105" s="43" t="str">
        <f t="shared" si="200"/>
        <v xml:space="preserve"> </v>
      </c>
    </row>
    <row r="106" spans="1:141" ht="15.75" customHeight="1" x14ac:dyDescent="0.2">
      <c r="A106" s="100" t="str">
        <f>IF(Summary!B100="","",Summary!B100)</f>
        <v/>
      </c>
      <c r="B106" s="100" t="str">
        <f>IF(Summary!C100="","",Summary!C100)</f>
        <v/>
      </c>
      <c r="C106" s="100" t="str">
        <f>IF(Summary!D100="","",Summary!D100)</f>
        <v/>
      </c>
      <c r="D106" s="115" t="str">
        <f>IF(Summary!E100="","",Summary!E100)</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141"/>
        <v>27</v>
      </c>
      <c r="AX106" s="74" t="e">
        <f t="shared" si="143"/>
        <v>#N/A</v>
      </c>
      <c r="AY106" s="54" t="str">
        <f t="shared" si="144"/>
        <v/>
      </c>
      <c r="AZ106" s="73"/>
      <c r="BA106" s="144"/>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8"/>
      <c r="BE106" s="116" t="str">
        <f t="shared" si="145"/>
        <v/>
      </c>
      <c r="BF106" s="99" t="str">
        <f t="shared" si="146"/>
        <v/>
      </c>
      <c r="BG106" s="99" t="str">
        <f t="shared" si="147"/>
        <v/>
      </c>
      <c r="BH106" s="100" t="str">
        <f t="shared" si="148"/>
        <v/>
      </c>
      <c r="BI106" s="64" t="str">
        <f>IF(Summary!F100="","",Summary!F100)</f>
        <v/>
      </c>
      <c r="BJ106" s="33"/>
      <c r="BV106" s="44">
        <f t="shared" si="201"/>
        <v>0</v>
      </c>
      <c r="BW106" s="44">
        <f t="shared" si="201"/>
        <v>0</v>
      </c>
      <c r="BX106" s="44">
        <f t="shared" si="201"/>
        <v>0</v>
      </c>
      <c r="BY106" s="44">
        <f t="shared" si="201"/>
        <v>0</v>
      </c>
      <c r="BZ106" s="44">
        <f t="shared" si="201"/>
        <v>0</v>
      </c>
      <c r="CA106" s="44">
        <f t="shared" si="201"/>
        <v>0</v>
      </c>
      <c r="CB106" s="44">
        <f t="shared" si="201"/>
        <v>0</v>
      </c>
      <c r="CC106" s="44">
        <f t="shared" si="201"/>
        <v>0</v>
      </c>
      <c r="CD106" s="44">
        <f t="shared" si="201"/>
        <v>0</v>
      </c>
      <c r="CE106" s="44">
        <f t="shared" si="201"/>
        <v>0</v>
      </c>
      <c r="CF106" s="44">
        <f t="shared" si="201"/>
        <v>0</v>
      </c>
      <c r="CH106" s="48">
        <f t="shared" si="149"/>
        <v>0</v>
      </c>
      <c r="CI106" s="48">
        <f t="shared" si="150"/>
        <v>0</v>
      </c>
      <c r="CJ106" s="48">
        <f t="shared" si="151"/>
        <v>0</v>
      </c>
      <c r="CK106" s="48">
        <f t="shared" si="152"/>
        <v>0</v>
      </c>
      <c r="CL106" s="48">
        <f t="shared" si="153"/>
        <v>0</v>
      </c>
      <c r="CM106" s="48">
        <f t="shared" si="154"/>
        <v>0</v>
      </c>
      <c r="CN106" s="48">
        <f t="shared" si="155"/>
        <v>0</v>
      </c>
      <c r="CO106" s="48">
        <f t="shared" si="156"/>
        <v>0</v>
      </c>
      <c r="CT106" s="42" t="str">
        <f t="shared" si="157"/>
        <v>•</v>
      </c>
      <c r="CU106" s="39" t="str">
        <f t="shared" si="158"/>
        <v xml:space="preserve"> </v>
      </c>
      <c r="CV106" s="39" t="str">
        <f t="shared" si="159"/>
        <v xml:space="preserve"> </v>
      </c>
      <c r="CW106" s="43" t="str">
        <f t="shared" si="160"/>
        <v xml:space="preserve"> </v>
      </c>
      <c r="CX106" s="42" t="str">
        <f t="shared" si="161"/>
        <v>•</v>
      </c>
      <c r="CY106" s="39" t="str">
        <f t="shared" si="162"/>
        <v xml:space="preserve"> </v>
      </c>
      <c r="CZ106" s="39" t="str">
        <f t="shared" si="163"/>
        <v xml:space="preserve"> </v>
      </c>
      <c r="DA106" s="43" t="str">
        <f t="shared" si="164"/>
        <v xml:space="preserve"> </v>
      </c>
      <c r="DB106" s="39" t="str">
        <f t="shared" si="165"/>
        <v>•</v>
      </c>
      <c r="DC106" s="39" t="str">
        <f t="shared" si="166"/>
        <v xml:space="preserve"> </v>
      </c>
      <c r="DD106" s="39" t="str">
        <f t="shared" si="167"/>
        <v xml:space="preserve"> </v>
      </c>
      <c r="DE106" s="43" t="str">
        <f t="shared" si="168"/>
        <v xml:space="preserve"> </v>
      </c>
      <c r="DF106" s="42" t="str">
        <f t="shared" si="169"/>
        <v>•</v>
      </c>
      <c r="DG106" s="39" t="str">
        <f t="shared" si="170"/>
        <v xml:space="preserve"> </v>
      </c>
      <c r="DH106" s="39" t="str">
        <f t="shared" si="171"/>
        <v xml:space="preserve"> </v>
      </c>
      <c r="DI106" s="43" t="str">
        <f t="shared" si="172"/>
        <v xml:space="preserve"> </v>
      </c>
      <c r="DJ106" s="42" t="str">
        <f t="shared" si="173"/>
        <v>•</v>
      </c>
      <c r="DK106" s="39" t="str">
        <f t="shared" si="174"/>
        <v xml:space="preserve"> </v>
      </c>
      <c r="DL106" s="39" t="str">
        <f t="shared" si="175"/>
        <v xml:space="preserve"> </v>
      </c>
      <c r="DM106" s="43" t="str">
        <f t="shared" si="176"/>
        <v xml:space="preserve"> </v>
      </c>
      <c r="DN106" s="39" t="str">
        <f t="shared" si="177"/>
        <v>•</v>
      </c>
      <c r="DO106" s="39" t="str">
        <f t="shared" si="178"/>
        <v xml:space="preserve"> </v>
      </c>
      <c r="DP106" s="39" t="str">
        <f t="shared" si="179"/>
        <v xml:space="preserve"> </v>
      </c>
      <c r="DQ106" s="43" t="str">
        <f t="shared" si="180"/>
        <v xml:space="preserve"> </v>
      </c>
      <c r="DR106" s="39" t="str">
        <f t="shared" si="181"/>
        <v>•</v>
      </c>
      <c r="DS106" s="39" t="str">
        <f t="shared" si="182"/>
        <v xml:space="preserve"> </v>
      </c>
      <c r="DT106" s="39" t="str">
        <f t="shared" si="183"/>
        <v xml:space="preserve"> </v>
      </c>
      <c r="DU106" s="43" t="str">
        <f t="shared" si="184"/>
        <v xml:space="preserve"> </v>
      </c>
      <c r="DV106" s="39" t="str">
        <f t="shared" si="185"/>
        <v>•</v>
      </c>
      <c r="DW106" s="39" t="str">
        <f t="shared" si="186"/>
        <v xml:space="preserve"> </v>
      </c>
      <c r="DX106" s="39" t="str">
        <f t="shared" si="187"/>
        <v xml:space="preserve"> </v>
      </c>
      <c r="DY106" s="43" t="str">
        <f t="shared" si="188"/>
        <v xml:space="preserve"> </v>
      </c>
      <c r="DZ106" s="39" t="str">
        <f t="shared" si="189"/>
        <v>•</v>
      </c>
      <c r="EA106" s="39" t="str">
        <f t="shared" si="190"/>
        <v xml:space="preserve"> </v>
      </c>
      <c r="EB106" s="39" t="str">
        <f t="shared" si="191"/>
        <v xml:space="preserve"> </v>
      </c>
      <c r="EC106" s="43" t="str">
        <f t="shared" si="192"/>
        <v xml:space="preserve"> </v>
      </c>
      <c r="ED106" s="39" t="str">
        <f t="shared" si="193"/>
        <v>•</v>
      </c>
      <c r="EE106" s="39" t="str">
        <f t="shared" si="194"/>
        <v xml:space="preserve"> </v>
      </c>
      <c r="EF106" s="39" t="str">
        <f t="shared" si="195"/>
        <v xml:space="preserve"> </v>
      </c>
      <c r="EG106" s="43" t="str">
        <f t="shared" si="196"/>
        <v xml:space="preserve"> </v>
      </c>
      <c r="EH106" s="39" t="str">
        <f t="shared" si="197"/>
        <v>•</v>
      </c>
      <c r="EI106" s="39" t="str">
        <f t="shared" si="198"/>
        <v xml:space="preserve"> </v>
      </c>
      <c r="EJ106" s="39" t="str">
        <f t="shared" si="199"/>
        <v xml:space="preserve"> </v>
      </c>
      <c r="EK106" s="43" t="str">
        <f t="shared" si="200"/>
        <v xml:space="preserve"> </v>
      </c>
    </row>
    <row r="107" spans="1:141" ht="15.75" customHeight="1" x14ac:dyDescent="0.2">
      <c r="A107" s="100" t="str">
        <f>IF(Summary!B101="","",Summary!B101)</f>
        <v/>
      </c>
      <c r="B107" s="100" t="str">
        <f>IF(Summary!C101="","",Summary!C101)</f>
        <v/>
      </c>
      <c r="C107" s="100" t="str">
        <f>IF(Summary!D101="","",Summary!D101)</f>
        <v/>
      </c>
      <c r="D107" s="115" t="str">
        <f>IF(Summary!E101="","",Summary!E101)</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141"/>
        <v>27</v>
      </c>
      <c r="AX107" s="74" t="e">
        <f t="shared" si="143"/>
        <v>#N/A</v>
      </c>
      <c r="AY107" s="54" t="str">
        <f t="shared" si="144"/>
        <v/>
      </c>
      <c r="AZ107" s="73"/>
      <c r="BA107" s="144"/>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8"/>
      <c r="BE107" s="116" t="str">
        <f t="shared" si="145"/>
        <v/>
      </c>
      <c r="BF107" s="99" t="str">
        <f t="shared" si="146"/>
        <v/>
      </c>
      <c r="BG107" s="99" t="str">
        <f t="shared" si="147"/>
        <v/>
      </c>
      <c r="BH107" s="100" t="str">
        <f t="shared" si="148"/>
        <v/>
      </c>
      <c r="BI107" s="64" t="str">
        <f>IF(Summary!F101="","",Summary!F101)</f>
        <v/>
      </c>
      <c r="BJ107" s="33"/>
      <c r="BV107" s="44">
        <f t="shared" si="201"/>
        <v>0</v>
      </c>
      <c r="BW107" s="44">
        <f t="shared" si="201"/>
        <v>0</v>
      </c>
      <c r="BX107" s="44">
        <f t="shared" si="201"/>
        <v>0</v>
      </c>
      <c r="BY107" s="44">
        <f t="shared" si="201"/>
        <v>0</v>
      </c>
      <c r="BZ107" s="44">
        <f t="shared" si="201"/>
        <v>0</v>
      </c>
      <c r="CA107" s="44">
        <f t="shared" si="201"/>
        <v>0</v>
      </c>
      <c r="CB107" s="44">
        <f t="shared" si="201"/>
        <v>0</v>
      </c>
      <c r="CC107" s="44">
        <f t="shared" si="201"/>
        <v>0</v>
      </c>
      <c r="CD107" s="44">
        <f t="shared" si="201"/>
        <v>0</v>
      </c>
      <c r="CE107" s="44">
        <f t="shared" si="201"/>
        <v>0</v>
      </c>
      <c r="CF107" s="44">
        <f t="shared" si="201"/>
        <v>0</v>
      </c>
      <c r="CH107" s="48">
        <f t="shared" si="149"/>
        <v>0</v>
      </c>
      <c r="CI107" s="48">
        <f t="shared" si="150"/>
        <v>0</v>
      </c>
      <c r="CJ107" s="48">
        <f t="shared" si="151"/>
        <v>0</v>
      </c>
      <c r="CK107" s="48">
        <f t="shared" si="152"/>
        <v>0</v>
      </c>
      <c r="CL107" s="48">
        <f t="shared" si="153"/>
        <v>0</v>
      </c>
      <c r="CM107" s="48">
        <f t="shared" si="154"/>
        <v>0</v>
      </c>
      <c r="CN107" s="48">
        <f t="shared" si="155"/>
        <v>0</v>
      </c>
      <c r="CO107" s="48">
        <f t="shared" si="156"/>
        <v>0</v>
      </c>
      <c r="CT107" s="42" t="str">
        <f t="shared" si="157"/>
        <v>•</v>
      </c>
      <c r="CU107" s="39" t="str">
        <f t="shared" si="158"/>
        <v xml:space="preserve"> </v>
      </c>
      <c r="CV107" s="39" t="str">
        <f t="shared" si="159"/>
        <v xml:space="preserve"> </v>
      </c>
      <c r="CW107" s="43" t="str">
        <f t="shared" si="160"/>
        <v xml:space="preserve"> </v>
      </c>
      <c r="CX107" s="42" t="str">
        <f t="shared" si="161"/>
        <v>•</v>
      </c>
      <c r="CY107" s="39" t="str">
        <f t="shared" si="162"/>
        <v xml:space="preserve"> </v>
      </c>
      <c r="CZ107" s="39" t="str">
        <f t="shared" si="163"/>
        <v xml:space="preserve"> </v>
      </c>
      <c r="DA107" s="43" t="str">
        <f t="shared" si="164"/>
        <v xml:space="preserve"> </v>
      </c>
      <c r="DB107" s="39" t="str">
        <f t="shared" si="165"/>
        <v>•</v>
      </c>
      <c r="DC107" s="39" t="str">
        <f t="shared" si="166"/>
        <v xml:space="preserve"> </v>
      </c>
      <c r="DD107" s="39" t="str">
        <f t="shared" si="167"/>
        <v xml:space="preserve"> </v>
      </c>
      <c r="DE107" s="43" t="str">
        <f t="shared" si="168"/>
        <v xml:space="preserve"> </v>
      </c>
      <c r="DF107" s="42" t="str">
        <f t="shared" si="169"/>
        <v>•</v>
      </c>
      <c r="DG107" s="39" t="str">
        <f t="shared" si="170"/>
        <v xml:space="preserve"> </v>
      </c>
      <c r="DH107" s="39" t="str">
        <f t="shared" si="171"/>
        <v xml:space="preserve"> </v>
      </c>
      <c r="DI107" s="43" t="str">
        <f t="shared" si="172"/>
        <v xml:space="preserve"> </v>
      </c>
      <c r="DJ107" s="42" t="str">
        <f t="shared" si="173"/>
        <v>•</v>
      </c>
      <c r="DK107" s="39" t="str">
        <f t="shared" si="174"/>
        <v xml:space="preserve"> </v>
      </c>
      <c r="DL107" s="39" t="str">
        <f t="shared" si="175"/>
        <v xml:space="preserve"> </v>
      </c>
      <c r="DM107" s="43" t="str">
        <f t="shared" si="176"/>
        <v xml:space="preserve"> </v>
      </c>
      <c r="DN107" s="39" t="str">
        <f t="shared" si="177"/>
        <v>•</v>
      </c>
      <c r="DO107" s="39" t="str">
        <f t="shared" si="178"/>
        <v xml:space="preserve"> </v>
      </c>
      <c r="DP107" s="39" t="str">
        <f t="shared" si="179"/>
        <v xml:space="preserve"> </v>
      </c>
      <c r="DQ107" s="43" t="str">
        <f t="shared" si="180"/>
        <v xml:space="preserve"> </v>
      </c>
      <c r="DR107" s="39" t="str">
        <f t="shared" si="181"/>
        <v>•</v>
      </c>
      <c r="DS107" s="39" t="str">
        <f t="shared" si="182"/>
        <v xml:space="preserve"> </v>
      </c>
      <c r="DT107" s="39" t="str">
        <f t="shared" si="183"/>
        <v xml:space="preserve"> </v>
      </c>
      <c r="DU107" s="43" t="str">
        <f t="shared" si="184"/>
        <v xml:space="preserve"> </v>
      </c>
      <c r="DV107" s="39" t="str">
        <f t="shared" si="185"/>
        <v>•</v>
      </c>
      <c r="DW107" s="39" t="str">
        <f t="shared" si="186"/>
        <v xml:space="preserve"> </v>
      </c>
      <c r="DX107" s="39" t="str">
        <f t="shared" si="187"/>
        <v xml:space="preserve"> </v>
      </c>
      <c r="DY107" s="43" t="str">
        <f t="shared" si="188"/>
        <v xml:space="preserve"> </v>
      </c>
      <c r="DZ107" s="39" t="str">
        <f t="shared" si="189"/>
        <v>•</v>
      </c>
      <c r="EA107" s="39" t="str">
        <f t="shared" si="190"/>
        <v xml:space="preserve"> </v>
      </c>
      <c r="EB107" s="39" t="str">
        <f t="shared" si="191"/>
        <v xml:space="preserve"> </v>
      </c>
      <c r="EC107" s="43" t="str">
        <f t="shared" si="192"/>
        <v xml:space="preserve"> </v>
      </c>
      <c r="ED107" s="39" t="str">
        <f t="shared" si="193"/>
        <v>•</v>
      </c>
      <c r="EE107" s="39" t="str">
        <f t="shared" si="194"/>
        <v xml:space="preserve"> </v>
      </c>
      <c r="EF107" s="39" t="str">
        <f t="shared" si="195"/>
        <v xml:space="preserve"> </v>
      </c>
      <c r="EG107" s="43" t="str">
        <f t="shared" si="196"/>
        <v xml:space="preserve"> </v>
      </c>
      <c r="EH107" s="39" t="str">
        <f t="shared" si="197"/>
        <v>•</v>
      </c>
      <c r="EI107" s="39" t="str">
        <f t="shared" si="198"/>
        <v xml:space="preserve"> </v>
      </c>
      <c r="EJ107" s="39" t="str">
        <f t="shared" si="199"/>
        <v xml:space="preserve"> </v>
      </c>
      <c r="EK107" s="43" t="str">
        <f t="shared" si="200"/>
        <v xml:space="preserve"> </v>
      </c>
    </row>
    <row r="108" spans="1:141" ht="15.75" customHeight="1" x14ac:dyDescent="0.2">
      <c r="A108" s="100" t="str">
        <f>IF(Summary!B102="","",Summary!B102)</f>
        <v/>
      </c>
      <c r="B108" s="100" t="str">
        <f>IF(Summary!C102="","",Summary!C102)</f>
        <v/>
      </c>
      <c r="C108" s="100" t="str">
        <f>IF(Summary!D102="","",Summary!D102)</f>
        <v/>
      </c>
      <c r="D108" s="115" t="str">
        <f>IF(Summary!E102="","",Summary!E102)</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141"/>
        <v>27</v>
      </c>
      <c r="AX108" s="74" t="e">
        <f t="shared" si="143"/>
        <v>#N/A</v>
      </c>
      <c r="AY108" s="54" t="str">
        <f t="shared" si="144"/>
        <v/>
      </c>
      <c r="AZ108" s="73"/>
      <c r="BA108" s="144"/>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8"/>
      <c r="BE108" s="116" t="str">
        <f t="shared" si="145"/>
        <v/>
      </c>
      <c r="BF108" s="99" t="str">
        <f t="shared" si="146"/>
        <v/>
      </c>
      <c r="BG108" s="99" t="str">
        <f t="shared" si="147"/>
        <v/>
      </c>
      <c r="BH108" s="100" t="str">
        <f t="shared" si="148"/>
        <v/>
      </c>
      <c r="BI108" s="64" t="str">
        <f>IF(Summary!F102="","",Summary!F102)</f>
        <v/>
      </c>
      <c r="BJ108" s="33"/>
      <c r="BV108" s="44">
        <f t="shared" si="201"/>
        <v>0</v>
      </c>
      <c r="BW108" s="44">
        <f t="shared" si="201"/>
        <v>0</v>
      </c>
      <c r="BX108" s="44">
        <f t="shared" si="201"/>
        <v>0</v>
      </c>
      <c r="BY108" s="44">
        <f t="shared" si="201"/>
        <v>0</v>
      </c>
      <c r="BZ108" s="44">
        <f t="shared" si="201"/>
        <v>0</v>
      </c>
      <c r="CA108" s="44">
        <f t="shared" si="201"/>
        <v>0</v>
      </c>
      <c r="CB108" s="44">
        <f t="shared" si="201"/>
        <v>0</v>
      </c>
      <c r="CC108" s="44">
        <f t="shared" si="201"/>
        <v>0</v>
      </c>
      <c r="CD108" s="44">
        <f t="shared" si="201"/>
        <v>0</v>
      </c>
      <c r="CE108" s="44">
        <f t="shared" si="201"/>
        <v>0</v>
      </c>
      <c r="CF108" s="44">
        <f t="shared" si="201"/>
        <v>0</v>
      </c>
      <c r="CH108" s="48">
        <f t="shared" si="149"/>
        <v>0</v>
      </c>
      <c r="CI108" s="48">
        <f t="shared" si="150"/>
        <v>0</v>
      </c>
      <c r="CJ108" s="48">
        <f t="shared" si="151"/>
        <v>0</v>
      </c>
      <c r="CK108" s="48">
        <f t="shared" si="152"/>
        <v>0</v>
      </c>
      <c r="CL108" s="48">
        <f t="shared" si="153"/>
        <v>0</v>
      </c>
      <c r="CM108" s="48">
        <f t="shared" si="154"/>
        <v>0</v>
      </c>
      <c r="CN108" s="48">
        <f t="shared" si="155"/>
        <v>0</v>
      </c>
      <c r="CO108" s="48">
        <f t="shared" si="156"/>
        <v>0</v>
      </c>
      <c r="CT108" s="42" t="str">
        <f t="shared" si="157"/>
        <v>•</v>
      </c>
      <c r="CU108" s="39" t="str">
        <f t="shared" si="158"/>
        <v xml:space="preserve"> </v>
      </c>
      <c r="CV108" s="39" t="str">
        <f t="shared" si="159"/>
        <v xml:space="preserve"> </v>
      </c>
      <c r="CW108" s="43" t="str">
        <f t="shared" si="160"/>
        <v xml:space="preserve"> </v>
      </c>
      <c r="CX108" s="42" t="str">
        <f t="shared" si="161"/>
        <v>•</v>
      </c>
      <c r="CY108" s="39" t="str">
        <f t="shared" si="162"/>
        <v xml:space="preserve"> </v>
      </c>
      <c r="CZ108" s="39" t="str">
        <f t="shared" si="163"/>
        <v xml:space="preserve"> </v>
      </c>
      <c r="DA108" s="43" t="str">
        <f t="shared" si="164"/>
        <v xml:space="preserve"> </v>
      </c>
      <c r="DB108" s="39" t="str">
        <f t="shared" si="165"/>
        <v>•</v>
      </c>
      <c r="DC108" s="39" t="str">
        <f t="shared" si="166"/>
        <v xml:space="preserve"> </v>
      </c>
      <c r="DD108" s="39" t="str">
        <f t="shared" si="167"/>
        <v xml:space="preserve"> </v>
      </c>
      <c r="DE108" s="43" t="str">
        <f t="shared" si="168"/>
        <v xml:space="preserve"> </v>
      </c>
      <c r="DF108" s="42" t="str">
        <f t="shared" si="169"/>
        <v>•</v>
      </c>
      <c r="DG108" s="39" t="str">
        <f t="shared" si="170"/>
        <v xml:space="preserve"> </v>
      </c>
      <c r="DH108" s="39" t="str">
        <f t="shared" si="171"/>
        <v xml:space="preserve"> </v>
      </c>
      <c r="DI108" s="43" t="str">
        <f t="shared" si="172"/>
        <v xml:space="preserve"> </v>
      </c>
      <c r="DJ108" s="42" t="str">
        <f t="shared" si="173"/>
        <v>•</v>
      </c>
      <c r="DK108" s="39" t="str">
        <f t="shared" si="174"/>
        <v xml:space="preserve"> </v>
      </c>
      <c r="DL108" s="39" t="str">
        <f t="shared" si="175"/>
        <v xml:space="preserve"> </v>
      </c>
      <c r="DM108" s="43" t="str">
        <f t="shared" si="176"/>
        <v xml:space="preserve"> </v>
      </c>
      <c r="DN108" s="39" t="str">
        <f t="shared" si="177"/>
        <v>•</v>
      </c>
      <c r="DO108" s="39" t="str">
        <f t="shared" si="178"/>
        <v xml:space="preserve"> </v>
      </c>
      <c r="DP108" s="39" t="str">
        <f t="shared" si="179"/>
        <v xml:space="preserve"> </v>
      </c>
      <c r="DQ108" s="43" t="str">
        <f t="shared" si="180"/>
        <v xml:space="preserve"> </v>
      </c>
      <c r="DR108" s="39" t="str">
        <f t="shared" si="181"/>
        <v>•</v>
      </c>
      <c r="DS108" s="39" t="str">
        <f t="shared" si="182"/>
        <v xml:space="preserve"> </v>
      </c>
      <c r="DT108" s="39" t="str">
        <f t="shared" si="183"/>
        <v xml:space="preserve"> </v>
      </c>
      <c r="DU108" s="43" t="str">
        <f t="shared" si="184"/>
        <v xml:space="preserve"> </v>
      </c>
      <c r="DV108" s="39" t="str">
        <f t="shared" si="185"/>
        <v>•</v>
      </c>
      <c r="DW108" s="39" t="str">
        <f t="shared" si="186"/>
        <v xml:space="preserve"> </v>
      </c>
      <c r="DX108" s="39" t="str">
        <f t="shared" si="187"/>
        <v xml:space="preserve"> </v>
      </c>
      <c r="DY108" s="43" t="str">
        <f t="shared" si="188"/>
        <v xml:space="preserve"> </v>
      </c>
      <c r="DZ108" s="39" t="str">
        <f t="shared" si="189"/>
        <v>•</v>
      </c>
      <c r="EA108" s="39" t="str">
        <f t="shared" si="190"/>
        <v xml:space="preserve"> </v>
      </c>
      <c r="EB108" s="39" t="str">
        <f t="shared" si="191"/>
        <v xml:space="preserve"> </v>
      </c>
      <c r="EC108" s="43" t="str">
        <f t="shared" si="192"/>
        <v xml:space="preserve"> </v>
      </c>
      <c r="ED108" s="39" t="str">
        <f t="shared" si="193"/>
        <v>•</v>
      </c>
      <c r="EE108" s="39" t="str">
        <f t="shared" si="194"/>
        <v xml:space="preserve"> </v>
      </c>
      <c r="EF108" s="39" t="str">
        <f t="shared" si="195"/>
        <v xml:space="preserve"> </v>
      </c>
      <c r="EG108" s="43" t="str">
        <f t="shared" si="196"/>
        <v xml:space="preserve"> </v>
      </c>
      <c r="EH108" s="39" t="str">
        <f t="shared" si="197"/>
        <v>•</v>
      </c>
      <c r="EI108" s="39" t="str">
        <f t="shared" si="198"/>
        <v xml:space="preserve"> </v>
      </c>
      <c r="EJ108" s="39" t="str">
        <f t="shared" si="199"/>
        <v xml:space="preserve"> </v>
      </c>
      <c r="EK108" s="43" t="str">
        <f t="shared" si="200"/>
        <v xml:space="preserve"> </v>
      </c>
    </row>
    <row r="109" spans="1:141" ht="15.75" customHeight="1" x14ac:dyDescent="0.2">
      <c r="A109" s="100" t="str">
        <f>IF(Summary!B103="","",Summary!B103)</f>
        <v/>
      </c>
      <c r="B109" s="100" t="str">
        <f>IF(Summary!C103="","",Summary!C103)</f>
        <v/>
      </c>
      <c r="C109" s="100" t="str">
        <f>IF(Summary!D103="","",Summary!D103)</f>
        <v/>
      </c>
      <c r="D109" s="115" t="str">
        <f>IF(Summary!E103="","",Summary!E103)</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141"/>
        <v>27</v>
      </c>
      <c r="AX109" s="74" t="e">
        <f t="shared" si="143"/>
        <v>#N/A</v>
      </c>
      <c r="AY109" s="54" t="str">
        <f t="shared" si="144"/>
        <v/>
      </c>
      <c r="AZ109" s="73"/>
      <c r="BA109" s="144"/>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8"/>
      <c r="BE109" s="116" t="str">
        <f t="shared" si="145"/>
        <v/>
      </c>
      <c r="BF109" s="99" t="str">
        <f t="shared" si="146"/>
        <v/>
      </c>
      <c r="BG109" s="99" t="str">
        <f t="shared" si="147"/>
        <v/>
      </c>
      <c r="BH109" s="100" t="str">
        <f t="shared" si="148"/>
        <v/>
      </c>
      <c r="BI109" s="64" t="str">
        <f>IF(Summary!F103="","",Summary!F103)</f>
        <v/>
      </c>
      <c r="BJ109" s="33"/>
      <c r="BV109" s="44">
        <f t="shared" si="201"/>
        <v>0</v>
      </c>
      <c r="BW109" s="44">
        <f t="shared" si="201"/>
        <v>0</v>
      </c>
      <c r="BX109" s="44">
        <f t="shared" si="201"/>
        <v>0</v>
      </c>
      <c r="BY109" s="44">
        <f t="shared" si="201"/>
        <v>0</v>
      </c>
      <c r="BZ109" s="44">
        <f t="shared" si="201"/>
        <v>0</v>
      </c>
      <c r="CA109" s="44">
        <f t="shared" si="201"/>
        <v>0</v>
      </c>
      <c r="CB109" s="44">
        <f t="shared" si="201"/>
        <v>0</v>
      </c>
      <c r="CC109" s="44">
        <f t="shared" si="201"/>
        <v>0</v>
      </c>
      <c r="CD109" s="44">
        <f t="shared" si="201"/>
        <v>0</v>
      </c>
      <c r="CE109" s="44">
        <f t="shared" si="201"/>
        <v>0</v>
      </c>
      <c r="CF109" s="44">
        <f t="shared" si="201"/>
        <v>0</v>
      </c>
      <c r="CH109" s="48">
        <f t="shared" si="149"/>
        <v>0</v>
      </c>
      <c r="CI109" s="48">
        <f t="shared" si="150"/>
        <v>0</v>
      </c>
      <c r="CJ109" s="48">
        <f t="shared" si="151"/>
        <v>0</v>
      </c>
      <c r="CK109" s="48">
        <f t="shared" si="152"/>
        <v>0</v>
      </c>
      <c r="CL109" s="48">
        <f t="shared" si="153"/>
        <v>0</v>
      </c>
      <c r="CM109" s="48">
        <f t="shared" si="154"/>
        <v>0</v>
      </c>
      <c r="CN109" s="48">
        <f t="shared" si="155"/>
        <v>0</v>
      </c>
      <c r="CO109" s="48">
        <f t="shared" si="156"/>
        <v>0</v>
      </c>
      <c r="CT109" s="42" t="str">
        <f t="shared" si="157"/>
        <v>•</v>
      </c>
      <c r="CU109" s="39" t="str">
        <f t="shared" si="158"/>
        <v xml:space="preserve"> </v>
      </c>
      <c r="CV109" s="39" t="str">
        <f t="shared" si="159"/>
        <v xml:space="preserve"> </v>
      </c>
      <c r="CW109" s="43" t="str">
        <f t="shared" si="160"/>
        <v xml:space="preserve"> </v>
      </c>
      <c r="CX109" s="42" t="str">
        <f t="shared" si="161"/>
        <v>•</v>
      </c>
      <c r="CY109" s="39" t="str">
        <f t="shared" si="162"/>
        <v xml:space="preserve"> </v>
      </c>
      <c r="CZ109" s="39" t="str">
        <f t="shared" si="163"/>
        <v xml:space="preserve"> </v>
      </c>
      <c r="DA109" s="43" t="str">
        <f t="shared" si="164"/>
        <v xml:space="preserve"> </v>
      </c>
      <c r="DB109" s="39" t="str">
        <f t="shared" si="165"/>
        <v>•</v>
      </c>
      <c r="DC109" s="39" t="str">
        <f t="shared" si="166"/>
        <v xml:space="preserve"> </v>
      </c>
      <c r="DD109" s="39" t="str">
        <f t="shared" si="167"/>
        <v xml:space="preserve"> </v>
      </c>
      <c r="DE109" s="43" t="str">
        <f t="shared" si="168"/>
        <v xml:space="preserve"> </v>
      </c>
      <c r="DF109" s="42" t="str">
        <f t="shared" si="169"/>
        <v>•</v>
      </c>
      <c r="DG109" s="39" t="str">
        <f t="shared" si="170"/>
        <v xml:space="preserve"> </v>
      </c>
      <c r="DH109" s="39" t="str">
        <f t="shared" si="171"/>
        <v xml:space="preserve"> </v>
      </c>
      <c r="DI109" s="43" t="str">
        <f t="shared" si="172"/>
        <v xml:space="preserve"> </v>
      </c>
      <c r="DJ109" s="42" t="str">
        <f t="shared" si="173"/>
        <v>•</v>
      </c>
      <c r="DK109" s="39" t="str">
        <f t="shared" si="174"/>
        <v xml:space="preserve"> </v>
      </c>
      <c r="DL109" s="39" t="str">
        <f t="shared" si="175"/>
        <v xml:space="preserve"> </v>
      </c>
      <c r="DM109" s="43" t="str">
        <f t="shared" si="176"/>
        <v xml:space="preserve"> </v>
      </c>
      <c r="DN109" s="39" t="str">
        <f t="shared" si="177"/>
        <v>•</v>
      </c>
      <c r="DO109" s="39" t="str">
        <f t="shared" si="178"/>
        <v xml:space="preserve"> </v>
      </c>
      <c r="DP109" s="39" t="str">
        <f t="shared" si="179"/>
        <v xml:space="preserve"> </v>
      </c>
      <c r="DQ109" s="43" t="str">
        <f t="shared" si="180"/>
        <v xml:space="preserve"> </v>
      </c>
      <c r="DR109" s="39" t="str">
        <f t="shared" si="181"/>
        <v>•</v>
      </c>
      <c r="DS109" s="39" t="str">
        <f t="shared" si="182"/>
        <v xml:space="preserve"> </v>
      </c>
      <c r="DT109" s="39" t="str">
        <f t="shared" si="183"/>
        <v xml:space="preserve"> </v>
      </c>
      <c r="DU109" s="43" t="str">
        <f t="shared" si="184"/>
        <v xml:space="preserve"> </v>
      </c>
      <c r="DV109" s="39" t="str">
        <f t="shared" si="185"/>
        <v>•</v>
      </c>
      <c r="DW109" s="39" t="str">
        <f t="shared" si="186"/>
        <v xml:space="preserve"> </v>
      </c>
      <c r="DX109" s="39" t="str">
        <f t="shared" si="187"/>
        <v xml:space="preserve"> </v>
      </c>
      <c r="DY109" s="43" t="str">
        <f t="shared" si="188"/>
        <v xml:space="preserve"> </v>
      </c>
      <c r="DZ109" s="39" t="str">
        <f t="shared" si="189"/>
        <v>•</v>
      </c>
      <c r="EA109" s="39" t="str">
        <f t="shared" si="190"/>
        <v xml:space="preserve"> </v>
      </c>
      <c r="EB109" s="39" t="str">
        <f t="shared" si="191"/>
        <v xml:space="preserve"> </v>
      </c>
      <c r="EC109" s="43" t="str">
        <f t="shared" si="192"/>
        <v xml:space="preserve"> </v>
      </c>
      <c r="ED109" s="39" t="str">
        <f t="shared" si="193"/>
        <v>•</v>
      </c>
      <c r="EE109" s="39" t="str">
        <f t="shared" si="194"/>
        <v xml:space="preserve"> </v>
      </c>
      <c r="EF109" s="39" t="str">
        <f t="shared" si="195"/>
        <v xml:space="preserve"> </v>
      </c>
      <c r="EG109" s="43" t="str">
        <f t="shared" si="196"/>
        <v xml:space="preserve"> </v>
      </c>
      <c r="EH109" s="39" t="str">
        <f t="shared" si="197"/>
        <v>•</v>
      </c>
      <c r="EI109" s="39" t="str">
        <f t="shared" si="198"/>
        <v xml:space="preserve"> </v>
      </c>
      <c r="EJ109" s="39" t="str">
        <f t="shared" si="199"/>
        <v xml:space="preserve"> </v>
      </c>
      <c r="EK109" s="43" t="str">
        <f t="shared" si="200"/>
        <v xml:space="preserve"> </v>
      </c>
    </row>
    <row r="110" spans="1:141" ht="15.75" customHeight="1" x14ac:dyDescent="0.2">
      <c r="A110" s="100" t="str">
        <f>IF(Summary!B104="","",Summary!B104)</f>
        <v/>
      </c>
      <c r="B110" s="100" t="str">
        <f>IF(Summary!C104="","",Summary!C104)</f>
        <v/>
      </c>
      <c r="C110" s="100" t="str">
        <f>IF(Summary!D104="","",Summary!D104)</f>
        <v/>
      </c>
      <c r="D110" s="115" t="str">
        <f>IF(Summary!E104="","",Summary!E104)</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141"/>
        <v>27</v>
      </c>
      <c r="AX110" s="74" t="e">
        <f t="shared" si="143"/>
        <v>#N/A</v>
      </c>
      <c r="AY110" s="54" t="str">
        <f t="shared" si="144"/>
        <v/>
      </c>
      <c r="AZ110" s="73"/>
      <c r="BA110" s="144"/>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8"/>
      <c r="BE110" s="116" t="str">
        <f t="shared" si="145"/>
        <v/>
      </c>
      <c r="BF110" s="99" t="str">
        <f t="shared" si="146"/>
        <v/>
      </c>
      <c r="BG110" s="99" t="str">
        <f t="shared" si="147"/>
        <v/>
      </c>
      <c r="BH110" s="100" t="str">
        <f t="shared" si="148"/>
        <v/>
      </c>
      <c r="BI110" s="64" t="str">
        <f>IF(Summary!F104="","",Summary!F104)</f>
        <v/>
      </c>
      <c r="BJ110" s="33"/>
      <c r="BV110" s="44">
        <f t="shared" si="201"/>
        <v>0</v>
      </c>
      <c r="BW110" s="44">
        <f t="shared" si="201"/>
        <v>0</v>
      </c>
      <c r="BX110" s="44">
        <f t="shared" si="201"/>
        <v>0</v>
      </c>
      <c r="BY110" s="44">
        <f t="shared" si="201"/>
        <v>0</v>
      </c>
      <c r="BZ110" s="44">
        <f t="shared" si="201"/>
        <v>0</v>
      </c>
      <c r="CA110" s="44">
        <f t="shared" si="201"/>
        <v>0</v>
      </c>
      <c r="CB110" s="44">
        <f t="shared" si="201"/>
        <v>0</v>
      </c>
      <c r="CC110" s="44">
        <f t="shared" si="201"/>
        <v>0</v>
      </c>
      <c r="CD110" s="44">
        <f t="shared" si="201"/>
        <v>0</v>
      </c>
      <c r="CE110" s="44">
        <f t="shared" si="201"/>
        <v>0</v>
      </c>
      <c r="CF110" s="44">
        <f t="shared" si="201"/>
        <v>0</v>
      </c>
      <c r="CH110" s="48">
        <f t="shared" si="149"/>
        <v>0</v>
      </c>
      <c r="CI110" s="48">
        <f t="shared" si="150"/>
        <v>0</v>
      </c>
      <c r="CJ110" s="48">
        <f t="shared" si="151"/>
        <v>0</v>
      </c>
      <c r="CK110" s="48">
        <f t="shared" si="152"/>
        <v>0</v>
      </c>
      <c r="CL110" s="48">
        <f t="shared" si="153"/>
        <v>0</v>
      </c>
      <c r="CM110" s="48">
        <f t="shared" si="154"/>
        <v>0</v>
      </c>
      <c r="CN110" s="48">
        <f t="shared" si="155"/>
        <v>0</v>
      </c>
      <c r="CO110" s="48">
        <f t="shared" si="156"/>
        <v>0</v>
      </c>
      <c r="CT110" s="42" t="str">
        <f t="shared" si="157"/>
        <v>•</v>
      </c>
      <c r="CU110" s="39" t="str">
        <f t="shared" si="158"/>
        <v xml:space="preserve"> </v>
      </c>
      <c r="CV110" s="39" t="str">
        <f t="shared" si="159"/>
        <v xml:space="preserve"> </v>
      </c>
      <c r="CW110" s="43" t="str">
        <f t="shared" si="160"/>
        <v xml:space="preserve"> </v>
      </c>
      <c r="CX110" s="42" t="str">
        <f t="shared" si="161"/>
        <v>•</v>
      </c>
      <c r="CY110" s="39" t="str">
        <f t="shared" si="162"/>
        <v xml:space="preserve"> </v>
      </c>
      <c r="CZ110" s="39" t="str">
        <f t="shared" si="163"/>
        <v xml:space="preserve"> </v>
      </c>
      <c r="DA110" s="43" t="str">
        <f t="shared" si="164"/>
        <v xml:space="preserve"> </v>
      </c>
      <c r="DB110" s="39" t="str">
        <f t="shared" si="165"/>
        <v>•</v>
      </c>
      <c r="DC110" s="39" t="str">
        <f t="shared" si="166"/>
        <v xml:space="preserve"> </v>
      </c>
      <c r="DD110" s="39" t="str">
        <f t="shared" si="167"/>
        <v xml:space="preserve"> </v>
      </c>
      <c r="DE110" s="43" t="str">
        <f t="shared" si="168"/>
        <v xml:space="preserve"> </v>
      </c>
      <c r="DF110" s="42" t="str">
        <f t="shared" si="169"/>
        <v>•</v>
      </c>
      <c r="DG110" s="39" t="str">
        <f t="shared" si="170"/>
        <v xml:space="preserve"> </v>
      </c>
      <c r="DH110" s="39" t="str">
        <f t="shared" si="171"/>
        <v xml:space="preserve"> </v>
      </c>
      <c r="DI110" s="43" t="str">
        <f t="shared" si="172"/>
        <v xml:space="preserve"> </v>
      </c>
      <c r="DJ110" s="42" t="str">
        <f t="shared" si="173"/>
        <v>•</v>
      </c>
      <c r="DK110" s="39" t="str">
        <f t="shared" si="174"/>
        <v xml:space="preserve"> </v>
      </c>
      <c r="DL110" s="39" t="str">
        <f t="shared" si="175"/>
        <v xml:space="preserve"> </v>
      </c>
      <c r="DM110" s="43" t="str">
        <f t="shared" si="176"/>
        <v xml:space="preserve"> </v>
      </c>
      <c r="DN110" s="39" t="str">
        <f t="shared" si="177"/>
        <v>•</v>
      </c>
      <c r="DO110" s="39" t="str">
        <f t="shared" si="178"/>
        <v xml:space="preserve"> </v>
      </c>
      <c r="DP110" s="39" t="str">
        <f t="shared" si="179"/>
        <v xml:space="preserve"> </v>
      </c>
      <c r="DQ110" s="43" t="str">
        <f t="shared" si="180"/>
        <v xml:space="preserve"> </v>
      </c>
      <c r="DR110" s="39" t="str">
        <f t="shared" si="181"/>
        <v>•</v>
      </c>
      <c r="DS110" s="39" t="str">
        <f t="shared" si="182"/>
        <v xml:space="preserve"> </v>
      </c>
      <c r="DT110" s="39" t="str">
        <f t="shared" si="183"/>
        <v xml:space="preserve"> </v>
      </c>
      <c r="DU110" s="43" t="str">
        <f t="shared" si="184"/>
        <v xml:space="preserve"> </v>
      </c>
      <c r="DV110" s="39" t="str">
        <f t="shared" si="185"/>
        <v>•</v>
      </c>
      <c r="DW110" s="39" t="str">
        <f t="shared" si="186"/>
        <v xml:space="preserve"> </v>
      </c>
      <c r="DX110" s="39" t="str">
        <f t="shared" si="187"/>
        <v xml:space="preserve"> </v>
      </c>
      <c r="DY110" s="43" t="str">
        <f t="shared" si="188"/>
        <v xml:space="preserve"> </v>
      </c>
      <c r="DZ110" s="39" t="str">
        <f t="shared" si="189"/>
        <v>•</v>
      </c>
      <c r="EA110" s="39" t="str">
        <f t="shared" si="190"/>
        <v xml:space="preserve"> </v>
      </c>
      <c r="EB110" s="39" t="str">
        <f t="shared" si="191"/>
        <v xml:space="preserve"> </v>
      </c>
      <c r="EC110" s="43" t="str">
        <f t="shared" si="192"/>
        <v xml:space="preserve"> </v>
      </c>
      <c r="ED110" s="39" t="str">
        <f t="shared" si="193"/>
        <v>•</v>
      </c>
      <c r="EE110" s="39" t="str">
        <f t="shared" si="194"/>
        <v xml:space="preserve"> </v>
      </c>
      <c r="EF110" s="39" t="str">
        <f t="shared" si="195"/>
        <v xml:space="preserve"> </v>
      </c>
      <c r="EG110" s="43" t="str">
        <f t="shared" si="196"/>
        <v xml:space="preserve"> </v>
      </c>
      <c r="EH110" s="39" t="str">
        <f t="shared" si="197"/>
        <v>•</v>
      </c>
      <c r="EI110" s="39" t="str">
        <f t="shared" si="198"/>
        <v xml:space="preserve"> </v>
      </c>
      <c r="EJ110" s="39" t="str">
        <f t="shared" si="199"/>
        <v xml:space="preserve"> </v>
      </c>
      <c r="EK110" s="43" t="str">
        <f t="shared" si="200"/>
        <v xml:space="preserve"> </v>
      </c>
    </row>
    <row r="111" spans="1:141" ht="15.75" customHeight="1" x14ac:dyDescent="0.2">
      <c r="A111" s="100" t="str">
        <f>IF(Summary!B105="","",Summary!B105)</f>
        <v/>
      </c>
      <c r="B111" s="100" t="str">
        <f>IF(Summary!C105="","",Summary!C105)</f>
        <v/>
      </c>
      <c r="C111" s="100" t="str">
        <f>IF(Summary!D105="","",Summary!D105)</f>
        <v/>
      </c>
      <c r="D111" s="115" t="str">
        <f>IF(Summary!E105="","",Summary!E105)</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141"/>
        <v>27</v>
      </c>
      <c r="AX111" s="74" t="e">
        <f t="shared" si="143"/>
        <v>#N/A</v>
      </c>
      <c r="AY111" s="54" t="str">
        <f t="shared" si="144"/>
        <v/>
      </c>
      <c r="AZ111" s="73"/>
      <c r="BA111" s="144"/>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8"/>
      <c r="BE111" s="116" t="str">
        <f t="shared" si="145"/>
        <v/>
      </c>
      <c r="BF111" s="99" t="str">
        <f t="shared" si="146"/>
        <v/>
      </c>
      <c r="BG111" s="99" t="str">
        <f t="shared" si="147"/>
        <v/>
      </c>
      <c r="BH111" s="100" t="str">
        <f t="shared" si="148"/>
        <v/>
      </c>
      <c r="BI111" s="64" t="str">
        <f>IF(Summary!F105="","",Summary!F105)</f>
        <v/>
      </c>
      <c r="BJ111" s="33"/>
      <c r="BV111" s="44">
        <f t="shared" si="201"/>
        <v>0</v>
      </c>
      <c r="BW111" s="44">
        <f t="shared" si="201"/>
        <v>0</v>
      </c>
      <c r="BX111" s="44">
        <f t="shared" si="201"/>
        <v>0</v>
      </c>
      <c r="BY111" s="44">
        <f t="shared" si="201"/>
        <v>0</v>
      </c>
      <c r="BZ111" s="44">
        <f t="shared" si="201"/>
        <v>0</v>
      </c>
      <c r="CA111" s="44">
        <f t="shared" si="201"/>
        <v>0</v>
      </c>
      <c r="CB111" s="44">
        <f t="shared" si="201"/>
        <v>0</v>
      </c>
      <c r="CC111" s="44">
        <f t="shared" si="201"/>
        <v>0</v>
      </c>
      <c r="CD111" s="44">
        <f t="shared" si="201"/>
        <v>0</v>
      </c>
      <c r="CE111" s="44">
        <f t="shared" si="201"/>
        <v>0</v>
      </c>
      <c r="CF111" s="44">
        <f t="shared" si="201"/>
        <v>0</v>
      </c>
      <c r="CH111" s="48">
        <f t="shared" si="149"/>
        <v>0</v>
      </c>
      <c r="CI111" s="48">
        <f t="shared" si="150"/>
        <v>0</v>
      </c>
      <c r="CJ111" s="48">
        <f t="shared" si="151"/>
        <v>0</v>
      </c>
      <c r="CK111" s="48">
        <f t="shared" si="152"/>
        <v>0</v>
      </c>
      <c r="CL111" s="48">
        <f t="shared" si="153"/>
        <v>0</v>
      </c>
      <c r="CM111" s="48">
        <f t="shared" si="154"/>
        <v>0</v>
      </c>
      <c r="CN111" s="48">
        <f t="shared" si="155"/>
        <v>0</v>
      </c>
      <c r="CO111" s="48">
        <f t="shared" si="156"/>
        <v>0</v>
      </c>
      <c r="CT111" s="42" t="str">
        <f t="shared" si="157"/>
        <v>•</v>
      </c>
      <c r="CU111" s="39" t="str">
        <f t="shared" si="158"/>
        <v xml:space="preserve"> </v>
      </c>
      <c r="CV111" s="39" t="str">
        <f t="shared" si="159"/>
        <v xml:space="preserve"> </v>
      </c>
      <c r="CW111" s="43" t="str">
        <f t="shared" si="160"/>
        <v xml:space="preserve"> </v>
      </c>
      <c r="CX111" s="42" t="str">
        <f t="shared" si="161"/>
        <v>•</v>
      </c>
      <c r="CY111" s="39" t="str">
        <f t="shared" si="162"/>
        <v xml:space="preserve"> </v>
      </c>
      <c r="CZ111" s="39" t="str">
        <f t="shared" si="163"/>
        <v xml:space="preserve"> </v>
      </c>
      <c r="DA111" s="43" t="str">
        <f t="shared" si="164"/>
        <v xml:space="preserve"> </v>
      </c>
      <c r="DB111" s="39" t="str">
        <f t="shared" si="165"/>
        <v>•</v>
      </c>
      <c r="DC111" s="39" t="str">
        <f t="shared" si="166"/>
        <v xml:space="preserve"> </v>
      </c>
      <c r="DD111" s="39" t="str">
        <f t="shared" si="167"/>
        <v xml:space="preserve"> </v>
      </c>
      <c r="DE111" s="43" t="str">
        <f t="shared" si="168"/>
        <v xml:space="preserve"> </v>
      </c>
      <c r="DF111" s="42" t="str">
        <f t="shared" si="169"/>
        <v>•</v>
      </c>
      <c r="DG111" s="39" t="str">
        <f t="shared" si="170"/>
        <v xml:space="preserve"> </v>
      </c>
      <c r="DH111" s="39" t="str">
        <f t="shared" si="171"/>
        <v xml:space="preserve"> </v>
      </c>
      <c r="DI111" s="43" t="str">
        <f t="shared" si="172"/>
        <v xml:space="preserve"> </v>
      </c>
      <c r="DJ111" s="42" t="str">
        <f t="shared" si="173"/>
        <v>•</v>
      </c>
      <c r="DK111" s="39" t="str">
        <f t="shared" si="174"/>
        <v xml:space="preserve"> </v>
      </c>
      <c r="DL111" s="39" t="str">
        <f t="shared" si="175"/>
        <v xml:space="preserve"> </v>
      </c>
      <c r="DM111" s="43" t="str">
        <f t="shared" si="176"/>
        <v xml:space="preserve"> </v>
      </c>
      <c r="DN111" s="39" t="str">
        <f t="shared" si="177"/>
        <v>•</v>
      </c>
      <c r="DO111" s="39" t="str">
        <f t="shared" si="178"/>
        <v xml:space="preserve"> </v>
      </c>
      <c r="DP111" s="39" t="str">
        <f t="shared" si="179"/>
        <v xml:space="preserve"> </v>
      </c>
      <c r="DQ111" s="43" t="str">
        <f t="shared" si="180"/>
        <v xml:space="preserve"> </v>
      </c>
      <c r="DR111" s="39" t="str">
        <f t="shared" si="181"/>
        <v>•</v>
      </c>
      <c r="DS111" s="39" t="str">
        <f t="shared" si="182"/>
        <v xml:space="preserve"> </v>
      </c>
      <c r="DT111" s="39" t="str">
        <f t="shared" si="183"/>
        <v xml:space="preserve"> </v>
      </c>
      <c r="DU111" s="43" t="str">
        <f t="shared" si="184"/>
        <v xml:space="preserve"> </v>
      </c>
      <c r="DV111" s="39" t="str">
        <f t="shared" si="185"/>
        <v>•</v>
      </c>
      <c r="DW111" s="39" t="str">
        <f t="shared" si="186"/>
        <v xml:space="preserve"> </v>
      </c>
      <c r="DX111" s="39" t="str">
        <f t="shared" si="187"/>
        <v xml:space="preserve"> </v>
      </c>
      <c r="DY111" s="43" t="str">
        <f t="shared" si="188"/>
        <v xml:space="preserve"> </v>
      </c>
      <c r="DZ111" s="39" t="str">
        <f t="shared" si="189"/>
        <v>•</v>
      </c>
      <c r="EA111" s="39" t="str">
        <f t="shared" si="190"/>
        <v xml:space="preserve"> </v>
      </c>
      <c r="EB111" s="39" t="str">
        <f t="shared" si="191"/>
        <v xml:space="preserve"> </v>
      </c>
      <c r="EC111" s="43" t="str">
        <f t="shared" si="192"/>
        <v xml:space="preserve"> </v>
      </c>
      <c r="ED111" s="39" t="str">
        <f t="shared" si="193"/>
        <v>•</v>
      </c>
      <c r="EE111" s="39" t="str">
        <f t="shared" si="194"/>
        <v xml:space="preserve"> </v>
      </c>
      <c r="EF111" s="39" t="str">
        <f t="shared" si="195"/>
        <v xml:space="preserve"> </v>
      </c>
      <c r="EG111" s="43" t="str">
        <f t="shared" si="196"/>
        <v xml:space="preserve"> </v>
      </c>
      <c r="EH111" s="39" t="str">
        <f t="shared" si="197"/>
        <v>•</v>
      </c>
      <c r="EI111" s="39" t="str">
        <f t="shared" si="198"/>
        <v xml:space="preserve"> </v>
      </c>
      <c r="EJ111" s="39" t="str">
        <f t="shared" si="199"/>
        <v xml:space="preserve"> </v>
      </c>
      <c r="EK111" s="43" t="str">
        <f t="shared" si="200"/>
        <v xml:space="preserve"> </v>
      </c>
    </row>
    <row r="112" spans="1:141" ht="15.75" customHeight="1" x14ac:dyDescent="0.2">
      <c r="A112" s="100" t="str">
        <f>IF(Summary!B106="","",Summary!B106)</f>
        <v/>
      </c>
      <c r="B112" s="100" t="str">
        <f>IF(Summary!C106="","",Summary!C106)</f>
        <v/>
      </c>
      <c r="C112" s="100" t="str">
        <f>IF(Summary!D106="","",Summary!D106)</f>
        <v/>
      </c>
      <c r="D112" s="115" t="str">
        <f>IF(Summary!E106="","",Summary!E106)</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141"/>
        <v>27</v>
      </c>
      <c r="AX112" s="74" t="e">
        <f t="shared" si="143"/>
        <v>#N/A</v>
      </c>
      <c r="AY112" s="54" t="str">
        <f t="shared" si="144"/>
        <v/>
      </c>
      <c r="AZ112" s="73"/>
      <c r="BA112" s="144"/>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8"/>
      <c r="BE112" s="116" t="str">
        <f t="shared" si="145"/>
        <v/>
      </c>
      <c r="BF112" s="99" t="str">
        <f t="shared" si="146"/>
        <v/>
      </c>
      <c r="BG112" s="99" t="str">
        <f t="shared" si="147"/>
        <v/>
      </c>
      <c r="BH112" s="100" t="str">
        <f t="shared" si="148"/>
        <v/>
      </c>
      <c r="BI112" s="64" t="str">
        <f>IF(Summary!F106="","",Summary!F106)</f>
        <v/>
      </c>
      <c r="BJ112" s="33"/>
      <c r="BV112" s="44">
        <f t="shared" si="201"/>
        <v>0</v>
      </c>
      <c r="BW112" s="44">
        <f t="shared" si="201"/>
        <v>0</v>
      </c>
      <c r="BX112" s="44">
        <f t="shared" si="201"/>
        <v>0</v>
      </c>
      <c r="BY112" s="44">
        <f t="shared" si="201"/>
        <v>0</v>
      </c>
      <c r="BZ112" s="44">
        <f t="shared" si="201"/>
        <v>0</v>
      </c>
      <c r="CA112" s="44">
        <f t="shared" si="201"/>
        <v>0</v>
      </c>
      <c r="CB112" s="44">
        <f t="shared" si="201"/>
        <v>0</v>
      </c>
      <c r="CC112" s="44">
        <f t="shared" si="201"/>
        <v>0</v>
      </c>
      <c r="CD112" s="44">
        <f t="shared" si="201"/>
        <v>0</v>
      </c>
      <c r="CE112" s="44">
        <f t="shared" si="201"/>
        <v>0</v>
      </c>
      <c r="CF112" s="44">
        <f t="shared" si="201"/>
        <v>0</v>
      </c>
      <c r="CH112" s="48">
        <f t="shared" si="149"/>
        <v>0</v>
      </c>
      <c r="CI112" s="48">
        <f t="shared" si="150"/>
        <v>0</v>
      </c>
      <c r="CJ112" s="48">
        <f t="shared" si="151"/>
        <v>0</v>
      </c>
      <c r="CK112" s="48">
        <f t="shared" si="152"/>
        <v>0</v>
      </c>
      <c r="CL112" s="48">
        <f t="shared" si="153"/>
        <v>0</v>
      </c>
      <c r="CM112" s="48">
        <f t="shared" si="154"/>
        <v>0</v>
      </c>
      <c r="CN112" s="48">
        <f t="shared" si="155"/>
        <v>0</v>
      </c>
      <c r="CO112" s="48">
        <f t="shared" si="156"/>
        <v>0</v>
      </c>
      <c r="CT112" s="42" t="str">
        <f t="shared" si="157"/>
        <v>•</v>
      </c>
      <c r="CU112" s="39" t="str">
        <f t="shared" si="158"/>
        <v xml:space="preserve"> </v>
      </c>
      <c r="CV112" s="39" t="str">
        <f t="shared" si="159"/>
        <v xml:space="preserve"> </v>
      </c>
      <c r="CW112" s="43" t="str">
        <f t="shared" si="160"/>
        <v xml:space="preserve"> </v>
      </c>
      <c r="CX112" s="42" t="str">
        <f t="shared" si="161"/>
        <v>•</v>
      </c>
      <c r="CY112" s="39" t="str">
        <f t="shared" si="162"/>
        <v xml:space="preserve"> </v>
      </c>
      <c r="CZ112" s="39" t="str">
        <f t="shared" si="163"/>
        <v xml:space="preserve"> </v>
      </c>
      <c r="DA112" s="43" t="str">
        <f t="shared" si="164"/>
        <v xml:space="preserve"> </v>
      </c>
      <c r="DB112" s="39" t="str">
        <f t="shared" si="165"/>
        <v>•</v>
      </c>
      <c r="DC112" s="39" t="str">
        <f t="shared" si="166"/>
        <v xml:space="preserve"> </v>
      </c>
      <c r="DD112" s="39" t="str">
        <f t="shared" si="167"/>
        <v xml:space="preserve"> </v>
      </c>
      <c r="DE112" s="43" t="str">
        <f t="shared" si="168"/>
        <v xml:space="preserve"> </v>
      </c>
      <c r="DF112" s="42" t="str">
        <f t="shared" si="169"/>
        <v>•</v>
      </c>
      <c r="DG112" s="39" t="str">
        <f t="shared" si="170"/>
        <v xml:space="preserve"> </v>
      </c>
      <c r="DH112" s="39" t="str">
        <f t="shared" si="171"/>
        <v xml:space="preserve"> </v>
      </c>
      <c r="DI112" s="43" t="str">
        <f t="shared" si="172"/>
        <v xml:space="preserve"> </v>
      </c>
      <c r="DJ112" s="42" t="str">
        <f t="shared" si="173"/>
        <v>•</v>
      </c>
      <c r="DK112" s="39" t="str">
        <f t="shared" si="174"/>
        <v xml:space="preserve"> </v>
      </c>
      <c r="DL112" s="39" t="str">
        <f t="shared" si="175"/>
        <v xml:space="preserve"> </v>
      </c>
      <c r="DM112" s="43" t="str">
        <f t="shared" si="176"/>
        <v xml:space="preserve"> </v>
      </c>
      <c r="DN112" s="39" t="str">
        <f t="shared" si="177"/>
        <v>•</v>
      </c>
      <c r="DO112" s="39" t="str">
        <f t="shared" si="178"/>
        <v xml:space="preserve"> </v>
      </c>
      <c r="DP112" s="39" t="str">
        <f t="shared" si="179"/>
        <v xml:space="preserve"> </v>
      </c>
      <c r="DQ112" s="43" t="str">
        <f t="shared" si="180"/>
        <v xml:space="preserve"> </v>
      </c>
      <c r="DR112" s="39" t="str">
        <f t="shared" si="181"/>
        <v>•</v>
      </c>
      <c r="DS112" s="39" t="str">
        <f t="shared" si="182"/>
        <v xml:space="preserve"> </v>
      </c>
      <c r="DT112" s="39" t="str">
        <f t="shared" si="183"/>
        <v xml:space="preserve"> </v>
      </c>
      <c r="DU112" s="43" t="str">
        <f t="shared" si="184"/>
        <v xml:space="preserve"> </v>
      </c>
      <c r="DV112" s="39" t="str">
        <f t="shared" si="185"/>
        <v>•</v>
      </c>
      <c r="DW112" s="39" t="str">
        <f t="shared" si="186"/>
        <v xml:space="preserve"> </v>
      </c>
      <c r="DX112" s="39" t="str">
        <f t="shared" si="187"/>
        <v xml:space="preserve"> </v>
      </c>
      <c r="DY112" s="43" t="str">
        <f t="shared" si="188"/>
        <v xml:space="preserve"> </v>
      </c>
      <c r="DZ112" s="39" t="str">
        <f t="shared" si="189"/>
        <v>•</v>
      </c>
      <c r="EA112" s="39" t="str">
        <f t="shared" si="190"/>
        <v xml:space="preserve"> </v>
      </c>
      <c r="EB112" s="39" t="str">
        <f t="shared" si="191"/>
        <v xml:space="preserve"> </v>
      </c>
      <c r="EC112" s="43" t="str">
        <f t="shared" si="192"/>
        <v xml:space="preserve"> </v>
      </c>
      <c r="ED112" s="39" t="str">
        <f t="shared" si="193"/>
        <v>•</v>
      </c>
      <c r="EE112" s="39" t="str">
        <f t="shared" si="194"/>
        <v xml:space="preserve"> </v>
      </c>
      <c r="EF112" s="39" t="str">
        <f t="shared" si="195"/>
        <v xml:space="preserve"> </v>
      </c>
      <c r="EG112" s="43" t="str">
        <f t="shared" si="196"/>
        <v xml:space="preserve"> </v>
      </c>
      <c r="EH112" s="39" t="str">
        <f t="shared" si="197"/>
        <v>•</v>
      </c>
      <c r="EI112" s="39" t="str">
        <f t="shared" si="198"/>
        <v xml:space="preserve"> </v>
      </c>
      <c r="EJ112" s="39" t="str">
        <f t="shared" si="199"/>
        <v xml:space="preserve"> </v>
      </c>
      <c r="EK112" s="43" t="str">
        <f t="shared" si="200"/>
        <v xml:space="preserve"> </v>
      </c>
    </row>
    <row r="113" spans="1:141" ht="15.75" customHeight="1" x14ac:dyDescent="0.2">
      <c r="A113" s="100" t="str">
        <f>IF(Summary!B107="","",Summary!B107)</f>
        <v/>
      </c>
      <c r="B113" s="100" t="str">
        <f>IF(Summary!C107="","",Summary!C107)</f>
        <v/>
      </c>
      <c r="C113" s="100" t="str">
        <f>IF(Summary!D107="","",Summary!D107)</f>
        <v/>
      </c>
      <c r="D113" s="115" t="str">
        <f>IF(Summary!E107="","",Summary!E107)</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141"/>
        <v>27</v>
      </c>
      <c r="AX113" s="74" t="e">
        <f t="shared" si="143"/>
        <v>#N/A</v>
      </c>
      <c r="AY113" s="54" t="str">
        <f t="shared" si="144"/>
        <v/>
      </c>
      <c r="AZ113" s="73"/>
      <c r="BA113" s="144"/>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8"/>
      <c r="BE113" s="116" t="str">
        <f t="shared" si="145"/>
        <v/>
      </c>
      <c r="BF113" s="99" t="str">
        <f t="shared" si="146"/>
        <v/>
      </c>
      <c r="BG113" s="99" t="str">
        <f t="shared" si="147"/>
        <v/>
      </c>
      <c r="BH113" s="100" t="str">
        <f t="shared" si="148"/>
        <v/>
      </c>
      <c r="BI113" s="64" t="str">
        <f>IF(Summary!F107="","",Summary!F107)</f>
        <v/>
      </c>
      <c r="BJ113" s="33"/>
      <c r="BV113" s="44">
        <f t="shared" si="201"/>
        <v>0</v>
      </c>
      <c r="BW113" s="44">
        <f t="shared" si="201"/>
        <v>0</v>
      </c>
      <c r="BX113" s="44">
        <f t="shared" si="201"/>
        <v>0</v>
      </c>
      <c r="BY113" s="44">
        <f t="shared" si="201"/>
        <v>0</v>
      </c>
      <c r="BZ113" s="44">
        <f t="shared" si="201"/>
        <v>0</v>
      </c>
      <c r="CA113" s="44">
        <f t="shared" si="201"/>
        <v>0</v>
      </c>
      <c r="CB113" s="44">
        <f t="shared" si="201"/>
        <v>0</v>
      </c>
      <c r="CC113" s="44">
        <f t="shared" si="201"/>
        <v>0</v>
      </c>
      <c r="CD113" s="44">
        <f t="shared" si="201"/>
        <v>0</v>
      </c>
      <c r="CE113" s="44">
        <f t="shared" si="201"/>
        <v>0</v>
      </c>
      <c r="CF113" s="44">
        <f t="shared" si="201"/>
        <v>0</v>
      </c>
      <c r="CH113" s="48">
        <f t="shared" si="149"/>
        <v>0</v>
      </c>
      <c r="CI113" s="48">
        <f t="shared" si="150"/>
        <v>0</v>
      </c>
      <c r="CJ113" s="48">
        <f t="shared" si="151"/>
        <v>0</v>
      </c>
      <c r="CK113" s="48">
        <f t="shared" si="152"/>
        <v>0</v>
      </c>
      <c r="CL113" s="48">
        <f t="shared" si="153"/>
        <v>0</v>
      </c>
      <c r="CM113" s="48">
        <f t="shared" si="154"/>
        <v>0</v>
      </c>
      <c r="CN113" s="48">
        <f t="shared" si="155"/>
        <v>0</v>
      </c>
      <c r="CO113" s="48">
        <f t="shared" si="156"/>
        <v>0</v>
      </c>
      <c r="CT113" s="42" t="str">
        <f t="shared" si="157"/>
        <v>•</v>
      </c>
      <c r="CU113" s="39" t="str">
        <f t="shared" si="158"/>
        <v xml:space="preserve"> </v>
      </c>
      <c r="CV113" s="39" t="str">
        <f t="shared" si="159"/>
        <v xml:space="preserve"> </v>
      </c>
      <c r="CW113" s="43" t="str">
        <f t="shared" si="160"/>
        <v xml:space="preserve"> </v>
      </c>
      <c r="CX113" s="42" t="str">
        <f t="shared" si="161"/>
        <v>•</v>
      </c>
      <c r="CY113" s="39" t="str">
        <f t="shared" si="162"/>
        <v xml:space="preserve"> </v>
      </c>
      <c r="CZ113" s="39" t="str">
        <f t="shared" si="163"/>
        <v xml:space="preserve"> </v>
      </c>
      <c r="DA113" s="43" t="str">
        <f t="shared" si="164"/>
        <v xml:space="preserve"> </v>
      </c>
      <c r="DB113" s="39" t="str">
        <f t="shared" si="165"/>
        <v>•</v>
      </c>
      <c r="DC113" s="39" t="str">
        <f t="shared" si="166"/>
        <v xml:space="preserve"> </v>
      </c>
      <c r="DD113" s="39" t="str">
        <f t="shared" si="167"/>
        <v xml:space="preserve"> </v>
      </c>
      <c r="DE113" s="43" t="str">
        <f t="shared" si="168"/>
        <v xml:space="preserve"> </v>
      </c>
      <c r="DF113" s="42" t="str">
        <f t="shared" si="169"/>
        <v>•</v>
      </c>
      <c r="DG113" s="39" t="str">
        <f t="shared" si="170"/>
        <v xml:space="preserve"> </v>
      </c>
      <c r="DH113" s="39" t="str">
        <f t="shared" si="171"/>
        <v xml:space="preserve"> </v>
      </c>
      <c r="DI113" s="43" t="str">
        <f t="shared" si="172"/>
        <v xml:space="preserve"> </v>
      </c>
      <c r="DJ113" s="42" t="str">
        <f t="shared" si="173"/>
        <v>•</v>
      </c>
      <c r="DK113" s="39" t="str">
        <f t="shared" si="174"/>
        <v xml:space="preserve"> </v>
      </c>
      <c r="DL113" s="39" t="str">
        <f t="shared" si="175"/>
        <v xml:space="preserve"> </v>
      </c>
      <c r="DM113" s="43" t="str">
        <f t="shared" si="176"/>
        <v xml:space="preserve"> </v>
      </c>
      <c r="DN113" s="39" t="str">
        <f t="shared" si="177"/>
        <v>•</v>
      </c>
      <c r="DO113" s="39" t="str">
        <f t="shared" si="178"/>
        <v xml:space="preserve"> </v>
      </c>
      <c r="DP113" s="39" t="str">
        <f t="shared" si="179"/>
        <v xml:space="preserve"> </v>
      </c>
      <c r="DQ113" s="43" t="str">
        <f t="shared" si="180"/>
        <v xml:space="preserve"> </v>
      </c>
      <c r="DR113" s="39" t="str">
        <f t="shared" si="181"/>
        <v>•</v>
      </c>
      <c r="DS113" s="39" t="str">
        <f t="shared" si="182"/>
        <v xml:space="preserve"> </v>
      </c>
      <c r="DT113" s="39" t="str">
        <f t="shared" si="183"/>
        <v xml:space="preserve"> </v>
      </c>
      <c r="DU113" s="43" t="str">
        <f t="shared" si="184"/>
        <v xml:space="preserve"> </v>
      </c>
      <c r="DV113" s="39" t="str">
        <f t="shared" si="185"/>
        <v>•</v>
      </c>
      <c r="DW113" s="39" t="str">
        <f t="shared" si="186"/>
        <v xml:space="preserve"> </v>
      </c>
      <c r="DX113" s="39" t="str">
        <f t="shared" si="187"/>
        <v xml:space="preserve"> </v>
      </c>
      <c r="DY113" s="43" t="str">
        <f t="shared" si="188"/>
        <v xml:space="preserve"> </v>
      </c>
      <c r="DZ113" s="39" t="str">
        <f t="shared" si="189"/>
        <v>•</v>
      </c>
      <c r="EA113" s="39" t="str">
        <f t="shared" si="190"/>
        <v xml:space="preserve"> </v>
      </c>
      <c r="EB113" s="39" t="str">
        <f t="shared" si="191"/>
        <v xml:space="preserve"> </v>
      </c>
      <c r="EC113" s="43" t="str">
        <f t="shared" si="192"/>
        <v xml:space="preserve"> </v>
      </c>
      <c r="ED113" s="39" t="str">
        <f t="shared" si="193"/>
        <v>•</v>
      </c>
      <c r="EE113" s="39" t="str">
        <f t="shared" si="194"/>
        <v xml:space="preserve"> </v>
      </c>
      <c r="EF113" s="39" t="str">
        <f t="shared" si="195"/>
        <v xml:space="preserve"> </v>
      </c>
      <c r="EG113" s="43" t="str">
        <f t="shared" si="196"/>
        <v xml:space="preserve"> </v>
      </c>
      <c r="EH113" s="39" t="str">
        <f t="shared" si="197"/>
        <v>•</v>
      </c>
      <c r="EI113" s="39" t="str">
        <f t="shared" si="198"/>
        <v xml:space="preserve"> </v>
      </c>
      <c r="EJ113" s="39" t="str">
        <f t="shared" si="199"/>
        <v xml:space="preserve"> </v>
      </c>
      <c r="EK113" s="43" t="str">
        <f t="shared" si="200"/>
        <v xml:space="preserve"> </v>
      </c>
    </row>
    <row r="114" spans="1:141" ht="15.75" customHeight="1" x14ac:dyDescent="0.2">
      <c r="A114" s="100" t="str">
        <f>IF(Summary!B108="","",Summary!B108)</f>
        <v/>
      </c>
      <c r="B114" s="100" t="str">
        <f>IF(Summary!C108="","",Summary!C108)</f>
        <v/>
      </c>
      <c r="C114" s="100" t="str">
        <f>IF(Summary!D108="","",Summary!D108)</f>
        <v/>
      </c>
      <c r="D114" s="115" t="str">
        <f>IF(Summary!E108="","",Summary!E108)</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141"/>
        <v>27</v>
      </c>
      <c r="AX114" s="74" t="e">
        <f t="shared" si="143"/>
        <v>#N/A</v>
      </c>
      <c r="AY114" s="54" t="str">
        <f t="shared" si="144"/>
        <v/>
      </c>
      <c r="AZ114" s="73"/>
      <c r="BA114" s="144"/>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8"/>
      <c r="BE114" s="116" t="str">
        <f t="shared" si="145"/>
        <v/>
      </c>
      <c r="BF114" s="99" t="str">
        <f t="shared" si="146"/>
        <v/>
      </c>
      <c r="BG114" s="99" t="str">
        <f t="shared" si="147"/>
        <v/>
      </c>
      <c r="BH114" s="100" t="str">
        <f t="shared" si="148"/>
        <v/>
      </c>
      <c r="BI114" s="64" t="str">
        <f>IF(Summary!F108="","",Summary!F108)</f>
        <v/>
      </c>
      <c r="BJ114" s="33"/>
      <c r="BV114" s="44">
        <f t="shared" si="201"/>
        <v>0</v>
      </c>
      <c r="BW114" s="44">
        <f t="shared" si="201"/>
        <v>0</v>
      </c>
      <c r="BX114" s="44">
        <f t="shared" si="201"/>
        <v>0</v>
      </c>
      <c r="BY114" s="44">
        <f t="shared" si="201"/>
        <v>0</v>
      </c>
      <c r="BZ114" s="44">
        <f t="shared" si="201"/>
        <v>0</v>
      </c>
      <c r="CA114" s="44">
        <f t="shared" si="201"/>
        <v>0</v>
      </c>
      <c r="CB114" s="44">
        <f t="shared" si="201"/>
        <v>0</v>
      </c>
      <c r="CC114" s="44">
        <f t="shared" si="201"/>
        <v>0</v>
      </c>
      <c r="CD114" s="44">
        <f t="shared" si="201"/>
        <v>0</v>
      </c>
      <c r="CE114" s="44">
        <f t="shared" si="201"/>
        <v>0</v>
      </c>
      <c r="CF114" s="44">
        <f t="shared" si="201"/>
        <v>0</v>
      </c>
      <c r="CH114" s="48">
        <f t="shared" si="149"/>
        <v>0</v>
      </c>
      <c r="CI114" s="48">
        <f t="shared" si="150"/>
        <v>0</v>
      </c>
      <c r="CJ114" s="48">
        <f t="shared" si="151"/>
        <v>0</v>
      </c>
      <c r="CK114" s="48">
        <f t="shared" si="152"/>
        <v>0</v>
      </c>
      <c r="CL114" s="48">
        <f t="shared" si="153"/>
        <v>0</v>
      </c>
      <c r="CM114" s="48">
        <f t="shared" si="154"/>
        <v>0</v>
      </c>
      <c r="CN114" s="48">
        <f t="shared" si="155"/>
        <v>0</v>
      </c>
      <c r="CO114" s="48">
        <f t="shared" si="156"/>
        <v>0</v>
      </c>
      <c r="CT114" s="42" t="str">
        <f t="shared" si="157"/>
        <v>•</v>
      </c>
      <c r="CU114" s="39" t="str">
        <f t="shared" si="158"/>
        <v xml:space="preserve"> </v>
      </c>
      <c r="CV114" s="39" t="str">
        <f t="shared" si="159"/>
        <v xml:space="preserve"> </v>
      </c>
      <c r="CW114" s="43" t="str">
        <f t="shared" si="160"/>
        <v xml:space="preserve"> </v>
      </c>
      <c r="CX114" s="42" t="str">
        <f t="shared" si="161"/>
        <v>•</v>
      </c>
      <c r="CY114" s="39" t="str">
        <f t="shared" si="162"/>
        <v xml:space="preserve"> </v>
      </c>
      <c r="CZ114" s="39" t="str">
        <f t="shared" si="163"/>
        <v xml:space="preserve"> </v>
      </c>
      <c r="DA114" s="43" t="str">
        <f t="shared" si="164"/>
        <v xml:space="preserve"> </v>
      </c>
      <c r="DB114" s="39" t="str">
        <f t="shared" si="165"/>
        <v>•</v>
      </c>
      <c r="DC114" s="39" t="str">
        <f t="shared" si="166"/>
        <v xml:space="preserve"> </v>
      </c>
      <c r="DD114" s="39" t="str">
        <f t="shared" si="167"/>
        <v xml:space="preserve"> </v>
      </c>
      <c r="DE114" s="43" t="str">
        <f t="shared" si="168"/>
        <v xml:space="preserve"> </v>
      </c>
      <c r="DF114" s="42" t="str">
        <f t="shared" si="169"/>
        <v>•</v>
      </c>
      <c r="DG114" s="39" t="str">
        <f t="shared" si="170"/>
        <v xml:space="preserve"> </v>
      </c>
      <c r="DH114" s="39" t="str">
        <f t="shared" si="171"/>
        <v xml:space="preserve"> </v>
      </c>
      <c r="DI114" s="43" t="str">
        <f t="shared" si="172"/>
        <v xml:space="preserve"> </v>
      </c>
      <c r="DJ114" s="42" t="str">
        <f t="shared" si="173"/>
        <v>•</v>
      </c>
      <c r="DK114" s="39" t="str">
        <f t="shared" si="174"/>
        <v xml:space="preserve"> </v>
      </c>
      <c r="DL114" s="39" t="str">
        <f t="shared" si="175"/>
        <v xml:space="preserve"> </v>
      </c>
      <c r="DM114" s="43" t="str">
        <f t="shared" si="176"/>
        <v xml:space="preserve"> </v>
      </c>
      <c r="DN114" s="39" t="str">
        <f t="shared" si="177"/>
        <v>•</v>
      </c>
      <c r="DO114" s="39" t="str">
        <f t="shared" si="178"/>
        <v xml:space="preserve"> </v>
      </c>
      <c r="DP114" s="39" t="str">
        <f t="shared" si="179"/>
        <v xml:space="preserve"> </v>
      </c>
      <c r="DQ114" s="43" t="str">
        <f t="shared" si="180"/>
        <v xml:space="preserve"> </v>
      </c>
      <c r="DR114" s="39" t="str">
        <f t="shared" si="181"/>
        <v>•</v>
      </c>
      <c r="DS114" s="39" t="str">
        <f t="shared" si="182"/>
        <v xml:space="preserve"> </v>
      </c>
      <c r="DT114" s="39" t="str">
        <f t="shared" si="183"/>
        <v xml:space="preserve"> </v>
      </c>
      <c r="DU114" s="43" t="str">
        <f t="shared" si="184"/>
        <v xml:space="preserve"> </v>
      </c>
      <c r="DV114" s="39" t="str">
        <f t="shared" si="185"/>
        <v>•</v>
      </c>
      <c r="DW114" s="39" t="str">
        <f t="shared" si="186"/>
        <v xml:space="preserve"> </v>
      </c>
      <c r="DX114" s="39" t="str">
        <f t="shared" si="187"/>
        <v xml:space="preserve"> </v>
      </c>
      <c r="DY114" s="43" t="str">
        <f t="shared" si="188"/>
        <v xml:space="preserve"> </v>
      </c>
      <c r="DZ114" s="39" t="str">
        <f t="shared" si="189"/>
        <v>•</v>
      </c>
      <c r="EA114" s="39" t="str">
        <f t="shared" si="190"/>
        <v xml:space="preserve"> </v>
      </c>
      <c r="EB114" s="39" t="str">
        <f t="shared" si="191"/>
        <v xml:space="preserve"> </v>
      </c>
      <c r="EC114" s="43" t="str">
        <f t="shared" si="192"/>
        <v xml:space="preserve"> </v>
      </c>
      <c r="ED114" s="39" t="str">
        <f t="shared" si="193"/>
        <v>•</v>
      </c>
      <c r="EE114" s="39" t="str">
        <f t="shared" si="194"/>
        <v xml:space="preserve"> </v>
      </c>
      <c r="EF114" s="39" t="str">
        <f t="shared" si="195"/>
        <v xml:space="preserve"> </v>
      </c>
      <c r="EG114" s="43" t="str">
        <f t="shared" si="196"/>
        <v xml:space="preserve"> </v>
      </c>
      <c r="EH114" s="39" t="str">
        <f t="shared" si="197"/>
        <v>•</v>
      </c>
      <c r="EI114" s="39" t="str">
        <f t="shared" si="198"/>
        <v xml:space="preserve"> </v>
      </c>
      <c r="EJ114" s="39" t="str">
        <f t="shared" si="199"/>
        <v xml:space="preserve"> </v>
      </c>
      <c r="EK114" s="43" t="str">
        <f t="shared" si="200"/>
        <v xml:space="preserve"> </v>
      </c>
    </row>
    <row r="115" spans="1:141" ht="15.75" customHeight="1" x14ac:dyDescent="0.2">
      <c r="A115" s="100" t="str">
        <f>IF(Summary!B109="","",Summary!B109)</f>
        <v/>
      </c>
      <c r="B115" s="100" t="str">
        <f>IF(Summary!C109="","",Summary!C109)</f>
        <v/>
      </c>
      <c r="C115" s="100" t="str">
        <f>IF(Summary!D109="","",Summary!D109)</f>
        <v/>
      </c>
      <c r="D115" s="115" t="str">
        <f>IF(Summary!E109="","",Summary!E109)</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141"/>
        <v>27</v>
      </c>
      <c r="AX115" s="74" t="e">
        <f t="shared" si="143"/>
        <v>#N/A</v>
      </c>
      <c r="AY115" s="54" t="str">
        <f t="shared" si="144"/>
        <v/>
      </c>
      <c r="AZ115" s="73"/>
      <c r="BA115" s="144"/>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8"/>
      <c r="BE115" s="116" t="str">
        <f t="shared" si="145"/>
        <v/>
      </c>
      <c r="BF115" s="99" t="str">
        <f t="shared" si="146"/>
        <v/>
      </c>
      <c r="BG115" s="99" t="str">
        <f t="shared" si="147"/>
        <v/>
      </c>
      <c r="BH115" s="100" t="str">
        <f t="shared" si="148"/>
        <v/>
      </c>
      <c r="BI115" s="64" t="str">
        <f>IF(Summary!F109="","",Summary!F109)</f>
        <v/>
      </c>
      <c r="BJ115" s="33"/>
      <c r="BV115" s="44">
        <f t="shared" si="201"/>
        <v>0</v>
      </c>
      <c r="BW115" s="44">
        <f t="shared" si="201"/>
        <v>0</v>
      </c>
      <c r="BX115" s="44">
        <f t="shared" si="201"/>
        <v>0</v>
      </c>
      <c r="BY115" s="44">
        <f t="shared" si="201"/>
        <v>0</v>
      </c>
      <c r="BZ115" s="44">
        <f t="shared" si="201"/>
        <v>0</v>
      </c>
      <c r="CA115" s="44">
        <f t="shared" si="201"/>
        <v>0</v>
      </c>
      <c r="CB115" s="44">
        <f t="shared" si="201"/>
        <v>0</v>
      </c>
      <c r="CC115" s="44">
        <f t="shared" si="201"/>
        <v>0</v>
      </c>
      <c r="CD115" s="44">
        <f t="shared" si="201"/>
        <v>0</v>
      </c>
      <c r="CE115" s="44">
        <f t="shared" si="201"/>
        <v>0</v>
      </c>
      <c r="CF115" s="44">
        <f t="shared" si="201"/>
        <v>0</v>
      </c>
      <c r="CH115" s="48">
        <f t="shared" si="149"/>
        <v>0</v>
      </c>
      <c r="CI115" s="48">
        <f t="shared" si="150"/>
        <v>0</v>
      </c>
      <c r="CJ115" s="48">
        <f t="shared" si="151"/>
        <v>0</v>
      </c>
      <c r="CK115" s="48">
        <f t="shared" si="152"/>
        <v>0</v>
      </c>
      <c r="CL115" s="48">
        <f t="shared" si="153"/>
        <v>0</v>
      </c>
      <c r="CM115" s="48">
        <f t="shared" si="154"/>
        <v>0</v>
      </c>
      <c r="CN115" s="48">
        <f t="shared" si="155"/>
        <v>0</v>
      </c>
      <c r="CO115" s="48">
        <f t="shared" si="156"/>
        <v>0</v>
      </c>
      <c r="CT115" s="42" t="str">
        <f t="shared" si="157"/>
        <v>•</v>
      </c>
      <c r="CU115" s="39" t="str">
        <f t="shared" si="158"/>
        <v xml:space="preserve"> </v>
      </c>
      <c r="CV115" s="39" t="str">
        <f t="shared" si="159"/>
        <v xml:space="preserve"> </v>
      </c>
      <c r="CW115" s="43" t="str">
        <f t="shared" si="160"/>
        <v xml:space="preserve"> </v>
      </c>
      <c r="CX115" s="42" t="str">
        <f t="shared" si="161"/>
        <v>•</v>
      </c>
      <c r="CY115" s="39" t="str">
        <f t="shared" si="162"/>
        <v xml:space="preserve"> </v>
      </c>
      <c r="CZ115" s="39" t="str">
        <f t="shared" si="163"/>
        <v xml:space="preserve"> </v>
      </c>
      <c r="DA115" s="43" t="str">
        <f t="shared" si="164"/>
        <v xml:space="preserve"> </v>
      </c>
      <c r="DB115" s="39" t="str">
        <f t="shared" si="165"/>
        <v>•</v>
      </c>
      <c r="DC115" s="39" t="str">
        <f t="shared" si="166"/>
        <v xml:space="preserve"> </v>
      </c>
      <c r="DD115" s="39" t="str">
        <f t="shared" si="167"/>
        <v xml:space="preserve"> </v>
      </c>
      <c r="DE115" s="43" t="str">
        <f t="shared" si="168"/>
        <v xml:space="preserve"> </v>
      </c>
      <c r="DF115" s="42" t="str">
        <f t="shared" si="169"/>
        <v>•</v>
      </c>
      <c r="DG115" s="39" t="str">
        <f t="shared" si="170"/>
        <v xml:space="preserve"> </v>
      </c>
      <c r="DH115" s="39" t="str">
        <f t="shared" si="171"/>
        <v xml:space="preserve"> </v>
      </c>
      <c r="DI115" s="43" t="str">
        <f t="shared" si="172"/>
        <v xml:space="preserve"> </v>
      </c>
      <c r="DJ115" s="42" t="str">
        <f t="shared" si="173"/>
        <v>•</v>
      </c>
      <c r="DK115" s="39" t="str">
        <f t="shared" si="174"/>
        <v xml:space="preserve"> </v>
      </c>
      <c r="DL115" s="39" t="str">
        <f t="shared" si="175"/>
        <v xml:space="preserve"> </v>
      </c>
      <c r="DM115" s="43" t="str">
        <f t="shared" si="176"/>
        <v xml:space="preserve"> </v>
      </c>
      <c r="DN115" s="39" t="str">
        <f t="shared" si="177"/>
        <v>•</v>
      </c>
      <c r="DO115" s="39" t="str">
        <f t="shared" si="178"/>
        <v xml:space="preserve"> </v>
      </c>
      <c r="DP115" s="39" t="str">
        <f t="shared" si="179"/>
        <v xml:space="preserve"> </v>
      </c>
      <c r="DQ115" s="43" t="str">
        <f t="shared" si="180"/>
        <v xml:space="preserve"> </v>
      </c>
      <c r="DR115" s="39" t="str">
        <f t="shared" si="181"/>
        <v>•</v>
      </c>
      <c r="DS115" s="39" t="str">
        <f t="shared" si="182"/>
        <v xml:space="preserve"> </v>
      </c>
      <c r="DT115" s="39" t="str">
        <f t="shared" si="183"/>
        <v xml:space="preserve"> </v>
      </c>
      <c r="DU115" s="43" t="str">
        <f t="shared" si="184"/>
        <v xml:space="preserve"> </v>
      </c>
      <c r="DV115" s="39" t="str">
        <f t="shared" si="185"/>
        <v>•</v>
      </c>
      <c r="DW115" s="39" t="str">
        <f t="shared" si="186"/>
        <v xml:space="preserve"> </v>
      </c>
      <c r="DX115" s="39" t="str">
        <f t="shared" si="187"/>
        <v xml:space="preserve"> </v>
      </c>
      <c r="DY115" s="43" t="str">
        <f t="shared" si="188"/>
        <v xml:space="preserve"> </v>
      </c>
      <c r="DZ115" s="39" t="str">
        <f t="shared" si="189"/>
        <v>•</v>
      </c>
      <c r="EA115" s="39" t="str">
        <f t="shared" si="190"/>
        <v xml:space="preserve"> </v>
      </c>
      <c r="EB115" s="39" t="str">
        <f t="shared" si="191"/>
        <v xml:space="preserve"> </v>
      </c>
      <c r="EC115" s="43" t="str">
        <f t="shared" si="192"/>
        <v xml:space="preserve"> </v>
      </c>
      <c r="ED115" s="39" t="str">
        <f t="shared" si="193"/>
        <v>•</v>
      </c>
      <c r="EE115" s="39" t="str">
        <f t="shared" si="194"/>
        <v xml:space="preserve"> </v>
      </c>
      <c r="EF115" s="39" t="str">
        <f t="shared" si="195"/>
        <v xml:space="preserve"> </v>
      </c>
      <c r="EG115" s="43" t="str">
        <f t="shared" si="196"/>
        <v xml:space="preserve"> </v>
      </c>
      <c r="EH115" s="39" t="str">
        <f t="shared" si="197"/>
        <v>•</v>
      </c>
      <c r="EI115" s="39" t="str">
        <f t="shared" si="198"/>
        <v xml:space="preserve"> </v>
      </c>
      <c r="EJ115" s="39" t="str">
        <f t="shared" si="199"/>
        <v xml:space="preserve"> </v>
      </c>
      <c r="EK115" s="43" t="str">
        <f t="shared" si="200"/>
        <v xml:space="preserve"> </v>
      </c>
    </row>
    <row r="116" spans="1:141" ht="15.75" customHeight="1" x14ac:dyDescent="0.2">
      <c r="A116" s="100" t="str">
        <f>IF(Summary!B110="","",Summary!B110)</f>
        <v/>
      </c>
      <c r="B116" s="100" t="str">
        <f>IF(Summary!C110="","",Summary!C110)</f>
        <v/>
      </c>
      <c r="C116" s="100" t="str">
        <f>IF(Summary!D110="","",Summary!D110)</f>
        <v/>
      </c>
      <c r="D116" s="115" t="str">
        <f>IF(Summary!E110="","",Summary!E110)</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141"/>
        <v>27</v>
      </c>
      <c r="AX116" s="74" t="e">
        <f t="shared" si="143"/>
        <v>#N/A</v>
      </c>
      <c r="AY116" s="54" t="str">
        <f t="shared" si="144"/>
        <v/>
      </c>
      <c r="AZ116" s="73"/>
      <c r="BA116" s="144"/>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8"/>
      <c r="BE116" s="116" t="str">
        <f t="shared" si="145"/>
        <v/>
      </c>
      <c r="BF116" s="99" t="str">
        <f t="shared" si="146"/>
        <v/>
      </c>
      <c r="BG116" s="99" t="str">
        <f t="shared" si="147"/>
        <v/>
      </c>
      <c r="BH116" s="100" t="str">
        <f t="shared" si="148"/>
        <v/>
      </c>
      <c r="BI116" s="64" t="str">
        <f>IF(Summary!F110="","",Summary!F110)</f>
        <v/>
      </c>
      <c r="BJ116" s="33"/>
      <c r="BV116" s="44">
        <f t="shared" si="201"/>
        <v>0</v>
      </c>
      <c r="BW116" s="44">
        <f t="shared" si="201"/>
        <v>0</v>
      </c>
      <c r="BX116" s="44">
        <f t="shared" si="201"/>
        <v>0</v>
      </c>
      <c r="BY116" s="44">
        <f t="shared" si="201"/>
        <v>0</v>
      </c>
      <c r="BZ116" s="44">
        <f t="shared" si="201"/>
        <v>0</v>
      </c>
      <c r="CA116" s="44">
        <f t="shared" si="201"/>
        <v>0</v>
      </c>
      <c r="CB116" s="44">
        <f t="shared" si="201"/>
        <v>0</v>
      </c>
      <c r="CC116" s="44">
        <f t="shared" si="201"/>
        <v>0</v>
      </c>
      <c r="CD116" s="44">
        <f t="shared" si="201"/>
        <v>0</v>
      </c>
      <c r="CE116" s="44">
        <f t="shared" si="201"/>
        <v>0</v>
      </c>
      <c r="CF116" s="44">
        <f t="shared" si="201"/>
        <v>0</v>
      </c>
      <c r="CH116" s="48">
        <f t="shared" si="149"/>
        <v>0</v>
      </c>
      <c r="CI116" s="48">
        <f t="shared" si="150"/>
        <v>0</v>
      </c>
      <c r="CJ116" s="48">
        <f t="shared" si="151"/>
        <v>0</v>
      </c>
      <c r="CK116" s="48">
        <f t="shared" si="152"/>
        <v>0</v>
      </c>
      <c r="CL116" s="48">
        <f t="shared" si="153"/>
        <v>0</v>
      </c>
      <c r="CM116" s="48">
        <f t="shared" si="154"/>
        <v>0</v>
      </c>
      <c r="CN116" s="48">
        <f t="shared" si="155"/>
        <v>0</v>
      </c>
      <c r="CO116" s="48">
        <f t="shared" si="156"/>
        <v>0</v>
      </c>
      <c r="CT116" s="42" t="str">
        <f t="shared" si="157"/>
        <v>•</v>
      </c>
      <c r="CU116" s="39" t="str">
        <f t="shared" si="158"/>
        <v xml:space="preserve"> </v>
      </c>
      <c r="CV116" s="39" t="str">
        <f t="shared" si="159"/>
        <v xml:space="preserve"> </v>
      </c>
      <c r="CW116" s="43" t="str">
        <f t="shared" si="160"/>
        <v xml:space="preserve"> </v>
      </c>
      <c r="CX116" s="42" t="str">
        <f t="shared" si="161"/>
        <v>•</v>
      </c>
      <c r="CY116" s="39" t="str">
        <f t="shared" si="162"/>
        <v xml:space="preserve"> </v>
      </c>
      <c r="CZ116" s="39" t="str">
        <f t="shared" si="163"/>
        <v xml:space="preserve"> </v>
      </c>
      <c r="DA116" s="43" t="str">
        <f t="shared" si="164"/>
        <v xml:space="preserve"> </v>
      </c>
      <c r="DB116" s="39" t="str">
        <f t="shared" si="165"/>
        <v>•</v>
      </c>
      <c r="DC116" s="39" t="str">
        <f t="shared" si="166"/>
        <v xml:space="preserve"> </v>
      </c>
      <c r="DD116" s="39" t="str">
        <f t="shared" si="167"/>
        <v xml:space="preserve"> </v>
      </c>
      <c r="DE116" s="43" t="str">
        <f t="shared" si="168"/>
        <v xml:space="preserve"> </v>
      </c>
      <c r="DF116" s="42" t="str">
        <f t="shared" si="169"/>
        <v>•</v>
      </c>
      <c r="DG116" s="39" t="str">
        <f t="shared" si="170"/>
        <v xml:space="preserve"> </v>
      </c>
      <c r="DH116" s="39" t="str">
        <f t="shared" si="171"/>
        <v xml:space="preserve"> </v>
      </c>
      <c r="DI116" s="43" t="str">
        <f t="shared" si="172"/>
        <v xml:space="preserve"> </v>
      </c>
      <c r="DJ116" s="42" t="str">
        <f t="shared" si="173"/>
        <v>•</v>
      </c>
      <c r="DK116" s="39" t="str">
        <f t="shared" si="174"/>
        <v xml:space="preserve"> </v>
      </c>
      <c r="DL116" s="39" t="str">
        <f t="shared" si="175"/>
        <v xml:space="preserve"> </v>
      </c>
      <c r="DM116" s="43" t="str">
        <f t="shared" si="176"/>
        <v xml:space="preserve"> </v>
      </c>
      <c r="DN116" s="39" t="str">
        <f t="shared" si="177"/>
        <v>•</v>
      </c>
      <c r="DO116" s="39" t="str">
        <f t="shared" si="178"/>
        <v xml:space="preserve"> </v>
      </c>
      <c r="DP116" s="39" t="str">
        <f t="shared" si="179"/>
        <v xml:space="preserve"> </v>
      </c>
      <c r="DQ116" s="43" t="str">
        <f t="shared" si="180"/>
        <v xml:space="preserve"> </v>
      </c>
      <c r="DR116" s="39" t="str">
        <f t="shared" si="181"/>
        <v>•</v>
      </c>
      <c r="DS116" s="39" t="str">
        <f t="shared" si="182"/>
        <v xml:space="preserve"> </v>
      </c>
      <c r="DT116" s="39" t="str">
        <f t="shared" si="183"/>
        <v xml:space="preserve"> </v>
      </c>
      <c r="DU116" s="43" t="str">
        <f t="shared" si="184"/>
        <v xml:space="preserve"> </v>
      </c>
      <c r="DV116" s="39" t="str">
        <f t="shared" si="185"/>
        <v>•</v>
      </c>
      <c r="DW116" s="39" t="str">
        <f t="shared" si="186"/>
        <v xml:space="preserve"> </v>
      </c>
      <c r="DX116" s="39" t="str">
        <f t="shared" si="187"/>
        <v xml:space="preserve"> </v>
      </c>
      <c r="DY116" s="43" t="str">
        <f t="shared" si="188"/>
        <v xml:space="preserve"> </v>
      </c>
      <c r="DZ116" s="39" t="str">
        <f t="shared" si="189"/>
        <v>•</v>
      </c>
      <c r="EA116" s="39" t="str">
        <f t="shared" si="190"/>
        <v xml:space="preserve"> </v>
      </c>
      <c r="EB116" s="39" t="str">
        <f t="shared" si="191"/>
        <v xml:space="preserve"> </v>
      </c>
      <c r="EC116" s="43" t="str">
        <f t="shared" si="192"/>
        <v xml:space="preserve"> </v>
      </c>
      <c r="ED116" s="39" t="str">
        <f t="shared" si="193"/>
        <v>•</v>
      </c>
      <c r="EE116" s="39" t="str">
        <f t="shared" si="194"/>
        <v xml:space="preserve"> </v>
      </c>
      <c r="EF116" s="39" t="str">
        <f t="shared" si="195"/>
        <v xml:space="preserve"> </v>
      </c>
      <c r="EG116" s="43" t="str">
        <f t="shared" si="196"/>
        <v xml:space="preserve"> </v>
      </c>
      <c r="EH116" s="39" t="str">
        <f t="shared" si="197"/>
        <v>•</v>
      </c>
      <c r="EI116" s="39" t="str">
        <f t="shared" si="198"/>
        <v xml:space="preserve"> </v>
      </c>
      <c r="EJ116" s="39" t="str">
        <f t="shared" si="199"/>
        <v xml:space="preserve"> </v>
      </c>
      <c r="EK116" s="43" t="str">
        <f t="shared" si="200"/>
        <v xml:space="preserve"> </v>
      </c>
    </row>
    <row r="117" spans="1:141" ht="15.75" customHeight="1" x14ac:dyDescent="0.2">
      <c r="A117" s="100" t="str">
        <f>IF(Summary!B111="","",Summary!B111)</f>
        <v/>
      </c>
      <c r="B117" s="100" t="str">
        <f>IF(Summary!C111="","",Summary!C111)</f>
        <v/>
      </c>
      <c r="C117" s="100" t="str">
        <f>IF(Summary!D111="","",Summary!D111)</f>
        <v/>
      </c>
      <c r="D117" s="115" t="str">
        <f>IF(Summary!E111="","",Summary!E111)</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141"/>
        <v>27</v>
      </c>
      <c r="AX117" s="74" t="e">
        <f t="shared" si="143"/>
        <v>#N/A</v>
      </c>
      <c r="AY117" s="54" t="str">
        <f t="shared" si="144"/>
        <v/>
      </c>
      <c r="AZ117" s="73"/>
      <c r="BA117" s="144"/>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8"/>
      <c r="BE117" s="116" t="str">
        <f t="shared" si="145"/>
        <v/>
      </c>
      <c r="BF117" s="99" t="str">
        <f t="shared" si="146"/>
        <v/>
      </c>
      <c r="BG117" s="99" t="str">
        <f t="shared" si="147"/>
        <v/>
      </c>
      <c r="BH117" s="100" t="str">
        <f t="shared" si="148"/>
        <v/>
      </c>
      <c r="BI117" s="64" t="str">
        <f>IF(Summary!F111="","",Summary!F111)</f>
        <v/>
      </c>
      <c r="BJ117" s="33"/>
      <c r="BV117" s="44">
        <f t="shared" si="201"/>
        <v>0</v>
      </c>
      <c r="BW117" s="44">
        <f t="shared" si="201"/>
        <v>0</v>
      </c>
      <c r="BX117" s="44">
        <f t="shared" si="201"/>
        <v>0</v>
      </c>
      <c r="BY117" s="44">
        <f t="shared" si="201"/>
        <v>0</v>
      </c>
      <c r="BZ117" s="44">
        <f t="shared" si="201"/>
        <v>0</v>
      </c>
      <c r="CA117" s="44">
        <f t="shared" si="201"/>
        <v>0</v>
      </c>
      <c r="CB117" s="44">
        <f t="shared" si="201"/>
        <v>0</v>
      </c>
      <c r="CC117" s="44">
        <f t="shared" si="201"/>
        <v>0</v>
      </c>
      <c r="CD117" s="44">
        <f t="shared" si="201"/>
        <v>0</v>
      </c>
      <c r="CE117" s="44">
        <f t="shared" si="201"/>
        <v>0</v>
      </c>
      <c r="CF117" s="44">
        <f t="shared" si="201"/>
        <v>0</v>
      </c>
      <c r="CH117" s="48">
        <f t="shared" si="149"/>
        <v>0</v>
      </c>
      <c r="CI117" s="48">
        <f t="shared" si="150"/>
        <v>0</v>
      </c>
      <c r="CJ117" s="48">
        <f t="shared" si="151"/>
        <v>0</v>
      </c>
      <c r="CK117" s="48">
        <f t="shared" si="152"/>
        <v>0</v>
      </c>
      <c r="CL117" s="48">
        <f t="shared" si="153"/>
        <v>0</v>
      </c>
      <c r="CM117" s="48">
        <f t="shared" si="154"/>
        <v>0</v>
      </c>
      <c r="CN117" s="48">
        <f t="shared" si="155"/>
        <v>0</v>
      </c>
      <c r="CO117" s="48">
        <f t="shared" si="156"/>
        <v>0</v>
      </c>
      <c r="CT117" s="42" t="str">
        <f t="shared" si="157"/>
        <v>•</v>
      </c>
      <c r="CU117" s="39" t="str">
        <f t="shared" si="158"/>
        <v xml:space="preserve"> </v>
      </c>
      <c r="CV117" s="39" t="str">
        <f t="shared" si="159"/>
        <v xml:space="preserve"> </v>
      </c>
      <c r="CW117" s="43" t="str">
        <f t="shared" si="160"/>
        <v xml:space="preserve"> </v>
      </c>
      <c r="CX117" s="42" t="str">
        <f t="shared" si="161"/>
        <v>•</v>
      </c>
      <c r="CY117" s="39" t="str">
        <f t="shared" si="162"/>
        <v xml:space="preserve"> </v>
      </c>
      <c r="CZ117" s="39" t="str">
        <f t="shared" si="163"/>
        <v xml:space="preserve"> </v>
      </c>
      <c r="DA117" s="43" t="str">
        <f t="shared" si="164"/>
        <v xml:space="preserve"> </v>
      </c>
      <c r="DB117" s="39" t="str">
        <f t="shared" si="165"/>
        <v>•</v>
      </c>
      <c r="DC117" s="39" t="str">
        <f t="shared" si="166"/>
        <v xml:space="preserve"> </v>
      </c>
      <c r="DD117" s="39" t="str">
        <f t="shared" si="167"/>
        <v xml:space="preserve"> </v>
      </c>
      <c r="DE117" s="43" t="str">
        <f t="shared" si="168"/>
        <v xml:space="preserve"> </v>
      </c>
      <c r="DF117" s="42" t="str">
        <f t="shared" si="169"/>
        <v>•</v>
      </c>
      <c r="DG117" s="39" t="str">
        <f t="shared" si="170"/>
        <v xml:space="preserve"> </v>
      </c>
      <c r="DH117" s="39" t="str">
        <f t="shared" si="171"/>
        <v xml:space="preserve"> </v>
      </c>
      <c r="DI117" s="43" t="str">
        <f t="shared" si="172"/>
        <v xml:space="preserve"> </v>
      </c>
      <c r="DJ117" s="42" t="str">
        <f t="shared" si="173"/>
        <v>•</v>
      </c>
      <c r="DK117" s="39" t="str">
        <f t="shared" si="174"/>
        <v xml:space="preserve"> </v>
      </c>
      <c r="DL117" s="39" t="str">
        <f t="shared" si="175"/>
        <v xml:space="preserve"> </v>
      </c>
      <c r="DM117" s="43" t="str">
        <f t="shared" si="176"/>
        <v xml:space="preserve"> </v>
      </c>
      <c r="DN117" s="39" t="str">
        <f t="shared" si="177"/>
        <v>•</v>
      </c>
      <c r="DO117" s="39" t="str">
        <f t="shared" si="178"/>
        <v xml:space="preserve"> </v>
      </c>
      <c r="DP117" s="39" t="str">
        <f t="shared" si="179"/>
        <v xml:space="preserve"> </v>
      </c>
      <c r="DQ117" s="43" t="str">
        <f t="shared" si="180"/>
        <v xml:space="preserve"> </v>
      </c>
      <c r="DR117" s="39" t="str">
        <f t="shared" si="181"/>
        <v>•</v>
      </c>
      <c r="DS117" s="39" t="str">
        <f t="shared" si="182"/>
        <v xml:space="preserve"> </v>
      </c>
      <c r="DT117" s="39" t="str">
        <f t="shared" si="183"/>
        <v xml:space="preserve"> </v>
      </c>
      <c r="DU117" s="43" t="str">
        <f t="shared" si="184"/>
        <v xml:space="preserve"> </v>
      </c>
      <c r="DV117" s="39" t="str">
        <f t="shared" si="185"/>
        <v>•</v>
      </c>
      <c r="DW117" s="39" t="str">
        <f t="shared" si="186"/>
        <v xml:space="preserve"> </v>
      </c>
      <c r="DX117" s="39" t="str">
        <f t="shared" si="187"/>
        <v xml:space="preserve"> </v>
      </c>
      <c r="DY117" s="43" t="str">
        <f t="shared" si="188"/>
        <v xml:space="preserve"> </v>
      </c>
      <c r="DZ117" s="39" t="str">
        <f t="shared" si="189"/>
        <v>•</v>
      </c>
      <c r="EA117" s="39" t="str">
        <f t="shared" si="190"/>
        <v xml:space="preserve"> </v>
      </c>
      <c r="EB117" s="39" t="str">
        <f t="shared" si="191"/>
        <v xml:space="preserve"> </v>
      </c>
      <c r="EC117" s="43" t="str">
        <f t="shared" si="192"/>
        <v xml:space="preserve"> </v>
      </c>
      <c r="ED117" s="39" t="str">
        <f t="shared" si="193"/>
        <v>•</v>
      </c>
      <c r="EE117" s="39" t="str">
        <f t="shared" si="194"/>
        <v xml:space="preserve"> </v>
      </c>
      <c r="EF117" s="39" t="str">
        <f t="shared" si="195"/>
        <v xml:space="preserve"> </v>
      </c>
      <c r="EG117" s="43" t="str">
        <f t="shared" si="196"/>
        <v xml:space="preserve"> </v>
      </c>
      <c r="EH117" s="39" t="str">
        <f t="shared" si="197"/>
        <v>•</v>
      </c>
      <c r="EI117" s="39" t="str">
        <f t="shared" si="198"/>
        <v xml:space="preserve"> </v>
      </c>
      <c r="EJ117" s="39" t="str">
        <f t="shared" si="199"/>
        <v xml:space="preserve"> </v>
      </c>
      <c r="EK117" s="43" t="str">
        <f t="shared" si="200"/>
        <v xml:space="preserve"> </v>
      </c>
    </row>
    <row r="118" spans="1:141" ht="15.75" customHeight="1" x14ac:dyDescent="0.2">
      <c r="A118" s="100" t="str">
        <f>IF(Summary!B112="","",Summary!B112)</f>
        <v/>
      </c>
      <c r="B118" s="100" t="str">
        <f>IF(Summary!C112="","",Summary!C112)</f>
        <v/>
      </c>
      <c r="C118" s="100" t="str">
        <f>IF(Summary!D112="","",Summary!D112)</f>
        <v/>
      </c>
      <c r="D118" s="115" t="str">
        <f>IF(Summary!E112="","",Summary!E112)</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141"/>
        <v>27</v>
      </c>
      <c r="AX118" s="74" t="e">
        <f t="shared" si="143"/>
        <v>#N/A</v>
      </c>
      <c r="AY118" s="54" t="str">
        <f t="shared" si="144"/>
        <v/>
      </c>
      <c r="AZ118" s="73"/>
      <c r="BA118" s="144"/>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8"/>
      <c r="BE118" s="116" t="str">
        <f t="shared" si="145"/>
        <v/>
      </c>
      <c r="BF118" s="99" t="str">
        <f t="shared" si="146"/>
        <v/>
      </c>
      <c r="BG118" s="99" t="str">
        <f t="shared" si="147"/>
        <v/>
      </c>
      <c r="BH118" s="100" t="str">
        <f t="shared" si="148"/>
        <v/>
      </c>
      <c r="BI118" s="64" t="str">
        <f>IF(Summary!F112="","",Summary!F112)</f>
        <v/>
      </c>
      <c r="BJ118" s="33"/>
      <c r="BV118" s="44">
        <f t="shared" si="201"/>
        <v>0</v>
      </c>
      <c r="BW118" s="44">
        <f t="shared" si="201"/>
        <v>0</v>
      </c>
      <c r="BX118" s="44">
        <f t="shared" si="201"/>
        <v>0</v>
      </c>
      <c r="BY118" s="44">
        <f t="shared" si="201"/>
        <v>0</v>
      </c>
      <c r="BZ118" s="44">
        <f t="shared" si="201"/>
        <v>0</v>
      </c>
      <c r="CA118" s="44">
        <f t="shared" si="201"/>
        <v>0</v>
      </c>
      <c r="CB118" s="44">
        <f t="shared" si="201"/>
        <v>0</v>
      </c>
      <c r="CC118" s="44">
        <f t="shared" si="201"/>
        <v>0</v>
      </c>
      <c r="CD118" s="44">
        <f t="shared" si="201"/>
        <v>0</v>
      </c>
      <c r="CE118" s="44">
        <f t="shared" si="201"/>
        <v>0</v>
      </c>
      <c r="CF118" s="44">
        <f t="shared" si="201"/>
        <v>0</v>
      </c>
      <c r="CH118" s="48">
        <f t="shared" si="149"/>
        <v>0</v>
      </c>
      <c r="CI118" s="48">
        <f t="shared" si="150"/>
        <v>0</v>
      </c>
      <c r="CJ118" s="48">
        <f t="shared" si="151"/>
        <v>0</v>
      </c>
      <c r="CK118" s="48">
        <f t="shared" si="152"/>
        <v>0</v>
      </c>
      <c r="CL118" s="48">
        <f t="shared" si="153"/>
        <v>0</v>
      </c>
      <c r="CM118" s="48">
        <f t="shared" si="154"/>
        <v>0</v>
      </c>
      <c r="CN118" s="48">
        <f t="shared" si="155"/>
        <v>0</v>
      </c>
      <c r="CO118" s="48">
        <f t="shared" si="156"/>
        <v>0</v>
      </c>
      <c r="CT118" s="42" t="str">
        <f t="shared" si="157"/>
        <v>•</v>
      </c>
      <c r="CU118" s="39" t="str">
        <f t="shared" si="158"/>
        <v xml:space="preserve"> </v>
      </c>
      <c r="CV118" s="39" t="str">
        <f t="shared" si="159"/>
        <v xml:space="preserve"> </v>
      </c>
      <c r="CW118" s="43" t="str">
        <f t="shared" si="160"/>
        <v xml:space="preserve"> </v>
      </c>
      <c r="CX118" s="42" t="str">
        <f t="shared" si="161"/>
        <v>•</v>
      </c>
      <c r="CY118" s="39" t="str">
        <f t="shared" si="162"/>
        <v xml:space="preserve"> </v>
      </c>
      <c r="CZ118" s="39" t="str">
        <f t="shared" si="163"/>
        <v xml:space="preserve"> </v>
      </c>
      <c r="DA118" s="43" t="str">
        <f t="shared" si="164"/>
        <v xml:space="preserve"> </v>
      </c>
      <c r="DB118" s="39" t="str">
        <f t="shared" si="165"/>
        <v>•</v>
      </c>
      <c r="DC118" s="39" t="str">
        <f t="shared" si="166"/>
        <v xml:space="preserve"> </v>
      </c>
      <c r="DD118" s="39" t="str">
        <f t="shared" si="167"/>
        <v xml:space="preserve"> </v>
      </c>
      <c r="DE118" s="43" t="str">
        <f t="shared" si="168"/>
        <v xml:space="preserve"> </v>
      </c>
      <c r="DF118" s="42" t="str">
        <f t="shared" si="169"/>
        <v>•</v>
      </c>
      <c r="DG118" s="39" t="str">
        <f t="shared" si="170"/>
        <v xml:space="preserve"> </v>
      </c>
      <c r="DH118" s="39" t="str">
        <f t="shared" si="171"/>
        <v xml:space="preserve"> </v>
      </c>
      <c r="DI118" s="43" t="str">
        <f t="shared" si="172"/>
        <v xml:space="preserve"> </v>
      </c>
      <c r="DJ118" s="42" t="str">
        <f t="shared" si="173"/>
        <v>•</v>
      </c>
      <c r="DK118" s="39" t="str">
        <f t="shared" si="174"/>
        <v xml:space="preserve"> </v>
      </c>
      <c r="DL118" s="39" t="str">
        <f t="shared" si="175"/>
        <v xml:space="preserve"> </v>
      </c>
      <c r="DM118" s="43" t="str">
        <f t="shared" si="176"/>
        <v xml:space="preserve"> </v>
      </c>
      <c r="DN118" s="39" t="str">
        <f t="shared" si="177"/>
        <v>•</v>
      </c>
      <c r="DO118" s="39" t="str">
        <f t="shared" si="178"/>
        <v xml:space="preserve"> </v>
      </c>
      <c r="DP118" s="39" t="str">
        <f t="shared" si="179"/>
        <v xml:space="preserve"> </v>
      </c>
      <c r="DQ118" s="43" t="str">
        <f t="shared" si="180"/>
        <v xml:space="preserve"> </v>
      </c>
      <c r="DR118" s="39" t="str">
        <f t="shared" si="181"/>
        <v>•</v>
      </c>
      <c r="DS118" s="39" t="str">
        <f t="shared" si="182"/>
        <v xml:space="preserve"> </v>
      </c>
      <c r="DT118" s="39" t="str">
        <f t="shared" si="183"/>
        <v xml:space="preserve"> </v>
      </c>
      <c r="DU118" s="43" t="str">
        <f t="shared" si="184"/>
        <v xml:space="preserve"> </v>
      </c>
      <c r="DV118" s="39" t="str">
        <f t="shared" si="185"/>
        <v>•</v>
      </c>
      <c r="DW118" s="39" t="str">
        <f t="shared" si="186"/>
        <v xml:space="preserve"> </v>
      </c>
      <c r="DX118" s="39" t="str">
        <f t="shared" si="187"/>
        <v xml:space="preserve"> </v>
      </c>
      <c r="DY118" s="43" t="str">
        <f t="shared" si="188"/>
        <v xml:space="preserve"> </v>
      </c>
      <c r="DZ118" s="39" t="str">
        <f t="shared" si="189"/>
        <v>•</v>
      </c>
      <c r="EA118" s="39" t="str">
        <f t="shared" si="190"/>
        <v xml:space="preserve"> </v>
      </c>
      <c r="EB118" s="39" t="str">
        <f t="shared" si="191"/>
        <v xml:space="preserve"> </v>
      </c>
      <c r="EC118" s="43" t="str">
        <f t="shared" si="192"/>
        <v xml:space="preserve"> </v>
      </c>
      <c r="ED118" s="39" t="str">
        <f t="shared" si="193"/>
        <v>•</v>
      </c>
      <c r="EE118" s="39" t="str">
        <f t="shared" si="194"/>
        <v xml:space="preserve"> </v>
      </c>
      <c r="EF118" s="39" t="str">
        <f t="shared" si="195"/>
        <v xml:space="preserve"> </v>
      </c>
      <c r="EG118" s="43" t="str">
        <f t="shared" si="196"/>
        <v xml:space="preserve"> </v>
      </c>
      <c r="EH118" s="39" t="str">
        <f t="shared" si="197"/>
        <v>•</v>
      </c>
      <c r="EI118" s="39" t="str">
        <f t="shared" si="198"/>
        <v xml:space="preserve"> </v>
      </c>
      <c r="EJ118" s="39" t="str">
        <f t="shared" si="199"/>
        <v xml:space="preserve"> </v>
      </c>
      <c r="EK118" s="43" t="str">
        <f t="shared" si="200"/>
        <v xml:space="preserve"> </v>
      </c>
    </row>
    <row r="119" spans="1:141" ht="15.75" customHeight="1" x14ac:dyDescent="0.2">
      <c r="A119" s="100" t="str">
        <f>IF(Summary!B113="","",Summary!B113)</f>
        <v/>
      </c>
      <c r="B119" s="100" t="str">
        <f>IF(Summary!C113="","",Summary!C113)</f>
        <v/>
      </c>
      <c r="C119" s="100" t="str">
        <f>IF(Summary!D113="","",Summary!D113)</f>
        <v/>
      </c>
      <c r="D119" s="115" t="str">
        <f>IF(Summary!E113="","",Summary!E113)</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141"/>
        <v>27</v>
      </c>
      <c r="AX119" s="74" t="e">
        <f t="shared" si="143"/>
        <v>#N/A</v>
      </c>
      <c r="AY119" s="54" t="str">
        <f t="shared" si="144"/>
        <v/>
      </c>
      <c r="AZ119" s="73"/>
      <c r="BA119" s="144"/>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8"/>
      <c r="BE119" s="116" t="str">
        <f t="shared" si="145"/>
        <v/>
      </c>
      <c r="BF119" s="99" t="str">
        <f t="shared" si="146"/>
        <v/>
      </c>
      <c r="BG119" s="99" t="str">
        <f t="shared" si="147"/>
        <v/>
      </c>
      <c r="BH119" s="100" t="str">
        <f t="shared" si="148"/>
        <v/>
      </c>
      <c r="BI119" s="64" t="str">
        <f>IF(Summary!F113="","",Summary!F113)</f>
        <v/>
      </c>
      <c r="BJ119" s="33"/>
      <c r="BV119" s="44">
        <f t="shared" si="201"/>
        <v>0</v>
      </c>
      <c r="BW119" s="44">
        <f t="shared" si="201"/>
        <v>0</v>
      </c>
      <c r="BX119" s="44">
        <f t="shared" si="201"/>
        <v>0</v>
      </c>
      <c r="BY119" s="44">
        <f t="shared" si="201"/>
        <v>0</v>
      </c>
      <c r="BZ119" s="44">
        <f t="shared" si="201"/>
        <v>0</v>
      </c>
      <c r="CA119" s="44">
        <f t="shared" si="201"/>
        <v>0</v>
      </c>
      <c r="CB119" s="44">
        <f t="shared" si="201"/>
        <v>0</v>
      </c>
      <c r="CC119" s="44">
        <f t="shared" si="201"/>
        <v>0</v>
      </c>
      <c r="CD119" s="44">
        <f t="shared" si="201"/>
        <v>0</v>
      </c>
      <c r="CE119" s="44">
        <f t="shared" si="201"/>
        <v>0</v>
      </c>
      <c r="CF119" s="44">
        <f t="shared" si="201"/>
        <v>0</v>
      </c>
      <c r="CH119" s="48">
        <f t="shared" si="149"/>
        <v>0</v>
      </c>
      <c r="CI119" s="48">
        <f t="shared" si="150"/>
        <v>0</v>
      </c>
      <c r="CJ119" s="48">
        <f t="shared" si="151"/>
        <v>0</v>
      </c>
      <c r="CK119" s="48">
        <f t="shared" si="152"/>
        <v>0</v>
      </c>
      <c r="CL119" s="48">
        <f t="shared" si="153"/>
        <v>0</v>
      </c>
      <c r="CM119" s="48">
        <f t="shared" si="154"/>
        <v>0</v>
      </c>
      <c r="CN119" s="48">
        <f t="shared" si="155"/>
        <v>0</v>
      </c>
      <c r="CO119" s="48">
        <f t="shared" si="156"/>
        <v>0</v>
      </c>
      <c r="CT119" s="42" t="str">
        <f t="shared" si="157"/>
        <v>•</v>
      </c>
      <c r="CU119" s="39" t="str">
        <f t="shared" si="158"/>
        <v xml:space="preserve"> </v>
      </c>
      <c r="CV119" s="39" t="str">
        <f t="shared" si="159"/>
        <v xml:space="preserve"> </v>
      </c>
      <c r="CW119" s="43" t="str">
        <f t="shared" si="160"/>
        <v xml:space="preserve"> </v>
      </c>
      <c r="CX119" s="42" t="str">
        <f t="shared" si="161"/>
        <v>•</v>
      </c>
      <c r="CY119" s="39" t="str">
        <f t="shared" si="162"/>
        <v xml:space="preserve"> </v>
      </c>
      <c r="CZ119" s="39" t="str">
        <f t="shared" si="163"/>
        <v xml:space="preserve"> </v>
      </c>
      <c r="DA119" s="43" t="str">
        <f t="shared" si="164"/>
        <v xml:space="preserve"> </v>
      </c>
      <c r="DB119" s="39" t="str">
        <f t="shared" si="165"/>
        <v>•</v>
      </c>
      <c r="DC119" s="39" t="str">
        <f t="shared" si="166"/>
        <v xml:space="preserve"> </v>
      </c>
      <c r="DD119" s="39" t="str">
        <f t="shared" si="167"/>
        <v xml:space="preserve"> </v>
      </c>
      <c r="DE119" s="43" t="str">
        <f t="shared" si="168"/>
        <v xml:space="preserve"> </v>
      </c>
      <c r="DF119" s="42" t="str">
        <f t="shared" si="169"/>
        <v>•</v>
      </c>
      <c r="DG119" s="39" t="str">
        <f t="shared" si="170"/>
        <v xml:space="preserve"> </v>
      </c>
      <c r="DH119" s="39" t="str">
        <f t="shared" si="171"/>
        <v xml:space="preserve"> </v>
      </c>
      <c r="DI119" s="43" t="str">
        <f t="shared" si="172"/>
        <v xml:space="preserve"> </v>
      </c>
      <c r="DJ119" s="42" t="str">
        <f t="shared" si="173"/>
        <v>•</v>
      </c>
      <c r="DK119" s="39" t="str">
        <f t="shared" si="174"/>
        <v xml:space="preserve"> </v>
      </c>
      <c r="DL119" s="39" t="str">
        <f t="shared" si="175"/>
        <v xml:space="preserve"> </v>
      </c>
      <c r="DM119" s="43" t="str">
        <f t="shared" si="176"/>
        <v xml:space="preserve"> </v>
      </c>
      <c r="DN119" s="39" t="str">
        <f t="shared" si="177"/>
        <v>•</v>
      </c>
      <c r="DO119" s="39" t="str">
        <f t="shared" si="178"/>
        <v xml:space="preserve"> </v>
      </c>
      <c r="DP119" s="39" t="str">
        <f t="shared" si="179"/>
        <v xml:space="preserve"> </v>
      </c>
      <c r="DQ119" s="43" t="str">
        <f t="shared" si="180"/>
        <v xml:space="preserve"> </v>
      </c>
      <c r="DR119" s="39" t="str">
        <f t="shared" si="181"/>
        <v>•</v>
      </c>
      <c r="DS119" s="39" t="str">
        <f t="shared" si="182"/>
        <v xml:space="preserve"> </v>
      </c>
      <c r="DT119" s="39" t="str">
        <f t="shared" si="183"/>
        <v xml:space="preserve"> </v>
      </c>
      <c r="DU119" s="43" t="str">
        <f t="shared" si="184"/>
        <v xml:space="preserve"> </v>
      </c>
      <c r="DV119" s="39" t="str">
        <f t="shared" si="185"/>
        <v>•</v>
      </c>
      <c r="DW119" s="39" t="str">
        <f t="shared" si="186"/>
        <v xml:space="preserve"> </v>
      </c>
      <c r="DX119" s="39" t="str">
        <f t="shared" si="187"/>
        <v xml:space="preserve"> </v>
      </c>
      <c r="DY119" s="43" t="str">
        <f t="shared" si="188"/>
        <v xml:space="preserve"> </v>
      </c>
      <c r="DZ119" s="39" t="str">
        <f t="shared" si="189"/>
        <v>•</v>
      </c>
      <c r="EA119" s="39" t="str">
        <f t="shared" si="190"/>
        <v xml:space="preserve"> </v>
      </c>
      <c r="EB119" s="39" t="str">
        <f t="shared" si="191"/>
        <v xml:space="preserve"> </v>
      </c>
      <c r="EC119" s="43" t="str">
        <f t="shared" si="192"/>
        <v xml:space="preserve"> </v>
      </c>
      <c r="ED119" s="39" t="str">
        <f t="shared" si="193"/>
        <v>•</v>
      </c>
      <c r="EE119" s="39" t="str">
        <f t="shared" si="194"/>
        <v xml:space="preserve"> </v>
      </c>
      <c r="EF119" s="39" t="str">
        <f t="shared" si="195"/>
        <v xml:space="preserve"> </v>
      </c>
      <c r="EG119" s="43" t="str">
        <f t="shared" si="196"/>
        <v xml:space="preserve"> </v>
      </c>
      <c r="EH119" s="39" t="str">
        <f t="shared" si="197"/>
        <v>•</v>
      </c>
      <c r="EI119" s="39" t="str">
        <f t="shared" si="198"/>
        <v xml:space="preserve"> </v>
      </c>
      <c r="EJ119" s="39" t="str">
        <f t="shared" si="199"/>
        <v xml:space="preserve"> </v>
      </c>
      <c r="EK119" s="43" t="str">
        <f t="shared" si="200"/>
        <v xml:space="preserve"> </v>
      </c>
    </row>
    <row r="120" spans="1:141" ht="15.75" customHeight="1" x14ac:dyDescent="0.2">
      <c r="A120" s="100" t="str">
        <f>IF(Summary!B114="","",Summary!B114)</f>
        <v/>
      </c>
      <c r="B120" s="100" t="str">
        <f>IF(Summary!C114="","",Summary!C114)</f>
        <v/>
      </c>
      <c r="C120" s="100" t="str">
        <f>IF(Summary!D114="","",Summary!D114)</f>
        <v/>
      </c>
      <c r="D120" s="115" t="str">
        <f>IF(Summary!E114="","",Summary!E114)</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141"/>
        <v>27</v>
      </c>
      <c r="AX120" s="74" t="e">
        <f t="shared" si="143"/>
        <v>#N/A</v>
      </c>
      <c r="AY120" s="54" t="str">
        <f t="shared" si="144"/>
        <v/>
      </c>
      <c r="AZ120" s="73"/>
      <c r="BA120" s="144"/>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8"/>
      <c r="BE120" s="116" t="str">
        <f t="shared" si="145"/>
        <v/>
      </c>
      <c r="BF120" s="99" t="str">
        <f t="shared" si="146"/>
        <v/>
      </c>
      <c r="BG120" s="99" t="str">
        <f t="shared" si="147"/>
        <v/>
      </c>
      <c r="BH120" s="100" t="str">
        <f t="shared" si="148"/>
        <v/>
      </c>
      <c r="BI120" s="64" t="str">
        <f>IF(Summary!F114="","",Summary!F114)</f>
        <v/>
      </c>
      <c r="BJ120" s="33"/>
      <c r="BV120" s="44">
        <f t="shared" si="201"/>
        <v>0</v>
      </c>
      <c r="BW120" s="44">
        <f t="shared" si="201"/>
        <v>0</v>
      </c>
      <c r="BX120" s="44">
        <f t="shared" si="201"/>
        <v>0</v>
      </c>
      <c r="BY120" s="44">
        <f t="shared" si="201"/>
        <v>0</v>
      </c>
      <c r="BZ120" s="44">
        <f t="shared" si="201"/>
        <v>0</v>
      </c>
      <c r="CA120" s="44">
        <f t="shared" si="201"/>
        <v>0</v>
      </c>
      <c r="CB120" s="44">
        <f t="shared" si="201"/>
        <v>0</v>
      </c>
      <c r="CC120" s="44">
        <f t="shared" si="201"/>
        <v>0</v>
      </c>
      <c r="CD120" s="44">
        <f t="shared" si="201"/>
        <v>0</v>
      </c>
      <c r="CE120" s="44">
        <f t="shared" si="201"/>
        <v>0</v>
      </c>
      <c r="CF120" s="44">
        <f t="shared" si="201"/>
        <v>0</v>
      </c>
      <c r="CH120" s="48">
        <f t="shared" si="149"/>
        <v>0</v>
      </c>
      <c r="CI120" s="48">
        <f t="shared" si="150"/>
        <v>0</v>
      </c>
      <c r="CJ120" s="48">
        <f t="shared" si="151"/>
        <v>0</v>
      </c>
      <c r="CK120" s="48">
        <f t="shared" si="152"/>
        <v>0</v>
      </c>
      <c r="CL120" s="48">
        <f t="shared" si="153"/>
        <v>0</v>
      </c>
      <c r="CM120" s="48">
        <f t="shared" si="154"/>
        <v>0</v>
      </c>
      <c r="CN120" s="48">
        <f t="shared" si="155"/>
        <v>0</v>
      </c>
      <c r="CO120" s="48">
        <f t="shared" si="156"/>
        <v>0</v>
      </c>
      <c r="CT120" s="42" t="str">
        <f t="shared" si="157"/>
        <v>•</v>
      </c>
      <c r="CU120" s="39" t="str">
        <f t="shared" si="158"/>
        <v xml:space="preserve"> </v>
      </c>
      <c r="CV120" s="39" t="str">
        <f t="shared" si="159"/>
        <v xml:space="preserve"> </v>
      </c>
      <c r="CW120" s="43" t="str">
        <f t="shared" si="160"/>
        <v xml:space="preserve"> </v>
      </c>
      <c r="CX120" s="42" t="str">
        <f t="shared" si="161"/>
        <v>•</v>
      </c>
      <c r="CY120" s="39" t="str">
        <f t="shared" si="162"/>
        <v xml:space="preserve"> </v>
      </c>
      <c r="CZ120" s="39" t="str">
        <f t="shared" si="163"/>
        <v xml:space="preserve"> </v>
      </c>
      <c r="DA120" s="43" t="str">
        <f t="shared" si="164"/>
        <v xml:space="preserve"> </v>
      </c>
      <c r="DB120" s="39" t="str">
        <f t="shared" si="165"/>
        <v>•</v>
      </c>
      <c r="DC120" s="39" t="str">
        <f t="shared" si="166"/>
        <v xml:space="preserve"> </v>
      </c>
      <c r="DD120" s="39" t="str">
        <f t="shared" si="167"/>
        <v xml:space="preserve"> </v>
      </c>
      <c r="DE120" s="43" t="str">
        <f t="shared" si="168"/>
        <v xml:space="preserve"> </v>
      </c>
      <c r="DF120" s="42" t="str">
        <f t="shared" si="169"/>
        <v>•</v>
      </c>
      <c r="DG120" s="39" t="str">
        <f t="shared" si="170"/>
        <v xml:space="preserve"> </v>
      </c>
      <c r="DH120" s="39" t="str">
        <f t="shared" si="171"/>
        <v xml:space="preserve"> </v>
      </c>
      <c r="DI120" s="43" t="str">
        <f t="shared" si="172"/>
        <v xml:space="preserve"> </v>
      </c>
      <c r="DJ120" s="42" t="str">
        <f t="shared" si="173"/>
        <v>•</v>
      </c>
      <c r="DK120" s="39" t="str">
        <f t="shared" si="174"/>
        <v xml:space="preserve"> </v>
      </c>
      <c r="DL120" s="39" t="str">
        <f t="shared" si="175"/>
        <v xml:space="preserve"> </v>
      </c>
      <c r="DM120" s="43" t="str">
        <f t="shared" si="176"/>
        <v xml:space="preserve"> </v>
      </c>
      <c r="DN120" s="39" t="str">
        <f t="shared" si="177"/>
        <v>•</v>
      </c>
      <c r="DO120" s="39" t="str">
        <f t="shared" si="178"/>
        <v xml:space="preserve"> </v>
      </c>
      <c r="DP120" s="39" t="str">
        <f t="shared" si="179"/>
        <v xml:space="preserve"> </v>
      </c>
      <c r="DQ120" s="43" t="str">
        <f t="shared" si="180"/>
        <v xml:space="preserve"> </v>
      </c>
      <c r="DR120" s="39" t="str">
        <f t="shared" si="181"/>
        <v>•</v>
      </c>
      <c r="DS120" s="39" t="str">
        <f t="shared" si="182"/>
        <v xml:space="preserve"> </v>
      </c>
      <c r="DT120" s="39" t="str">
        <f t="shared" si="183"/>
        <v xml:space="preserve"> </v>
      </c>
      <c r="DU120" s="43" t="str">
        <f t="shared" si="184"/>
        <v xml:space="preserve"> </v>
      </c>
      <c r="DV120" s="39" t="str">
        <f t="shared" si="185"/>
        <v>•</v>
      </c>
      <c r="DW120" s="39" t="str">
        <f t="shared" si="186"/>
        <v xml:space="preserve"> </v>
      </c>
      <c r="DX120" s="39" t="str">
        <f t="shared" si="187"/>
        <v xml:space="preserve"> </v>
      </c>
      <c r="DY120" s="43" t="str">
        <f t="shared" si="188"/>
        <v xml:space="preserve"> </v>
      </c>
      <c r="DZ120" s="39" t="str">
        <f t="shared" si="189"/>
        <v>•</v>
      </c>
      <c r="EA120" s="39" t="str">
        <f t="shared" si="190"/>
        <v xml:space="preserve"> </v>
      </c>
      <c r="EB120" s="39" t="str">
        <f t="shared" si="191"/>
        <v xml:space="preserve"> </v>
      </c>
      <c r="EC120" s="43" t="str">
        <f t="shared" si="192"/>
        <v xml:space="preserve"> </v>
      </c>
      <c r="ED120" s="39" t="str">
        <f t="shared" si="193"/>
        <v>•</v>
      </c>
      <c r="EE120" s="39" t="str">
        <f t="shared" si="194"/>
        <v xml:space="preserve"> </v>
      </c>
      <c r="EF120" s="39" t="str">
        <f t="shared" si="195"/>
        <v xml:space="preserve"> </v>
      </c>
      <c r="EG120" s="43" t="str">
        <f t="shared" si="196"/>
        <v xml:space="preserve"> </v>
      </c>
      <c r="EH120" s="39" t="str">
        <f t="shared" si="197"/>
        <v>•</v>
      </c>
      <c r="EI120" s="39" t="str">
        <f t="shared" si="198"/>
        <v xml:space="preserve"> </v>
      </c>
      <c r="EJ120" s="39" t="str">
        <f t="shared" si="199"/>
        <v xml:space="preserve"> </v>
      </c>
      <c r="EK120" s="43" t="str">
        <f t="shared" si="200"/>
        <v xml:space="preserve"> </v>
      </c>
    </row>
    <row r="121" spans="1:141" ht="15.75" customHeight="1" x14ac:dyDescent="0.2">
      <c r="A121" s="100" t="str">
        <f>IF(Summary!B115="","",Summary!B115)</f>
        <v/>
      </c>
      <c r="B121" s="100" t="str">
        <f>IF(Summary!C115="","",Summary!C115)</f>
        <v/>
      </c>
      <c r="C121" s="100" t="str">
        <f>IF(Summary!D115="","",Summary!D115)</f>
        <v/>
      </c>
      <c r="D121" s="115" t="str">
        <f>IF(Summary!E115="","",Summary!E115)</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141"/>
        <v>27</v>
      </c>
      <c r="AX121" s="74" t="e">
        <f t="shared" si="143"/>
        <v>#N/A</v>
      </c>
      <c r="AY121" s="54" t="str">
        <f t="shared" si="144"/>
        <v/>
      </c>
      <c r="AZ121" s="73"/>
      <c r="BA121" s="144"/>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8"/>
      <c r="BE121" s="116" t="str">
        <f t="shared" si="145"/>
        <v/>
      </c>
      <c r="BF121" s="99" t="str">
        <f t="shared" si="146"/>
        <v/>
      </c>
      <c r="BG121" s="99" t="str">
        <f t="shared" si="147"/>
        <v/>
      </c>
      <c r="BH121" s="100" t="str">
        <f t="shared" si="148"/>
        <v/>
      </c>
      <c r="BI121" s="64" t="str">
        <f>IF(Summary!F115="","",Summary!F115)</f>
        <v/>
      </c>
      <c r="BJ121" s="33"/>
      <c r="BV121" s="44">
        <f t="shared" si="201"/>
        <v>0</v>
      </c>
      <c r="BW121" s="44">
        <f t="shared" si="201"/>
        <v>0</v>
      </c>
      <c r="BX121" s="44">
        <f t="shared" si="201"/>
        <v>0</v>
      </c>
      <c r="BY121" s="44">
        <f t="shared" si="201"/>
        <v>0</v>
      </c>
      <c r="BZ121" s="44">
        <f t="shared" si="201"/>
        <v>0</v>
      </c>
      <c r="CA121" s="44">
        <f t="shared" si="201"/>
        <v>0</v>
      </c>
      <c r="CB121" s="44">
        <f t="shared" si="201"/>
        <v>0</v>
      </c>
      <c r="CC121" s="44">
        <f t="shared" si="201"/>
        <v>0</v>
      </c>
      <c r="CD121" s="44">
        <f t="shared" si="201"/>
        <v>0</v>
      </c>
      <c r="CE121" s="44">
        <f t="shared" si="201"/>
        <v>0</v>
      </c>
      <c r="CF121" s="44">
        <f t="shared" si="201"/>
        <v>0</v>
      </c>
      <c r="CH121" s="48">
        <f t="shared" si="149"/>
        <v>0</v>
      </c>
      <c r="CI121" s="48">
        <f t="shared" si="150"/>
        <v>0</v>
      </c>
      <c r="CJ121" s="48">
        <f t="shared" si="151"/>
        <v>0</v>
      </c>
      <c r="CK121" s="48">
        <f t="shared" si="152"/>
        <v>0</v>
      </c>
      <c r="CL121" s="48">
        <f t="shared" si="153"/>
        <v>0</v>
      </c>
      <c r="CM121" s="48">
        <f t="shared" si="154"/>
        <v>0</v>
      </c>
      <c r="CN121" s="48">
        <f t="shared" si="155"/>
        <v>0</v>
      </c>
      <c r="CO121" s="48">
        <f t="shared" si="156"/>
        <v>0</v>
      </c>
      <c r="CT121" s="42" t="str">
        <f t="shared" si="157"/>
        <v>•</v>
      </c>
      <c r="CU121" s="39" t="str">
        <f t="shared" si="158"/>
        <v xml:space="preserve"> </v>
      </c>
      <c r="CV121" s="39" t="str">
        <f t="shared" si="159"/>
        <v xml:space="preserve"> </v>
      </c>
      <c r="CW121" s="43" t="str">
        <f t="shared" si="160"/>
        <v xml:space="preserve"> </v>
      </c>
      <c r="CX121" s="42" t="str">
        <f t="shared" si="161"/>
        <v>•</v>
      </c>
      <c r="CY121" s="39" t="str">
        <f t="shared" si="162"/>
        <v xml:space="preserve"> </v>
      </c>
      <c r="CZ121" s="39" t="str">
        <f t="shared" si="163"/>
        <v xml:space="preserve"> </v>
      </c>
      <c r="DA121" s="43" t="str">
        <f t="shared" si="164"/>
        <v xml:space="preserve"> </v>
      </c>
      <c r="DB121" s="39" t="str">
        <f t="shared" si="165"/>
        <v>•</v>
      </c>
      <c r="DC121" s="39" t="str">
        <f t="shared" si="166"/>
        <v xml:space="preserve"> </v>
      </c>
      <c r="DD121" s="39" t="str">
        <f t="shared" si="167"/>
        <v xml:space="preserve"> </v>
      </c>
      <c r="DE121" s="43" t="str">
        <f t="shared" si="168"/>
        <v xml:space="preserve"> </v>
      </c>
      <c r="DF121" s="42" t="str">
        <f t="shared" si="169"/>
        <v>•</v>
      </c>
      <c r="DG121" s="39" t="str">
        <f t="shared" si="170"/>
        <v xml:space="preserve"> </v>
      </c>
      <c r="DH121" s="39" t="str">
        <f t="shared" si="171"/>
        <v xml:space="preserve"> </v>
      </c>
      <c r="DI121" s="43" t="str">
        <f t="shared" si="172"/>
        <v xml:space="preserve"> </v>
      </c>
      <c r="DJ121" s="42" t="str">
        <f t="shared" si="173"/>
        <v>•</v>
      </c>
      <c r="DK121" s="39" t="str">
        <f t="shared" si="174"/>
        <v xml:space="preserve"> </v>
      </c>
      <c r="DL121" s="39" t="str">
        <f t="shared" si="175"/>
        <v xml:space="preserve"> </v>
      </c>
      <c r="DM121" s="43" t="str">
        <f t="shared" si="176"/>
        <v xml:space="preserve"> </v>
      </c>
      <c r="DN121" s="39" t="str">
        <f t="shared" si="177"/>
        <v>•</v>
      </c>
      <c r="DO121" s="39" t="str">
        <f t="shared" si="178"/>
        <v xml:space="preserve"> </v>
      </c>
      <c r="DP121" s="39" t="str">
        <f t="shared" si="179"/>
        <v xml:space="preserve"> </v>
      </c>
      <c r="DQ121" s="43" t="str">
        <f t="shared" si="180"/>
        <v xml:space="preserve"> </v>
      </c>
      <c r="DR121" s="39" t="str">
        <f t="shared" si="181"/>
        <v>•</v>
      </c>
      <c r="DS121" s="39" t="str">
        <f t="shared" si="182"/>
        <v xml:space="preserve"> </v>
      </c>
      <c r="DT121" s="39" t="str">
        <f t="shared" si="183"/>
        <v xml:space="preserve"> </v>
      </c>
      <c r="DU121" s="43" t="str">
        <f t="shared" si="184"/>
        <v xml:space="preserve"> </v>
      </c>
      <c r="DV121" s="39" t="str">
        <f t="shared" si="185"/>
        <v>•</v>
      </c>
      <c r="DW121" s="39" t="str">
        <f t="shared" si="186"/>
        <v xml:space="preserve"> </v>
      </c>
      <c r="DX121" s="39" t="str">
        <f t="shared" si="187"/>
        <v xml:space="preserve"> </v>
      </c>
      <c r="DY121" s="43" t="str">
        <f t="shared" si="188"/>
        <v xml:space="preserve"> </v>
      </c>
      <c r="DZ121" s="39" t="str">
        <f t="shared" si="189"/>
        <v>•</v>
      </c>
      <c r="EA121" s="39" t="str">
        <f t="shared" si="190"/>
        <v xml:space="preserve"> </v>
      </c>
      <c r="EB121" s="39" t="str">
        <f t="shared" si="191"/>
        <v xml:space="preserve"> </v>
      </c>
      <c r="EC121" s="43" t="str">
        <f t="shared" si="192"/>
        <v xml:space="preserve"> </v>
      </c>
      <c r="ED121" s="39" t="str">
        <f t="shared" si="193"/>
        <v>•</v>
      </c>
      <c r="EE121" s="39" t="str">
        <f t="shared" si="194"/>
        <v xml:space="preserve"> </v>
      </c>
      <c r="EF121" s="39" t="str">
        <f t="shared" si="195"/>
        <v xml:space="preserve"> </v>
      </c>
      <c r="EG121" s="43" t="str">
        <f t="shared" si="196"/>
        <v xml:space="preserve"> </v>
      </c>
      <c r="EH121" s="39" t="str">
        <f t="shared" si="197"/>
        <v>•</v>
      </c>
      <c r="EI121" s="39" t="str">
        <f t="shared" si="198"/>
        <v xml:space="preserve"> </v>
      </c>
      <c r="EJ121" s="39" t="str">
        <f t="shared" si="199"/>
        <v xml:space="preserve"> </v>
      </c>
      <c r="EK121" s="43" t="str">
        <f t="shared" si="200"/>
        <v xml:space="preserve"> </v>
      </c>
    </row>
    <row r="122" spans="1:141" ht="15.75" customHeight="1" x14ac:dyDescent="0.2">
      <c r="A122" s="100" t="str">
        <f>IF(Summary!B116="","",Summary!B116)</f>
        <v/>
      </c>
      <c r="B122" s="100" t="str">
        <f>IF(Summary!C116="","",Summary!C116)</f>
        <v/>
      </c>
      <c r="C122" s="100" t="str">
        <f>IF(Summary!D116="","",Summary!D116)</f>
        <v/>
      </c>
      <c r="D122" s="115" t="str">
        <f>IF(Summary!E116="","",Summary!E116)</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141"/>
        <v>27</v>
      </c>
      <c r="AX122" s="74" t="e">
        <f t="shared" si="143"/>
        <v>#N/A</v>
      </c>
      <c r="AY122" s="54" t="str">
        <f t="shared" si="144"/>
        <v/>
      </c>
      <c r="AZ122" s="73"/>
      <c r="BA122" s="144"/>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8"/>
      <c r="BE122" s="116" t="str">
        <f t="shared" si="145"/>
        <v/>
      </c>
      <c r="BF122" s="99" t="str">
        <f t="shared" si="146"/>
        <v/>
      </c>
      <c r="BG122" s="99" t="str">
        <f t="shared" si="147"/>
        <v/>
      </c>
      <c r="BH122" s="100" t="str">
        <f t="shared" si="148"/>
        <v/>
      </c>
      <c r="BI122" s="64" t="str">
        <f>IF(Summary!F116="","",Summary!F116)</f>
        <v/>
      </c>
      <c r="BJ122" s="33"/>
      <c r="BV122" s="44">
        <f t="shared" si="201"/>
        <v>0</v>
      </c>
      <c r="BW122" s="44">
        <f t="shared" si="201"/>
        <v>0</v>
      </c>
      <c r="BX122" s="44">
        <f t="shared" si="201"/>
        <v>0</v>
      </c>
      <c r="BY122" s="44">
        <f t="shared" si="201"/>
        <v>0</v>
      </c>
      <c r="BZ122" s="44">
        <f t="shared" si="201"/>
        <v>0</v>
      </c>
      <c r="CA122" s="44">
        <f t="shared" si="201"/>
        <v>0</v>
      </c>
      <c r="CB122" s="44">
        <f t="shared" si="201"/>
        <v>0</v>
      </c>
      <c r="CC122" s="44">
        <f t="shared" si="201"/>
        <v>0</v>
      </c>
      <c r="CD122" s="44">
        <f t="shared" si="201"/>
        <v>0</v>
      </c>
      <c r="CE122" s="44">
        <f t="shared" si="201"/>
        <v>0</v>
      </c>
      <c r="CF122" s="44">
        <f t="shared" si="201"/>
        <v>0</v>
      </c>
      <c r="CH122" s="48">
        <f t="shared" si="149"/>
        <v>0</v>
      </c>
      <c r="CI122" s="48">
        <f t="shared" si="150"/>
        <v>0</v>
      </c>
      <c r="CJ122" s="48">
        <f t="shared" si="151"/>
        <v>0</v>
      </c>
      <c r="CK122" s="48">
        <f t="shared" si="152"/>
        <v>0</v>
      </c>
      <c r="CL122" s="48">
        <f t="shared" si="153"/>
        <v>0</v>
      </c>
      <c r="CM122" s="48">
        <f t="shared" si="154"/>
        <v>0</v>
      </c>
      <c r="CN122" s="48">
        <f t="shared" si="155"/>
        <v>0</v>
      </c>
      <c r="CO122" s="48">
        <f t="shared" si="156"/>
        <v>0</v>
      </c>
      <c r="CT122" s="42" t="str">
        <f t="shared" si="157"/>
        <v>•</v>
      </c>
      <c r="CU122" s="39" t="str">
        <f t="shared" si="158"/>
        <v xml:space="preserve"> </v>
      </c>
      <c r="CV122" s="39" t="str">
        <f t="shared" si="159"/>
        <v xml:space="preserve"> </v>
      </c>
      <c r="CW122" s="43" t="str">
        <f t="shared" si="160"/>
        <v xml:space="preserve"> </v>
      </c>
      <c r="CX122" s="42" t="str">
        <f t="shared" si="161"/>
        <v>•</v>
      </c>
      <c r="CY122" s="39" t="str">
        <f t="shared" si="162"/>
        <v xml:space="preserve"> </v>
      </c>
      <c r="CZ122" s="39" t="str">
        <f t="shared" si="163"/>
        <v xml:space="preserve"> </v>
      </c>
      <c r="DA122" s="43" t="str">
        <f t="shared" si="164"/>
        <v xml:space="preserve"> </v>
      </c>
      <c r="DB122" s="39" t="str">
        <f t="shared" si="165"/>
        <v>•</v>
      </c>
      <c r="DC122" s="39" t="str">
        <f t="shared" si="166"/>
        <v xml:space="preserve"> </v>
      </c>
      <c r="DD122" s="39" t="str">
        <f t="shared" si="167"/>
        <v xml:space="preserve"> </v>
      </c>
      <c r="DE122" s="43" t="str">
        <f t="shared" si="168"/>
        <v xml:space="preserve"> </v>
      </c>
      <c r="DF122" s="42" t="str">
        <f t="shared" si="169"/>
        <v>•</v>
      </c>
      <c r="DG122" s="39" t="str">
        <f t="shared" si="170"/>
        <v xml:space="preserve"> </v>
      </c>
      <c r="DH122" s="39" t="str">
        <f t="shared" si="171"/>
        <v xml:space="preserve"> </v>
      </c>
      <c r="DI122" s="43" t="str">
        <f t="shared" si="172"/>
        <v xml:space="preserve"> </v>
      </c>
      <c r="DJ122" s="42" t="str">
        <f t="shared" si="173"/>
        <v>•</v>
      </c>
      <c r="DK122" s="39" t="str">
        <f t="shared" si="174"/>
        <v xml:space="preserve"> </v>
      </c>
      <c r="DL122" s="39" t="str">
        <f t="shared" si="175"/>
        <v xml:space="preserve"> </v>
      </c>
      <c r="DM122" s="43" t="str">
        <f t="shared" si="176"/>
        <v xml:space="preserve"> </v>
      </c>
      <c r="DN122" s="39" t="str">
        <f t="shared" si="177"/>
        <v>•</v>
      </c>
      <c r="DO122" s="39" t="str">
        <f t="shared" si="178"/>
        <v xml:space="preserve"> </v>
      </c>
      <c r="DP122" s="39" t="str">
        <f t="shared" si="179"/>
        <v xml:space="preserve"> </v>
      </c>
      <c r="DQ122" s="43" t="str">
        <f t="shared" si="180"/>
        <v xml:space="preserve"> </v>
      </c>
      <c r="DR122" s="39" t="str">
        <f t="shared" si="181"/>
        <v>•</v>
      </c>
      <c r="DS122" s="39" t="str">
        <f t="shared" si="182"/>
        <v xml:space="preserve"> </v>
      </c>
      <c r="DT122" s="39" t="str">
        <f t="shared" si="183"/>
        <v xml:space="preserve"> </v>
      </c>
      <c r="DU122" s="43" t="str">
        <f t="shared" si="184"/>
        <v xml:space="preserve"> </v>
      </c>
      <c r="DV122" s="39" t="str">
        <f t="shared" si="185"/>
        <v>•</v>
      </c>
      <c r="DW122" s="39" t="str">
        <f t="shared" si="186"/>
        <v xml:space="preserve"> </v>
      </c>
      <c r="DX122" s="39" t="str">
        <f t="shared" si="187"/>
        <v xml:space="preserve"> </v>
      </c>
      <c r="DY122" s="43" t="str">
        <f t="shared" si="188"/>
        <v xml:space="preserve"> </v>
      </c>
      <c r="DZ122" s="39" t="str">
        <f t="shared" si="189"/>
        <v>•</v>
      </c>
      <c r="EA122" s="39" t="str">
        <f t="shared" si="190"/>
        <v xml:space="preserve"> </v>
      </c>
      <c r="EB122" s="39" t="str">
        <f t="shared" si="191"/>
        <v xml:space="preserve"> </v>
      </c>
      <c r="EC122" s="43" t="str">
        <f t="shared" si="192"/>
        <v xml:space="preserve"> </v>
      </c>
      <c r="ED122" s="39" t="str">
        <f t="shared" si="193"/>
        <v>•</v>
      </c>
      <c r="EE122" s="39" t="str">
        <f t="shared" si="194"/>
        <v xml:space="preserve"> </v>
      </c>
      <c r="EF122" s="39" t="str">
        <f t="shared" si="195"/>
        <v xml:space="preserve"> </v>
      </c>
      <c r="EG122" s="43" t="str">
        <f t="shared" si="196"/>
        <v xml:space="preserve"> </v>
      </c>
      <c r="EH122" s="39" t="str">
        <f t="shared" si="197"/>
        <v>•</v>
      </c>
      <c r="EI122" s="39" t="str">
        <f t="shared" si="198"/>
        <v xml:space="preserve"> </v>
      </c>
      <c r="EJ122" s="39" t="str">
        <f t="shared" si="199"/>
        <v xml:space="preserve"> </v>
      </c>
      <c r="EK122" s="43" t="str">
        <f t="shared" si="200"/>
        <v xml:space="preserve"> </v>
      </c>
    </row>
    <row r="123" spans="1:141" ht="15.75" customHeight="1" x14ac:dyDescent="0.2">
      <c r="A123" s="100" t="str">
        <f>IF(Summary!B117="","",Summary!B117)</f>
        <v/>
      </c>
      <c r="B123" s="100" t="str">
        <f>IF(Summary!C117="","",Summary!C117)</f>
        <v/>
      </c>
      <c r="C123" s="100" t="str">
        <f>IF(Summary!D117="","",Summary!D117)</f>
        <v/>
      </c>
      <c r="D123" s="115" t="str">
        <f>IF(Summary!E117="","",Summary!E117)</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141"/>
        <v>27</v>
      </c>
      <c r="AX123" s="74" t="e">
        <f t="shared" si="143"/>
        <v>#N/A</v>
      </c>
      <c r="AY123" s="54" t="str">
        <f t="shared" si="144"/>
        <v/>
      </c>
      <c r="AZ123" s="73"/>
      <c r="BA123" s="144"/>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8"/>
      <c r="BE123" s="116" t="str">
        <f t="shared" si="145"/>
        <v/>
      </c>
      <c r="BF123" s="99" t="str">
        <f t="shared" si="146"/>
        <v/>
      </c>
      <c r="BG123" s="99" t="str">
        <f t="shared" si="147"/>
        <v/>
      </c>
      <c r="BH123" s="100" t="str">
        <f t="shared" si="148"/>
        <v/>
      </c>
      <c r="BI123" s="64" t="str">
        <f>IF(Summary!F117="","",Summary!F117)</f>
        <v/>
      </c>
      <c r="BJ123" s="33"/>
      <c r="BV123" s="44">
        <f t="shared" si="201"/>
        <v>0</v>
      </c>
      <c r="BW123" s="44">
        <f t="shared" si="201"/>
        <v>0</v>
      </c>
      <c r="BX123" s="44">
        <f t="shared" si="201"/>
        <v>0</v>
      </c>
      <c r="BY123" s="44">
        <f t="shared" si="201"/>
        <v>0</v>
      </c>
      <c r="BZ123" s="44">
        <f t="shared" si="201"/>
        <v>0</v>
      </c>
      <c r="CA123" s="44">
        <f t="shared" si="201"/>
        <v>0</v>
      </c>
      <c r="CB123" s="44">
        <f t="shared" si="201"/>
        <v>0</v>
      </c>
      <c r="CC123" s="44">
        <f t="shared" si="201"/>
        <v>0</v>
      </c>
      <c r="CD123" s="44">
        <f t="shared" si="201"/>
        <v>0</v>
      </c>
      <c r="CE123" s="44">
        <f t="shared" si="201"/>
        <v>0</v>
      </c>
      <c r="CF123" s="44">
        <f t="shared" si="201"/>
        <v>0</v>
      </c>
      <c r="CH123" s="48">
        <f t="shared" si="149"/>
        <v>0</v>
      </c>
      <c r="CI123" s="48">
        <f t="shared" si="150"/>
        <v>0</v>
      </c>
      <c r="CJ123" s="48">
        <f t="shared" si="151"/>
        <v>0</v>
      </c>
      <c r="CK123" s="48">
        <f t="shared" si="152"/>
        <v>0</v>
      </c>
      <c r="CL123" s="48">
        <f t="shared" si="153"/>
        <v>0</v>
      </c>
      <c r="CM123" s="48">
        <f t="shared" si="154"/>
        <v>0</v>
      </c>
      <c r="CN123" s="48">
        <f t="shared" si="155"/>
        <v>0</v>
      </c>
      <c r="CO123" s="48">
        <f t="shared" si="156"/>
        <v>0</v>
      </c>
      <c r="CT123" s="42" t="str">
        <f t="shared" si="157"/>
        <v>•</v>
      </c>
      <c r="CU123" s="39" t="str">
        <f t="shared" si="158"/>
        <v xml:space="preserve"> </v>
      </c>
      <c r="CV123" s="39" t="str">
        <f t="shared" si="159"/>
        <v xml:space="preserve"> </v>
      </c>
      <c r="CW123" s="43" t="str">
        <f t="shared" si="160"/>
        <v xml:space="preserve"> </v>
      </c>
      <c r="CX123" s="42" t="str">
        <f t="shared" si="161"/>
        <v>•</v>
      </c>
      <c r="CY123" s="39" t="str">
        <f t="shared" si="162"/>
        <v xml:space="preserve"> </v>
      </c>
      <c r="CZ123" s="39" t="str">
        <f t="shared" si="163"/>
        <v xml:space="preserve"> </v>
      </c>
      <c r="DA123" s="43" t="str">
        <f t="shared" si="164"/>
        <v xml:space="preserve"> </v>
      </c>
      <c r="DB123" s="39" t="str">
        <f t="shared" si="165"/>
        <v>•</v>
      </c>
      <c r="DC123" s="39" t="str">
        <f t="shared" si="166"/>
        <v xml:space="preserve"> </v>
      </c>
      <c r="DD123" s="39" t="str">
        <f t="shared" si="167"/>
        <v xml:space="preserve"> </v>
      </c>
      <c r="DE123" s="43" t="str">
        <f t="shared" si="168"/>
        <v xml:space="preserve"> </v>
      </c>
      <c r="DF123" s="42" t="str">
        <f t="shared" si="169"/>
        <v>•</v>
      </c>
      <c r="DG123" s="39" t="str">
        <f t="shared" si="170"/>
        <v xml:space="preserve"> </v>
      </c>
      <c r="DH123" s="39" t="str">
        <f t="shared" si="171"/>
        <v xml:space="preserve"> </v>
      </c>
      <c r="DI123" s="43" t="str">
        <f t="shared" si="172"/>
        <v xml:space="preserve"> </v>
      </c>
      <c r="DJ123" s="42" t="str">
        <f t="shared" si="173"/>
        <v>•</v>
      </c>
      <c r="DK123" s="39" t="str">
        <f t="shared" si="174"/>
        <v xml:space="preserve"> </v>
      </c>
      <c r="DL123" s="39" t="str">
        <f t="shared" si="175"/>
        <v xml:space="preserve"> </v>
      </c>
      <c r="DM123" s="43" t="str">
        <f t="shared" si="176"/>
        <v xml:space="preserve"> </v>
      </c>
      <c r="DN123" s="39" t="str">
        <f t="shared" si="177"/>
        <v>•</v>
      </c>
      <c r="DO123" s="39" t="str">
        <f t="shared" si="178"/>
        <v xml:space="preserve"> </v>
      </c>
      <c r="DP123" s="39" t="str">
        <f t="shared" si="179"/>
        <v xml:space="preserve"> </v>
      </c>
      <c r="DQ123" s="43" t="str">
        <f t="shared" si="180"/>
        <v xml:space="preserve"> </v>
      </c>
      <c r="DR123" s="39" t="str">
        <f t="shared" si="181"/>
        <v>•</v>
      </c>
      <c r="DS123" s="39" t="str">
        <f t="shared" si="182"/>
        <v xml:space="preserve"> </v>
      </c>
      <c r="DT123" s="39" t="str">
        <f t="shared" si="183"/>
        <v xml:space="preserve"> </v>
      </c>
      <c r="DU123" s="43" t="str">
        <f t="shared" si="184"/>
        <v xml:space="preserve"> </v>
      </c>
      <c r="DV123" s="39" t="str">
        <f t="shared" si="185"/>
        <v>•</v>
      </c>
      <c r="DW123" s="39" t="str">
        <f t="shared" si="186"/>
        <v xml:space="preserve"> </v>
      </c>
      <c r="DX123" s="39" t="str">
        <f t="shared" si="187"/>
        <v xml:space="preserve"> </v>
      </c>
      <c r="DY123" s="43" t="str">
        <f t="shared" si="188"/>
        <v xml:space="preserve"> </v>
      </c>
      <c r="DZ123" s="39" t="str">
        <f t="shared" si="189"/>
        <v>•</v>
      </c>
      <c r="EA123" s="39" t="str">
        <f t="shared" si="190"/>
        <v xml:space="preserve"> </v>
      </c>
      <c r="EB123" s="39" t="str">
        <f t="shared" si="191"/>
        <v xml:space="preserve"> </v>
      </c>
      <c r="EC123" s="43" t="str">
        <f t="shared" si="192"/>
        <v xml:space="preserve"> </v>
      </c>
      <c r="ED123" s="39" t="str">
        <f t="shared" si="193"/>
        <v>•</v>
      </c>
      <c r="EE123" s="39" t="str">
        <f t="shared" si="194"/>
        <v xml:space="preserve"> </v>
      </c>
      <c r="EF123" s="39" t="str">
        <f t="shared" si="195"/>
        <v xml:space="preserve"> </v>
      </c>
      <c r="EG123" s="43" t="str">
        <f t="shared" si="196"/>
        <v xml:space="preserve"> </v>
      </c>
      <c r="EH123" s="39" t="str">
        <f t="shared" si="197"/>
        <v>•</v>
      </c>
      <c r="EI123" s="39" t="str">
        <f t="shared" si="198"/>
        <v xml:space="preserve"> </v>
      </c>
      <c r="EJ123" s="39" t="str">
        <f t="shared" si="199"/>
        <v xml:space="preserve"> </v>
      </c>
      <c r="EK123" s="43" t="str">
        <f t="shared" si="200"/>
        <v xml:space="preserve"> </v>
      </c>
    </row>
    <row r="124" spans="1:141" ht="15.75" customHeight="1" x14ac:dyDescent="0.2">
      <c r="A124" s="100" t="str">
        <f>IF(Summary!B118="","",Summary!B118)</f>
        <v/>
      </c>
      <c r="B124" s="100" t="str">
        <f>IF(Summary!C118="","",Summary!C118)</f>
        <v/>
      </c>
      <c r="C124" s="100" t="str">
        <f>IF(Summary!D118="","",Summary!D118)</f>
        <v/>
      </c>
      <c r="D124" s="115" t="str">
        <f>IF(Summary!E118="","",Summary!E118)</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141"/>
        <v>27</v>
      </c>
      <c r="AX124" s="74" t="e">
        <f t="shared" si="143"/>
        <v>#N/A</v>
      </c>
      <c r="AY124" s="54" t="str">
        <f t="shared" si="144"/>
        <v/>
      </c>
      <c r="AZ124" s="73"/>
      <c r="BA124" s="144"/>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8"/>
      <c r="BE124" s="116" t="str">
        <f t="shared" si="145"/>
        <v/>
      </c>
      <c r="BF124" s="99" t="str">
        <f t="shared" si="146"/>
        <v/>
      </c>
      <c r="BG124" s="99" t="str">
        <f t="shared" si="147"/>
        <v/>
      </c>
      <c r="BH124" s="100" t="str">
        <f t="shared" si="148"/>
        <v/>
      </c>
      <c r="BI124" s="64" t="str">
        <f>IF(Summary!F118="","",Summary!F118)</f>
        <v/>
      </c>
      <c r="BJ124" s="33"/>
      <c r="BV124" s="44">
        <f t="shared" si="201"/>
        <v>0</v>
      </c>
      <c r="BW124" s="44">
        <f t="shared" si="201"/>
        <v>0</v>
      </c>
      <c r="BX124" s="44">
        <f t="shared" si="201"/>
        <v>0</v>
      </c>
      <c r="BY124" s="44">
        <f t="shared" si="201"/>
        <v>0</v>
      </c>
      <c r="BZ124" s="44">
        <f t="shared" si="201"/>
        <v>0</v>
      </c>
      <c r="CA124" s="44">
        <f t="shared" si="201"/>
        <v>0</v>
      </c>
      <c r="CB124" s="44">
        <f t="shared" si="201"/>
        <v>0</v>
      </c>
      <c r="CC124" s="44">
        <f t="shared" si="201"/>
        <v>0</v>
      </c>
      <c r="CD124" s="44">
        <f t="shared" si="201"/>
        <v>0</v>
      </c>
      <c r="CE124" s="44">
        <f t="shared" si="201"/>
        <v>0</v>
      </c>
      <c r="CF124" s="44">
        <f t="shared" si="201"/>
        <v>0</v>
      </c>
      <c r="CH124" s="48">
        <f t="shared" si="149"/>
        <v>0</v>
      </c>
      <c r="CI124" s="48">
        <f t="shared" si="150"/>
        <v>0</v>
      </c>
      <c r="CJ124" s="48">
        <f t="shared" si="151"/>
        <v>0</v>
      </c>
      <c r="CK124" s="48">
        <f t="shared" si="152"/>
        <v>0</v>
      </c>
      <c r="CL124" s="48">
        <f t="shared" si="153"/>
        <v>0</v>
      </c>
      <c r="CM124" s="48">
        <f t="shared" si="154"/>
        <v>0</v>
      </c>
      <c r="CN124" s="48">
        <f t="shared" si="155"/>
        <v>0</v>
      </c>
      <c r="CO124" s="48">
        <f t="shared" si="156"/>
        <v>0</v>
      </c>
      <c r="CT124" s="42" t="str">
        <f t="shared" si="157"/>
        <v>•</v>
      </c>
      <c r="CU124" s="39" t="str">
        <f t="shared" si="158"/>
        <v xml:space="preserve"> </v>
      </c>
      <c r="CV124" s="39" t="str">
        <f t="shared" si="159"/>
        <v xml:space="preserve"> </v>
      </c>
      <c r="CW124" s="43" t="str">
        <f t="shared" si="160"/>
        <v xml:space="preserve"> </v>
      </c>
      <c r="CX124" s="42" t="str">
        <f t="shared" si="161"/>
        <v>•</v>
      </c>
      <c r="CY124" s="39" t="str">
        <f t="shared" si="162"/>
        <v xml:space="preserve"> </v>
      </c>
      <c r="CZ124" s="39" t="str">
        <f t="shared" si="163"/>
        <v xml:space="preserve"> </v>
      </c>
      <c r="DA124" s="43" t="str">
        <f t="shared" si="164"/>
        <v xml:space="preserve"> </v>
      </c>
      <c r="DB124" s="39" t="str">
        <f t="shared" si="165"/>
        <v>•</v>
      </c>
      <c r="DC124" s="39" t="str">
        <f t="shared" si="166"/>
        <v xml:space="preserve"> </v>
      </c>
      <c r="DD124" s="39" t="str">
        <f t="shared" si="167"/>
        <v xml:space="preserve"> </v>
      </c>
      <c r="DE124" s="43" t="str">
        <f t="shared" si="168"/>
        <v xml:space="preserve"> </v>
      </c>
      <c r="DF124" s="42" t="str">
        <f t="shared" si="169"/>
        <v>•</v>
      </c>
      <c r="DG124" s="39" t="str">
        <f t="shared" si="170"/>
        <v xml:space="preserve"> </v>
      </c>
      <c r="DH124" s="39" t="str">
        <f t="shared" si="171"/>
        <v xml:space="preserve"> </v>
      </c>
      <c r="DI124" s="43" t="str">
        <f t="shared" si="172"/>
        <v xml:space="preserve"> </v>
      </c>
      <c r="DJ124" s="42" t="str">
        <f t="shared" si="173"/>
        <v>•</v>
      </c>
      <c r="DK124" s="39" t="str">
        <f t="shared" si="174"/>
        <v xml:space="preserve"> </v>
      </c>
      <c r="DL124" s="39" t="str">
        <f t="shared" si="175"/>
        <v xml:space="preserve"> </v>
      </c>
      <c r="DM124" s="43" t="str">
        <f t="shared" si="176"/>
        <v xml:space="preserve"> </v>
      </c>
      <c r="DN124" s="39" t="str">
        <f t="shared" si="177"/>
        <v>•</v>
      </c>
      <c r="DO124" s="39" t="str">
        <f t="shared" si="178"/>
        <v xml:space="preserve"> </v>
      </c>
      <c r="DP124" s="39" t="str">
        <f t="shared" si="179"/>
        <v xml:space="preserve"> </v>
      </c>
      <c r="DQ124" s="43" t="str">
        <f t="shared" si="180"/>
        <v xml:space="preserve"> </v>
      </c>
      <c r="DR124" s="39" t="str">
        <f t="shared" si="181"/>
        <v>•</v>
      </c>
      <c r="DS124" s="39" t="str">
        <f t="shared" si="182"/>
        <v xml:space="preserve"> </v>
      </c>
      <c r="DT124" s="39" t="str">
        <f t="shared" si="183"/>
        <v xml:space="preserve"> </v>
      </c>
      <c r="DU124" s="43" t="str">
        <f t="shared" si="184"/>
        <v xml:space="preserve"> </v>
      </c>
      <c r="DV124" s="39" t="str">
        <f t="shared" si="185"/>
        <v>•</v>
      </c>
      <c r="DW124" s="39" t="str">
        <f t="shared" si="186"/>
        <v xml:space="preserve"> </v>
      </c>
      <c r="DX124" s="39" t="str">
        <f t="shared" si="187"/>
        <v xml:space="preserve"> </v>
      </c>
      <c r="DY124" s="43" t="str">
        <f t="shared" si="188"/>
        <v xml:space="preserve"> </v>
      </c>
      <c r="DZ124" s="39" t="str">
        <f t="shared" si="189"/>
        <v>•</v>
      </c>
      <c r="EA124" s="39" t="str">
        <f t="shared" si="190"/>
        <v xml:space="preserve"> </v>
      </c>
      <c r="EB124" s="39" t="str">
        <f t="shared" si="191"/>
        <v xml:space="preserve"> </v>
      </c>
      <c r="EC124" s="43" t="str">
        <f t="shared" si="192"/>
        <v xml:space="preserve"> </v>
      </c>
      <c r="ED124" s="39" t="str">
        <f t="shared" si="193"/>
        <v>•</v>
      </c>
      <c r="EE124" s="39" t="str">
        <f t="shared" si="194"/>
        <v xml:space="preserve"> </v>
      </c>
      <c r="EF124" s="39" t="str">
        <f t="shared" si="195"/>
        <v xml:space="preserve"> </v>
      </c>
      <c r="EG124" s="43" t="str">
        <f t="shared" si="196"/>
        <v xml:space="preserve"> </v>
      </c>
      <c r="EH124" s="39" t="str">
        <f t="shared" si="197"/>
        <v>•</v>
      </c>
      <c r="EI124" s="39" t="str">
        <f t="shared" si="198"/>
        <v xml:space="preserve"> </v>
      </c>
      <c r="EJ124" s="39" t="str">
        <f t="shared" si="199"/>
        <v xml:space="preserve"> </v>
      </c>
      <c r="EK124" s="43" t="str">
        <f t="shared" si="200"/>
        <v xml:space="preserve"> </v>
      </c>
    </row>
    <row r="125" spans="1:141" ht="15.75" customHeight="1" x14ac:dyDescent="0.2">
      <c r="A125" s="100" t="str">
        <f>IF(Summary!B119="","",Summary!B119)</f>
        <v/>
      </c>
      <c r="B125" s="100" t="str">
        <f>IF(Summary!C119="","",Summary!C119)</f>
        <v/>
      </c>
      <c r="C125" s="100" t="str">
        <f>IF(Summary!D119="","",Summary!D119)</f>
        <v/>
      </c>
      <c r="D125" s="115" t="str">
        <f>IF(Summary!E119="","",Summary!E119)</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141"/>
        <v>27</v>
      </c>
      <c r="AX125" s="74" t="e">
        <f t="shared" si="143"/>
        <v>#N/A</v>
      </c>
      <c r="AY125" s="54" t="str">
        <f t="shared" si="144"/>
        <v/>
      </c>
      <c r="AZ125" s="73"/>
      <c r="BA125" s="144"/>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8"/>
      <c r="BE125" s="116" t="str">
        <f t="shared" si="145"/>
        <v/>
      </c>
      <c r="BF125" s="99" t="str">
        <f t="shared" si="146"/>
        <v/>
      </c>
      <c r="BG125" s="99" t="str">
        <f t="shared" si="147"/>
        <v/>
      </c>
      <c r="BH125" s="100" t="str">
        <f t="shared" si="148"/>
        <v/>
      </c>
      <c r="BI125" s="64" t="str">
        <f>IF(Summary!F119="","",Summary!F119)</f>
        <v/>
      </c>
      <c r="BJ125" s="33"/>
      <c r="BV125" s="44">
        <f t="shared" si="201"/>
        <v>0</v>
      </c>
      <c r="BW125" s="44">
        <f t="shared" si="201"/>
        <v>0</v>
      </c>
      <c r="BX125" s="44">
        <f t="shared" si="201"/>
        <v>0</v>
      </c>
      <c r="BY125" s="44">
        <f t="shared" si="201"/>
        <v>0</v>
      </c>
      <c r="BZ125" s="44">
        <f t="shared" si="201"/>
        <v>0</v>
      </c>
      <c r="CA125" s="44">
        <f t="shared" si="201"/>
        <v>0</v>
      </c>
      <c r="CB125" s="44">
        <f t="shared" si="201"/>
        <v>0</v>
      </c>
      <c r="CC125" s="44">
        <f t="shared" si="201"/>
        <v>0</v>
      </c>
      <c r="CD125" s="44">
        <f t="shared" si="201"/>
        <v>0</v>
      </c>
      <c r="CE125" s="44">
        <f t="shared" si="201"/>
        <v>0</v>
      </c>
      <c r="CF125" s="44">
        <f t="shared" si="201"/>
        <v>0</v>
      </c>
      <c r="CH125" s="48">
        <f t="shared" si="149"/>
        <v>0</v>
      </c>
      <c r="CI125" s="48">
        <f t="shared" si="150"/>
        <v>0</v>
      </c>
      <c r="CJ125" s="48">
        <f t="shared" si="151"/>
        <v>0</v>
      </c>
      <c r="CK125" s="48">
        <f t="shared" si="152"/>
        <v>0</v>
      </c>
      <c r="CL125" s="48">
        <f t="shared" si="153"/>
        <v>0</v>
      </c>
      <c r="CM125" s="48">
        <f t="shared" si="154"/>
        <v>0</v>
      </c>
      <c r="CN125" s="48">
        <f t="shared" si="155"/>
        <v>0</v>
      </c>
      <c r="CO125" s="48">
        <f t="shared" si="156"/>
        <v>0</v>
      </c>
      <c r="CT125" s="42" t="str">
        <f t="shared" si="157"/>
        <v>•</v>
      </c>
      <c r="CU125" s="39" t="str">
        <f t="shared" si="158"/>
        <v xml:space="preserve"> </v>
      </c>
      <c r="CV125" s="39" t="str">
        <f t="shared" si="159"/>
        <v xml:space="preserve"> </v>
      </c>
      <c r="CW125" s="43" t="str">
        <f t="shared" si="160"/>
        <v xml:space="preserve"> </v>
      </c>
      <c r="CX125" s="42" t="str">
        <f t="shared" si="161"/>
        <v>•</v>
      </c>
      <c r="CY125" s="39" t="str">
        <f t="shared" si="162"/>
        <v xml:space="preserve"> </v>
      </c>
      <c r="CZ125" s="39" t="str">
        <f t="shared" si="163"/>
        <v xml:space="preserve"> </v>
      </c>
      <c r="DA125" s="43" t="str">
        <f t="shared" si="164"/>
        <v xml:space="preserve"> </v>
      </c>
      <c r="DB125" s="39" t="str">
        <f t="shared" si="165"/>
        <v>•</v>
      </c>
      <c r="DC125" s="39" t="str">
        <f t="shared" si="166"/>
        <v xml:space="preserve"> </v>
      </c>
      <c r="DD125" s="39" t="str">
        <f t="shared" si="167"/>
        <v xml:space="preserve"> </v>
      </c>
      <c r="DE125" s="43" t="str">
        <f t="shared" si="168"/>
        <v xml:space="preserve"> </v>
      </c>
      <c r="DF125" s="42" t="str">
        <f t="shared" si="169"/>
        <v>•</v>
      </c>
      <c r="DG125" s="39" t="str">
        <f t="shared" si="170"/>
        <v xml:space="preserve"> </v>
      </c>
      <c r="DH125" s="39" t="str">
        <f t="shared" si="171"/>
        <v xml:space="preserve"> </v>
      </c>
      <c r="DI125" s="43" t="str">
        <f t="shared" si="172"/>
        <v xml:space="preserve"> </v>
      </c>
      <c r="DJ125" s="42" t="str">
        <f t="shared" si="173"/>
        <v>•</v>
      </c>
      <c r="DK125" s="39" t="str">
        <f t="shared" si="174"/>
        <v xml:space="preserve"> </v>
      </c>
      <c r="DL125" s="39" t="str">
        <f t="shared" si="175"/>
        <v xml:space="preserve"> </v>
      </c>
      <c r="DM125" s="43" t="str">
        <f t="shared" si="176"/>
        <v xml:space="preserve"> </v>
      </c>
      <c r="DN125" s="39" t="str">
        <f t="shared" si="177"/>
        <v>•</v>
      </c>
      <c r="DO125" s="39" t="str">
        <f t="shared" si="178"/>
        <v xml:space="preserve"> </v>
      </c>
      <c r="DP125" s="39" t="str">
        <f t="shared" si="179"/>
        <v xml:space="preserve"> </v>
      </c>
      <c r="DQ125" s="43" t="str">
        <f t="shared" si="180"/>
        <v xml:space="preserve"> </v>
      </c>
      <c r="DR125" s="39" t="str">
        <f t="shared" si="181"/>
        <v>•</v>
      </c>
      <c r="DS125" s="39" t="str">
        <f t="shared" si="182"/>
        <v xml:space="preserve"> </v>
      </c>
      <c r="DT125" s="39" t="str">
        <f t="shared" si="183"/>
        <v xml:space="preserve"> </v>
      </c>
      <c r="DU125" s="43" t="str">
        <f t="shared" si="184"/>
        <v xml:space="preserve"> </v>
      </c>
      <c r="DV125" s="39" t="str">
        <f t="shared" si="185"/>
        <v>•</v>
      </c>
      <c r="DW125" s="39" t="str">
        <f t="shared" si="186"/>
        <v xml:space="preserve"> </v>
      </c>
      <c r="DX125" s="39" t="str">
        <f t="shared" si="187"/>
        <v xml:space="preserve"> </v>
      </c>
      <c r="DY125" s="43" t="str">
        <f t="shared" si="188"/>
        <v xml:space="preserve"> </v>
      </c>
      <c r="DZ125" s="39" t="str">
        <f t="shared" si="189"/>
        <v>•</v>
      </c>
      <c r="EA125" s="39" t="str">
        <f t="shared" si="190"/>
        <v xml:space="preserve"> </v>
      </c>
      <c r="EB125" s="39" t="str">
        <f t="shared" si="191"/>
        <v xml:space="preserve"> </v>
      </c>
      <c r="EC125" s="43" t="str">
        <f t="shared" si="192"/>
        <v xml:space="preserve"> </v>
      </c>
      <c r="ED125" s="39" t="str">
        <f t="shared" si="193"/>
        <v>•</v>
      </c>
      <c r="EE125" s="39" t="str">
        <f t="shared" si="194"/>
        <v xml:space="preserve"> </v>
      </c>
      <c r="EF125" s="39" t="str">
        <f t="shared" si="195"/>
        <v xml:space="preserve"> </v>
      </c>
      <c r="EG125" s="43" t="str">
        <f t="shared" si="196"/>
        <v xml:space="preserve"> </v>
      </c>
      <c r="EH125" s="39" t="str">
        <f t="shared" si="197"/>
        <v>•</v>
      </c>
      <c r="EI125" s="39" t="str">
        <f t="shared" si="198"/>
        <v xml:space="preserve"> </v>
      </c>
      <c r="EJ125" s="39" t="str">
        <f t="shared" si="199"/>
        <v xml:space="preserve"> </v>
      </c>
      <c r="EK125" s="43" t="str">
        <f t="shared" si="200"/>
        <v xml:space="preserve"> </v>
      </c>
    </row>
    <row r="126" spans="1:141" ht="15.75" customHeight="1" x14ac:dyDescent="0.2">
      <c r="A126" s="100" t="str">
        <f>IF(Summary!B120="","",Summary!B120)</f>
        <v/>
      </c>
      <c r="B126" s="100" t="str">
        <f>IF(Summary!C120="","",Summary!C120)</f>
        <v/>
      </c>
      <c r="C126" s="100" t="str">
        <f>IF(Summary!D120="","",Summary!D120)</f>
        <v/>
      </c>
      <c r="D126" s="115" t="str">
        <f>IF(Summary!E120="","",Summary!E120)</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141"/>
        <v>27</v>
      </c>
      <c r="AX126" s="74" t="e">
        <f t="shared" si="143"/>
        <v>#N/A</v>
      </c>
      <c r="AY126" s="54" t="str">
        <f t="shared" si="144"/>
        <v/>
      </c>
      <c r="AZ126" s="73"/>
      <c r="BA126" s="144"/>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8"/>
      <c r="BE126" s="116" t="str">
        <f t="shared" si="145"/>
        <v/>
      </c>
      <c r="BF126" s="99" t="str">
        <f t="shared" si="146"/>
        <v/>
      </c>
      <c r="BG126" s="99" t="str">
        <f t="shared" si="147"/>
        <v/>
      </c>
      <c r="BH126" s="100" t="str">
        <f t="shared" si="148"/>
        <v/>
      </c>
      <c r="BI126" s="64" t="str">
        <f>IF(Summary!F120="","",Summary!F120)</f>
        <v/>
      </c>
      <c r="BJ126" s="33"/>
      <c r="BV126" s="44">
        <f t="shared" si="201"/>
        <v>0</v>
      </c>
      <c r="BW126" s="44">
        <f t="shared" si="201"/>
        <v>0</v>
      </c>
      <c r="BX126" s="44">
        <f t="shared" si="201"/>
        <v>0</v>
      </c>
      <c r="BY126" s="44">
        <f t="shared" si="201"/>
        <v>0</v>
      </c>
      <c r="BZ126" s="44">
        <f t="shared" si="201"/>
        <v>0</v>
      </c>
      <c r="CA126" s="44">
        <f t="shared" si="201"/>
        <v>0</v>
      </c>
      <c r="CB126" s="44">
        <f t="shared" si="201"/>
        <v>0</v>
      </c>
      <c r="CC126" s="44">
        <f t="shared" si="201"/>
        <v>0</v>
      </c>
      <c r="CD126" s="44">
        <f t="shared" si="201"/>
        <v>0</v>
      </c>
      <c r="CE126" s="44">
        <f t="shared" si="201"/>
        <v>0</v>
      </c>
      <c r="CF126" s="44">
        <f t="shared" si="201"/>
        <v>0</v>
      </c>
      <c r="CH126" s="48">
        <f t="shared" si="149"/>
        <v>0</v>
      </c>
      <c r="CI126" s="48">
        <f t="shared" si="150"/>
        <v>0</v>
      </c>
      <c r="CJ126" s="48">
        <f t="shared" si="151"/>
        <v>0</v>
      </c>
      <c r="CK126" s="48">
        <f t="shared" si="152"/>
        <v>0</v>
      </c>
      <c r="CL126" s="48">
        <f t="shared" si="153"/>
        <v>0</v>
      </c>
      <c r="CM126" s="48">
        <f t="shared" si="154"/>
        <v>0</v>
      </c>
      <c r="CN126" s="48">
        <f t="shared" si="155"/>
        <v>0</v>
      </c>
      <c r="CO126" s="48">
        <f t="shared" si="156"/>
        <v>0</v>
      </c>
      <c r="CT126" s="42" t="str">
        <f t="shared" si="157"/>
        <v>•</v>
      </c>
      <c r="CU126" s="39" t="str">
        <f t="shared" si="158"/>
        <v xml:space="preserve"> </v>
      </c>
      <c r="CV126" s="39" t="str">
        <f t="shared" si="159"/>
        <v xml:space="preserve"> </v>
      </c>
      <c r="CW126" s="43" t="str">
        <f t="shared" si="160"/>
        <v xml:space="preserve"> </v>
      </c>
      <c r="CX126" s="42" t="str">
        <f t="shared" si="161"/>
        <v>•</v>
      </c>
      <c r="CY126" s="39" t="str">
        <f t="shared" si="162"/>
        <v xml:space="preserve"> </v>
      </c>
      <c r="CZ126" s="39" t="str">
        <f t="shared" si="163"/>
        <v xml:space="preserve"> </v>
      </c>
      <c r="DA126" s="43" t="str">
        <f t="shared" si="164"/>
        <v xml:space="preserve"> </v>
      </c>
      <c r="DB126" s="39" t="str">
        <f t="shared" si="165"/>
        <v>•</v>
      </c>
      <c r="DC126" s="39" t="str">
        <f t="shared" si="166"/>
        <v xml:space="preserve"> </v>
      </c>
      <c r="DD126" s="39" t="str">
        <f t="shared" si="167"/>
        <v xml:space="preserve"> </v>
      </c>
      <c r="DE126" s="43" t="str">
        <f t="shared" si="168"/>
        <v xml:space="preserve"> </v>
      </c>
      <c r="DF126" s="42" t="str">
        <f t="shared" si="169"/>
        <v>•</v>
      </c>
      <c r="DG126" s="39" t="str">
        <f t="shared" si="170"/>
        <v xml:space="preserve"> </v>
      </c>
      <c r="DH126" s="39" t="str">
        <f t="shared" si="171"/>
        <v xml:space="preserve"> </v>
      </c>
      <c r="DI126" s="43" t="str">
        <f t="shared" si="172"/>
        <v xml:space="preserve"> </v>
      </c>
      <c r="DJ126" s="42" t="str">
        <f t="shared" si="173"/>
        <v>•</v>
      </c>
      <c r="DK126" s="39" t="str">
        <f t="shared" si="174"/>
        <v xml:space="preserve"> </v>
      </c>
      <c r="DL126" s="39" t="str">
        <f t="shared" si="175"/>
        <v xml:space="preserve"> </v>
      </c>
      <c r="DM126" s="43" t="str">
        <f t="shared" si="176"/>
        <v xml:space="preserve"> </v>
      </c>
      <c r="DN126" s="39" t="str">
        <f t="shared" si="177"/>
        <v>•</v>
      </c>
      <c r="DO126" s="39" t="str">
        <f t="shared" si="178"/>
        <v xml:space="preserve"> </v>
      </c>
      <c r="DP126" s="39" t="str">
        <f t="shared" si="179"/>
        <v xml:space="preserve"> </v>
      </c>
      <c r="DQ126" s="43" t="str">
        <f t="shared" si="180"/>
        <v xml:space="preserve"> </v>
      </c>
      <c r="DR126" s="39" t="str">
        <f t="shared" si="181"/>
        <v>•</v>
      </c>
      <c r="DS126" s="39" t="str">
        <f t="shared" si="182"/>
        <v xml:space="preserve"> </v>
      </c>
      <c r="DT126" s="39" t="str">
        <f t="shared" si="183"/>
        <v xml:space="preserve"> </v>
      </c>
      <c r="DU126" s="43" t="str">
        <f t="shared" si="184"/>
        <v xml:space="preserve"> </v>
      </c>
      <c r="DV126" s="39" t="str">
        <f t="shared" si="185"/>
        <v>•</v>
      </c>
      <c r="DW126" s="39" t="str">
        <f t="shared" si="186"/>
        <v xml:space="preserve"> </v>
      </c>
      <c r="DX126" s="39" t="str">
        <f t="shared" si="187"/>
        <v xml:space="preserve"> </v>
      </c>
      <c r="DY126" s="43" t="str">
        <f t="shared" si="188"/>
        <v xml:space="preserve"> </v>
      </c>
      <c r="DZ126" s="39" t="str">
        <f t="shared" si="189"/>
        <v>•</v>
      </c>
      <c r="EA126" s="39" t="str">
        <f t="shared" si="190"/>
        <v xml:space="preserve"> </v>
      </c>
      <c r="EB126" s="39" t="str">
        <f t="shared" si="191"/>
        <v xml:space="preserve"> </v>
      </c>
      <c r="EC126" s="43" t="str">
        <f t="shared" si="192"/>
        <v xml:space="preserve"> </v>
      </c>
      <c r="ED126" s="39" t="str">
        <f t="shared" si="193"/>
        <v>•</v>
      </c>
      <c r="EE126" s="39" t="str">
        <f t="shared" si="194"/>
        <v xml:space="preserve"> </v>
      </c>
      <c r="EF126" s="39" t="str">
        <f t="shared" si="195"/>
        <v xml:space="preserve"> </v>
      </c>
      <c r="EG126" s="43" t="str">
        <f t="shared" si="196"/>
        <v xml:space="preserve"> </v>
      </c>
      <c r="EH126" s="39" t="str">
        <f t="shared" si="197"/>
        <v>•</v>
      </c>
      <c r="EI126" s="39" t="str">
        <f t="shared" si="198"/>
        <v xml:space="preserve"> </v>
      </c>
      <c r="EJ126" s="39" t="str">
        <f t="shared" si="199"/>
        <v xml:space="preserve"> </v>
      </c>
      <c r="EK126" s="43" t="str">
        <f t="shared" si="200"/>
        <v xml:space="preserve"> </v>
      </c>
    </row>
    <row r="127" spans="1:141" ht="15.75" customHeight="1" x14ac:dyDescent="0.2">
      <c r="A127" s="100" t="str">
        <f>IF(Summary!B121="","",Summary!B121)</f>
        <v/>
      </c>
      <c r="B127" s="100" t="str">
        <f>IF(Summary!C121="","",Summary!C121)</f>
        <v/>
      </c>
      <c r="C127" s="100" t="str">
        <f>IF(Summary!D121="","",Summary!D121)</f>
        <v/>
      </c>
      <c r="D127" s="115" t="str">
        <f>IF(Summary!E121="","",Summary!E121)</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141"/>
        <v>27</v>
      </c>
      <c r="AX127" s="74" t="e">
        <f t="shared" si="143"/>
        <v>#N/A</v>
      </c>
      <c r="AY127" s="54" t="str">
        <f t="shared" si="144"/>
        <v/>
      </c>
      <c r="AZ127" s="73"/>
      <c r="BA127" s="144"/>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8"/>
      <c r="BE127" s="116" t="str">
        <f t="shared" si="145"/>
        <v/>
      </c>
      <c r="BF127" s="99" t="str">
        <f t="shared" si="146"/>
        <v/>
      </c>
      <c r="BG127" s="99" t="str">
        <f t="shared" si="147"/>
        <v/>
      </c>
      <c r="BH127" s="100" t="str">
        <f t="shared" si="148"/>
        <v/>
      </c>
      <c r="BI127" s="64" t="str">
        <f>IF(Summary!F121="","",Summary!F121)</f>
        <v/>
      </c>
      <c r="BJ127" s="33"/>
      <c r="BV127" s="44">
        <f t="shared" si="201"/>
        <v>0</v>
      </c>
      <c r="BW127" s="44">
        <f t="shared" si="201"/>
        <v>0</v>
      </c>
      <c r="BX127" s="44">
        <f t="shared" si="201"/>
        <v>0</v>
      </c>
      <c r="BY127" s="44">
        <f t="shared" si="201"/>
        <v>0</v>
      </c>
      <c r="BZ127" s="44">
        <f t="shared" si="201"/>
        <v>0</v>
      </c>
      <c r="CA127" s="44">
        <f t="shared" si="201"/>
        <v>0</v>
      </c>
      <c r="CB127" s="44">
        <f t="shared" si="201"/>
        <v>0</v>
      </c>
      <c r="CC127" s="44">
        <f t="shared" si="201"/>
        <v>0</v>
      </c>
      <c r="CD127" s="44">
        <f t="shared" ref="BV127:CF150" si="202">IF($E$3=CD$2,IF(AND(ISTEXT($E$8),$E127=$E$8),1,IF(ISNUMBER($E$8),$E127,0)),0)
+IF($F$3=CD$2,IF(AND(ISTEXT($F$8),$F127=$F$8),1,IF(ISNUMBER($F$8),$F127,0)),0)
+IF($G$3=CD$2,IF(AND(ISTEXT($G$8),$G127=$G$8),1,IF(ISNUMBER($G$8),$G127,0)),0)
+IF($H$3=CD$2,IF(AND(ISTEXT($H$8),$H127=$H$8),1,IF(ISNUMBER($H$8),$H127,0)),0)
+IF($I$3=CD$2,IF(AND(ISTEXT($I$8),$I127=$I$8),1,IF(ISNUMBER($I$8),$I127,0)),0)
+IF($J$3=CD$2,IF(AND(ISTEXT($J$8),$J127=$J$8),1,IF(ISNUMBER($J$8),$J127,0)),0)
+IF($K$3=CD$2,IF(AND(ISTEXT($K$8),$K127=$K$8),1,IF(ISNUMBER($K$8),$K127,0)),0)
+IF($L$3=CD$2,IF(AND(ISTEXT($L$8),$L127=$L$8),1,IF(ISNUMBER($L$8),$L127,0)),0)
+IF($M$3=CD$2,IF(AND(ISTEXT($M$8),$M127=$M$8),1,IF(ISNUMBER($M$8),$M127,0)),0)
+IF($N$3=CD$2,IF(AND(ISTEXT($N$8),$N127=$N$8),1,IF(ISNUMBER($N$8),$N127,0)),0)
+IF($O$3=CD$2,IF(AND(ISTEXT($O$8),$O127=$O$8),1,IF(ISNUMBER($O$8),$O127,0)),0)
+IF($P$3=CD$2,IF(AND(ISTEXT($P$8),$P127=$P$8),1,IF(ISNUMBER($P$8),$P127,0)),0)
+IF($Q$3=CD$2,IF(AND(ISTEXT($Q$8),$Q127=$Q$8),1,IF(ISNUMBER($Q$8),$Q127,0)),0)
+IF($R$3=CD$2,IF(AND(ISTEXT($R$8),$R127=$R$8),1,IF(ISNUMBER($R$8),$R127,0)),0)
+IF($S$3=CD$2,IF(AND(ISTEXT($S$8),$S127=$S$8),1,IF(ISNUMBER($S$8),$S127,0)),0)
+IF($T$3=CD$2,IF(AND(ISTEXT($T$8),$T127=$T$8),1,IF(ISNUMBER($T$8),$T127,0)),0)
+IF($U$3=CD$2,IF(AND(ISTEXT($U$8),$U127=$U$8),1,IF(ISNUMBER($U$8),$U127,0)),0)
+IF($V$3=CD$2,IF(AND(ISTEXT($V$8),$V127=$V$8),1,IF(ISNUMBER($V$8),$V127,0)),0)
+IF($W$3=CD$2,IF(AND(ISTEXT($W$8),$W127=$W$8),1,IF(ISNUMBER($W$8),$W127,0)),0)
+IF($X$3=CD$2,IF(AND(ISTEXT($X$8),$X127=$X$8),1,IF(ISNUMBER($X$8),$X127,0)),0)
+IF($Y$3=CD$2,IF(AND(ISTEXT($Y$8),$Y127=$Y$8),1,IF(ISNUMBER($Y$8),$Y127,0)),0)
+IF($Z$3=CD$2,IF(AND(ISTEXT($Z$8),$Z127=$Z$8),1,IF(ISNUMBER($Z$8),$Z127,0)),0)
+IF($AA$3=CD$2,IF(AND(ISTEXT($AA$8),$AA127=$AA$8),1,IF(ISNUMBER($AA$8),$AA127,0)),0)
+IF($AB$3=CD$2,IF(AND(ISTEXT($AB$8),$AB127=$AB$8),1,IF(ISNUMBER($AB$8),$AB127,0)),0)
+IF($AC$3=CD$2,IF(AND(ISTEXT($AC$8),$AC127=$AC$8),1,IF(ISNUMBER($AC$8),$AC127,0)),0)
+IF($AD$3=CD$2,IF(AND(ISTEXT($AD$8),$AD127=$AD$8),1,IF(ISNUMBER($AD$8),$AD127,0)),0)
+IF($AE$3=CD$2,IF(AND(ISTEXT($AE$8),$AE127=$AE$8),1,IF(ISNUMBER($AE$8),$AE127,0)),0)
+IF($AF$3=CD$2,IF(AND(ISTEXT($AF$8),$AF127=$AF$8),1,IF(ISNUMBER($AF$8),$AF127,0)),0)
+IF($AG$3=CD$2,IF(AND(ISTEXT($AG$8),$AA127=$AG$8),1,IF(ISNUMBER($AG$8),$AG127,0)),0)
+IF($AH$3=CD$2,IF(AND(ISTEXT($AH$8),$AH127=$AH$8),1,IF(ISNUMBER($AH$8),$AH127,0)),0)
+IF($AI$3=CD$2,IF(AND(ISTEXT($AI$8),$AI127=$AI$8),1,IF(ISNUMBER($AI$8),$AI127,0)),0)
+IF($AJ$3=CD$2,IF(AND(ISTEXT($AJ$8),$AJ127=$AJ$8),1,IF(ISNUMBER($AJ$8),$AJ127,0)),0)
+IF($AK$3=CD$2,IF(AND(ISTEXT($AK$8),$AK127=$AK$8),1,IF(ISNUMBER($AK$8),$AK127,0)),0)
+IF($AL$3=CD$2,IF(AND(ISTEXT($AL$8),$AL127=$AL$8),1,IF(ISNUMBER($AL$8),$AL127,0)),0)
+IF($AM$3=CD$2,IF(AND(ISTEXT($AM$8),$AM127=$AM$8),1,IF(ISNUMBER($AM$8),$AM127,0)),0)
+IF($AN$3=CD$2,IF(AND(ISTEXT($AN$8),$AN127=$AN$8),1,IF(ISNUMBER($AN$8),$AN127,0)),0)
+IF($AO$3=CD$2,IF(AND(ISTEXT($AO$8),$AO127=$AO$8),1,IF(ISNUMBER($AO$8),$AO127,0)),0)
+IF($AP$3=CD$2,IF(AND(ISTEXT($AP$8),$AP127=$AP$8),1,IF(ISNUMBER($AP$8),$AP127,0)),0)
+IF($AQ$3=CD$2,IF(AND(ISTEXT($AQ$8),$AQ127=$AQ$8),1,IF(ISNUMBER($AQ$8),$AQ127,0)),0)
+IF($AR$3=CD$2,IF(AND(ISTEXT($AR$8),$AR127=$AR$8),1,IF(ISNUMBER($AR$8),$AR127,0)),0)</f>
        <v>0</v>
      </c>
      <c r="CE127" s="44">
        <f t="shared" si="202"/>
        <v>0</v>
      </c>
      <c r="CF127" s="44">
        <f t="shared" si="202"/>
        <v>0</v>
      </c>
      <c r="CH127" s="48">
        <f t="shared" si="149"/>
        <v>0</v>
      </c>
      <c r="CI127" s="48">
        <f t="shared" si="150"/>
        <v>0</v>
      </c>
      <c r="CJ127" s="48">
        <f t="shared" si="151"/>
        <v>0</v>
      </c>
      <c r="CK127" s="48">
        <f t="shared" si="152"/>
        <v>0</v>
      </c>
      <c r="CL127" s="48">
        <f t="shared" si="153"/>
        <v>0</v>
      </c>
      <c r="CM127" s="48">
        <f t="shared" si="154"/>
        <v>0</v>
      </c>
      <c r="CN127" s="48">
        <f t="shared" si="155"/>
        <v>0</v>
      </c>
      <c r="CO127" s="48">
        <f t="shared" si="156"/>
        <v>0</v>
      </c>
      <c r="CT127" s="42" t="str">
        <f t="shared" si="157"/>
        <v>•</v>
      </c>
      <c r="CU127" s="39" t="str">
        <f t="shared" si="158"/>
        <v xml:space="preserve"> </v>
      </c>
      <c r="CV127" s="39" t="str">
        <f t="shared" si="159"/>
        <v xml:space="preserve"> </v>
      </c>
      <c r="CW127" s="43" t="str">
        <f t="shared" si="160"/>
        <v xml:space="preserve"> </v>
      </c>
      <c r="CX127" s="42" t="str">
        <f t="shared" si="161"/>
        <v>•</v>
      </c>
      <c r="CY127" s="39" t="str">
        <f t="shared" si="162"/>
        <v xml:space="preserve"> </v>
      </c>
      <c r="CZ127" s="39" t="str">
        <f t="shared" si="163"/>
        <v xml:space="preserve"> </v>
      </c>
      <c r="DA127" s="43" t="str">
        <f t="shared" si="164"/>
        <v xml:space="preserve"> </v>
      </c>
      <c r="DB127" s="39" t="str">
        <f t="shared" si="165"/>
        <v>•</v>
      </c>
      <c r="DC127" s="39" t="str">
        <f t="shared" si="166"/>
        <v xml:space="preserve"> </v>
      </c>
      <c r="DD127" s="39" t="str">
        <f t="shared" si="167"/>
        <v xml:space="preserve"> </v>
      </c>
      <c r="DE127" s="43" t="str">
        <f t="shared" si="168"/>
        <v xml:space="preserve"> </v>
      </c>
      <c r="DF127" s="42" t="str">
        <f t="shared" si="169"/>
        <v>•</v>
      </c>
      <c r="DG127" s="39" t="str">
        <f t="shared" si="170"/>
        <v xml:space="preserve"> </v>
      </c>
      <c r="DH127" s="39" t="str">
        <f t="shared" si="171"/>
        <v xml:space="preserve"> </v>
      </c>
      <c r="DI127" s="43" t="str">
        <f t="shared" si="172"/>
        <v xml:space="preserve"> </v>
      </c>
      <c r="DJ127" s="42" t="str">
        <f t="shared" si="173"/>
        <v>•</v>
      </c>
      <c r="DK127" s="39" t="str">
        <f t="shared" si="174"/>
        <v xml:space="preserve"> </v>
      </c>
      <c r="DL127" s="39" t="str">
        <f t="shared" si="175"/>
        <v xml:space="preserve"> </v>
      </c>
      <c r="DM127" s="43" t="str">
        <f t="shared" si="176"/>
        <v xml:space="preserve"> </v>
      </c>
      <c r="DN127" s="39" t="str">
        <f t="shared" si="177"/>
        <v>•</v>
      </c>
      <c r="DO127" s="39" t="str">
        <f t="shared" si="178"/>
        <v xml:space="preserve"> </v>
      </c>
      <c r="DP127" s="39" t="str">
        <f t="shared" si="179"/>
        <v xml:space="preserve"> </v>
      </c>
      <c r="DQ127" s="43" t="str">
        <f t="shared" si="180"/>
        <v xml:space="preserve"> </v>
      </c>
      <c r="DR127" s="39" t="str">
        <f t="shared" si="181"/>
        <v>•</v>
      </c>
      <c r="DS127" s="39" t="str">
        <f t="shared" si="182"/>
        <v xml:space="preserve"> </v>
      </c>
      <c r="DT127" s="39" t="str">
        <f t="shared" si="183"/>
        <v xml:space="preserve"> </v>
      </c>
      <c r="DU127" s="43" t="str">
        <f t="shared" si="184"/>
        <v xml:space="preserve"> </v>
      </c>
      <c r="DV127" s="39" t="str">
        <f t="shared" si="185"/>
        <v>•</v>
      </c>
      <c r="DW127" s="39" t="str">
        <f t="shared" si="186"/>
        <v xml:space="preserve"> </v>
      </c>
      <c r="DX127" s="39" t="str">
        <f t="shared" si="187"/>
        <v xml:space="preserve"> </v>
      </c>
      <c r="DY127" s="43" t="str">
        <f t="shared" si="188"/>
        <v xml:space="preserve"> </v>
      </c>
      <c r="DZ127" s="39" t="str">
        <f t="shared" si="189"/>
        <v>•</v>
      </c>
      <c r="EA127" s="39" t="str">
        <f t="shared" si="190"/>
        <v xml:space="preserve"> </v>
      </c>
      <c r="EB127" s="39" t="str">
        <f t="shared" si="191"/>
        <v xml:space="preserve"> </v>
      </c>
      <c r="EC127" s="43" t="str">
        <f t="shared" si="192"/>
        <v xml:space="preserve"> </v>
      </c>
      <c r="ED127" s="39" t="str">
        <f t="shared" si="193"/>
        <v>•</v>
      </c>
      <c r="EE127" s="39" t="str">
        <f t="shared" si="194"/>
        <v xml:space="preserve"> </v>
      </c>
      <c r="EF127" s="39" t="str">
        <f t="shared" si="195"/>
        <v xml:space="preserve"> </v>
      </c>
      <c r="EG127" s="43" t="str">
        <f t="shared" si="196"/>
        <v xml:space="preserve"> </v>
      </c>
      <c r="EH127" s="39" t="str">
        <f t="shared" si="197"/>
        <v>•</v>
      </c>
      <c r="EI127" s="39" t="str">
        <f t="shared" si="198"/>
        <v xml:space="preserve"> </v>
      </c>
      <c r="EJ127" s="39" t="str">
        <f t="shared" si="199"/>
        <v xml:space="preserve"> </v>
      </c>
      <c r="EK127" s="43" t="str">
        <f t="shared" si="200"/>
        <v xml:space="preserve"> </v>
      </c>
    </row>
    <row r="128" spans="1:141" ht="15.75" customHeight="1" x14ac:dyDescent="0.2">
      <c r="A128" s="100" t="str">
        <f>IF(Summary!B122="","",Summary!B122)</f>
        <v/>
      </c>
      <c r="B128" s="100" t="str">
        <f>IF(Summary!C122="","",Summary!C122)</f>
        <v/>
      </c>
      <c r="C128" s="100" t="str">
        <f>IF(Summary!D122="","",Summary!D122)</f>
        <v/>
      </c>
      <c r="D128" s="115" t="str">
        <f>IF(Summary!E122="","",Summary!E122)</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141"/>
        <v>27</v>
      </c>
      <c r="AX128" s="74" t="e">
        <f t="shared" si="143"/>
        <v>#N/A</v>
      </c>
      <c r="AY128" s="54" t="str">
        <f t="shared" si="144"/>
        <v/>
      </c>
      <c r="AZ128" s="73"/>
      <c r="BA128" s="144"/>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8"/>
      <c r="BE128" s="116" t="str">
        <f t="shared" si="145"/>
        <v/>
      </c>
      <c r="BF128" s="99" t="str">
        <f t="shared" si="146"/>
        <v/>
      </c>
      <c r="BG128" s="99" t="str">
        <f t="shared" si="147"/>
        <v/>
      </c>
      <c r="BH128" s="100" t="str">
        <f t="shared" si="148"/>
        <v/>
      </c>
      <c r="BI128" s="64" t="str">
        <f>IF(Summary!F122="","",Summary!F122)</f>
        <v/>
      </c>
      <c r="BJ128" s="33"/>
      <c r="BV128" s="44">
        <f t="shared" si="202"/>
        <v>0</v>
      </c>
      <c r="BW128" s="44">
        <f t="shared" si="202"/>
        <v>0</v>
      </c>
      <c r="BX128" s="44">
        <f t="shared" si="202"/>
        <v>0</v>
      </c>
      <c r="BY128" s="44">
        <f t="shared" si="202"/>
        <v>0</v>
      </c>
      <c r="BZ128" s="44">
        <f t="shared" si="202"/>
        <v>0</v>
      </c>
      <c r="CA128" s="44">
        <f t="shared" si="202"/>
        <v>0</v>
      </c>
      <c r="CB128" s="44">
        <f t="shared" si="202"/>
        <v>0</v>
      </c>
      <c r="CC128" s="44">
        <f t="shared" si="202"/>
        <v>0</v>
      </c>
      <c r="CD128" s="44">
        <f t="shared" si="202"/>
        <v>0</v>
      </c>
      <c r="CE128" s="44">
        <f t="shared" si="202"/>
        <v>0</v>
      </c>
      <c r="CF128" s="44">
        <f t="shared" si="202"/>
        <v>0</v>
      </c>
      <c r="CH128" s="48">
        <f t="shared" si="149"/>
        <v>0</v>
      </c>
      <c r="CI128" s="48">
        <f t="shared" si="150"/>
        <v>0</v>
      </c>
      <c r="CJ128" s="48">
        <f t="shared" si="151"/>
        <v>0</v>
      </c>
      <c r="CK128" s="48">
        <f t="shared" si="152"/>
        <v>0</v>
      </c>
      <c r="CL128" s="48">
        <f t="shared" si="153"/>
        <v>0</v>
      </c>
      <c r="CM128" s="48">
        <f t="shared" si="154"/>
        <v>0</v>
      </c>
      <c r="CN128" s="48">
        <f t="shared" si="155"/>
        <v>0</v>
      </c>
      <c r="CO128" s="48">
        <f t="shared" si="156"/>
        <v>0</v>
      </c>
      <c r="CT128" s="42" t="str">
        <f t="shared" si="157"/>
        <v>•</v>
      </c>
      <c r="CU128" s="39" t="str">
        <f t="shared" si="158"/>
        <v xml:space="preserve"> </v>
      </c>
      <c r="CV128" s="39" t="str">
        <f t="shared" si="159"/>
        <v xml:space="preserve"> </v>
      </c>
      <c r="CW128" s="43" t="str">
        <f t="shared" si="160"/>
        <v xml:space="preserve"> </v>
      </c>
      <c r="CX128" s="42" t="str">
        <f t="shared" si="161"/>
        <v>•</v>
      </c>
      <c r="CY128" s="39" t="str">
        <f t="shared" si="162"/>
        <v xml:space="preserve"> </v>
      </c>
      <c r="CZ128" s="39" t="str">
        <f t="shared" si="163"/>
        <v xml:space="preserve"> </v>
      </c>
      <c r="DA128" s="43" t="str">
        <f t="shared" si="164"/>
        <v xml:space="preserve"> </v>
      </c>
      <c r="DB128" s="39" t="str">
        <f t="shared" si="165"/>
        <v>•</v>
      </c>
      <c r="DC128" s="39" t="str">
        <f t="shared" si="166"/>
        <v xml:space="preserve"> </v>
      </c>
      <c r="DD128" s="39" t="str">
        <f t="shared" si="167"/>
        <v xml:space="preserve"> </v>
      </c>
      <c r="DE128" s="43" t="str">
        <f t="shared" si="168"/>
        <v xml:space="preserve"> </v>
      </c>
      <c r="DF128" s="42" t="str">
        <f t="shared" si="169"/>
        <v>•</v>
      </c>
      <c r="DG128" s="39" t="str">
        <f t="shared" si="170"/>
        <v xml:space="preserve"> </v>
      </c>
      <c r="DH128" s="39" t="str">
        <f t="shared" si="171"/>
        <v xml:space="preserve"> </v>
      </c>
      <c r="DI128" s="43" t="str">
        <f t="shared" si="172"/>
        <v xml:space="preserve"> </v>
      </c>
      <c r="DJ128" s="42" t="str">
        <f t="shared" si="173"/>
        <v>•</v>
      </c>
      <c r="DK128" s="39" t="str">
        <f t="shared" si="174"/>
        <v xml:space="preserve"> </v>
      </c>
      <c r="DL128" s="39" t="str">
        <f t="shared" si="175"/>
        <v xml:space="preserve"> </v>
      </c>
      <c r="DM128" s="43" t="str">
        <f t="shared" si="176"/>
        <v xml:space="preserve"> </v>
      </c>
      <c r="DN128" s="39" t="str">
        <f t="shared" si="177"/>
        <v>•</v>
      </c>
      <c r="DO128" s="39" t="str">
        <f t="shared" si="178"/>
        <v xml:space="preserve"> </v>
      </c>
      <c r="DP128" s="39" t="str">
        <f t="shared" si="179"/>
        <v xml:space="preserve"> </v>
      </c>
      <c r="DQ128" s="43" t="str">
        <f t="shared" si="180"/>
        <v xml:space="preserve"> </v>
      </c>
      <c r="DR128" s="39" t="str">
        <f t="shared" si="181"/>
        <v>•</v>
      </c>
      <c r="DS128" s="39" t="str">
        <f t="shared" si="182"/>
        <v xml:space="preserve"> </v>
      </c>
      <c r="DT128" s="39" t="str">
        <f t="shared" si="183"/>
        <v xml:space="preserve"> </v>
      </c>
      <c r="DU128" s="43" t="str">
        <f t="shared" si="184"/>
        <v xml:space="preserve"> </v>
      </c>
      <c r="DV128" s="39" t="str">
        <f t="shared" si="185"/>
        <v>•</v>
      </c>
      <c r="DW128" s="39" t="str">
        <f t="shared" si="186"/>
        <v xml:space="preserve"> </v>
      </c>
      <c r="DX128" s="39" t="str">
        <f t="shared" si="187"/>
        <v xml:space="preserve"> </v>
      </c>
      <c r="DY128" s="43" t="str">
        <f t="shared" si="188"/>
        <v xml:space="preserve"> </v>
      </c>
      <c r="DZ128" s="39" t="str">
        <f t="shared" si="189"/>
        <v>•</v>
      </c>
      <c r="EA128" s="39" t="str">
        <f t="shared" si="190"/>
        <v xml:space="preserve"> </v>
      </c>
      <c r="EB128" s="39" t="str">
        <f t="shared" si="191"/>
        <v xml:space="preserve"> </v>
      </c>
      <c r="EC128" s="43" t="str">
        <f t="shared" si="192"/>
        <v xml:space="preserve"> </v>
      </c>
      <c r="ED128" s="39" t="str">
        <f t="shared" si="193"/>
        <v>•</v>
      </c>
      <c r="EE128" s="39" t="str">
        <f t="shared" si="194"/>
        <v xml:space="preserve"> </v>
      </c>
      <c r="EF128" s="39" t="str">
        <f t="shared" si="195"/>
        <v xml:space="preserve"> </v>
      </c>
      <c r="EG128" s="43" t="str">
        <f t="shared" si="196"/>
        <v xml:space="preserve"> </v>
      </c>
      <c r="EH128" s="39" t="str">
        <f t="shared" si="197"/>
        <v>•</v>
      </c>
      <c r="EI128" s="39" t="str">
        <f t="shared" si="198"/>
        <v xml:space="preserve"> </v>
      </c>
      <c r="EJ128" s="39" t="str">
        <f t="shared" si="199"/>
        <v xml:space="preserve"> </v>
      </c>
      <c r="EK128" s="43" t="str">
        <f t="shared" si="200"/>
        <v xml:space="preserve"> </v>
      </c>
    </row>
    <row r="129" spans="1:141" ht="15.75" customHeight="1" x14ac:dyDescent="0.2">
      <c r="A129" s="100" t="str">
        <f>IF(Summary!B123="","",Summary!B123)</f>
        <v/>
      </c>
      <c r="B129" s="100" t="str">
        <f>IF(Summary!C123="","",Summary!C123)</f>
        <v/>
      </c>
      <c r="C129" s="100" t="str">
        <f>IF(Summary!D123="","",Summary!D123)</f>
        <v/>
      </c>
      <c r="D129" s="115" t="str">
        <f>IF(Summary!E123="","",Summary!E123)</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141"/>
        <v>27</v>
      </c>
      <c r="AX129" s="74" t="e">
        <f t="shared" si="143"/>
        <v>#N/A</v>
      </c>
      <c r="AY129" s="54" t="str">
        <f t="shared" si="144"/>
        <v/>
      </c>
      <c r="AZ129" s="73"/>
      <c r="BA129" s="144"/>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8"/>
      <c r="BE129" s="116" t="str">
        <f t="shared" si="145"/>
        <v/>
      </c>
      <c r="BF129" s="99" t="str">
        <f t="shared" si="146"/>
        <v/>
      </c>
      <c r="BG129" s="99" t="str">
        <f t="shared" si="147"/>
        <v/>
      </c>
      <c r="BH129" s="100" t="str">
        <f t="shared" si="148"/>
        <v/>
      </c>
      <c r="BI129" s="64" t="str">
        <f>IF(Summary!F123="","",Summary!F123)</f>
        <v/>
      </c>
      <c r="BJ129" s="33"/>
      <c r="BV129" s="44">
        <f t="shared" si="202"/>
        <v>0</v>
      </c>
      <c r="BW129" s="44">
        <f t="shared" si="202"/>
        <v>0</v>
      </c>
      <c r="BX129" s="44">
        <f t="shared" si="202"/>
        <v>0</v>
      </c>
      <c r="BY129" s="44">
        <f t="shared" si="202"/>
        <v>0</v>
      </c>
      <c r="BZ129" s="44">
        <f t="shared" si="202"/>
        <v>0</v>
      </c>
      <c r="CA129" s="44">
        <f t="shared" si="202"/>
        <v>0</v>
      </c>
      <c r="CB129" s="44">
        <f t="shared" si="202"/>
        <v>0</v>
      </c>
      <c r="CC129" s="44">
        <f t="shared" si="202"/>
        <v>0</v>
      </c>
      <c r="CD129" s="44">
        <f t="shared" si="202"/>
        <v>0</v>
      </c>
      <c r="CE129" s="44">
        <f t="shared" si="202"/>
        <v>0</v>
      </c>
      <c r="CF129" s="44">
        <f t="shared" si="202"/>
        <v>0</v>
      </c>
      <c r="CH129" s="48">
        <f t="shared" si="149"/>
        <v>0</v>
      </c>
      <c r="CI129" s="48">
        <f t="shared" si="150"/>
        <v>0</v>
      </c>
      <c r="CJ129" s="48">
        <f t="shared" si="151"/>
        <v>0</v>
      </c>
      <c r="CK129" s="48">
        <f t="shared" si="152"/>
        <v>0</v>
      </c>
      <c r="CL129" s="48">
        <f t="shared" si="153"/>
        <v>0</v>
      </c>
      <c r="CM129" s="48">
        <f t="shared" si="154"/>
        <v>0</v>
      </c>
      <c r="CN129" s="48">
        <f t="shared" si="155"/>
        <v>0</v>
      </c>
      <c r="CO129" s="48">
        <f t="shared" si="156"/>
        <v>0</v>
      </c>
      <c r="CT129" s="42" t="str">
        <f t="shared" si="157"/>
        <v>•</v>
      </c>
      <c r="CU129" s="39" t="str">
        <f t="shared" si="158"/>
        <v xml:space="preserve"> </v>
      </c>
      <c r="CV129" s="39" t="str">
        <f t="shared" si="159"/>
        <v xml:space="preserve"> </v>
      </c>
      <c r="CW129" s="43" t="str">
        <f t="shared" si="160"/>
        <v xml:space="preserve"> </v>
      </c>
      <c r="CX129" s="42" t="str">
        <f t="shared" si="161"/>
        <v>•</v>
      </c>
      <c r="CY129" s="39" t="str">
        <f t="shared" si="162"/>
        <v xml:space="preserve"> </v>
      </c>
      <c r="CZ129" s="39" t="str">
        <f t="shared" si="163"/>
        <v xml:space="preserve"> </v>
      </c>
      <c r="DA129" s="43" t="str">
        <f t="shared" si="164"/>
        <v xml:space="preserve"> </v>
      </c>
      <c r="DB129" s="39" t="str">
        <f t="shared" si="165"/>
        <v>•</v>
      </c>
      <c r="DC129" s="39" t="str">
        <f t="shared" si="166"/>
        <v xml:space="preserve"> </v>
      </c>
      <c r="DD129" s="39" t="str">
        <f t="shared" si="167"/>
        <v xml:space="preserve"> </v>
      </c>
      <c r="DE129" s="43" t="str">
        <f t="shared" si="168"/>
        <v xml:space="preserve"> </v>
      </c>
      <c r="DF129" s="42" t="str">
        <f t="shared" si="169"/>
        <v>•</v>
      </c>
      <c r="DG129" s="39" t="str">
        <f t="shared" si="170"/>
        <v xml:space="preserve"> </v>
      </c>
      <c r="DH129" s="39" t="str">
        <f t="shared" si="171"/>
        <v xml:space="preserve"> </v>
      </c>
      <c r="DI129" s="43" t="str">
        <f t="shared" si="172"/>
        <v xml:space="preserve"> </v>
      </c>
      <c r="DJ129" s="42" t="str">
        <f t="shared" si="173"/>
        <v>•</v>
      </c>
      <c r="DK129" s="39" t="str">
        <f t="shared" si="174"/>
        <v xml:space="preserve"> </v>
      </c>
      <c r="DL129" s="39" t="str">
        <f t="shared" si="175"/>
        <v xml:space="preserve"> </v>
      </c>
      <c r="DM129" s="43" t="str">
        <f t="shared" si="176"/>
        <v xml:space="preserve"> </v>
      </c>
      <c r="DN129" s="39" t="str">
        <f t="shared" si="177"/>
        <v>•</v>
      </c>
      <c r="DO129" s="39" t="str">
        <f t="shared" si="178"/>
        <v xml:space="preserve"> </v>
      </c>
      <c r="DP129" s="39" t="str">
        <f t="shared" si="179"/>
        <v xml:space="preserve"> </v>
      </c>
      <c r="DQ129" s="43" t="str">
        <f t="shared" si="180"/>
        <v xml:space="preserve"> </v>
      </c>
      <c r="DR129" s="39" t="str">
        <f t="shared" si="181"/>
        <v>•</v>
      </c>
      <c r="DS129" s="39" t="str">
        <f t="shared" si="182"/>
        <v xml:space="preserve"> </v>
      </c>
      <c r="DT129" s="39" t="str">
        <f t="shared" si="183"/>
        <v xml:space="preserve"> </v>
      </c>
      <c r="DU129" s="43" t="str">
        <f t="shared" si="184"/>
        <v xml:space="preserve"> </v>
      </c>
      <c r="DV129" s="39" t="str">
        <f t="shared" si="185"/>
        <v>•</v>
      </c>
      <c r="DW129" s="39" t="str">
        <f t="shared" si="186"/>
        <v xml:space="preserve"> </v>
      </c>
      <c r="DX129" s="39" t="str">
        <f t="shared" si="187"/>
        <v xml:space="preserve"> </v>
      </c>
      <c r="DY129" s="43" t="str">
        <f t="shared" si="188"/>
        <v xml:space="preserve"> </v>
      </c>
      <c r="DZ129" s="39" t="str">
        <f t="shared" si="189"/>
        <v>•</v>
      </c>
      <c r="EA129" s="39" t="str">
        <f t="shared" si="190"/>
        <v xml:space="preserve"> </v>
      </c>
      <c r="EB129" s="39" t="str">
        <f t="shared" si="191"/>
        <v xml:space="preserve"> </v>
      </c>
      <c r="EC129" s="43" t="str">
        <f t="shared" si="192"/>
        <v xml:space="preserve"> </v>
      </c>
      <c r="ED129" s="39" t="str">
        <f t="shared" si="193"/>
        <v>•</v>
      </c>
      <c r="EE129" s="39" t="str">
        <f t="shared" si="194"/>
        <v xml:space="preserve"> </v>
      </c>
      <c r="EF129" s="39" t="str">
        <f t="shared" si="195"/>
        <v xml:space="preserve"> </v>
      </c>
      <c r="EG129" s="43" t="str">
        <f t="shared" si="196"/>
        <v xml:space="preserve"> </v>
      </c>
      <c r="EH129" s="39" t="str">
        <f t="shared" si="197"/>
        <v>•</v>
      </c>
      <c r="EI129" s="39" t="str">
        <f t="shared" si="198"/>
        <v xml:space="preserve"> </v>
      </c>
      <c r="EJ129" s="39" t="str">
        <f t="shared" si="199"/>
        <v xml:space="preserve"> </v>
      </c>
      <c r="EK129" s="43" t="str">
        <f t="shared" si="200"/>
        <v xml:space="preserve"> </v>
      </c>
    </row>
    <row r="130" spans="1:141" ht="15.75" customHeight="1" x14ac:dyDescent="0.2">
      <c r="A130" s="100" t="str">
        <f>IF(Summary!B124="","",Summary!B124)</f>
        <v/>
      </c>
      <c r="B130" s="100" t="str">
        <f>IF(Summary!C124="","",Summary!C124)</f>
        <v/>
      </c>
      <c r="C130" s="100" t="str">
        <f>IF(Summary!D124="","",Summary!D124)</f>
        <v/>
      </c>
      <c r="D130" s="115" t="str">
        <f>IF(Summary!E124="","",Summary!E124)</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141"/>
        <v>27</v>
      </c>
      <c r="AX130" s="74" t="e">
        <f t="shared" si="143"/>
        <v>#N/A</v>
      </c>
      <c r="AY130" s="54" t="str">
        <f t="shared" si="144"/>
        <v/>
      </c>
      <c r="AZ130" s="73"/>
      <c r="BA130" s="144"/>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8"/>
      <c r="BE130" s="116" t="str">
        <f t="shared" si="145"/>
        <v/>
      </c>
      <c r="BF130" s="99" t="str">
        <f t="shared" si="146"/>
        <v/>
      </c>
      <c r="BG130" s="99" t="str">
        <f t="shared" si="147"/>
        <v/>
      </c>
      <c r="BH130" s="100" t="str">
        <f t="shared" si="148"/>
        <v/>
      </c>
      <c r="BI130" s="64" t="str">
        <f>IF(Summary!F124="","",Summary!F124)</f>
        <v/>
      </c>
      <c r="BJ130" s="33"/>
      <c r="BV130" s="44">
        <f t="shared" si="202"/>
        <v>0</v>
      </c>
      <c r="BW130" s="44">
        <f t="shared" si="202"/>
        <v>0</v>
      </c>
      <c r="BX130" s="44">
        <f t="shared" si="202"/>
        <v>0</v>
      </c>
      <c r="BY130" s="44">
        <f t="shared" si="202"/>
        <v>0</v>
      </c>
      <c r="BZ130" s="44">
        <f t="shared" si="202"/>
        <v>0</v>
      </c>
      <c r="CA130" s="44">
        <f t="shared" si="202"/>
        <v>0</v>
      </c>
      <c r="CB130" s="44">
        <f t="shared" si="202"/>
        <v>0</v>
      </c>
      <c r="CC130" s="44">
        <f t="shared" si="202"/>
        <v>0</v>
      </c>
      <c r="CD130" s="44">
        <f t="shared" si="202"/>
        <v>0</v>
      </c>
      <c r="CE130" s="44">
        <f t="shared" si="202"/>
        <v>0</v>
      </c>
      <c r="CF130" s="44">
        <f t="shared" si="202"/>
        <v>0</v>
      </c>
      <c r="CH130" s="48">
        <f t="shared" si="149"/>
        <v>0</v>
      </c>
      <c r="CI130" s="48">
        <f t="shared" si="150"/>
        <v>0</v>
      </c>
      <c r="CJ130" s="48">
        <f t="shared" si="151"/>
        <v>0</v>
      </c>
      <c r="CK130" s="48">
        <f t="shared" si="152"/>
        <v>0</v>
      </c>
      <c r="CL130" s="48">
        <f t="shared" si="153"/>
        <v>0</v>
      </c>
      <c r="CM130" s="48">
        <f t="shared" si="154"/>
        <v>0</v>
      </c>
      <c r="CN130" s="48">
        <f t="shared" si="155"/>
        <v>0</v>
      </c>
      <c r="CO130" s="48">
        <f t="shared" si="156"/>
        <v>0</v>
      </c>
      <c r="CT130" s="42" t="str">
        <f t="shared" si="157"/>
        <v>•</v>
      </c>
      <c r="CU130" s="39" t="str">
        <f t="shared" si="158"/>
        <v xml:space="preserve"> </v>
      </c>
      <c r="CV130" s="39" t="str">
        <f t="shared" si="159"/>
        <v xml:space="preserve"> </v>
      </c>
      <c r="CW130" s="43" t="str">
        <f t="shared" si="160"/>
        <v xml:space="preserve"> </v>
      </c>
      <c r="CX130" s="42" t="str">
        <f t="shared" si="161"/>
        <v>•</v>
      </c>
      <c r="CY130" s="39" t="str">
        <f t="shared" si="162"/>
        <v xml:space="preserve"> </v>
      </c>
      <c r="CZ130" s="39" t="str">
        <f t="shared" si="163"/>
        <v xml:space="preserve"> </v>
      </c>
      <c r="DA130" s="43" t="str">
        <f t="shared" si="164"/>
        <v xml:space="preserve"> </v>
      </c>
      <c r="DB130" s="39" t="str">
        <f t="shared" si="165"/>
        <v>•</v>
      </c>
      <c r="DC130" s="39" t="str">
        <f t="shared" si="166"/>
        <v xml:space="preserve"> </v>
      </c>
      <c r="DD130" s="39" t="str">
        <f t="shared" si="167"/>
        <v xml:space="preserve"> </v>
      </c>
      <c r="DE130" s="43" t="str">
        <f t="shared" si="168"/>
        <v xml:space="preserve"> </v>
      </c>
      <c r="DF130" s="42" t="str">
        <f t="shared" si="169"/>
        <v>•</v>
      </c>
      <c r="DG130" s="39" t="str">
        <f t="shared" si="170"/>
        <v xml:space="preserve"> </v>
      </c>
      <c r="DH130" s="39" t="str">
        <f t="shared" si="171"/>
        <v xml:space="preserve"> </v>
      </c>
      <c r="DI130" s="43" t="str">
        <f t="shared" si="172"/>
        <v xml:space="preserve"> </v>
      </c>
      <c r="DJ130" s="42" t="str">
        <f t="shared" si="173"/>
        <v>•</v>
      </c>
      <c r="DK130" s="39" t="str">
        <f t="shared" si="174"/>
        <v xml:space="preserve"> </v>
      </c>
      <c r="DL130" s="39" t="str">
        <f t="shared" si="175"/>
        <v xml:space="preserve"> </v>
      </c>
      <c r="DM130" s="43" t="str">
        <f t="shared" si="176"/>
        <v xml:space="preserve"> </v>
      </c>
      <c r="DN130" s="39" t="str">
        <f t="shared" si="177"/>
        <v>•</v>
      </c>
      <c r="DO130" s="39" t="str">
        <f t="shared" si="178"/>
        <v xml:space="preserve"> </v>
      </c>
      <c r="DP130" s="39" t="str">
        <f t="shared" si="179"/>
        <v xml:space="preserve"> </v>
      </c>
      <c r="DQ130" s="43" t="str">
        <f t="shared" si="180"/>
        <v xml:space="preserve"> </v>
      </c>
      <c r="DR130" s="39" t="str">
        <f t="shared" si="181"/>
        <v>•</v>
      </c>
      <c r="DS130" s="39" t="str">
        <f t="shared" si="182"/>
        <v xml:space="preserve"> </v>
      </c>
      <c r="DT130" s="39" t="str">
        <f t="shared" si="183"/>
        <v xml:space="preserve"> </v>
      </c>
      <c r="DU130" s="43" t="str">
        <f t="shared" si="184"/>
        <v xml:space="preserve"> </v>
      </c>
      <c r="DV130" s="39" t="str">
        <f t="shared" si="185"/>
        <v>•</v>
      </c>
      <c r="DW130" s="39" t="str">
        <f t="shared" si="186"/>
        <v xml:space="preserve"> </v>
      </c>
      <c r="DX130" s="39" t="str">
        <f t="shared" si="187"/>
        <v xml:space="preserve"> </v>
      </c>
      <c r="DY130" s="43" t="str">
        <f t="shared" si="188"/>
        <v xml:space="preserve"> </v>
      </c>
      <c r="DZ130" s="39" t="str">
        <f t="shared" si="189"/>
        <v>•</v>
      </c>
      <c r="EA130" s="39" t="str">
        <f t="shared" si="190"/>
        <v xml:space="preserve"> </v>
      </c>
      <c r="EB130" s="39" t="str">
        <f t="shared" si="191"/>
        <v xml:space="preserve"> </v>
      </c>
      <c r="EC130" s="43" t="str">
        <f t="shared" si="192"/>
        <v xml:space="preserve"> </v>
      </c>
      <c r="ED130" s="39" t="str">
        <f t="shared" si="193"/>
        <v>•</v>
      </c>
      <c r="EE130" s="39" t="str">
        <f t="shared" si="194"/>
        <v xml:space="preserve"> </v>
      </c>
      <c r="EF130" s="39" t="str">
        <f t="shared" si="195"/>
        <v xml:space="preserve"> </v>
      </c>
      <c r="EG130" s="43" t="str">
        <f t="shared" si="196"/>
        <v xml:space="preserve"> </v>
      </c>
      <c r="EH130" s="39" t="str">
        <f t="shared" si="197"/>
        <v>•</v>
      </c>
      <c r="EI130" s="39" t="str">
        <f t="shared" si="198"/>
        <v xml:space="preserve"> </v>
      </c>
      <c r="EJ130" s="39" t="str">
        <f t="shared" si="199"/>
        <v xml:space="preserve"> </v>
      </c>
      <c r="EK130" s="43" t="str">
        <f t="shared" si="200"/>
        <v xml:space="preserve"> </v>
      </c>
    </row>
    <row r="131" spans="1:141" ht="15.75" customHeight="1" x14ac:dyDescent="0.2">
      <c r="A131" s="100" t="str">
        <f>IF(Summary!B125="","",Summary!B125)</f>
        <v/>
      </c>
      <c r="B131" s="100" t="str">
        <f>IF(Summary!C125="","",Summary!C125)</f>
        <v/>
      </c>
      <c r="C131" s="100" t="str">
        <f>IF(Summary!D125="","",Summary!D125)</f>
        <v/>
      </c>
      <c r="D131" s="115" t="str">
        <f>IF(Summary!E125="","",Summary!E125)</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141"/>
        <v>27</v>
      </c>
      <c r="AX131" s="74" t="e">
        <f t="shared" si="143"/>
        <v>#N/A</v>
      </c>
      <c r="AY131" s="54" t="str">
        <f t="shared" si="144"/>
        <v/>
      </c>
      <c r="AZ131" s="73"/>
      <c r="BA131" s="144"/>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8"/>
      <c r="BE131" s="116" t="str">
        <f t="shared" si="145"/>
        <v/>
      </c>
      <c r="BF131" s="99" t="str">
        <f t="shared" si="146"/>
        <v/>
      </c>
      <c r="BG131" s="99" t="str">
        <f t="shared" si="147"/>
        <v/>
      </c>
      <c r="BH131" s="100" t="str">
        <f t="shared" si="148"/>
        <v/>
      </c>
      <c r="BI131" s="64" t="str">
        <f>IF(Summary!F125="","",Summary!F125)</f>
        <v/>
      </c>
      <c r="BJ131" s="33"/>
      <c r="BV131" s="44">
        <f t="shared" si="202"/>
        <v>0</v>
      </c>
      <c r="BW131" s="44">
        <f t="shared" si="202"/>
        <v>0</v>
      </c>
      <c r="BX131" s="44">
        <f t="shared" si="202"/>
        <v>0</v>
      </c>
      <c r="BY131" s="44">
        <f t="shared" si="202"/>
        <v>0</v>
      </c>
      <c r="BZ131" s="44">
        <f t="shared" si="202"/>
        <v>0</v>
      </c>
      <c r="CA131" s="44">
        <f t="shared" si="202"/>
        <v>0</v>
      </c>
      <c r="CB131" s="44">
        <f t="shared" si="202"/>
        <v>0</v>
      </c>
      <c r="CC131" s="44">
        <f t="shared" si="202"/>
        <v>0</v>
      </c>
      <c r="CD131" s="44">
        <f t="shared" si="202"/>
        <v>0</v>
      </c>
      <c r="CE131" s="44">
        <f t="shared" si="202"/>
        <v>0</v>
      </c>
      <c r="CF131" s="44">
        <f t="shared" si="202"/>
        <v>0</v>
      </c>
      <c r="CH131" s="48">
        <f t="shared" si="149"/>
        <v>0</v>
      </c>
      <c r="CI131" s="48">
        <f t="shared" si="150"/>
        <v>0</v>
      </c>
      <c r="CJ131" s="48">
        <f t="shared" si="151"/>
        <v>0</v>
      </c>
      <c r="CK131" s="48">
        <f t="shared" si="152"/>
        <v>0</v>
      </c>
      <c r="CL131" s="48">
        <f t="shared" si="153"/>
        <v>0</v>
      </c>
      <c r="CM131" s="48">
        <f t="shared" si="154"/>
        <v>0</v>
      </c>
      <c r="CN131" s="48">
        <f t="shared" si="155"/>
        <v>0</v>
      </c>
      <c r="CO131" s="48">
        <f t="shared" si="156"/>
        <v>0</v>
      </c>
      <c r="CT131" s="42" t="str">
        <f t="shared" si="157"/>
        <v>•</v>
      </c>
      <c r="CU131" s="39" t="str">
        <f t="shared" si="158"/>
        <v xml:space="preserve"> </v>
      </c>
      <c r="CV131" s="39" t="str">
        <f t="shared" si="159"/>
        <v xml:space="preserve"> </v>
      </c>
      <c r="CW131" s="43" t="str">
        <f t="shared" si="160"/>
        <v xml:space="preserve"> </v>
      </c>
      <c r="CX131" s="42" t="str">
        <f t="shared" si="161"/>
        <v>•</v>
      </c>
      <c r="CY131" s="39" t="str">
        <f t="shared" si="162"/>
        <v xml:space="preserve"> </v>
      </c>
      <c r="CZ131" s="39" t="str">
        <f t="shared" si="163"/>
        <v xml:space="preserve"> </v>
      </c>
      <c r="DA131" s="43" t="str">
        <f t="shared" si="164"/>
        <v xml:space="preserve"> </v>
      </c>
      <c r="DB131" s="39" t="str">
        <f t="shared" si="165"/>
        <v>•</v>
      </c>
      <c r="DC131" s="39" t="str">
        <f t="shared" si="166"/>
        <v xml:space="preserve"> </v>
      </c>
      <c r="DD131" s="39" t="str">
        <f t="shared" si="167"/>
        <v xml:space="preserve"> </v>
      </c>
      <c r="DE131" s="43" t="str">
        <f t="shared" si="168"/>
        <v xml:space="preserve"> </v>
      </c>
      <c r="DF131" s="42" t="str">
        <f t="shared" si="169"/>
        <v>•</v>
      </c>
      <c r="DG131" s="39" t="str">
        <f t="shared" si="170"/>
        <v xml:space="preserve"> </v>
      </c>
      <c r="DH131" s="39" t="str">
        <f t="shared" si="171"/>
        <v xml:space="preserve"> </v>
      </c>
      <c r="DI131" s="43" t="str">
        <f t="shared" si="172"/>
        <v xml:space="preserve"> </v>
      </c>
      <c r="DJ131" s="42" t="str">
        <f t="shared" si="173"/>
        <v>•</v>
      </c>
      <c r="DK131" s="39" t="str">
        <f t="shared" si="174"/>
        <v xml:space="preserve"> </v>
      </c>
      <c r="DL131" s="39" t="str">
        <f t="shared" si="175"/>
        <v xml:space="preserve"> </v>
      </c>
      <c r="DM131" s="43" t="str">
        <f t="shared" si="176"/>
        <v xml:space="preserve"> </v>
      </c>
      <c r="DN131" s="39" t="str">
        <f t="shared" si="177"/>
        <v>•</v>
      </c>
      <c r="DO131" s="39" t="str">
        <f t="shared" si="178"/>
        <v xml:space="preserve"> </v>
      </c>
      <c r="DP131" s="39" t="str">
        <f t="shared" si="179"/>
        <v xml:space="preserve"> </v>
      </c>
      <c r="DQ131" s="43" t="str">
        <f t="shared" si="180"/>
        <v xml:space="preserve"> </v>
      </c>
      <c r="DR131" s="39" t="str">
        <f t="shared" si="181"/>
        <v>•</v>
      </c>
      <c r="DS131" s="39" t="str">
        <f t="shared" si="182"/>
        <v xml:space="preserve"> </v>
      </c>
      <c r="DT131" s="39" t="str">
        <f t="shared" si="183"/>
        <v xml:space="preserve"> </v>
      </c>
      <c r="DU131" s="43" t="str">
        <f t="shared" si="184"/>
        <v xml:space="preserve"> </v>
      </c>
      <c r="DV131" s="39" t="str">
        <f t="shared" si="185"/>
        <v>•</v>
      </c>
      <c r="DW131" s="39" t="str">
        <f t="shared" si="186"/>
        <v xml:space="preserve"> </v>
      </c>
      <c r="DX131" s="39" t="str">
        <f t="shared" si="187"/>
        <v xml:space="preserve"> </v>
      </c>
      <c r="DY131" s="43" t="str">
        <f t="shared" si="188"/>
        <v xml:space="preserve"> </v>
      </c>
      <c r="DZ131" s="39" t="str">
        <f t="shared" si="189"/>
        <v>•</v>
      </c>
      <c r="EA131" s="39" t="str">
        <f t="shared" si="190"/>
        <v xml:space="preserve"> </v>
      </c>
      <c r="EB131" s="39" t="str">
        <f t="shared" si="191"/>
        <v xml:space="preserve"> </v>
      </c>
      <c r="EC131" s="43" t="str">
        <f t="shared" si="192"/>
        <v xml:space="preserve"> </v>
      </c>
      <c r="ED131" s="39" t="str">
        <f t="shared" si="193"/>
        <v>•</v>
      </c>
      <c r="EE131" s="39" t="str">
        <f t="shared" si="194"/>
        <v xml:space="preserve"> </v>
      </c>
      <c r="EF131" s="39" t="str">
        <f t="shared" si="195"/>
        <v xml:space="preserve"> </v>
      </c>
      <c r="EG131" s="43" t="str">
        <f t="shared" si="196"/>
        <v xml:space="preserve"> </v>
      </c>
      <c r="EH131" s="39" t="str">
        <f t="shared" si="197"/>
        <v>•</v>
      </c>
      <c r="EI131" s="39" t="str">
        <f t="shared" si="198"/>
        <v xml:space="preserve"> </v>
      </c>
      <c r="EJ131" s="39" t="str">
        <f t="shared" si="199"/>
        <v xml:space="preserve"> </v>
      </c>
      <c r="EK131" s="43" t="str">
        <f t="shared" si="200"/>
        <v xml:space="preserve"> </v>
      </c>
    </row>
    <row r="132" spans="1:141" ht="15.75" customHeight="1" x14ac:dyDescent="0.2">
      <c r="A132" s="100" t="str">
        <f>IF(Summary!B126="","",Summary!B126)</f>
        <v/>
      </c>
      <c r="B132" s="100" t="str">
        <f>IF(Summary!C126="","",Summary!C126)</f>
        <v/>
      </c>
      <c r="C132" s="100" t="str">
        <f>IF(Summary!D126="","",Summary!D126)</f>
        <v/>
      </c>
      <c r="D132" s="115" t="str">
        <f>IF(Summary!E126="","",Summary!E126)</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141"/>
        <v>27</v>
      </c>
      <c r="AX132" s="74" t="e">
        <f t="shared" si="143"/>
        <v>#N/A</v>
      </c>
      <c r="AY132" s="54" t="str">
        <f t="shared" si="144"/>
        <v/>
      </c>
      <c r="AZ132" s="73"/>
      <c r="BA132" s="144"/>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8"/>
      <c r="BE132" s="116" t="str">
        <f t="shared" si="145"/>
        <v/>
      </c>
      <c r="BF132" s="99" t="str">
        <f t="shared" si="146"/>
        <v/>
      </c>
      <c r="BG132" s="99" t="str">
        <f t="shared" si="147"/>
        <v/>
      </c>
      <c r="BH132" s="100" t="str">
        <f t="shared" si="148"/>
        <v/>
      </c>
      <c r="BI132" s="64" t="str">
        <f>IF(Summary!F126="","",Summary!F126)</f>
        <v/>
      </c>
      <c r="BJ132" s="33"/>
      <c r="BV132" s="44">
        <f t="shared" si="202"/>
        <v>0</v>
      </c>
      <c r="BW132" s="44">
        <f t="shared" si="202"/>
        <v>0</v>
      </c>
      <c r="BX132" s="44">
        <f t="shared" si="202"/>
        <v>0</v>
      </c>
      <c r="BY132" s="44">
        <f t="shared" si="202"/>
        <v>0</v>
      </c>
      <c r="BZ132" s="44">
        <f t="shared" si="202"/>
        <v>0</v>
      </c>
      <c r="CA132" s="44">
        <f t="shared" si="202"/>
        <v>0</v>
      </c>
      <c r="CB132" s="44">
        <f t="shared" si="202"/>
        <v>0</v>
      </c>
      <c r="CC132" s="44">
        <f t="shared" si="202"/>
        <v>0</v>
      </c>
      <c r="CD132" s="44">
        <f t="shared" si="202"/>
        <v>0</v>
      </c>
      <c r="CE132" s="44">
        <f t="shared" si="202"/>
        <v>0</v>
      </c>
      <c r="CF132" s="44">
        <f t="shared" si="202"/>
        <v>0</v>
      </c>
      <c r="CH132" s="48">
        <f t="shared" si="149"/>
        <v>0</v>
      </c>
      <c r="CI132" s="48">
        <f t="shared" si="150"/>
        <v>0</v>
      </c>
      <c r="CJ132" s="48">
        <f t="shared" si="151"/>
        <v>0</v>
      </c>
      <c r="CK132" s="48">
        <f t="shared" si="152"/>
        <v>0</v>
      </c>
      <c r="CL132" s="48">
        <f t="shared" si="153"/>
        <v>0</v>
      </c>
      <c r="CM132" s="48">
        <f t="shared" si="154"/>
        <v>0</v>
      </c>
      <c r="CN132" s="48">
        <f t="shared" si="155"/>
        <v>0</v>
      </c>
      <c r="CO132" s="48">
        <f t="shared" si="156"/>
        <v>0</v>
      </c>
      <c r="CT132" s="42" t="str">
        <f t="shared" si="157"/>
        <v>•</v>
      </c>
      <c r="CU132" s="39" t="str">
        <f t="shared" si="158"/>
        <v xml:space="preserve"> </v>
      </c>
      <c r="CV132" s="39" t="str">
        <f t="shared" si="159"/>
        <v xml:space="preserve"> </v>
      </c>
      <c r="CW132" s="43" t="str">
        <f t="shared" si="160"/>
        <v xml:space="preserve"> </v>
      </c>
      <c r="CX132" s="42" t="str">
        <f t="shared" si="161"/>
        <v>•</v>
      </c>
      <c r="CY132" s="39" t="str">
        <f t="shared" si="162"/>
        <v xml:space="preserve"> </v>
      </c>
      <c r="CZ132" s="39" t="str">
        <f t="shared" si="163"/>
        <v xml:space="preserve"> </v>
      </c>
      <c r="DA132" s="43" t="str">
        <f t="shared" si="164"/>
        <v xml:space="preserve"> </v>
      </c>
      <c r="DB132" s="39" t="str">
        <f t="shared" si="165"/>
        <v>•</v>
      </c>
      <c r="DC132" s="39" t="str">
        <f t="shared" si="166"/>
        <v xml:space="preserve"> </v>
      </c>
      <c r="DD132" s="39" t="str">
        <f t="shared" si="167"/>
        <v xml:space="preserve"> </v>
      </c>
      <c r="DE132" s="43" t="str">
        <f t="shared" si="168"/>
        <v xml:space="preserve"> </v>
      </c>
      <c r="DF132" s="42" t="str">
        <f t="shared" si="169"/>
        <v>•</v>
      </c>
      <c r="DG132" s="39" t="str">
        <f t="shared" si="170"/>
        <v xml:space="preserve"> </v>
      </c>
      <c r="DH132" s="39" t="str">
        <f t="shared" si="171"/>
        <v xml:space="preserve"> </v>
      </c>
      <c r="DI132" s="43" t="str">
        <f t="shared" si="172"/>
        <v xml:space="preserve"> </v>
      </c>
      <c r="DJ132" s="42" t="str">
        <f t="shared" si="173"/>
        <v>•</v>
      </c>
      <c r="DK132" s="39" t="str">
        <f t="shared" si="174"/>
        <v xml:space="preserve"> </v>
      </c>
      <c r="DL132" s="39" t="str">
        <f t="shared" si="175"/>
        <v xml:space="preserve"> </v>
      </c>
      <c r="DM132" s="43" t="str">
        <f t="shared" si="176"/>
        <v xml:space="preserve"> </v>
      </c>
      <c r="DN132" s="39" t="str">
        <f t="shared" si="177"/>
        <v>•</v>
      </c>
      <c r="DO132" s="39" t="str">
        <f t="shared" si="178"/>
        <v xml:space="preserve"> </v>
      </c>
      <c r="DP132" s="39" t="str">
        <f t="shared" si="179"/>
        <v xml:space="preserve"> </v>
      </c>
      <c r="DQ132" s="43" t="str">
        <f t="shared" si="180"/>
        <v xml:space="preserve"> </v>
      </c>
      <c r="DR132" s="39" t="str">
        <f t="shared" si="181"/>
        <v>•</v>
      </c>
      <c r="DS132" s="39" t="str">
        <f t="shared" si="182"/>
        <v xml:space="preserve"> </v>
      </c>
      <c r="DT132" s="39" t="str">
        <f t="shared" si="183"/>
        <v xml:space="preserve"> </v>
      </c>
      <c r="DU132" s="43" t="str">
        <f t="shared" si="184"/>
        <v xml:space="preserve"> </v>
      </c>
      <c r="DV132" s="39" t="str">
        <f t="shared" si="185"/>
        <v>•</v>
      </c>
      <c r="DW132" s="39" t="str">
        <f t="shared" si="186"/>
        <v xml:space="preserve"> </v>
      </c>
      <c r="DX132" s="39" t="str">
        <f t="shared" si="187"/>
        <v xml:space="preserve"> </v>
      </c>
      <c r="DY132" s="43" t="str">
        <f t="shared" si="188"/>
        <v xml:space="preserve"> </v>
      </c>
      <c r="DZ132" s="39" t="str">
        <f t="shared" si="189"/>
        <v>•</v>
      </c>
      <c r="EA132" s="39" t="str">
        <f t="shared" si="190"/>
        <v xml:space="preserve"> </v>
      </c>
      <c r="EB132" s="39" t="str">
        <f t="shared" si="191"/>
        <v xml:space="preserve"> </v>
      </c>
      <c r="EC132" s="43" t="str">
        <f t="shared" si="192"/>
        <v xml:space="preserve"> </v>
      </c>
      <c r="ED132" s="39" t="str">
        <f t="shared" si="193"/>
        <v>•</v>
      </c>
      <c r="EE132" s="39" t="str">
        <f t="shared" si="194"/>
        <v xml:space="preserve"> </v>
      </c>
      <c r="EF132" s="39" t="str">
        <f t="shared" si="195"/>
        <v xml:space="preserve"> </v>
      </c>
      <c r="EG132" s="43" t="str">
        <f t="shared" si="196"/>
        <v xml:space="preserve"> </v>
      </c>
      <c r="EH132" s="39" t="str">
        <f t="shared" si="197"/>
        <v>•</v>
      </c>
      <c r="EI132" s="39" t="str">
        <f t="shared" si="198"/>
        <v xml:space="preserve"> </v>
      </c>
      <c r="EJ132" s="39" t="str">
        <f t="shared" si="199"/>
        <v xml:space="preserve"> </v>
      </c>
      <c r="EK132" s="43" t="str">
        <f t="shared" si="200"/>
        <v xml:space="preserve"> </v>
      </c>
    </row>
    <row r="133" spans="1:141" ht="15.75" customHeight="1" x14ac:dyDescent="0.2">
      <c r="A133" s="100" t="str">
        <f>IF(Summary!B127="","",Summary!B127)</f>
        <v/>
      </c>
      <c r="B133" s="100" t="str">
        <f>IF(Summary!C127="","",Summary!C127)</f>
        <v/>
      </c>
      <c r="C133" s="100" t="str">
        <f>IF(Summary!D127="","",Summary!D127)</f>
        <v/>
      </c>
      <c r="D133" s="115" t="str">
        <f>IF(Summary!E127="","",Summary!E127)</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141"/>
        <v>27</v>
      </c>
      <c r="AX133" s="74" t="e">
        <f t="shared" si="143"/>
        <v>#N/A</v>
      </c>
      <c r="AY133" s="54" t="str">
        <f t="shared" si="144"/>
        <v/>
      </c>
      <c r="AZ133" s="73"/>
      <c r="BA133" s="144"/>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8"/>
      <c r="BE133" s="116" t="str">
        <f t="shared" si="145"/>
        <v/>
      </c>
      <c r="BF133" s="99" t="str">
        <f t="shared" si="146"/>
        <v/>
      </c>
      <c r="BG133" s="99" t="str">
        <f t="shared" si="147"/>
        <v/>
      </c>
      <c r="BH133" s="100" t="str">
        <f t="shared" si="148"/>
        <v/>
      </c>
      <c r="BI133" s="64" t="str">
        <f>IF(Summary!F127="","",Summary!F127)</f>
        <v/>
      </c>
      <c r="BJ133" s="33"/>
      <c r="BV133" s="44">
        <f t="shared" si="202"/>
        <v>0</v>
      </c>
      <c r="BW133" s="44">
        <f t="shared" si="202"/>
        <v>0</v>
      </c>
      <c r="BX133" s="44">
        <f t="shared" si="202"/>
        <v>0</v>
      </c>
      <c r="BY133" s="44">
        <f t="shared" si="202"/>
        <v>0</v>
      </c>
      <c r="BZ133" s="44">
        <f t="shared" si="202"/>
        <v>0</v>
      </c>
      <c r="CA133" s="44">
        <f t="shared" si="202"/>
        <v>0</v>
      </c>
      <c r="CB133" s="44">
        <f t="shared" si="202"/>
        <v>0</v>
      </c>
      <c r="CC133" s="44">
        <f t="shared" si="202"/>
        <v>0</v>
      </c>
      <c r="CD133" s="44">
        <f t="shared" si="202"/>
        <v>0</v>
      </c>
      <c r="CE133" s="44">
        <f t="shared" si="202"/>
        <v>0</v>
      </c>
      <c r="CF133" s="44">
        <f t="shared" si="202"/>
        <v>0</v>
      </c>
      <c r="CH133" s="48">
        <f t="shared" si="149"/>
        <v>0</v>
      </c>
      <c r="CI133" s="48">
        <f t="shared" si="150"/>
        <v>0</v>
      </c>
      <c r="CJ133" s="48">
        <f t="shared" si="151"/>
        <v>0</v>
      </c>
      <c r="CK133" s="48">
        <f t="shared" si="152"/>
        <v>0</v>
      </c>
      <c r="CL133" s="48">
        <f t="shared" si="153"/>
        <v>0</v>
      </c>
      <c r="CM133" s="48">
        <f t="shared" si="154"/>
        <v>0</v>
      </c>
      <c r="CN133" s="48">
        <f t="shared" si="155"/>
        <v>0</v>
      </c>
      <c r="CO133" s="48">
        <f t="shared" si="156"/>
        <v>0</v>
      </c>
      <c r="CT133" s="42" t="str">
        <f t="shared" si="157"/>
        <v>•</v>
      </c>
      <c r="CU133" s="39" t="str">
        <f t="shared" si="158"/>
        <v xml:space="preserve"> </v>
      </c>
      <c r="CV133" s="39" t="str">
        <f t="shared" si="159"/>
        <v xml:space="preserve"> </v>
      </c>
      <c r="CW133" s="43" t="str">
        <f t="shared" si="160"/>
        <v xml:space="preserve"> </v>
      </c>
      <c r="CX133" s="42" t="str">
        <f t="shared" si="161"/>
        <v>•</v>
      </c>
      <c r="CY133" s="39" t="str">
        <f t="shared" si="162"/>
        <v xml:space="preserve"> </v>
      </c>
      <c r="CZ133" s="39" t="str">
        <f t="shared" si="163"/>
        <v xml:space="preserve"> </v>
      </c>
      <c r="DA133" s="43" t="str">
        <f t="shared" si="164"/>
        <v xml:space="preserve"> </v>
      </c>
      <c r="DB133" s="39" t="str">
        <f t="shared" si="165"/>
        <v>•</v>
      </c>
      <c r="DC133" s="39" t="str">
        <f t="shared" si="166"/>
        <v xml:space="preserve"> </v>
      </c>
      <c r="DD133" s="39" t="str">
        <f t="shared" si="167"/>
        <v xml:space="preserve"> </v>
      </c>
      <c r="DE133" s="43" t="str">
        <f t="shared" si="168"/>
        <v xml:space="preserve"> </v>
      </c>
      <c r="DF133" s="42" t="str">
        <f t="shared" si="169"/>
        <v>•</v>
      </c>
      <c r="DG133" s="39" t="str">
        <f t="shared" si="170"/>
        <v xml:space="preserve"> </v>
      </c>
      <c r="DH133" s="39" t="str">
        <f t="shared" si="171"/>
        <v xml:space="preserve"> </v>
      </c>
      <c r="DI133" s="43" t="str">
        <f t="shared" si="172"/>
        <v xml:space="preserve"> </v>
      </c>
      <c r="DJ133" s="42" t="str">
        <f t="shared" si="173"/>
        <v>•</v>
      </c>
      <c r="DK133" s="39" t="str">
        <f t="shared" si="174"/>
        <v xml:space="preserve"> </v>
      </c>
      <c r="DL133" s="39" t="str">
        <f t="shared" si="175"/>
        <v xml:space="preserve"> </v>
      </c>
      <c r="DM133" s="43" t="str">
        <f t="shared" si="176"/>
        <v xml:space="preserve"> </v>
      </c>
      <c r="DN133" s="39" t="str">
        <f t="shared" si="177"/>
        <v>•</v>
      </c>
      <c r="DO133" s="39" t="str">
        <f t="shared" si="178"/>
        <v xml:space="preserve"> </v>
      </c>
      <c r="DP133" s="39" t="str">
        <f t="shared" si="179"/>
        <v xml:space="preserve"> </v>
      </c>
      <c r="DQ133" s="43" t="str">
        <f t="shared" si="180"/>
        <v xml:space="preserve"> </v>
      </c>
      <c r="DR133" s="39" t="str">
        <f t="shared" si="181"/>
        <v>•</v>
      </c>
      <c r="DS133" s="39" t="str">
        <f t="shared" si="182"/>
        <v xml:space="preserve"> </v>
      </c>
      <c r="DT133" s="39" t="str">
        <f t="shared" si="183"/>
        <v xml:space="preserve"> </v>
      </c>
      <c r="DU133" s="43" t="str">
        <f t="shared" si="184"/>
        <v xml:space="preserve"> </v>
      </c>
      <c r="DV133" s="39" t="str">
        <f t="shared" si="185"/>
        <v>•</v>
      </c>
      <c r="DW133" s="39" t="str">
        <f t="shared" si="186"/>
        <v xml:space="preserve"> </v>
      </c>
      <c r="DX133" s="39" t="str">
        <f t="shared" si="187"/>
        <v xml:space="preserve"> </v>
      </c>
      <c r="DY133" s="43" t="str">
        <f t="shared" si="188"/>
        <v xml:space="preserve"> </v>
      </c>
      <c r="DZ133" s="39" t="str">
        <f t="shared" si="189"/>
        <v>•</v>
      </c>
      <c r="EA133" s="39" t="str">
        <f t="shared" si="190"/>
        <v xml:space="preserve"> </v>
      </c>
      <c r="EB133" s="39" t="str">
        <f t="shared" si="191"/>
        <v xml:space="preserve"> </v>
      </c>
      <c r="EC133" s="43" t="str">
        <f t="shared" si="192"/>
        <v xml:space="preserve"> </v>
      </c>
      <c r="ED133" s="39" t="str">
        <f t="shared" si="193"/>
        <v>•</v>
      </c>
      <c r="EE133" s="39" t="str">
        <f t="shared" si="194"/>
        <v xml:space="preserve"> </v>
      </c>
      <c r="EF133" s="39" t="str">
        <f t="shared" si="195"/>
        <v xml:space="preserve"> </v>
      </c>
      <c r="EG133" s="43" t="str">
        <f t="shared" si="196"/>
        <v xml:space="preserve"> </v>
      </c>
      <c r="EH133" s="39" t="str">
        <f t="shared" si="197"/>
        <v>•</v>
      </c>
      <c r="EI133" s="39" t="str">
        <f t="shared" si="198"/>
        <v xml:space="preserve"> </v>
      </c>
      <c r="EJ133" s="39" t="str">
        <f t="shared" si="199"/>
        <v xml:space="preserve"> </v>
      </c>
      <c r="EK133" s="43" t="str">
        <f t="shared" si="200"/>
        <v xml:space="preserve"> </v>
      </c>
    </row>
    <row r="134" spans="1:141" ht="15.75" customHeight="1" x14ac:dyDescent="0.2">
      <c r="A134" s="100" t="str">
        <f>IF(Summary!B128="","",Summary!B128)</f>
        <v/>
      </c>
      <c r="B134" s="100" t="str">
        <f>IF(Summary!C128="","",Summary!C128)</f>
        <v/>
      </c>
      <c r="C134" s="100" t="str">
        <f>IF(Summary!D128="","",Summary!D128)</f>
        <v/>
      </c>
      <c r="D134" s="115" t="str">
        <f>IF(Summary!E128="","",Summary!E128)</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141"/>
        <v>27</v>
      </c>
      <c r="AX134" s="74" t="e">
        <f t="shared" si="143"/>
        <v>#N/A</v>
      </c>
      <c r="AY134" s="54" t="str">
        <f t="shared" si="144"/>
        <v/>
      </c>
      <c r="AZ134" s="73"/>
      <c r="BA134" s="144"/>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8"/>
      <c r="BE134" s="116" t="str">
        <f t="shared" si="145"/>
        <v/>
      </c>
      <c r="BF134" s="99" t="str">
        <f t="shared" si="146"/>
        <v/>
      </c>
      <c r="BG134" s="99" t="str">
        <f t="shared" si="147"/>
        <v/>
      </c>
      <c r="BH134" s="100" t="str">
        <f t="shared" si="148"/>
        <v/>
      </c>
      <c r="BI134" s="64" t="str">
        <f>IF(Summary!F128="","",Summary!F128)</f>
        <v/>
      </c>
      <c r="BJ134" s="33"/>
      <c r="BV134" s="44">
        <f t="shared" si="202"/>
        <v>0</v>
      </c>
      <c r="BW134" s="44">
        <f t="shared" si="202"/>
        <v>0</v>
      </c>
      <c r="BX134" s="44">
        <f t="shared" si="202"/>
        <v>0</v>
      </c>
      <c r="BY134" s="44">
        <f t="shared" si="202"/>
        <v>0</v>
      </c>
      <c r="BZ134" s="44">
        <f t="shared" si="202"/>
        <v>0</v>
      </c>
      <c r="CA134" s="44">
        <f t="shared" si="202"/>
        <v>0</v>
      </c>
      <c r="CB134" s="44">
        <f t="shared" si="202"/>
        <v>0</v>
      </c>
      <c r="CC134" s="44">
        <f t="shared" si="202"/>
        <v>0</v>
      </c>
      <c r="CD134" s="44">
        <f t="shared" si="202"/>
        <v>0</v>
      </c>
      <c r="CE134" s="44">
        <f t="shared" si="202"/>
        <v>0</v>
      </c>
      <c r="CF134" s="44">
        <f t="shared" si="202"/>
        <v>0</v>
      </c>
      <c r="CH134" s="48">
        <f t="shared" si="149"/>
        <v>0</v>
      </c>
      <c r="CI134" s="48">
        <f t="shared" si="150"/>
        <v>0</v>
      </c>
      <c r="CJ134" s="48">
        <f t="shared" si="151"/>
        <v>0</v>
      </c>
      <c r="CK134" s="48">
        <f t="shared" si="152"/>
        <v>0</v>
      </c>
      <c r="CL134" s="48">
        <f t="shared" si="153"/>
        <v>0</v>
      </c>
      <c r="CM134" s="48">
        <f t="shared" si="154"/>
        <v>0</v>
      </c>
      <c r="CN134" s="48">
        <f t="shared" si="155"/>
        <v>0</v>
      </c>
      <c r="CO134" s="48">
        <f t="shared" si="156"/>
        <v>0</v>
      </c>
      <c r="CT134" s="42" t="str">
        <f t="shared" si="157"/>
        <v>•</v>
      </c>
      <c r="CU134" s="39" t="str">
        <f t="shared" si="158"/>
        <v xml:space="preserve"> </v>
      </c>
      <c r="CV134" s="39" t="str">
        <f t="shared" si="159"/>
        <v xml:space="preserve"> </v>
      </c>
      <c r="CW134" s="43" t="str">
        <f t="shared" si="160"/>
        <v xml:space="preserve"> </v>
      </c>
      <c r="CX134" s="42" t="str">
        <f t="shared" si="161"/>
        <v>•</v>
      </c>
      <c r="CY134" s="39" t="str">
        <f t="shared" si="162"/>
        <v xml:space="preserve"> </v>
      </c>
      <c r="CZ134" s="39" t="str">
        <f t="shared" si="163"/>
        <v xml:space="preserve"> </v>
      </c>
      <c r="DA134" s="43" t="str">
        <f t="shared" si="164"/>
        <v xml:space="preserve"> </v>
      </c>
      <c r="DB134" s="39" t="str">
        <f t="shared" si="165"/>
        <v>•</v>
      </c>
      <c r="DC134" s="39" t="str">
        <f t="shared" si="166"/>
        <v xml:space="preserve"> </v>
      </c>
      <c r="DD134" s="39" t="str">
        <f t="shared" si="167"/>
        <v xml:space="preserve"> </v>
      </c>
      <c r="DE134" s="43" t="str">
        <f t="shared" si="168"/>
        <v xml:space="preserve"> </v>
      </c>
      <c r="DF134" s="42" t="str">
        <f t="shared" si="169"/>
        <v>•</v>
      </c>
      <c r="DG134" s="39" t="str">
        <f t="shared" si="170"/>
        <v xml:space="preserve"> </v>
      </c>
      <c r="DH134" s="39" t="str">
        <f t="shared" si="171"/>
        <v xml:space="preserve"> </v>
      </c>
      <c r="DI134" s="43" t="str">
        <f t="shared" si="172"/>
        <v xml:space="preserve"> </v>
      </c>
      <c r="DJ134" s="42" t="str">
        <f t="shared" si="173"/>
        <v>•</v>
      </c>
      <c r="DK134" s="39" t="str">
        <f t="shared" si="174"/>
        <v xml:space="preserve"> </v>
      </c>
      <c r="DL134" s="39" t="str">
        <f t="shared" si="175"/>
        <v xml:space="preserve"> </v>
      </c>
      <c r="DM134" s="43" t="str">
        <f t="shared" si="176"/>
        <v xml:space="preserve"> </v>
      </c>
      <c r="DN134" s="39" t="str">
        <f t="shared" si="177"/>
        <v>•</v>
      </c>
      <c r="DO134" s="39" t="str">
        <f t="shared" si="178"/>
        <v xml:space="preserve"> </v>
      </c>
      <c r="DP134" s="39" t="str">
        <f t="shared" si="179"/>
        <v xml:space="preserve"> </v>
      </c>
      <c r="DQ134" s="43" t="str">
        <f t="shared" si="180"/>
        <v xml:space="preserve"> </v>
      </c>
      <c r="DR134" s="39" t="str">
        <f t="shared" si="181"/>
        <v>•</v>
      </c>
      <c r="DS134" s="39" t="str">
        <f t="shared" si="182"/>
        <v xml:space="preserve"> </v>
      </c>
      <c r="DT134" s="39" t="str">
        <f t="shared" si="183"/>
        <v xml:space="preserve"> </v>
      </c>
      <c r="DU134" s="43" t="str">
        <f t="shared" si="184"/>
        <v xml:space="preserve"> </v>
      </c>
      <c r="DV134" s="39" t="str">
        <f t="shared" si="185"/>
        <v>•</v>
      </c>
      <c r="DW134" s="39" t="str">
        <f t="shared" si="186"/>
        <v xml:space="preserve"> </v>
      </c>
      <c r="DX134" s="39" t="str">
        <f t="shared" si="187"/>
        <v xml:space="preserve"> </v>
      </c>
      <c r="DY134" s="43" t="str">
        <f t="shared" si="188"/>
        <v xml:space="preserve"> </v>
      </c>
      <c r="DZ134" s="39" t="str">
        <f t="shared" si="189"/>
        <v>•</v>
      </c>
      <c r="EA134" s="39" t="str">
        <f t="shared" si="190"/>
        <v xml:space="preserve"> </v>
      </c>
      <c r="EB134" s="39" t="str">
        <f t="shared" si="191"/>
        <v xml:space="preserve"> </v>
      </c>
      <c r="EC134" s="43" t="str">
        <f t="shared" si="192"/>
        <v xml:space="preserve"> </v>
      </c>
      <c r="ED134" s="39" t="str">
        <f t="shared" si="193"/>
        <v>•</v>
      </c>
      <c r="EE134" s="39" t="str">
        <f t="shared" si="194"/>
        <v xml:space="preserve"> </v>
      </c>
      <c r="EF134" s="39" t="str">
        <f t="shared" si="195"/>
        <v xml:space="preserve"> </v>
      </c>
      <c r="EG134" s="43" t="str">
        <f t="shared" si="196"/>
        <v xml:space="preserve"> </v>
      </c>
      <c r="EH134" s="39" t="str">
        <f t="shared" si="197"/>
        <v>•</v>
      </c>
      <c r="EI134" s="39" t="str">
        <f t="shared" si="198"/>
        <v xml:space="preserve"> </v>
      </c>
      <c r="EJ134" s="39" t="str">
        <f t="shared" si="199"/>
        <v xml:space="preserve"> </v>
      </c>
      <c r="EK134" s="43" t="str">
        <f t="shared" si="200"/>
        <v xml:space="preserve"> </v>
      </c>
    </row>
    <row r="135" spans="1:141" ht="15.75" customHeight="1" x14ac:dyDescent="0.2">
      <c r="A135" s="100" t="str">
        <f>IF(Summary!B129="","",Summary!B129)</f>
        <v/>
      </c>
      <c r="B135" s="100" t="str">
        <f>IF(Summary!C129="","",Summary!C129)</f>
        <v/>
      </c>
      <c r="C135" s="100" t="str">
        <f>IF(Summary!D129="","",Summary!D129)</f>
        <v/>
      </c>
      <c r="D135" s="115" t="str">
        <f>IF(Summary!E129="","",Summary!E129)</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141"/>
        <v>27</v>
      </c>
      <c r="AX135" s="74" t="e">
        <f t="shared" si="143"/>
        <v>#N/A</v>
      </c>
      <c r="AY135" s="54" t="str">
        <f t="shared" si="144"/>
        <v/>
      </c>
      <c r="AZ135" s="73"/>
      <c r="BA135" s="144"/>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8"/>
      <c r="BE135" s="116" t="str">
        <f t="shared" si="145"/>
        <v/>
      </c>
      <c r="BF135" s="99" t="str">
        <f t="shared" si="146"/>
        <v/>
      </c>
      <c r="BG135" s="99" t="str">
        <f t="shared" si="147"/>
        <v/>
      </c>
      <c r="BH135" s="100" t="str">
        <f t="shared" si="148"/>
        <v/>
      </c>
      <c r="BI135" s="64" t="str">
        <f>IF(Summary!F129="","",Summary!F129)</f>
        <v/>
      </c>
      <c r="BJ135" s="33"/>
      <c r="BV135" s="44">
        <f t="shared" si="202"/>
        <v>0</v>
      </c>
      <c r="BW135" s="44">
        <f t="shared" si="202"/>
        <v>0</v>
      </c>
      <c r="BX135" s="44">
        <f t="shared" si="202"/>
        <v>0</v>
      </c>
      <c r="BY135" s="44">
        <f t="shared" si="202"/>
        <v>0</v>
      </c>
      <c r="BZ135" s="44">
        <f t="shared" si="202"/>
        <v>0</v>
      </c>
      <c r="CA135" s="44">
        <f t="shared" si="202"/>
        <v>0</v>
      </c>
      <c r="CB135" s="44">
        <f t="shared" si="202"/>
        <v>0</v>
      </c>
      <c r="CC135" s="44">
        <f t="shared" si="202"/>
        <v>0</v>
      </c>
      <c r="CD135" s="44">
        <f t="shared" si="202"/>
        <v>0</v>
      </c>
      <c r="CE135" s="44">
        <f t="shared" si="202"/>
        <v>0</v>
      </c>
      <c r="CF135" s="44">
        <f t="shared" si="202"/>
        <v>0</v>
      </c>
      <c r="CH135" s="48">
        <f t="shared" si="149"/>
        <v>0</v>
      </c>
      <c r="CI135" s="48">
        <f t="shared" si="150"/>
        <v>0</v>
      </c>
      <c r="CJ135" s="48">
        <f t="shared" si="151"/>
        <v>0</v>
      </c>
      <c r="CK135" s="48">
        <f t="shared" si="152"/>
        <v>0</v>
      </c>
      <c r="CL135" s="48">
        <f t="shared" si="153"/>
        <v>0</v>
      </c>
      <c r="CM135" s="48">
        <f t="shared" si="154"/>
        <v>0</v>
      </c>
      <c r="CN135" s="48">
        <f t="shared" si="155"/>
        <v>0</v>
      </c>
      <c r="CO135" s="48">
        <f t="shared" si="156"/>
        <v>0</v>
      </c>
      <c r="CT135" s="42" t="str">
        <f t="shared" si="157"/>
        <v>•</v>
      </c>
      <c r="CU135" s="39" t="str">
        <f t="shared" si="158"/>
        <v xml:space="preserve"> </v>
      </c>
      <c r="CV135" s="39" t="str">
        <f t="shared" si="159"/>
        <v xml:space="preserve"> </v>
      </c>
      <c r="CW135" s="43" t="str">
        <f t="shared" si="160"/>
        <v xml:space="preserve"> </v>
      </c>
      <c r="CX135" s="42" t="str">
        <f t="shared" si="161"/>
        <v>•</v>
      </c>
      <c r="CY135" s="39" t="str">
        <f t="shared" si="162"/>
        <v xml:space="preserve"> </v>
      </c>
      <c r="CZ135" s="39" t="str">
        <f t="shared" si="163"/>
        <v xml:space="preserve"> </v>
      </c>
      <c r="DA135" s="43" t="str">
        <f t="shared" si="164"/>
        <v xml:space="preserve"> </v>
      </c>
      <c r="DB135" s="39" t="str">
        <f t="shared" si="165"/>
        <v>•</v>
      </c>
      <c r="DC135" s="39" t="str">
        <f t="shared" si="166"/>
        <v xml:space="preserve"> </v>
      </c>
      <c r="DD135" s="39" t="str">
        <f t="shared" si="167"/>
        <v xml:space="preserve"> </v>
      </c>
      <c r="DE135" s="43" t="str">
        <f t="shared" si="168"/>
        <v xml:space="preserve"> </v>
      </c>
      <c r="DF135" s="42" t="str">
        <f t="shared" si="169"/>
        <v>•</v>
      </c>
      <c r="DG135" s="39" t="str">
        <f t="shared" si="170"/>
        <v xml:space="preserve"> </v>
      </c>
      <c r="DH135" s="39" t="str">
        <f t="shared" si="171"/>
        <v xml:space="preserve"> </v>
      </c>
      <c r="DI135" s="43" t="str">
        <f t="shared" si="172"/>
        <v xml:space="preserve"> </v>
      </c>
      <c r="DJ135" s="42" t="str">
        <f t="shared" si="173"/>
        <v>•</v>
      </c>
      <c r="DK135" s="39" t="str">
        <f t="shared" si="174"/>
        <v xml:space="preserve"> </v>
      </c>
      <c r="DL135" s="39" t="str">
        <f t="shared" si="175"/>
        <v xml:space="preserve"> </v>
      </c>
      <c r="DM135" s="43" t="str">
        <f t="shared" si="176"/>
        <v xml:space="preserve"> </v>
      </c>
      <c r="DN135" s="39" t="str">
        <f t="shared" si="177"/>
        <v>•</v>
      </c>
      <c r="DO135" s="39" t="str">
        <f t="shared" si="178"/>
        <v xml:space="preserve"> </v>
      </c>
      <c r="DP135" s="39" t="str">
        <f t="shared" si="179"/>
        <v xml:space="preserve"> </v>
      </c>
      <c r="DQ135" s="43" t="str">
        <f t="shared" si="180"/>
        <v xml:space="preserve"> </v>
      </c>
      <c r="DR135" s="39" t="str">
        <f t="shared" si="181"/>
        <v>•</v>
      </c>
      <c r="DS135" s="39" t="str">
        <f t="shared" si="182"/>
        <v xml:space="preserve"> </v>
      </c>
      <c r="DT135" s="39" t="str">
        <f t="shared" si="183"/>
        <v xml:space="preserve"> </v>
      </c>
      <c r="DU135" s="43" t="str">
        <f t="shared" si="184"/>
        <v xml:space="preserve"> </v>
      </c>
      <c r="DV135" s="39" t="str">
        <f t="shared" si="185"/>
        <v>•</v>
      </c>
      <c r="DW135" s="39" t="str">
        <f t="shared" si="186"/>
        <v xml:space="preserve"> </v>
      </c>
      <c r="DX135" s="39" t="str">
        <f t="shared" si="187"/>
        <v xml:space="preserve"> </v>
      </c>
      <c r="DY135" s="43" t="str">
        <f t="shared" si="188"/>
        <v xml:space="preserve"> </v>
      </c>
      <c r="DZ135" s="39" t="str">
        <f t="shared" si="189"/>
        <v>•</v>
      </c>
      <c r="EA135" s="39" t="str">
        <f t="shared" si="190"/>
        <v xml:space="preserve"> </v>
      </c>
      <c r="EB135" s="39" t="str">
        <f t="shared" si="191"/>
        <v xml:space="preserve"> </v>
      </c>
      <c r="EC135" s="43" t="str">
        <f t="shared" si="192"/>
        <v xml:space="preserve"> </v>
      </c>
      <c r="ED135" s="39" t="str">
        <f t="shared" si="193"/>
        <v>•</v>
      </c>
      <c r="EE135" s="39" t="str">
        <f t="shared" si="194"/>
        <v xml:space="preserve"> </v>
      </c>
      <c r="EF135" s="39" t="str">
        <f t="shared" si="195"/>
        <v xml:space="preserve"> </v>
      </c>
      <c r="EG135" s="43" t="str">
        <f t="shared" si="196"/>
        <v xml:space="preserve"> </v>
      </c>
      <c r="EH135" s="39" t="str">
        <f t="shared" si="197"/>
        <v>•</v>
      </c>
      <c r="EI135" s="39" t="str">
        <f t="shared" si="198"/>
        <v xml:space="preserve"> </v>
      </c>
      <c r="EJ135" s="39" t="str">
        <f t="shared" si="199"/>
        <v xml:space="preserve"> </v>
      </c>
      <c r="EK135" s="43" t="str">
        <f t="shared" si="200"/>
        <v xml:space="preserve"> </v>
      </c>
    </row>
    <row r="136" spans="1:141" ht="15.75" customHeight="1" x14ac:dyDescent="0.2">
      <c r="A136" s="100" t="str">
        <f>IF(Summary!B130="","",Summary!B130)</f>
        <v/>
      </c>
      <c r="B136" s="100" t="str">
        <f>IF(Summary!C130="","",Summary!C130)</f>
        <v/>
      </c>
      <c r="C136" s="100" t="str">
        <f>IF(Summary!D130="","",Summary!D130)</f>
        <v/>
      </c>
      <c r="D136" s="115" t="str">
        <f>IF(Summary!E130="","",Summary!E130)</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141"/>
        <v>27</v>
      </c>
      <c r="AX136" s="74" t="e">
        <f t="shared" si="143"/>
        <v>#N/A</v>
      </c>
      <c r="AY136" s="54" t="str">
        <f t="shared" si="144"/>
        <v/>
      </c>
      <c r="AZ136" s="73"/>
      <c r="BA136" s="144"/>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8"/>
      <c r="BE136" s="116" t="str">
        <f t="shared" si="145"/>
        <v/>
      </c>
      <c r="BF136" s="99" t="str">
        <f t="shared" si="146"/>
        <v/>
      </c>
      <c r="BG136" s="99" t="str">
        <f t="shared" si="147"/>
        <v/>
      </c>
      <c r="BH136" s="100" t="str">
        <f t="shared" si="148"/>
        <v/>
      </c>
      <c r="BI136" s="64" t="str">
        <f>IF(Summary!F130="","",Summary!F130)</f>
        <v/>
      </c>
      <c r="BJ136" s="33"/>
      <c r="BV136" s="44">
        <f t="shared" si="202"/>
        <v>0</v>
      </c>
      <c r="BW136" s="44">
        <f t="shared" si="202"/>
        <v>0</v>
      </c>
      <c r="BX136" s="44">
        <f t="shared" si="202"/>
        <v>0</v>
      </c>
      <c r="BY136" s="44">
        <f t="shared" si="202"/>
        <v>0</v>
      </c>
      <c r="BZ136" s="44">
        <f t="shared" si="202"/>
        <v>0</v>
      </c>
      <c r="CA136" s="44">
        <f t="shared" si="202"/>
        <v>0</v>
      </c>
      <c r="CB136" s="44">
        <f t="shared" si="202"/>
        <v>0</v>
      </c>
      <c r="CC136" s="44">
        <f t="shared" si="202"/>
        <v>0</v>
      </c>
      <c r="CD136" s="44">
        <f t="shared" si="202"/>
        <v>0</v>
      </c>
      <c r="CE136" s="44">
        <f t="shared" si="202"/>
        <v>0</v>
      </c>
      <c r="CF136" s="44">
        <f t="shared" si="202"/>
        <v>0</v>
      </c>
      <c r="CH136" s="48">
        <f t="shared" si="149"/>
        <v>0</v>
      </c>
      <c r="CI136" s="48">
        <f t="shared" si="150"/>
        <v>0</v>
      </c>
      <c r="CJ136" s="48">
        <f t="shared" si="151"/>
        <v>0</v>
      </c>
      <c r="CK136" s="48">
        <f t="shared" si="152"/>
        <v>0</v>
      </c>
      <c r="CL136" s="48">
        <f t="shared" si="153"/>
        <v>0</v>
      </c>
      <c r="CM136" s="48">
        <f t="shared" si="154"/>
        <v>0</v>
      </c>
      <c r="CN136" s="48">
        <f t="shared" si="155"/>
        <v>0</v>
      </c>
      <c r="CO136" s="48">
        <f t="shared" si="156"/>
        <v>0</v>
      </c>
      <c r="CT136" s="42" t="str">
        <f t="shared" si="157"/>
        <v>•</v>
      </c>
      <c r="CU136" s="39" t="str">
        <f t="shared" si="158"/>
        <v xml:space="preserve"> </v>
      </c>
      <c r="CV136" s="39" t="str">
        <f t="shared" si="159"/>
        <v xml:space="preserve"> </v>
      </c>
      <c r="CW136" s="43" t="str">
        <f t="shared" si="160"/>
        <v xml:space="preserve"> </v>
      </c>
      <c r="CX136" s="42" t="str">
        <f t="shared" si="161"/>
        <v>•</v>
      </c>
      <c r="CY136" s="39" t="str">
        <f t="shared" si="162"/>
        <v xml:space="preserve"> </v>
      </c>
      <c r="CZ136" s="39" t="str">
        <f t="shared" si="163"/>
        <v xml:space="preserve"> </v>
      </c>
      <c r="DA136" s="43" t="str">
        <f t="shared" si="164"/>
        <v xml:space="preserve"> </v>
      </c>
      <c r="DB136" s="39" t="str">
        <f t="shared" si="165"/>
        <v>•</v>
      </c>
      <c r="DC136" s="39" t="str">
        <f t="shared" si="166"/>
        <v xml:space="preserve"> </v>
      </c>
      <c r="DD136" s="39" t="str">
        <f t="shared" si="167"/>
        <v xml:space="preserve"> </v>
      </c>
      <c r="DE136" s="43" t="str">
        <f t="shared" si="168"/>
        <v xml:space="preserve"> </v>
      </c>
      <c r="DF136" s="42" t="str">
        <f t="shared" si="169"/>
        <v>•</v>
      </c>
      <c r="DG136" s="39" t="str">
        <f t="shared" si="170"/>
        <v xml:space="preserve"> </v>
      </c>
      <c r="DH136" s="39" t="str">
        <f t="shared" si="171"/>
        <v xml:space="preserve"> </v>
      </c>
      <c r="DI136" s="43" t="str">
        <f t="shared" si="172"/>
        <v xml:space="preserve"> </v>
      </c>
      <c r="DJ136" s="42" t="str">
        <f t="shared" si="173"/>
        <v>•</v>
      </c>
      <c r="DK136" s="39" t="str">
        <f t="shared" si="174"/>
        <v xml:space="preserve"> </v>
      </c>
      <c r="DL136" s="39" t="str">
        <f t="shared" si="175"/>
        <v xml:space="preserve"> </v>
      </c>
      <c r="DM136" s="43" t="str">
        <f t="shared" si="176"/>
        <v xml:space="preserve"> </v>
      </c>
      <c r="DN136" s="39" t="str">
        <f t="shared" si="177"/>
        <v>•</v>
      </c>
      <c r="DO136" s="39" t="str">
        <f t="shared" si="178"/>
        <v xml:space="preserve"> </v>
      </c>
      <c r="DP136" s="39" t="str">
        <f t="shared" si="179"/>
        <v xml:space="preserve"> </v>
      </c>
      <c r="DQ136" s="43" t="str">
        <f t="shared" si="180"/>
        <v xml:space="preserve"> </v>
      </c>
      <c r="DR136" s="39" t="str">
        <f t="shared" si="181"/>
        <v>•</v>
      </c>
      <c r="DS136" s="39" t="str">
        <f t="shared" si="182"/>
        <v xml:space="preserve"> </v>
      </c>
      <c r="DT136" s="39" t="str">
        <f t="shared" si="183"/>
        <v xml:space="preserve"> </v>
      </c>
      <c r="DU136" s="43" t="str">
        <f t="shared" si="184"/>
        <v xml:space="preserve"> </v>
      </c>
      <c r="DV136" s="39" t="str">
        <f t="shared" si="185"/>
        <v>•</v>
      </c>
      <c r="DW136" s="39" t="str">
        <f t="shared" si="186"/>
        <v xml:space="preserve"> </v>
      </c>
      <c r="DX136" s="39" t="str">
        <f t="shared" si="187"/>
        <v xml:space="preserve"> </v>
      </c>
      <c r="DY136" s="43" t="str">
        <f t="shared" si="188"/>
        <v xml:space="preserve"> </v>
      </c>
      <c r="DZ136" s="39" t="str">
        <f t="shared" si="189"/>
        <v>•</v>
      </c>
      <c r="EA136" s="39" t="str">
        <f t="shared" si="190"/>
        <v xml:space="preserve"> </v>
      </c>
      <c r="EB136" s="39" t="str">
        <f t="shared" si="191"/>
        <v xml:space="preserve"> </v>
      </c>
      <c r="EC136" s="43" t="str">
        <f t="shared" si="192"/>
        <v xml:space="preserve"> </v>
      </c>
      <c r="ED136" s="39" t="str">
        <f t="shared" si="193"/>
        <v>•</v>
      </c>
      <c r="EE136" s="39" t="str">
        <f t="shared" si="194"/>
        <v xml:space="preserve"> </v>
      </c>
      <c r="EF136" s="39" t="str">
        <f t="shared" si="195"/>
        <v xml:space="preserve"> </v>
      </c>
      <c r="EG136" s="43" t="str">
        <f t="shared" si="196"/>
        <v xml:space="preserve"> </v>
      </c>
      <c r="EH136" s="39" t="str">
        <f t="shared" si="197"/>
        <v>•</v>
      </c>
      <c r="EI136" s="39" t="str">
        <f t="shared" si="198"/>
        <v xml:space="preserve"> </v>
      </c>
      <c r="EJ136" s="39" t="str">
        <f t="shared" si="199"/>
        <v xml:space="preserve"> </v>
      </c>
      <c r="EK136" s="43" t="str">
        <f t="shared" si="200"/>
        <v xml:space="preserve"> </v>
      </c>
    </row>
    <row r="137" spans="1:141" ht="15.75" customHeight="1" x14ac:dyDescent="0.2">
      <c r="A137" s="100" t="str">
        <f>IF(Summary!B131="","",Summary!B131)</f>
        <v/>
      </c>
      <c r="B137" s="100" t="str">
        <f>IF(Summary!C131="","",Summary!C131)</f>
        <v/>
      </c>
      <c r="C137" s="100" t="str">
        <f>IF(Summary!D131="","",Summary!D131)</f>
        <v/>
      </c>
      <c r="D137" s="115" t="str">
        <f>IF(Summary!E131="","",Summary!E131)</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141"/>
        <v>27</v>
      </c>
      <c r="AX137" s="74" t="e">
        <f t="shared" si="143"/>
        <v>#N/A</v>
      </c>
      <c r="AY137" s="54" t="str">
        <f t="shared" si="144"/>
        <v/>
      </c>
      <c r="AZ137" s="73"/>
      <c r="BA137" s="144"/>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8"/>
      <c r="BE137" s="116" t="str">
        <f t="shared" si="145"/>
        <v/>
      </c>
      <c r="BF137" s="99" t="str">
        <f t="shared" si="146"/>
        <v/>
      </c>
      <c r="BG137" s="99" t="str">
        <f t="shared" si="147"/>
        <v/>
      </c>
      <c r="BH137" s="100" t="str">
        <f t="shared" si="148"/>
        <v/>
      </c>
      <c r="BI137" s="64" t="str">
        <f>IF(Summary!F131="","",Summary!F131)</f>
        <v/>
      </c>
      <c r="BJ137" s="33"/>
      <c r="BV137" s="44">
        <f t="shared" si="202"/>
        <v>0</v>
      </c>
      <c r="BW137" s="44">
        <f t="shared" si="202"/>
        <v>0</v>
      </c>
      <c r="BX137" s="44">
        <f t="shared" si="202"/>
        <v>0</v>
      </c>
      <c r="BY137" s="44">
        <f t="shared" si="202"/>
        <v>0</v>
      </c>
      <c r="BZ137" s="44">
        <f t="shared" si="202"/>
        <v>0</v>
      </c>
      <c r="CA137" s="44">
        <f t="shared" si="202"/>
        <v>0</v>
      </c>
      <c r="CB137" s="44">
        <f t="shared" si="202"/>
        <v>0</v>
      </c>
      <c r="CC137" s="44">
        <f t="shared" si="202"/>
        <v>0</v>
      </c>
      <c r="CD137" s="44">
        <f t="shared" si="202"/>
        <v>0</v>
      </c>
      <c r="CE137" s="44">
        <f t="shared" si="202"/>
        <v>0</v>
      </c>
      <c r="CF137" s="44">
        <f t="shared" si="202"/>
        <v>0</v>
      </c>
      <c r="CH137" s="48">
        <f t="shared" si="149"/>
        <v>0</v>
      </c>
      <c r="CI137" s="48">
        <f t="shared" si="150"/>
        <v>0</v>
      </c>
      <c r="CJ137" s="48">
        <f t="shared" si="151"/>
        <v>0</v>
      </c>
      <c r="CK137" s="48">
        <f t="shared" si="152"/>
        <v>0</v>
      </c>
      <c r="CL137" s="48">
        <f t="shared" si="153"/>
        <v>0</v>
      </c>
      <c r="CM137" s="48">
        <f t="shared" si="154"/>
        <v>0</v>
      </c>
      <c r="CN137" s="48">
        <f t="shared" si="155"/>
        <v>0</v>
      </c>
      <c r="CO137" s="48">
        <f t="shared" si="156"/>
        <v>0</v>
      </c>
      <c r="CT137" s="42" t="str">
        <f t="shared" si="157"/>
        <v>•</v>
      </c>
      <c r="CU137" s="39" t="str">
        <f t="shared" si="158"/>
        <v xml:space="preserve"> </v>
      </c>
      <c r="CV137" s="39" t="str">
        <f t="shared" si="159"/>
        <v xml:space="preserve"> </v>
      </c>
      <c r="CW137" s="43" t="str">
        <f t="shared" si="160"/>
        <v xml:space="preserve"> </v>
      </c>
      <c r="CX137" s="42" t="str">
        <f t="shared" si="161"/>
        <v>•</v>
      </c>
      <c r="CY137" s="39" t="str">
        <f t="shared" si="162"/>
        <v xml:space="preserve"> </v>
      </c>
      <c r="CZ137" s="39" t="str">
        <f t="shared" si="163"/>
        <v xml:space="preserve"> </v>
      </c>
      <c r="DA137" s="43" t="str">
        <f t="shared" si="164"/>
        <v xml:space="preserve"> </v>
      </c>
      <c r="DB137" s="39" t="str">
        <f t="shared" si="165"/>
        <v>•</v>
      </c>
      <c r="DC137" s="39" t="str">
        <f t="shared" si="166"/>
        <v xml:space="preserve"> </v>
      </c>
      <c r="DD137" s="39" t="str">
        <f t="shared" si="167"/>
        <v xml:space="preserve"> </v>
      </c>
      <c r="DE137" s="43" t="str">
        <f t="shared" si="168"/>
        <v xml:space="preserve"> </v>
      </c>
      <c r="DF137" s="42" t="str">
        <f t="shared" si="169"/>
        <v>•</v>
      </c>
      <c r="DG137" s="39" t="str">
        <f t="shared" si="170"/>
        <v xml:space="preserve"> </v>
      </c>
      <c r="DH137" s="39" t="str">
        <f t="shared" si="171"/>
        <v xml:space="preserve"> </v>
      </c>
      <c r="DI137" s="43" t="str">
        <f t="shared" si="172"/>
        <v xml:space="preserve"> </v>
      </c>
      <c r="DJ137" s="42" t="str">
        <f t="shared" si="173"/>
        <v>•</v>
      </c>
      <c r="DK137" s="39" t="str">
        <f t="shared" si="174"/>
        <v xml:space="preserve"> </v>
      </c>
      <c r="DL137" s="39" t="str">
        <f t="shared" si="175"/>
        <v xml:space="preserve"> </v>
      </c>
      <c r="DM137" s="43" t="str">
        <f t="shared" si="176"/>
        <v xml:space="preserve"> </v>
      </c>
      <c r="DN137" s="39" t="str">
        <f t="shared" si="177"/>
        <v>•</v>
      </c>
      <c r="DO137" s="39" t="str">
        <f t="shared" si="178"/>
        <v xml:space="preserve"> </v>
      </c>
      <c r="DP137" s="39" t="str">
        <f t="shared" si="179"/>
        <v xml:space="preserve"> </v>
      </c>
      <c r="DQ137" s="43" t="str">
        <f t="shared" si="180"/>
        <v xml:space="preserve"> </v>
      </c>
      <c r="DR137" s="39" t="str">
        <f t="shared" si="181"/>
        <v>•</v>
      </c>
      <c r="DS137" s="39" t="str">
        <f t="shared" si="182"/>
        <v xml:space="preserve"> </v>
      </c>
      <c r="DT137" s="39" t="str">
        <f t="shared" si="183"/>
        <v xml:space="preserve"> </v>
      </c>
      <c r="DU137" s="43" t="str">
        <f t="shared" si="184"/>
        <v xml:space="preserve"> </v>
      </c>
      <c r="DV137" s="39" t="str">
        <f t="shared" si="185"/>
        <v>•</v>
      </c>
      <c r="DW137" s="39" t="str">
        <f t="shared" si="186"/>
        <v xml:space="preserve"> </v>
      </c>
      <c r="DX137" s="39" t="str">
        <f t="shared" si="187"/>
        <v xml:space="preserve"> </v>
      </c>
      <c r="DY137" s="43" t="str">
        <f t="shared" si="188"/>
        <v xml:space="preserve"> </v>
      </c>
      <c r="DZ137" s="39" t="str">
        <f t="shared" si="189"/>
        <v>•</v>
      </c>
      <c r="EA137" s="39" t="str">
        <f t="shared" si="190"/>
        <v xml:space="preserve"> </v>
      </c>
      <c r="EB137" s="39" t="str">
        <f t="shared" si="191"/>
        <v xml:space="preserve"> </v>
      </c>
      <c r="EC137" s="43" t="str">
        <f t="shared" si="192"/>
        <v xml:space="preserve"> </v>
      </c>
      <c r="ED137" s="39" t="str">
        <f t="shared" si="193"/>
        <v>•</v>
      </c>
      <c r="EE137" s="39" t="str">
        <f t="shared" si="194"/>
        <v xml:space="preserve"> </v>
      </c>
      <c r="EF137" s="39" t="str">
        <f t="shared" si="195"/>
        <v xml:space="preserve"> </v>
      </c>
      <c r="EG137" s="43" t="str">
        <f t="shared" si="196"/>
        <v xml:space="preserve"> </v>
      </c>
      <c r="EH137" s="39" t="str">
        <f t="shared" si="197"/>
        <v>•</v>
      </c>
      <c r="EI137" s="39" t="str">
        <f t="shared" si="198"/>
        <v xml:space="preserve"> </v>
      </c>
      <c r="EJ137" s="39" t="str">
        <f t="shared" si="199"/>
        <v xml:space="preserve"> </v>
      </c>
      <c r="EK137" s="43" t="str">
        <f t="shared" si="200"/>
        <v xml:space="preserve"> </v>
      </c>
    </row>
    <row r="138" spans="1:141" ht="15.75" customHeight="1" x14ac:dyDescent="0.2">
      <c r="A138" s="100" t="str">
        <f>IF(Summary!B132="","",Summary!B132)</f>
        <v/>
      </c>
      <c r="B138" s="100" t="str">
        <f>IF(Summary!C132="","",Summary!C132)</f>
        <v/>
      </c>
      <c r="C138" s="100" t="str">
        <f>IF(Summary!D132="","",Summary!D132)</f>
        <v/>
      </c>
      <c r="D138" s="115" t="str">
        <f>IF(Summary!E132="","",Summary!E132)</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ref="AV138:AV201" si="203">$BE$3</f>
        <v>27</v>
      </c>
      <c r="AX138" s="74" t="e">
        <f t="shared" si="143"/>
        <v>#N/A</v>
      </c>
      <c r="AY138" s="54" t="str">
        <f t="shared" si="144"/>
        <v/>
      </c>
      <c r="AZ138" s="73"/>
      <c r="BA138" s="144"/>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8"/>
      <c r="BE138" s="116" t="str">
        <f t="shared" si="145"/>
        <v/>
      </c>
      <c r="BF138" s="99" t="str">
        <f t="shared" si="146"/>
        <v/>
      </c>
      <c r="BG138" s="99" t="str">
        <f t="shared" si="147"/>
        <v/>
      </c>
      <c r="BH138" s="100" t="str">
        <f t="shared" si="148"/>
        <v/>
      </c>
      <c r="BI138" s="64" t="str">
        <f>IF(Summary!F132="","",Summary!F132)</f>
        <v/>
      </c>
      <c r="BJ138" s="33"/>
      <c r="BV138" s="44">
        <f t="shared" si="202"/>
        <v>0</v>
      </c>
      <c r="BW138" s="44">
        <f t="shared" si="202"/>
        <v>0</v>
      </c>
      <c r="BX138" s="44">
        <f t="shared" si="202"/>
        <v>0</v>
      </c>
      <c r="BY138" s="44">
        <f t="shared" si="202"/>
        <v>0</v>
      </c>
      <c r="BZ138" s="44">
        <f t="shared" si="202"/>
        <v>0</v>
      </c>
      <c r="CA138" s="44">
        <f t="shared" si="202"/>
        <v>0</v>
      </c>
      <c r="CB138" s="44">
        <f t="shared" si="202"/>
        <v>0</v>
      </c>
      <c r="CC138" s="44">
        <f t="shared" si="202"/>
        <v>0</v>
      </c>
      <c r="CD138" s="44">
        <f t="shared" si="202"/>
        <v>0</v>
      </c>
      <c r="CE138" s="44">
        <f t="shared" si="202"/>
        <v>0</v>
      </c>
      <c r="CF138" s="44">
        <f t="shared" si="202"/>
        <v>0</v>
      </c>
      <c r="CH138" s="48">
        <f t="shared" si="149"/>
        <v>0</v>
      </c>
      <c r="CI138" s="48">
        <f t="shared" si="150"/>
        <v>0</v>
      </c>
      <c r="CJ138" s="48">
        <f t="shared" si="151"/>
        <v>0</v>
      </c>
      <c r="CK138" s="48">
        <f t="shared" si="152"/>
        <v>0</v>
      </c>
      <c r="CL138" s="48">
        <f t="shared" si="153"/>
        <v>0</v>
      </c>
      <c r="CM138" s="48">
        <f t="shared" si="154"/>
        <v>0</v>
      </c>
      <c r="CN138" s="48">
        <f t="shared" si="155"/>
        <v>0</v>
      </c>
      <c r="CO138" s="48">
        <f t="shared" si="156"/>
        <v>0</v>
      </c>
      <c r="CT138" s="42" t="str">
        <f t="shared" si="157"/>
        <v>•</v>
      </c>
      <c r="CU138" s="39" t="str">
        <f t="shared" si="158"/>
        <v xml:space="preserve"> </v>
      </c>
      <c r="CV138" s="39" t="str">
        <f t="shared" si="159"/>
        <v xml:space="preserve"> </v>
      </c>
      <c r="CW138" s="43" t="str">
        <f t="shared" si="160"/>
        <v xml:space="preserve"> </v>
      </c>
      <c r="CX138" s="42" t="str">
        <f t="shared" si="161"/>
        <v>•</v>
      </c>
      <c r="CY138" s="39" t="str">
        <f t="shared" si="162"/>
        <v xml:space="preserve"> </v>
      </c>
      <c r="CZ138" s="39" t="str">
        <f t="shared" si="163"/>
        <v xml:space="preserve"> </v>
      </c>
      <c r="DA138" s="43" t="str">
        <f t="shared" si="164"/>
        <v xml:space="preserve"> </v>
      </c>
      <c r="DB138" s="39" t="str">
        <f t="shared" si="165"/>
        <v>•</v>
      </c>
      <c r="DC138" s="39" t="str">
        <f t="shared" si="166"/>
        <v xml:space="preserve"> </v>
      </c>
      <c r="DD138" s="39" t="str">
        <f t="shared" si="167"/>
        <v xml:space="preserve"> </v>
      </c>
      <c r="DE138" s="43" t="str">
        <f t="shared" si="168"/>
        <v xml:space="preserve"> </v>
      </c>
      <c r="DF138" s="42" t="str">
        <f t="shared" si="169"/>
        <v>•</v>
      </c>
      <c r="DG138" s="39" t="str">
        <f t="shared" si="170"/>
        <v xml:space="preserve"> </v>
      </c>
      <c r="DH138" s="39" t="str">
        <f t="shared" si="171"/>
        <v xml:space="preserve"> </v>
      </c>
      <c r="DI138" s="43" t="str">
        <f t="shared" si="172"/>
        <v xml:space="preserve"> </v>
      </c>
      <c r="DJ138" s="42" t="str">
        <f t="shared" si="173"/>
        <v>•</v>
      </c>
      <c r="DK138" s="39" t="str">
        <f t="shared" si="174"/>
        <v xml:space="preserve"> </v>
      </c>
      <c r="DL138" s="39" t="str">
        <f t="shared" si="175"/>
        <v xml:space="preserve"> </v>
      </c>
      <c r="DM138" s="43" t="str">
        <f t="shared" si="176"/>
        <v xml:space="preserve"> </v>
      </c>
      <c r="DN138" s="39" t="str">
        <f t="shared" si="177"/>
        <v>•</v>
      </c>
      <c r="DO138" s="39" t="str">
        <f t="shared" si="178"/>
        <v xml:space="preserve"> </v>
      </c>
      <c r="DP138" s="39" t="str">
        <f t="shared" si="179"/>
        <v xml:space="preserve"> </v>
      </c>
      <c r="DQ138" s="43" t="str">
        <f t="shared" si="180"/>
        <v xml:space="preserve"> </v>
      </c>
      <c r="DR138" s="39" t="str">
        <f t="shared" si="181"/>
        <v>•</v>
      </c>
      <c r="DS138" s="39" t="str">
        <f t="shared" si="182"/>
        <v xml:space="preserve"> </v>
      </c>
      <c r="DT138" s="39" t="str">
        <f t="shared" si="183"/>
        <v xml:space="preserve"> </v>
      </c>
      <c r="DU138" s="43" t="str">
        <f t="shared" si="184"/>
        <v xml:space="preserve"> </v>
      </c>
      <c r="DV138" s="39" t="str">
        <f t="shared" si="185"/>
        <v>•</v>
      </c>
      <c r="DW138" s="39" t="str">
        <f t="shared" si="186"/>
        <v xml:space="preserve"> </v>
      </c>
      <c r="DX138" s="39" t="str">
        <f t="shared" si="187"/>
        <v xml:space="preserve"> </v>
      </c>
      <c r="DY138" s="43" t="str">
        <f t="shared" si="188"/>
        <v xml:space="preserve"> </v>
      </c>
      <c r="DZ138" s="39" t="str">
        <f t="shared" si="189"/>
        <v>•</v>
      </c>
      <c r="EA138" s="39" t="str">
        <f t="shared" si="190"/>
        <v xml:space="preserve"> </v>
      </c>
      <c r="EB138" s="39" t="str">
        <f t="shared" si="191"/>
        <v xml:space="preserve"> </v>
      </c>
      <c r="EC138" s="43" t="str">
        <f t="shared" si="192"/>
        <v xml:space="preserve"> </v>
      </c>
      <c r="ED138" s="39" t="str">
        <f t="shared" si="193"/>
        <v>•</v>
      </c>
      <c r="EE138" s="39" t="str">
        <f t="shared" si="194"/>
        <v xml:space="preserve"> </v>
      </c>
      <c r="EF138" s="39" t="str">
        <f t="shared" si="195"/>
        <v xml:space="preserve"> </v>
      </c>
      <c r="EG138" s="43" t="str">
        <f t="shared" si="196"/>
        <v xml:space="preserve"> </v>
      </c>
      <c r="EH138" s="39" t="str">
        <f t="shared" si="197"/>
        <v>•</v>
      </c>
      <c r="EI138" s="39" t="str">
        <f t="shared" si="198"/>
        <v xml:space="preserve"> </v>
      </c>
      <c r="EJ138" s="39" t="str">
        <f t="shared" si="199"/>
        <v xml:space="preserve"> </v>
      </c>
      <c r="EK138" s="43" t="str">
        <f t="shared" si="200"/>
        <v xml:space="preserve"> </v>
      </c>
    </row>
    <row r="139" spans="1:141" ht="15.75" customHeight="1" x14ac:dyDescent="0.2">
      <c r="A139" s="100" t="str">
        <f>IF(Summary!B133="","",Summary!B133)</f>
        <v/>
      </c>
      <c r="B139" s="100" t="str">
        <f>IF(Summary!C133="","",Summary!C133)</f>
        <v/>
      </c>
      <c r="C139" s="100" t="str">
        <f>IF(Summary!D133="","",Summary!D133)</f>
        <v/>
      </c>
      <c r="D139" s="115" t="str">
        <f>IF(Summary!E133="","",Summary!E133)</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si="203"/>
        <v>27</v>
      </c>
      <c r="AX139" s="74" t="e">
        <f t="shared" si="143"/>
        <v>#N/A</v>
      </c>
      <c r="AY139" s="54" t="str">
        <f t="shared" si="144"/>
        <v/>
      </c>
      <c r="AZ139" s="73"/>
      <c r="BA139" s="144"/>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8"/>
      <c r="BE139" s="116" t="str">
        <f t="shared" si="145"/>
        <v/>
      </c>
      <c r="BF139" s="99" t="str">
        <f t="shared" si="146"/>
        <v/>
      </c>
      <c r="BG139" s="99" t="str">
        <f t="shared" si="147"/>
        <v/>
      </c>
      <c r="BH139" s="100" t="str">
        <f t="shared" si="148"/>
        <v/>
      </c>
      <c r="BI139" s="64" t="str">
        <f>IF(Summary!F133="","",Summary!F133)</f>
        <v/>
      </c>
      <c r="BJ139" s="33"/>
      <c r="BV139" s="44">
        <f t="shared" si="202"/>
        <v>0</v>
      </c>
      <c r="BW139" s="44">
        <f t="shared" si="202"/>
        <v>0</v>
      </c>
      <c r="BX139" s="44">
        <f t="shared" si="202"/>
        <v>0</v>
      </c>
      <c r="BY139" s="44">
        <f t="shared" si="202"/>
        <v>0</v>
      </c>
      <c r="BZ139" s="44">
        <f t="shared" si="202"/>
        <v>0</v>
      </c>
      <c r="CA139" s="44">
        <f t="shared" si="202"/>
        <v>0</v>
      </c>
      <c r="CB139" s="44">
        <f t="shared" si="202"/>
        <v>0</v>
      </c>
      <c r="CC139" s="44">
        <f t="shared" si="202"/>
        <v>0</v>
      </c>
      <c r="CD139" s="44">
        <f t="shared" si="202"/>
        <v>0</v>
      </c>
      <c r="CE139" s="44">
        <f t="shared" si="202"/>
        <v>0</v>
      </c>
      <c r="CF139" s="44">
        <f t="shared" si="202"/>
        <v>0</v>
      </c>
      <c r="CH139" s="48">
        <f t="shared" si="149"/>
        <v>0</v>
      </c>
      <c r="CI139" s="48">
        <f t="shared" si="150"/>
        <v>0</v>
      </c>
      <c r="CJ139" s="48">
        <f t="shared" si="151"/>
        <v>0</v>
      </c>
      <c r="CK139" s="48">
        <f t="shared" si="152"/>
        <v>0</v>
      </c>
      <c r="CL139" s="48">
        <f t="shared" si="153"/>
        <v>0</v>
      </c>
      <c r="CM139" s="48">
        <f t="shared" si="154"/>
        <v>0</v>
      </c>
      <c r="CN139" s="48">
        <f t="shared" si="155"/>
        <v>0</v>
      </c>
      <c r="CO139" s="48">
        <f t="shared" si="156"/>
        <v>0</v>
      </c>
      <c r="CT139" s="42" t="str">
        <f t="shared" si="157"/>
        <v>•</v>
      </c>
      <c r="CU139" s="39" t="str">
        <f t="shared" si="158"/>
        <v xml:space="preserve"> </v>
      </c>
      <c r="CV139" s="39" t="str">
        <f t="shared" si="159"/>
        <v xml:space="preserve"> </v>
      </c>
      <c r="CW139" s="43" t="str">
        <f t="shared" si="160"/>
        <v xml:space="preserve"> </v>
      </c>
      <c r="CX139" s="42" t="str">
        <f t="shared" si="161"/>
        <v>•</v>
      </c>
      <c r="CY139" s="39" t="str">
        <f t="shared" si="162"/>
        <v xml:space="preserve"> </v>
      </c>
      <c r="CZ139" s="39" t="str">
        <f t="shared" si="163"/>
        <v xml:space="preserve"> </v>
      </c>
      <c r="DA139" s="43" t="str">
        <f t="shared" si="164"/>
        <v xml:space="preserve"> </v>
      </c>
      <c r="DB139" s="39" t="str">
        <f t="shared" si="165"/>
        <v>•</v>
      </c>
      <c r="DC139" s="39" t="str">
        <f t="shared" si="166"/>
        <v xml:space="preserve"> </v>
      </c>
      <c r="DD139" s="39" t="str">
        <f t="shared" si="167"/>
        <v xml:space="preserve"> </v>
      </c>
      <c r="DE139" s="43" t="str">
        <f t="shared" si="168"/>
        <v xml:space="preserve"> </v>
      </c>
      <c r="DF139" s="42" t="str">
        <f t="shared" si="169"/>
        <v>•</v>
      </c>
      <c r="DG139" s="39" t="str">
        <f t="shared" si="170"/>
        <v xml:space="preserve"> </v>
      </c>
      <c r="DH139" s="39" t="str">
        <f t="shared" si="171"/>
        <v xml:space="preserve"> </v>
      </c>
      <c r="DI139" s="43" t="str">
        <f t="shared" si="172"/>
        <v xml:space="preserve"> </v>
      </c>
      <c r="DJ139" s="42" t="str">
        <f t="shared" si="173"/>
        <v>•</v>
      </c>
      <c r="DK139" s="39" t="str">
        <f t="shared" si="174"/>
        <v xml:space="preserve"> </v>
      </c>
      <c r="DL139" s="39" t="str">
        <f t="shared" si="175"/>
        <v xml:space="preserve"> </v>
      </c>
      <c r="DM139" s="43" t="str">
        <f t="shared" si="176"/>
        <v xml:space="preserve"> </v>
      </c>
      <c r="DN139" s="39" t="str">
        <f t="shared" si="177"/>
        <v>•</v>
      </c>
      <c r="DO139" s="39" t="str">
        <f t="shared" si="178"/>
        <v xml:space="preserve"> </v>
      </c>
      <c r="DP139" s="39" t="str">
        <f t="shared" si="179"/>
        <v xml:space="preserve"> </v>
      </c>
      <c r="DQ139" s="43" t="str">
        <f t="shared" si="180"/>
        <v xml:space="preserve"> </v>
      </c>
      <c r="DR139" s="39" t="str">
        <f t="shared" si="181"/>
        <v>•</v>
      </c>
      <c r="DS139" s="39" t="str">
        <f t="shared" si="182"/>
        <v xml:space="preserve"> </v>
      </c>
      <c r="DT139" s="39" t="str">
        <f t="shared" si="183"/>
        <v xml:space="preserve"> </v>
      </c>
      <c r="DU139" s="43" t="str">
        <f t="shared" si="184"/>
        <v xml:space="preserve"> </v>
      </c>
      <c r="DV139" s="39" t="str">
        <f t="shared" si="185"/>
        <v>•</v>
      </c>
      <c r="DW139" s="39" t="str">
        <f t="shared" si="186"/>
        <v xml:space="preserve"> </v>
      </c>
      <c r="DX139" s="39" t="str">
        <f t="shared" si="187"/>
        <v xml:space="preserve"> </v>
      </c>
      <c r="DY139" s="43" t="str">
        <f t="shared" si="188"/>
        <v xml:space="preserve"> </v>
      </c>
      <c r="DZ139" s="39" t="str">
        <f t="shared" si="189"/>
        <v>•</v>
      </c>
      <c r="EA139" s="39" t="str">
        <f t="shared" si="190"/>
        <v xml:space="preserve"> </v>
      </c>
      <c r="EB139" s="39" t="str">
        <f t="shared" si="191"/>
        <v xml:space="preserve"> </v>
      </c>
      <c r="EC139" s="43" t="str">
        <f t="shared" si="192"/>
        <v xml:space="preserve"> </v>
      </c>
      <c r="ED139" s="39" t="str">
        <f t="shared" si="193"/>
        <v>•</v>
      </c>
      <c r="EE139" s="39" t="str">
        <f t="shared" si="194"/>
        <v xml:space="preserve"> </v>
      </c>
      <c r="EF139" s="39" t="str">
        <f t="shared" si="195"/>
        <v xml:space="preserve"> </v>
      </c>
      <c r="EG139" s="43" t="str">
        <f t="shared" si="196"/>
        <v xml:space="preserve"> </v>
      </c>
      <c r="EH139" s="39" t="str">
        <f t="shared" si="197"/>
        <v>•</v>
      </c>
      <c r="EI139" s="39" t="str">
        <f t="shared" si="198"/>
        <v xml:space="preserve"> </v>
      </c>
      <c r="EJ139" s="39" t="str">
        <f t="shared" si="199"/>
        <v xml:space="preserve"> </v>
      </c>
      <c r="EK139" s="43" t="str">
        <f t="shared" si="200"/>
        <v xml:space="preserve"> </v>
      </c>
    </row>
    <row r="140" spans="1:141" ht="15.75" customHeight="1" x14ac:dyDescent="0.2">
      <c r="A140" s="100" t="str">
        <f>IF(Summary!B134="","",Summary!B134)</f>
        <v/>
      </c>
      <c r="B140" s="100" t="str">
        <f>IF(Summary!C134="","",Summary!C134)</f>
        <v/>
      </c>
      <c r="C140" s="100" t="str">
        <f>IF(Summary!D134="","",Summary!D134)</f>
        <v/>
      </c>
      <c r="D140" s="115" t="str">
        <f>IF(Summary!E134="","",Summary!E134)</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203"/>
        <v>27</v>
      </c>
      <c r="AX140" s="74" t="e">
        <f t="shared" si="143"/>
        <v>#N/A</v>
      </c>
      <c r="AY140" s="54" t="str">
        <f t="shared" si="144"/>
        <v/>
      </c>
      <c r="AZ140" s="73"/>
      <c r="BA140" s="144"/>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8"/>
      <c r="BE140" s="116" t="str">
        <f t="shared" si="145"/>
        <v/>
      </c>
      <c r="BF140" s="99" t="str">
        <f t="shared" si="146"/>
        <v/>
      </c>
      <c r="BG140" s="99" t="str">
        <f t="shared" si="147"/>
        <v/>
      </c>
      <c r="BH140" s="100" t="str">
        <f t="shared" si="148"/>
        <v/>
      </c>
      <c r="BI140" s="64" t="str">
        <f>IF(Summary!F134="","",Summary!F134)</f>
        <v/>
      </c>
      <c r="BJ140" s="33"/>
      <c r="BV140" s="44">
        <f t="shared" si="202"/>
        <v>0</v>
      </c>
      <c r="BW140" s="44">
        <f t="shared" si="202"/>
        <v>0</v>
      </c>
      <c r="BX140" s="44">
        <f t="shared" si="202"/>
        <v>0</v>
      </c>
      <c r="BY140" s="44">
        <f t="shared" si="202"/>
        <v>0</v>
      </c>
      <c r="BZ140" s="44">
        <f t="shared" si="202"/>
        <v>0</v>
      </c>
      <c r="CA140" s="44">
        <f t="shared" si="202"/>
        <v>0</v>
      </c>
      <c r="CB140" s="44">
        <f t="shared" si="202"/>
        <v>0</v>
      </c>
      <c r="CC140" s="44">
        <f t="shared" si="202"/>
        <v>0</v>
      </c>
      <c r="CD140" s="44">
        <f t="shared" si="202"/>
        <v>0</v>
      </c>
      <c r="CE140" s="44">
        <f t="shared" si="202"/>
        <v>0</v>
      </c>
      <c r="CF140" s="44">
        <f t="shared" si="202"/>
        <v>0</v>
      </c>
      <c r="CH140" s="48">
        <f t="shared" si="149"/>
        <v>0</v>
      </c>
      <c r="CI140" s="48">
        <f t="shared" si="150"/>
        <v>0</v>
      </c>
      <c r="CJ140" s="48">
        <f t="shared" si="151"/>
        <v>0</v>
      </c>
      <c r="CK140" s="48">
        <f t="shared" si="152"/>
        <v>0</v>
      </c>
      <c r="CL140" s="48">
        <f t="shared" si="153"/>
        <v>0</v>
      </c>
      <c r="CM140" s="48">
        <f t="shared" si="154"/>
        <v>0</v>
      </c>
      <c r="CN140" s="48">
        <f t="shared" si="155"/>
        <v>0</v>
      </c>
      <c r="CO140" s="48">
        <f t="shared" si="156"/>
        <v>0</v>
      </c>
      <c r="CT140" s="42" t="str">
        <f t="shared" si="157"/>
        <v>•</v>
      </c>
      <c r="CU140" s="39" t="str">
        <f t="shared" si="158"/>
        <v xml:space="preserve"> </v>
      </c>
      <c r="CV140" s="39" t="str">
        <f t="shared" si="159"/>
        <v xml:space="preserve"> </v>
      </c>
      <c r="CW140" s="43" t="str">
        <f t="shared" si="160"/>
        <v xml:space="preserve"> </v>
      </c>
      <c r="CX140" s="42" t="str">
        <f t="shared" si="161"/>
        <v>•</v>
      </c>
      <c r="CY140" s="39" t="str">
        <f t="shared" si="162"/>
        <v xml:space="preserve"> </v>
      </c>
      <c r="CZ140" s="39" t="str">
        <f t="shared" si="163"/>
        <v xml:space="preserve"> </v>
      </c>
      <c r="DA140" s="43" t="str">
        <f t="shared" si="164"/>
        <v xml:space="preserve"> </v>
      </c>
      <c r="DB140" s="39" t="str">
        <f t="shared" si="165"/>
        <v>•</v>
      </c>
      <c r="DC140" s="39" t="str">
        <f t="shared" si="166"/>
        <v xml:space="preserve"> </v>
      </c>
      <c r="DD140" s="39" t="str">
        <f t="shared" si="167"/>
        <v xml:space="preserve"> </v>
      </c>
      <c r="DE140" s="43" t="str">
        <f t="shared" si="168"/>
        <v xml:space="preserve"> </v>
      </c>
      <c r="DF140" s="42" t="str">
        <f t="shared" si="169"/>
        <v>•</v>
      </c>
      <c r="DG140" s="39" t="str">
        <f t="shared" si="170"/>
        <v xml:space="preserve"> </v>
      </c>
      <c r="DH140" s="39" t="str">
        <f t="shared" si="171"/>
        <v xml:space="preserve"> </v>
      </c>
      <c r="DI140" s="43" t="str">
        <f t="shared" si="172"/>
        <v xml:space="preserve"> </v>
      </c>
      <c r="DJ140" s="42" t="str">
        <f t="shared" si="173"/>
        <v>•</v>
      </c>
      <c r="DK140" s="39" t="str">
        <f t="shared" si="174"/>
        <v xml:space="preserve"> </v>
      </c>
      <c r="DL140" s="39" t="str">
        <f t="shared" si="175"/>
        <v xml:space="preserve"> </v>
      </c>
      <c r="DM140" s="43" t="str">
        <f t="shared" si="176"/>
        <v xml:space="preserve"> </v>
      </c>
      <c r="DN140" s="39" t="str">
        <f t="shared" si="177"/>
        <v>•</v>
      </c>
      <c r="DO140" s="39" t="str">
        <f t="shared" si="178"/>
        <v xml:space="preserve"> </v>
      </c>
      <c r="DP140" s="39" t="str">
        <f t="shared" si="179"/>
        <v xml:space="preserve"> </v>
      </c>
      <c r="DQ140" s="43" t="str">
        <f t="shared" si="180"/>
        <v xml:space="preserve"> </v>
      </c>
      <c r="DR140" s="39" t="str">
        <f t="shared" si="181"/>
        <v>•</v>
      </c>
      <c r="DS140" s="39" t="str">
        <f t="shared" si="182"/>
        <v xml:space="preserve"> </v>
      </c>
      <c r="DT140" s="39" t="str">
        <f t="shared" si="183"/>
        <v xml:space="preserve"> </v>
      </c>
      <c r="DU140" s="43" t="str">
        <f t="shared" si="184"/>
        <v xml:space="preserve"> </v>
      </c>
      <c r="DV140" s="39" t="str">
        <f t="shared" si="185"/>
        <v>•</v>
      </c>
      <c r="DW140" s="39" t="str">
        <f t="shared" si="186"/>
        <v xml:space="preserve"> </v>
      </c>
      <c r="DX140" s="39" t="str">
        <f t="shared" si="187"/>
        <v xml:space="preserve"> </v>
      </c>
      <c r="DY140" s="43" t="str">
        <f t="shared" si="188"/>
        <v xml:space="preserve"> </v>
      </c>
      <c r="DZ140" s="39" t="str">
        <f t="shared" si="189"/>
        <v>•</v>
      </c>
      <c r="EA140" s="39" t="str">
        <f t="shared" si="190"/>
        <v xml:space="preserve"> </v>
      </c>
      <c r="EB140" s="39" t="str">
        <f t="shared" si="191"/>
        <v xml:space="preserve"> </v>
      </c>
      <c r="EC140" s="43" t="str">
        <f t="shared" si="192"/>
        <v xml:space="preserve"> </v>
      </c>
      <c r="ED140" s="39" t="str">
        <f t="shared" si="193"/>
        <v>•</v>
      </c>
      <c r="EE140" s="39" t="str">
        <f t="shared" si="194"/>
        <v xml:space="preserve"> </v>
      </c>
      <c r="EF140" s="39" t="str">
        <f t="shared" si="195"/>
        <v xml:space="preserve"> </v>
      </c>
      <c r="EG140" s="43" t="str">
        <f t="shared" si="196"/>
        <v xml:space="preserve"> </v>
      </c>
      <c r="EH140" s="39" t="str">
        <f t="shared" si="197"/>
        <v>•</v>
      </c>
      <c r="EI140" s="39" t="str">
        <f t="shared" si="198"/>
        <v xml:space="preserve"> </v>
      </c>
      <c r="EJ140" s="39" t="str">
        <f t="shared" si="199"/>
        <v xml:space="preserve"> </v>
      </c>
      <c r="EK140" s="43" t="str">
        <f t="shared" si="200"/>
        <v xml:space="preserve"> </v>
      </c>
    </row>
    <row r="141" spans="1:141" ht="15.75" customHeight="1" x14ac:dyDescent="0.2">
      <c r="A141" s="100" t="str">
        <f>IF(Summary!B135="","",Summary!B135)</f>
        <v/>
      </c>
      <c r="B141" s="100" t="str">
        <f>IF(Summary!C135="","",Summary!C135)</f>
        <v/>
      </c>
      <c r="C141" s="100" t="str">
        <f>IF(Summary!D135="","",Summary!D135)</f>
        <v/>
      </c>
      <c r="D141" s="115" t="str">
        <f>IF(Summary!E135="","",Summary!E135)</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203"/>
        <v>27</v>
      </c>
      <c r="AX141" s="74" t="e">
        <f t="shared" si="143"/>
        <v>#N/A</v>
      </c>
      <c r="AY141" s="54" t="str">
        <f t="shared" si="144"/>
        <v/>
      </c>
      <c r="AZ141" s="73"/>
      <c r="BA141" s="144"/>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8"/>
      <c r="BE141" s="116" t="str">
        <f t="shared" si="145"/>
        <v/>
      </c>
      <c r="BF141" s="99" t="str">
        <f t="shared" si="146"/>
        <v/>
      </c>
      <c r="BG141" s="99" t="str">
        <f t="shared" si="147"/>
        <v/>
      </c>
      <c r="BH141" s="100" t="str">
        <f t="shared" si="148"/>
        <v/>
      </c>
      <c r="BI141" s="64" t="str">
        <f>IF(Summary!F135="","",Summary!F135)</f>
        <v/>
      </c>
      <c r="BJ141" s="33"/>
      <c r="BV141" s="44">
        <f t="shared" si="202"/>
        <v>0</v>
      </c>
      <c r="BW141" s="44">
        <f t="shared" si="202"/>
        <v>0</v>
      </c>
      <c r="BX141" s="44">
        <f t="shared" si="202"/>
        <v>0</v>
      </c>
      <c r="BY141" s="44">
        <f t="shared" si="202"/>
        <v>0</v>
      </c>
      <c r="BZ141" s="44">
        <f t="shared" si="202"/>
        <v>0</v>
      </c>
      <c r="CA141" s="44">
        <f t="shared" si="202"/>
        <v>0</v>
      </c>
      <c r="CB141" s="44">
        <f t="shared" si="202"/>
        <v>0</v>
      </c>
      <c r="CC141" s="44">
        <f t="shared" si="202"/>
        <v>0</v>
      </c>
      <c r="CD141" s="44">
        <f t="shared" si="202"/>
        <v>0</v>
      </c>
      <c r="CE141" s="44">
        <f t="shared" si="202"/>
        <v>0</v>
      </c>
      <c r="CF141" s="44">
        <f t="shared" si="202"/>
        <v>0</v>
      </c>
      <c r="CH141" s="48">
        <f t="shared" si="149"/>
        <v>0</v>
      </c>
      <c r="CI141" s="48">
        <f t="shared" si="150"/>
        <v>0</v>
      </c>
      <c r="CJ141" s="48">
        <f t="shared" si="151"/>
        <v>0</v>
      </c>
      <c r="CK141" s="48">
        <f t="shared" si="152"/>
        <v>0</v>
      </c>
      <c r="CL141" s="48">
        <f t="shared" si="153"/>
        <v>0</v>
      </c>
      <c r="CM141" s="48">
        <f t="shared" si="154"/>
        <v>0</v>
      </c>
      <c r="CN141" s="48">
        <f t="shared" si="155"/>
        <v>0</v>
      </c>
      <c r="CO141" s="48">
        <f t="shared" si="156"/>
        <v>0</v>
      </c>
      <c r="CT141" s="42" t="str">
        <f t="shared" si="157"/>
        <v>•</v>
      </c>
      <c r="CU141" s="39" t="str">
        <f t="shared" si="158"/>
        <v xml:space="preserve"> </v>
      </c>
      <c r="CV141" s="39" t="str">
        <f t="shared" si="159"/>
        <v xml:space="preserve"> </v>
      </c>
      <c r="CW141" s="43" t="str">
        <f t="shared" si="160"/>
        <v xml:space="preserve"> </v>
      </c>
      <c r="CX141" s="42" t="str">
        <f t="shared" si="161"/>
        <v>•</v>
      </c>
      <c r="CY141" s="39" t="str">
        <f t="shared" si="162"/>
        <v xml:space="preserve"> </v>
      </c>
      <c r="CZ141" s="39" t="str">
        <f t="shared" si="163"/>
        <v xml:space="preserve"> </v>
      </c>
      <c r="DA141" s="43" t="str">
        <f t="shared" si="164"/>
        <v xml:space="preserve"> </v>
      </c>
      <c r="DB141" s="39" t="str">
        <f t="shared" si="165"/>
        <v>•</v>
      </c>
      <c r="DC141" s="39" t="str">
        <f t="shared" si="166"/>
        <v xml:space="preserve"> </v>
      </c>
      <c r="DD141" s="39" t="str">
        <f t="shared" si="167"/>
        <v xml:space="preserve"> </v>
      </c>
      <c r="DE141" s="43" t="str">
        <f t="shared" si="168"/>
        <v xml:space="preserve"> </v>
      </c>
      <c r="DF141" s="42" t="str">
        <f t="shared" si="169"/>
        <v>•</v>
      </c>
      <c r="DG141" s="39" t="str">
        <f t="shared" si="170"/>
        <v xml:space="preserve"> </v>
      </c>
      <c r="DH141" s="39" t="str">
        <f t="shared" si="171"/>
        <v xml:space="preserve"> </v>
      </c>
      <c r="DI141" s="43" t="str">
        <f t="shared" si="172"/>
        <v xml:space="preserve"> </v>
      </c>
      <c r="DJ141" s="42" t="str">
        <f t="shared" si="173"/>
        <v>•</v>
      </c>
      <c r="DK141" s="39" t="str">
        <f t="shared" si="174"/>
        <v xml:space="preserve"> </v>
      </c>
      <c r="DL141" s="39" t="str">
        <f t="shared" si="175"/>
        <v xml:space="preserve"> </v>
      </c>
      <c r="DM141" s="43" t="str">
        <f t="shared" si="176"/>
        <v xml:space="preserve"> </v>
      </c>
      <c r="DN141" s="39" t="str">
        <f t="shared" si="177"/>
        <v>•</v>
      </c>
      <c r="DO141" s="39" t="str">
        <f t="shared" si="178"/>
        <v xml:space="preserve"> </v>
      </c>
      <c r="DP141" s="39" t="str">
        <f t="shared" si="179"/>
        <v xml:space="preserve"> </v>
      </c>
      <c r="DQ141" s="43" t="str">
        <f t="shared" si="180"/>
        <v xml:space="preserve"> </v>
      </c>
      <c r="DR141" s="39" t="str">
        <f t="shared" si="181"/>
        <v>•</v>
      </c>
      <c r="DS141" s="39" t="str">
        <f t="shared" si="182"/>
        <v xml:space="preserve"> </v>
      </c>
      <c r="DT141" s="39" t="str">
        <f t="shared" si="183"/>
        <v xml:space="preserve"> </v>
      </c>
      <c r="DU141" s="43" t="str">
        <f t="shared" si="184"/>
        <v xml:space="preserve"> </v>
      </c>
      <c r="DV141" s="39" t="str">
        <f t="shared" si="185"/>
        <v>•</v>
      </c>
      <c r="DW141" s="39" t="str">
        <f t="shared" si="186"/>
        <v xml:space="preserve"> </v>
      </c>
      <c r="DX141" s="39" t="str">
        <f t="shared" si="187"/>
        <v xml:space="preserve"> </v>
      </c>
      <c r="DY141" s="43" t="str">
        <f t="shared" si="188"/>
        <v xml:space="preserve"> </v>
      </c>
      <c r="DZ141" s="39" t="str">
        <f t="shared" si="189"/>
        <v>•</v>
      </c>
      <c r="EA141" s="39" t="str">
        <f t="shared" si="190"/>
        <v xml:space="preserve"> </v>
      </c>
      <c r="EB141" s="39" t="str">
        <f t="shared" si="191"/>
        <v xml:space="preserve"> </v>
      </c>
      <c r="EC141" s="43" t="str">
        <f t="shared" si="192"/>
        <v xml:space="preserve"> </v>
      </c>
      <c r="ED141" s="39" t="str">
        <f t="shared" si="193"/>
        <v>•</v>
      </c>
      <c r="EE141" s="39" t="str">
        <f t="shared" si="194"/>
        <v xml:space="preserve"> </v>
      </c>
      <c r="EF141" s="39" t="str">
        <f t="shared" si="195"/>
        <v xml:space="preserve"> </v>
      </c>
      <c r="EG141" s="43" t="str">
        <f t="shared" si="196"/>
        <v xml:space="preserve"> </v>
      </c>
      <c r="EH141" s="39" t="str">
        <f t="shared" si="197"/>
        <v>•</v>
      </c>
      <c r="EI141" s="39" t="str">
        <f t="shared" si="198"/>
        <v xml:space="preserve"> </v>
      </c>
      <c r="EJ141" s="39" t="str">
        <f t="shared" si="199"/>
        <v xml:space="preserve"> </v>
      </c>
      <c r="EK141" s="43" t="str">
        <f t="shared" si="200"/>
        <v xml:space="preserve"> </v>
      </c>
    </row>
    <row r="142" spans="1:141" ht="15.75" customHeight="1" x14ac:dyDescent="0.2">
      <c r="A142" s="100" t="str">
        <f>IF(Summary!B136="","",Summary!B136)</f>
        <v/>
      </c>
      <c r="B142" s="100" t="str">
        <f>IF(Summary!C136="","",Summary!C136)</f>
        <v/>
      </c>
      <c r="C142" s="100" t="str">
        <f>IF(Summary!D136="","",Summary!D136)</f>
        <v/>
      </c>
      <c r="D142" s="115" t="str">
        <f>IF(Summary!E136="","",Summary!E136)</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203"/>
        <v>27</v>
      </c>
      <c r="AX142" s="74" t="e">
        <f t="shared" si="143"/>
        <v>#N/A</v>
      </c>
      <c r="AY142" s="54" t="str">
        <f t="shared" si="144"/>
        <v/>
      </c>
      <c r="AZ142" s="73"/>
      <c r="BA142" s="144"/>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8"/>
      <c r="BE142" s="116" t="str">
        <f t="shared" si="145"/>
        <v/>
      </c>
      <c r="BF142" s="99" t="str">
        <f t="shared" si="146"/>
        <v/>
      </c>
      <c r="BG142" s="99" t="str">
        <f t="shared" si="147"/>
        <v/>
      </c>
      <c r="BH142" s="100" t="str">
        <f t="shared" si="148"/>
        <v/>
      </c>
      <c r="BI142" s="64" t="str">
        <f>IF(Summary!F136="","",Summary!F136)</f>
        <v/>
      </c>
      <c r="BJ142" s="33"/>
      <c r="BV142" s="44">
        <f t="shared" si="202"/>
        <v>0</v>
      </c>
      <c r="BW142" s="44">
        <f t="shared" si="202"/>
        <v>0</v>
      </c>
      <c r="BX142" s="44">
        <f t="shared" si="202"/>
        <v>0</v>
      </c>
      <c r="BY142" s="44">
        <f t="shared" si="202"/>
        <v>0</v>
      </c>
      <c r="BZ142" s="44">
        <f t="shared" si="202"/>
        <v>0</v>
      </c>
      <c r="CA142" s="44">
        <f t="shared" si="202"/>
        <v>0</v>
      </c>
      <c r="CB142" s="44">
        <f t="shared" si="202"/>
        <v>0</v>
      </c>
      <c r="CC142" s="44">
        <f t="shared" si="202"/>
        <v>0</v>
      </c>
      <c r="CD142" s="44">
        <f t="shared" si="202"/>
        <v>0</v>
      </c>
      <c r="CE142" s="44">
        <f t="shared" si="202"/>
        <v>0</v>
      </c>
      <c r="CF142" s="44">
        <f t="shared" si="202"/>
        <v>0</v>
      </c>
      <c r="CH142" s="48">
        <f t="shared" si="149"/>
        <v>0</v>
      </c>
      <c r="CI142" s="48">
        <f t="shared" si="150"/>
        <v>0</v>
      </c>
      <c r="CJ142" s="48">
        <f t="shared" si="151"/>
        <v>0</v>
      </c>
      <c r="CK142" s="48">
        <f t="shared" si="152"/>
        <v>0</v>
      </c>
      <c r="CL142" s="48">
        <f t="shared" si="153"/>
        <v>0</v>
      </c>
      <c r="CM142" s="48">
        <f t="shared" si="154"/>
        <v>0</v>
      </c>
      <c r="CN142" s="48">
        <f t="shared" si="155"/>
        <v>0</v>
      </c>
      <c r="CO142" s="48">
        <f t="shared" si="156"/>
        <v>0</v>
      </c>
      <c r="CT142" s="42" t="str">
        <f t="shared" si="157"/>
        <v>•</v>
      </c>
      <c r="CU142" s="39" t="str">
        <f t="shared" si="158"/>
        <v xml:space="preserve"> </v>
      </c>
      <c r="CV142" s="39" t="str">
        <f t="shared" si="159"/>
        <v xml:space="preserve"> </v>
      </c>
      <c r="CW142" s="43" t="str">
        <f t="shared" si="160"/>
        <v xml:space="preserve"> </v>
      </c>
      <c r="CX142" s="42" t="str">
        <f t="shared" si="161"/>
        <v>•</v>
      </c>
      <c r="CY142" s="39" t="str">
        <f t="shared" si="162"/>
        <v xml:space="preserve"> </v>
      </c>
      <c r="CZ142" s="39" t="str">
        <f t="shared" si="163"/>
        <v xml:space="preserve"> </v>
      </c>
      <c r="DA142" s="43" t="str">
        <f t="shared" si="164"/>
        <v xml:space="preserve"> </v>
      </c>
      <c r="DB142" s="39" t="str">
        <f t="shared" si="165"/>
        <v>•</v>
      </c>
      <c r="DC142" s="39" t="str">
        <f t="shared" si="166"/>
        <v xml:space="preserve"> </v>
      </c>
      <c r="DD142" s="39" t="str">
        <f t="shared" si="167"/>
        <v xml:space="preserve"> </v>
      </c>
      <c r="DE142" s="43" t="str">
        <f t="shared" si="168"/>
        <v xml:space="preserve"> </v>
      </c>
      <c r="DF142" s="42" t="str">
        <f t="shared" si="169"/>
        <v>•</v>
      </c>
      <c r="DG142" s="39" t="str">
        <f t="shared" si="170"/>
        <v xml:space="preserve"> </v>
      </c>
      <c r="DH142" s="39" t="str">
        <f t="shared" si="171"/>
        <v xml:space="preserve"> </v>
      </c>
      <c r="DI142" s="43" t="str">
        <f t="shared" si="172"/>
        <v xml:space="preserve"> </v>
      </c>
      <c r="DJ142" s="42" t="str">
        <f t="shared" si="173"/>
        <v>•</v>
      </c>
      <c r="DK142" s="39" t="str">
        <f t="shared" si="174"/>
        <v xml:space="preserve"> </v>
      </c>
      <c r="DL142" s="39" t="str">
        <f t="shared" si="175"/>
        <v xml:space="preserve"> </v>
      </c>
      <c r="DM142" s="43" t="str">
        <f t="shared" si="176"/>
        <v xml:space="preserve"> </v>
      </c>
      <c r="DN142" s="39" t="str">
        <f t="shared" si="177"/>
        <v>•</v>
      </c>
      <c r="DO142" s="39" t="str">
        <f t="shared" si="178"/>
        <v xml:space="preserve"> </v>
      </c>
      <c r="DP142" s="39" t="str">
        <f t="shared" si="179"/>
        <v xml:space="preserve"> </v>
      </c>
      <c r="DQ142" s="43" t="str">
        <f t="shared" si="180"/>
        <v xml:space="preserve"> </v>
      </c>
      <c r="DR142" s="39" t="str">
        <f t="shared" si="181"/>
        <v>•</v>
      </c>
      <c r="DS142" s="39" t="str">
        <f t="shared" si="182"/>
        <v xml:space="preserve"> </v>
      </c>
      <c r="DT142" s="39" t="str">
        <f t="shared" si="183"/>
        <v xml:space="preserve"> </v>
      </c>
      <c r="DU142" s="43" t="str">
        <f t="shared" si="184"/>
        <v xml:space="preserve"> </v>
      </c>
      <c r="DV142" s="39" t="str">
        <f t="shared" si="185"/>
        <v>•</v>
      </c>
      <c r="DW142" s="39" t="str">
        <f t="shared" si="186"/>
        <v xml:space="preserve"> </v>
      </c>
      <c r="DX142" s="39" t="str">
        <f t="shared" si="187"/>
        <v xml:space="preserve"> </v>
      </c>
      <c r="DY142" s="43" t="str">
        <f t="shared" si="188"/>
        <v xml:space="preserve"> </v>
      </c>
      <c r="DZ142" s="39" t="str">
        <f t="shared" si="189"/>
        <v>•</v>
      </c>
      <c r="EA142" s="39" t="str">
        <f t="shared" si="190"/>
        <v xml:space="preserve"> </v>
      </c>
      <c r="EB142" s="39" t="str">
        <f t="shared" si="191"/>
        <v xml:space="preserve"> </v>
      </c>
      <c r="EC142" s="43" t="str">
        <f t="shared" si="192"/>
        <v xml:space="preserve"> </v>
      </c>
      <c r="ED142" s="39" t="str">
        <f t="shared" si="193"/>
        <v>•</v>
      </c>
      <c r="EE142" s="39" t="str">
        <f t="shared" si="194"/>
        <v xml:space="preserve"> </v>
      </c>
      <c r="EF142" s="39" t="str">
        <f t="shared" si="195"/>
        <v xml:space="preserve"> </v>
      </c>
      <c r="EG142" s="43" t="str">
        <f t="shared" si="196"/>
        <v xml:space="preserve"> </v>
      </c>
      <c r="EH142" s="39" t="str">
        <f t="shared" si="197"/>
        <v>•</v>
      </c>
      <c r="EI142" s="39" t="str">
        <f t="shared" si="198"/>
        <v xml:space="preserve"> </v>
      </c>
      <c r="EJ142" s="39" t="str">
        <f t="shared" si="199"/>
        <v xml:space="preserve"> </v>
      </c>
      <c r="EK142" s="43" t="str">
        <f t="shared" si="200"/>
        <v xml:space="preserve"> </v>
      </c>
    </row>
    <row r="143" spans="1:141" ht="15.75" customHeight="1" x14ac:dyDescent="0.2">
      <c r="A143" s="100" t="str">
        <f>IF(Summary!B137="","",Summary!B137)</f>
        <v/>
      </c>
      <c r="B143" s="100" t="str">
        <f>IF(Summary!C137="","",Summary!C137)</f>
        <v/>
      </c>
      <c r="C143" s="100" t="str">
        <f>IF(Summary!D137="","",Summary!D137)</f>
        <v/>
      </c>
      <c r="D143" s="115" t="str">
        <f>IF(Summary!E137="","",Summary!E137)</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203"/>
        <v>27</v>
      </c>
      <c r="AX143" s="74" t="e">
        <f t="shared" si="143"/>
        <v>#N/A</v>
      </c>
      <c r="AY143" s="54" t="str">
        <f t="shared" si="144"/>
        <v/>
      </c>
      <c r="AZ143" s="73"/>
      <c r="BA143" s="144"/>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8"/>
      <c r="BE143" s="116" t="str">
        <f t="shared" si="145"/>
        <v/>
      </c>
      <c r="BF143" s="99" t="str">
        <f t="shared" si="146"/>
        <v/>
      </c>
      <c r="BG143" s="99" t="str">
        <f t="shared" si="147"/>
        <v/>
      </c>
      <c r="BH143" s="100" t="str">
        <f t="shared" si="148"/>
        <v/>
      </c>
      <c r="BI143" s="64" t="str">
        <f>IF(Summary!F137="","",Summary!F137)</f>
        <v/>
      </c>
      <c r="BJ143" s="33"/>
      <c r="BV143" s="44">
        <f t="shared" si="202"/>
        <v>0</v>
      </c>
      <c r="BW143" s="44">
        <f t="shared" si="202"/>
        <v>0</v>
      </c>
      <c r="BX143" s="44">
        <f t="shared" si="202"/>
        <v>0</v>
      </c>
      <c r="BY143" s="44">
        <f t="shared" si="202"/>
        <v>0</v>
      </c>
      <c r="BZ143" s="44">
        <f t="shared" si="202"/>
        <v>0</v>
      </c>
      <c r="CA143" s="44">
        <f t="shared" si="202"/>
        <v>0</v>
      </c>
      <c r="CB143" s="44">
        <f t="shared" si="202"/>
        <v>0</v>
      </c>
      <c r="CC143" s="44">
        <f t="shared" si="202"/>
        <v>0</v>
      </c>
      <c r="CD143" s="44">
        <f t="shared" si="202"/>
        <v>0</v>
      </c>
      <c r="CE143" s="44">
        <f t="shared" si="202"/>
        <v>0</v>
      </c>
      <c r="CF143" s="44">
        <f t="shared" si="202"/>
        <v>0</v>
      </c>
      <c r="CH143" s="48">
        <f t="shared" si="149"/>
        <v>0</v>
      </c>
      <c r="CI143" s="48">
        <f t="shared" si="150"/>
        <v>0</v>
      </c>
      <c r="CJ143" s="48">
        <f t="shared" si="151"/>
        <v>0</v>
      </c>
      <c r="CK143" s="48">
        <f t="shared" si="152"/>
        <v>0</v>
      </c>
      <c r="CL143" s="48">
        <f t="shared" si="153"/>
        <v>0</v>
      </c>
      <c r="CM143" s="48">
        <f t="shared" si="154"/>
        <v>0</v>
      </c>
      <c r="CN143" s="48">
        <f t="shared" si="155"/>
        <v>0</v>
      </c>
      <c r="CO143" s="48">
        <f t="shared" si="156"/>
        <v>0</v>
      </c>
      <c r="CT143" s="42" t="str">
        <f t="shared" si="157"/>
        <v>•</v>
      </c>
      <c r="CU143" s="39" t="str">
        <f t="shared" si="158"/>
        <v xml:space="preserve"> </v>
      </c>
      <c r="CV143" s="39" t="str">
        <f t="shared" si="159"/>
        <v xml:space="preserve"> </v>
      </c>
      <c r="CW143" s="43" t="str">
        <f t="shared" si="160"/>
        <v xml:space="preserve"> </v>
      </c>
      <c r="CX143" s="42" t="str">
        <f t="shared" si="161"/>
        <v>•</v>
      </c>
      <c r="CY143" s="39" t="str">
        <f t="shared" si="162"/>
        <v xml:space="preserve"> </v>
      </c>
      <c r="CZ143" s="39" t="str">
        <f t="shared" si="163"/>
        <v xml:space="preserve"> </v>
      </c>
      <c r="DA143" s="43" t="str">
        <f t="shared" si="164"/>
        <v xml:space="preserve"> </v>
      </c>
      <c r="DB143" s="39" t="str">
        <f t="shared" si="165"/>
        <v>•</v>
      </c>
      <c r="DC143" s="39" t="str">
        <f t="shared" si="166"/>
        <v xml:space="preserve"> </v>
      </c>
      <c r="DD143" s="39" t="str">
        <f t="shared" si="167"/>
        <v xml:space="preserve"> </v>
      </c>
      <c r="DE143" s="43" t="str">
        <f t="shared" si="168"/>
        <v xml:space="preserve"> </v>
      </c>
      <c r="DF143" s="42" t="str">
        <f t="shared" si="169"/>
        <v>•</v>
      </c>
      <c r="DG143" s="39" t="str">
        <f t="shared" si="170"/>
        <v xml:space="preserve"> </v>
      </c>
      <c r="DH143" s="39" t="str">
        <f t="shared" si="171"/>
        <v xml:space="preserve"> </v>
      </c>
      <c r="DI143" s="43" t="str">
        <f t="shared" si="172"/>
        <v xml:space="preserve"> </v>
      </c>
      <c r="DJ143" s="42" t="str">
        <f t="shared" si="173"/>
        <v>•</v>
      </c>
      <c r="DK143" s="39" t="str">
        <f t="shared" si="174"/>
        <v xml:space="preserve"> </v>
      </c>
      <c r="DL143" s="39" t="str">
        <f t="shared" si="175"/>
        <v xml:space="preserve"> </v>
      </c>
      <c r="DM143" s="43" t="str">
        <f t="shared" si="176"/>
        <v xml:space="preserve"> </v>
      </c>
      <c r="DN143" s="39" t="str">
        <f t="shared" si="177"/>
        <v>•</v>
      </c>
      <c r="DO143" s="39" t="str">
        <f t="shared" si="178"/>
        <v xml:space="preserve"> </v>
      </c>
      <c r="DP143" s="39" t="str">
        <f t="shared" si="179"/>
        <v xml:space="preserve"> </v>
      </c>
      <c r="DQ143" s="43" t="str">
        <f t="shared" si="180"/>
        <v xml:space="preserve"> </v>
      </c>
      <c r="DR143" s="39" t="str">
        <f t="shared" si="181"/>
        <v>•</v>
      </c>
      <c r="DS143" s="39" t="str">
        <f t="shared" si="182"/>
        <v xml:space="preserve"> </v>
      </c>
      <c r="DT143" s="39" t="str">
        <f t="shared" si="183"/>
        <v xml:space="preserve"> </v>
      </c>
      <c r="DU143" s="43" t="str">
        <f t="shared" si="184"/>
        <v xml:space="preserve"> </v>
      </c>
      <c r="DV143" s="39" t="str">
        <f t="shared" si="185"/>
        <v>•</v>
      </c>
      <c r="DW143" s="39" t="str">
        <f t="shared" si="186"/>
        <v xml:space="preserve"> </v>
      </c>
      <c r="DX143" s="39" t="str">
        <f t="shared" si="187"/>
        <v xml:space="preserve"> </v>
      </c>
      <c r="DY143" s="43" t="str">
        <f t="shared" si="188"/>
        <v xml:space="preserve"> </v>
      </c>
      <c r="DZ143" s="39" t="str">
        <f t="shared" si="189"/>
        <v>•</v>
      </c>
      <c r="EA143" s="39" t="str">
        <f t="shared" si="190"/>
        <v xml:space="preserve"> </v>
      </c>
      <c r="EB143" s="39" t="str">
        <f t="shared" si="191"/>
        <v xml:space="preserve"> </v>
      </c>
      <c r="EC143" s="43" t="str">
        <f t="shared" si="192"/>
        <v xml:space="preserve"> </v>
      </c>
      <c r="ED143" s="39" t="str">
        <f t="shared" si="193"/>
        <v>•</v>
      </c>
      <c r="EE143" s="39" t="str">
        <f t="shared" si="194"/>
        <v xml:space="preserve"> </v>
      </c>
      <c r="EF143" s="39" t="str">
        <f t="shared" si="195"/>
        <v xml:space="preserve"> </v>
      </c>
      <c r="EG143" s="43" t="str">
        <f t="shared" si="196"/>
        <v xml:space="preserve"> </v>
      </c>
      <c r="EH143" s="39" t="str">
        <f t="shared" si="197"/>
        <v>•</v>
      </c>
      <c r="EI143" s="39" t="str">
        <f t="shared" si="198"/>
        <v xml:space="preserve"> </v>
      </c>
      <c r="EJ143" s="39" t="str">
        <f t="shared" si="199"/>
        <v xml:space="preserve"> </v>
      </c>
      <c r="EK143" s="43" t="str">
        <f t="shared" si="200"/>
        <v xml:space="preserve"> </v>
      </c>
    </row>
    <row r="144" spans="1:141" ht="15.75" customHeight="1" x14ac:dyDescent="0.2">
      <c r="A144" s="100" t="str">
        <f>IF(Summary!B138="","",Summary!B138)</f>
        <v/>
      </c>
      <c r="B144" s="100" t="str">
        <f>IF(Summary!C138="","",Summary!C138)</f>
        <v/>
      </c>
      <c r="C144" s="100" t="str">
        <f>IF(Summary!D138="","",Summary!D138)</f>
        <v/>
      </c>
      <c r="D144" s="115" t="str">
        <f>IF(Summary!E138="","",Summary!E138)</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203"/>
        <v>27</v>
      </c>
      <c r="AX144" s="74" t="e">
        <f t="shared" si="143"/>
        <v>#N/A</v>
      </c>
      <c r="AY144" s="54" t="str">
        <f t="shared" si="144"/>
        <v/>
      </c>
      <c r="AZ144" s="73"/>
      <c r="BA144" s="144"/>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8"/>
      <c r="BE144" s="116" t="str">
        <f t="shared" si="145"/>
        <v/>
      </c>
      <c r="BF144" s="99" t="str">
        <f t="shared" si="146"/>
        <v/>
      </c>
      <c r="BG144" s="99" t="str">
        <f t="shared" si="147"/>
        <v/>
      </c>
      <c r="BH144" s="100" t="str">
        <f t="shared" si="148"/>
        <v/>
      </c>
      <c r="BI144" s="64" t="str">
        <f>IF(Summary!F138="","",Summary!F138)</f>
        <v/>
      </c>
      <c r="BJ144" s="33"/>
      <c r="BV144" s="44">
        <f t="shared" si="202"/>
        <v>0</v>
      </c>
      <c r="BW144" s="44">
        <f t="shared" si="202"/>
        <v>0</v>
      </c>
      <c r="BX144" s="44">
        <f t="shared" si="202"/>
        <v>0</v>
      </c>
      <c r="BY144" s="44">
        <f t="shared" si="202"/>
        <v>0</v>
      </c>
      <c r="BZ144" s="44">
        <f t="shared" si="202"/>
        <v>0</v>
      </c>
      <c r="CA144" s="44">
        <f t="shared" si="202"/>
        <v>0</v>
      </c>
      <c r="CB144" s="44">
        <f t="shared" si="202"/>
        <v>0</v>
      </c>
      <c r="CC144" s="44">
        <f t="shared" si="202"/>
        <v>0</v>
      </c>
      <c r="CD144" s="44">
        <f t="shared" si="202"/>
        <v>0</v>
      </c>
      <c r="CE144" s="44">
        <f t="shared" si="202"/>
        <v>0</v>
      </c>
      <c r="CF144" s="44">
        <f t="shared" si="202"/>
        <v>0</v>
      </c>
      <c r="CH144" s="48">
        <f t="shared" si="149"/>
        <v>0</v>
      </c>
      <c r="CI144" s="48">
        <f t="shared" si="150"/>
        <v>0</v>
      </c>
      <c r="CJ144" s="48">
        <f t="shared" si="151"/>
        <v>0</v>
      </c>
      <c r="CK144" s="48">
        <f t="shared" si="152"/>
        <v>0</v>
      </c>
      <c r="CL144" s="48">
        <f t="shared" si="153"/>
        <v>0</v>
      </c>
      <c r="CM144" s="48">
        <f t="shared" si="154"/>
        <v>0</v>
      </c>
      <c r="CN144" s="48">
        <f t="shared" si="155"/>
        <v>0</v>
      </c>
      <c r="CO144" s="48">
        <f t="shared" si="156"/>
        <v>0</v>
      </c>
      <c r="CT144" s="42" t="str">
        <f t="shared" si="157"/>
        <v>•</v>
      </c>
      <c r="CU144" s="39" t="str">
        <f t="shared" si="158"/>
        <v xml:space="preserve"> </v>
      </c>
      <c r="CV144" s="39" t="str">
        <f t="shared" si="159"/>
        <v xml:space="preserve"> </v>
      </c>
      <c r="CW144" s="43" t="str">
        <f t="shared" si="160"/>
        <v xml:space="preserve"> </v>
      </c>
      <c r="CX144" s="42" t="str">
        <f t="shared" si="161"/>
        <v>•</v>
      </c>
      <c r="CY144" s="39" t="str">
        <f t="shared" si="162"/>
        <v xml:space="preserve"> </v>
      </c>
      <c r="CZ144" s="39" t="str">
        <f t="shared" si="163"/>
        <v xml:space="preserve"> </v>
      </c>
      <c r="DA144" s="43" t="str">
        <f t="shared" si="164"/>
        <v xml:space="preserve"> </v>
      </c>
      <c r="DB144" s="39" t="str">
        <f t="shared" si="165"/>
        <v>•</v>
      </c>
      <c r="DC144" s="39" t="str">
        <f t="shared" si="166"/>
        <v xml:space="preserve"> </v>
      </c>
      <c r="DD144" s="39" t="str">
        <f t="shared" si="167"/>
        <v xml:space="preserve"> </v>
      </c>
      <c r="DE144" s="43" t="str">
        <f t="shared" si="168"/>
        <v xml:space="preserve"> </v>
      </c>
      <c r="DF144" s="42" t="str">
        <f t="shared" si="169"/>
        <v>•</v>
      </c>
      <c r="DG144" s="39" t="str">
        <f t="shared" si="170"/>
        <v xml:space="preserve"> </v>
      </c>
      <c r="DH144" s="39" t="str">
        <f t="shared" si="171"/>
        <v xml:space="preserve"> </v>
      </c>
      <c r="DI144" s="43" t="str">
        <f t="shared" si="172"/>
        <v xml:space="preserve"> </v>
      </c>
      <c r="DJ144" s="42" t="str">
        <f t="shared" si="173"/>
        <v>•</v>
      </c>
      <c r="DK144" s="39" t="str">
        <f t="shared" si="174"/>
        <v xml:space="preserve"> </v>
      </c>
      <c r="DL144" s="39" t="str">
        <f t="shared" si="175"/>
        <v xml:space="preserve"> </v>
      </c>
      <c r="DM144" s="43" t="str">
        <f t="shared" si="176"/>
        <v xml:space="preserve"> </v>
      </c>
      <c r="DN144" s="39" t="str">
        <f t="shared" si="177"/>
        <v>•</v>
      </c>
      <c r="DO144" s="39" t="str">
        <f t="shared" si="178"/>
        <v xml:space="preserve"> </v>
      </c>
      <c r="DP144" s="39" t="str">
        <f t="shared" si="179"/>
        <v xml:space="preserve"> </v>
      </c>
      <c r="DQ144" s="43" t="str">
        <f t="shared" si="180"/>
        <v xml:space="preserve"> </v>
      </c>
      <c r="DR144" s="39" t="str">
        <f t="shared" si="181"/>
        <v>•</v>
      </c>
      <c r="DS144" s="39" t="str">
        <f t="shared" si="182"/>
        <v xml:space="preserve"> </v>
      </c>
      <c r="DT144" s="39" t="str">
        <f t="shared" si="183"/>
        <v xml:space="preserve"> </v>
      </c>
      <c r="DU144" s="43" t="str">
        <f t="shared" si="184"/>
        <v xml:space="preserve"> </v>
      </c>
      <c r="DV144" s="39" t="str">
        <f t="shared" si="185"/>
        <v>•</v>
      </c>
      <c r="DW144" s="39" t="str">
        <f t="shared" si="186"/>
        <v xml:space="preserve"> </v>
      </c>
      <c r="DX144" s="39" t="str">
        <f t="shared" si="187"/>
        <v xml:space="preserve"> </v>
      </c>
      <c r="DY144" s="43" t="str">
        <f t="shared" si="188"/>
        <v xml:space="preserve"> </v>
      </c>
      <c r="DZ144" s="39" t="str">
        <f t="shared" si="189"/>
        <v>•</v>
      </c>
      <c r="EA144" s="39" t="str">
        <f t="shared" si="190"/>
        <v xml:space="preserve"> </v>
      </c>
      <c r="EB144" s="39" t="str">
        <f t="shared" si="191"/>
        <v xml:space="preserve"> </v>
      </c>
      <c r="EC144" s="43" t="str">
        <f t="shared" si="192"/>
        <v xml:space="preserve"> </v>
      </c>
      <c r="ED144" s="39" t="str">
        <f t="shared" si="193"/>
        <v>•</v>
      </c>
      <c r="EE144" s="39" t="str">
        <f t="shared" si="194"/>
        <v xml:space="preserve"> </v>
      </c>
      <c r="EF144" s="39" t="str">
        <f t="shared" si="195"/>
        <v xml:space="preserve"> </v>
      </c>
      <c r="EG144" s="43" t="str">
        <f t="shared" si="196"/>
        <v xml:space="preserve"> </v>
      </c>
      <c r="EH144" s="39" t="str">
        <f t="shared" si="197"/>
        <v>•</v>
      </c>
      <c r="EI144" s="39" t="str">
        <f t="shared" si="198"/>
        <v xml:space="preserve"> </v>
      </c>
      <c r="EJ144" s="39" t="str">
        <f t="shared" si="199"/>
        <v xml:space="preserve"> </v>
      </c>
      <c r="EK144" s="43" t="str">
        <f t="shared" si="200"/>
        <v xml:space="preserve"> </v>
      </c>
    </row>
    <row r="145" spans="1:141" ht="15.75" customHeight="1" x14ac:dyDescent="0.2">
      <c r="A145" s="100" t="str">
        <f>IF(Summary!B139="","",Summary!B139)</f>
        <v/>
      </c>
      <c r="B145" s="100" t="str">
        <f>IF(Summary!C139="","",Summary!C139)</f>
        <v/>
      </c>
      <c r="C145" s="100" t="str">
        <f>IF(Summary!D139="","",Summary!D139)</f>
        <v/>
      </c>
      <c r="D145" s="115" t="str">
        <f>IF(Summary!E139="","",Summary!E139)</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203"/>
        <v>27</v>
      </c>
      <c r="AX145" s="74" t="e">
        <f t="shared" si="143"/>
        <v>#N/A</v>
      </c>
      <c r="AY145" s="54" t="str">
        <f t="shared" si="144"/>
        <v/>
      </c>
      <c r="AZ145" s="73"/>
      <c r="BA145" s="144"/>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8"/>
      <c r="BE145" s="116" t="str">
        <f t="shared" si="145"/>
        <v/>
      </c>
      <c r="BF145" s="99" t="str">
        <f t="shared" si="146"/>
        <v/>
      </c>
      <c r="BG145" s="99" t="str">
        <f t="shared" si="147"/>
        <v/>
      </c>
      <c r="BH145" s="100" t="str">
        <f t="shared" si="148"/>
        <v/>
      </c>
      <c r="BI145" s="64" t="str">
        <f>IF(Summary!F139="","",Summary!F139)</f>
        <v/>
      </c>
      <c r="BJ145" s="33"/>
      <c r="BV145" s="44">
        <f t="shared" si="202"/>
        <v>0</v>
      </c>
      <c r="BW145" s="44">
        <f t="shared" si="202"/>
        <v>0</v>
      </c>
      <c r="BX145" s="44">
        <f t="shared" si="202"/>
        <v>0</v>
      </c>
      <c r="BY145" s="44">
        <f t="shared" si="202"/>
        <v>0</v>
      </c>
      <c r="BZ145" s="44">
        <f t="shared" si="202"/>
        <v>0</v>
      </c>
      <c r="CA145" s="44">
        <f t="shared" si="202"/>
        <v>0</v>
      </c>
      <c r="CB145" s="44">
        <f t="shared" si="202"/>
        <v>0</v>
      </c>
      <c r="CC145" s="44">
        <f t="shared" si="202"/>
        <v>0</v>
      </c>
      <c r="CD145" s="44">
        <f t="shared" si="202"/>
        <v>0</v>
      </c>
      <c r="CE145" s="44">
        <f t="shared" si="202"/>
        <v>0</v>
      </c>
      <c r="CF145" s="44">
        <f t="shared" si="202"/>
        <v>0</v>
      </c>
      <c r="CH145" s="48">
        <f t="shared" si="149"/>
        <v>0</v>
      </c>
      <c r="CI145" s="48">
        <f t="shared" si="150"/>
        <v>0</v>
      </c>
      <c r="CJ145" s="48">
        <f t="shared" si="151"/>
        <v>0</v>
      </c>
      <c r="CK145" s="48">
        <f t="shared" si="152"/>
        <v>0</v>
      </c>
      <c r="CL145" s="48">
        <f t="shared" si="153"/>
        <v>0</v>
      </c>
      <c r="CM145" s="48">
        <f t="shared" si="154"/>
        <v>0</v>
      </c>
      <c r="CN145" s="48">
        <f t="shared" si="155"/>
        <v>0</v>
      </c>
      <c r="CO145" s="48">
        <f t="shared" si="156"/>
        <v>0</v>
      </c>
      <c r="CT145" s="42" t="str">
        <f t="shared" si="157"/>
        <v>•</v>
      </c>
      <c r="CU145" s="39" t="str">
        <f t="shared" si="158"/>
        <v xml:space="preserve"> </v>
      </c>
      <c r="CV145" s="39" t="str">
        <f t="shared" si="159"/>
        <v xml:space="preserve"> </v>
      </c>
      <c r="CW145" s="43" t="str">
        <f t="shared" si="160"/>
        <v xml:space="preserve"> </v>
      </c>
      <c r="CX145" s="42" t="str">
        <f t="shared" si="161"/>
        <v>•</v>
      </c>
      <c r="CY145" s="39" t="str">
        <f t="shared" si="162"/>
        <v xml:space="preserve"> </v>
      </c>
      <c r="CZ145" s="39" t="str">
        <f t="shared" si="163"/>
        <v xml:space="preserve"> </v>
      </c>
      <c r="DA145" s="43" t="str">
        <f t="shared" si="164"/>
        <v xml:space="preserve"> </v>
      </c>
      <c r="DB145" s="39" t="str">
        <f t="shared" si="165"/>
        <v>•</v>
      </c>
      <c r="DC145" s="39" t="str">
        <f t="shared" si="166"/>
        <v xml:space="preserve"> </v>
      </c>
      <c r="DD145" s="39" t="str">
        <f t="shared" si="167"/>
        <v xml:space="preserve"> </v>
      </c>
      <c r="DE145" s="43" t="str">
        <f t="shared" si="168"/>
        <v xml:space="preserve"> </v>
      </c>
      <c r="DF145" s="42" t="str">
        <f t="shared" si="169"/>
        <v>•</v>
      </c>
      <c r="DG145" s="39" t="str">
        <f t="shared" si="170"/>
        <v xml:space="preserve"> </v>
      </c>
      <c r="DH145" s="39" t="str">
        <f t="shared" si="171"/>
        <v xml:space="preserve"> </v>
      </c>
      <c r="DI145" s="43" t="str">
        <f t="shared" si="172"/>
        <v xml:space="preserve"> </v>
      </c>
      <c r="DJ145" s="42" t="str">
        <f t="shared" si="173"/>
        <v>•</v>
      </c>
      <c r="DK145" s="39" t="str">
        <f t="shared" si="174"/>
        <v xml:space="preserve"> </v>
      </c>
      <c r="DL145" s="39" t="str">
        <f t="shared" si="175"/>
        <v xml:space="preserve"> </v>
      </c>
      <c r="DM145" s="43" t="str">
        <f t="shared" si="176"/>
        <v xml:space="preserve"> </v>
      </c>
      <c r="DN145" s="39" t="str">
        <f t="shared" si="177"/>
        <v>•</v>
      </c>
      <c r="DO145" s="39" t="str">
        <f t="shared" si="178"/>
        <v xml:space="preserve"> </v>
      </c>
      <c r="DP145" s="39" t="str">
        <f t="shared" si="179"/>
        <v xml:space="preserve"> </v>
      </c>
      <c r="DQ145" s="43" t="str">
        <f t="shared" si="180"/>
        <v xml:space="preserve"> </v>
      </c>
      <c r="DR145" s="39" t="str">
        <f t="shared" si="181"/>
        <v>•</v>
      </c>
      <c r="DS145" s="39" t="str">
        <f t="shared" si="182"/>
        <v xml:space="preserve"> </v>
      </c>
      <c r="DT145" s="39" t="str">
        <f t="shared" si="183"/>
        <v xml:space="preserve"> </v>
      </c>
      <c r="DU145" s="43" t="str">
        <f t="shared" si="184"/>
        <v xml:space="preserve"> </v>
      </c>
      <c r="DV145" s="39" t="str">
        <f t="shared" si="185"/>
        <v>•</v>
      </c>
      <c r="DW145" s="39" t="str">
        <f t="shared" si="186"/>
        <v xml:space="preserve"> </v>
      </c>
      <c r="DX145" s="39" t="str">
        <f t="shared" si="187"/>
        <v xml:space="preserve"> </v>
      </c>
      <c r="DY145" s="43" t="str">
        <f t="shared" si="188"/>
        <v xml:space="preserve"> </v>
      </c>
      <c r="DZ145" s="39" t="str">
        <f t="shared" si="189"/>
        <v>•</v>
      </c>
      <c r="EA145" s="39" t="str">
        <f t="shared" si="190"/>
        <v xml:space="preserve"> </v>
      </c>
      <c r="EB145" s="39" t="str">
        <f t="shared" si="191"/>
        <v xml:space="preserve"> </v>
      </c>
      <c r="EC145" s="43" t="str">
        <f t="shared" si="192"/>
        <v xml:space="preserve"> </v>
      </c>
      <c r="ED145" s="39" t="str">
        <f t="shared" si="193"/>
        <v>•</v>
      </c>
      <c r="EE145" s="39" t="str">
        <f t="shared" si="194"/>
        <v xml:space="preserve"> </v>
      </c>
      <c r="EF145" s="39" t="str">
        <f t="shared" si="195"/>
        <v xml:space="preserve"> </v>
      </c>
      <c r="EG145" s="43" t="str">
        <f t="shared" si="196"/>
        <v xml:space="preserve"> </v>
      </c>
      <c r="EH145" s="39" t="str">
        <f t="shared" si="197"/>
        <v>•</v>
      </c>
      <c r="EI145" s="39" t="str">
        <f t="shared" si="198"/>
        <v xml:space="preserve"> </v>
      </c>
      <c r="EJ145" s="39" t="str">
        <f t="shared" si="199"/>
        <v xml:space="preserve"> </v>
      </c>
      <c r="EK145" s="43" t="str">
        <f t="shared" si="200"/>
        <v xml:space="preserve"> </v>
      </c>
    </row>
    <row r="146" spans="1:141" ht="15.75" customHeight="1" x14ac:dyDescent="0.2">
      <c r="A146" s="100" t="str">
        <f>IF(Summary!B140="","",Summary!B140)</f>
        <v/>
      </c>
      <c r="B146" s="100" t="str">
        <f>IF(Summary!C140="","",Summary!C140)</f>
        <v/>
      </c>
      <c r="C146" s="100" t="str">
        <f>IF(Summary!D140="","",Summary!D140)</f>
        <v/>
      </c>
      <c r="D146" s="115" t="str">
        <f>IF(Summary!E140="","",Summary!E140)</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203"/>
        <v>27</v>
      </c>
      <c r="AX146" s="74" t="e">
        <f t="shared" si="143"/>
        <v>#N/A</v>
      </c>
      <c r="AY146" s="54" t="str">
        <f t="shared" si="144"/>
        <v/>
      </c>
      <c r="AZ146" s="73"/>
      <c r="BA146" s="144"/>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8"/>
      <c r="BE146" s="116" t="str">
        <f t="shared" si="145"/>
        <v/>
      </c>
      <c r="BF146" s="99" t="str">
        <f t="shared" si="146"/>
        <v/>
      </c>
      <c r="BG146" s="99" t="str">
        <f t="shared" si="147"/>
        <v/>
      </c>
      <c r="BH146" s="100" t="str">
        <f t="shared" si="148"/>
        <v/>
      </c>
      <c r="BI146" s="64" t="str">
        <f>IF(Summary!F140="","",Summary!F140)</f>
        <v/>
      </c>
      <c r="BJ146" s="33"/>
      <c r="BV146" s="44">
        <f t="shared" si="202"/>
        <v>0</v>
      </c>
      <c r="BW146" s="44">
        <f t="shared" si="202"/>
        <v>0</v>
      </c>
      <c r="BX146" s="44">
        <f t="shared" si="202"/>
        <v>0</v>
      </c>
      <c r="BY146" s="44">
        <f t="shared" si="202"/>
        <v>0</v>
      </c>
      <c r="BZ146" s="44">
        <f t="shared" si="202"/>
        <v>0</v>
      </c>
      <c r="CA146" s="44">
        <f t="shared" si="202"/>
        <v>0</v>
      </c>
      <c r="CB146" s="44">
        <f t="shared" si="202"/>
        <v>0</v>
      </c>
      <c r="CC146" s="44">
        <f t="shared" si="202"/>
        <v>0</v>
      </c>
      <c r="CD146" s="44">
        <f t="shared" si="202"/>
        <v>0</v>
      </c>
      <c r="CE146" s="44">
        <f t="shared" si="202"/>
        <v>0</v>
      </c>
      <c r="CF146" s="44">
        <f t="shared" si="202"/>
        <v>0</v>
      </c>
      <c r="CH146" s="48">
        <f t="shared" si="149"/>
        <v>0</v>
      </c>
      <c r="CI146" s="48">
        <f t="shared" si="150"/>
        <v>0</v>
      </c>
      <c r="CJ146" s="48">
        <f t="shared" si="151"/>
        <v>0</v>
      </c>
      <c r="CK146" s="48">
        <f t="shared" si="152"/>
        <v>0</v>
      </c>
      <c r="CL146" s="48">
        <f t="shared" si="153"/>
        <v>0</v>
      </c>
      <c r="CM146" s="48">
        <f t="shared" si="154"/>
        <v>0</v>
      </c>
      <c r="CN146" s="48">
        <f t="shared" si="155"/>
        <v>0</v>
      </c>
      <c r="CO146" s="48">
        <f t="shared" si="156"/>
        <v>0</v>
      </c>
      <c r="CT146" s="42" t="str">
        <f t="shared" si="157"/>
        <v>•</v>
      </c>
      <c r="CU146" s="39" t="str">
        <f t="shared" si="158"/>
        <v xml:space="preserve"> </v>
      </c>
      <c r="CV146" s="39" t="str">
        <f t="shared" si="159"/>
        <v xml:space="preserve"> </v>
      </c>
      <c r="CW146" s="43" t="str">
        <f t="shared" si="160"/>
        <v xml:space="preserve"> </v>
      </c>
      <c r="CX146" s="42" t="str">
        <f t="shared" si="161"/>
        <v>•</v>
      </c>
      <c r="CY146" s="39" t="str">
        <f t="shared" si="162"/>
        <v xml:space="preserve"> </v>
      </c>
      <c r="CZ146" s="39" t="str">
        <f t="shared" si="163"/>
        <v xml:space="preserve"> </v>
      </c>
      <c r="DA146" s="43" t="str">
        <f t="shared" si="164"/>
        <v xml:space="preserve"> </v>
      </c>
      <c r="DB146" s="39" t="str">
        <f t="shared" si="165"/>
        <v>•</v>
      </c>
      <c r="DC146" s="39" t="str">
        <f t="shared" si="166"/>
        <v xml:space="preserve"> </v>
      </c>
      <c r="DD146" s="39" t="str">
        <f t="shared" si="167"/>
        <v xml:space="preserve"> </v>
      </c>
      <c r="DE146" s="43" t="str">
        <f t="shared" si="168"/>
        <v xml:space="preserve"> </v>
      </c>
      <c r="DF146" s="42" t="str">
        <f t="shared" si="169"/>
        <v>•</v>
      </c>
      <c r="DG146" s="39" t="str">
        <f t="shared" si="170"/>
        <v xml:space="preserve"> </v>
      </c>
      <c r="DH146" s="39" t="str">
        <f t="shared" si="171"/>
        <v xml:space="preserve"> </v>
      </c>
      <c r="DI146" s="43" t="str">
        <f t="shared" si="172"/>
        <v xml:space="preserve"> </v>
      </c>
      <c r="DJ146" s="42" t="str">
        <f t="shared" si="173"/>
        <v>•</v>
      </c>
      <c r="DK146" s="39" t="str">
        <f t="shared" si="174"/>
        <v xml:space="preserve"> </v>
      </c>
      <c r="DL146" s="39" t="str">
        <f t="shared" si="175"/>
        <v xml:space="preserve"> </v>
      </c>
      <c r="DM146" s="43" t="str">
        <f t="shared" si="176"/>
        <v xml:space="preserve"> </v>
      </c>
      <c r="DN146" s="39" t="str">
        <f t="shared" si="177"/>
        <v>•</v>
      </c>
      <c r="DO146" s="39" t="str">
        <f t="shared" si="178"/>
        <v xml:space="preserve"> </v>
      </c>
      <c r="DP146" s="39" t="str">
        <f t="shared" si="179"/>
        <v xml:space="preserve"> </v>
      </c>
      <c r="DQ146" s="43" t="str">
        <f t="shared" si="180"/>
        <v xml:space="preserve"> </v>
      </c>
      <c r="DR146" s="39" t="str">
        <f t="shared" si="181"/>
        <v>•</v>
      </c>
      <c r="DS146" s="39" t="str">
        <f t="shared" si="182"/>
        <v xml:space="preserve"> </v>
      </c>
      <c r="DT146" s="39" t="str">
        <f t="shared" si="183"/>
        <v xml:space="preserve"> </v>
      </c>
      <c r="DU146" s="43" t="str">
        <f t="shared" si="184"/>
        <v xml:space="preserve"> </v>
      </c>
      <c r="DV146" s="39" t="str">
        <f t="shared" si="185"/>
        <v>•</v>
      </c>
      <c r="DW146" s="39" t="str">
        <f t="shared" si="186"/>
        <v xml:space="preserve"> </v>
      </c>
      <c r="DX146" s="39" t="str">
        <f t="shared" si="187"/>
        <v xml:space="preserve"> </v>
      </c>
      <c r="DY146" s="43" t="str">
        <f t="shared" si="188"/>
        <v xml:space="preserve"> </v>
      </c>
      <c r="DZ146" s="39" t="str">
        <f t="shared" si="189"/>
        <v>•</v>
      </c>
      <c r="EA146" s="39" t="str">
        <f t="shared" si="190"/>
        <v xml:space="preserve"> </v>
      </c>
      <c r="EB146" s="39" t="str">
        <f t="shared" si="191"/>
        <v xml:space="preserve"> </v>
      </c>
      <c r="EC146" s="43" t="str">
        <f t="shared" si="192"/>
        <v xml:space="preserve"> </v>
      </c>
      <c r="ED146" s="39" t="str">
        <f t="shared" si="193"/>
        <v>•</v>
      </c>
      <c r="EE146" s="39" t="str">
        <f t="shared" si="194"/>
        <v xml:space="preserve"> </v>
      </c>
      <c r="EF146" s="39" t="str">
        <f t="shared" si="195"/>
        <v xml:space="preserve"> </v>
      </c>
      <c r="EG146" s="43" t="str">
        <f t="shared" si="196"/>
        <v xml:space="preserve"> </v>
      </c>
      <c r="EH146" s="39" t="str">
        <f t="shared" si="197"/>
        <v>•</v>
      </c>
      <c r="EI146" s="39" t="str">
        <f t="shared" si="198"/>
        <v xml:space="preserve"> </v>
      </c>
      <c r="EJ146" s="39" t="str">
        <f t="shared" si="199"/>
        <v xml:space="preserve"> </v>
      </c>
      <c r="EK146" s="43" t="str">
        <f t="shared" si="200"/>
        <v xml:space="preserve"> </v>
      </c>
    </row>
    <row r="147" spans="1:141" ht="15.75" customHeight="1" x14ac:dyDescent="0.2">
      <c r="A147" s="100" t="str">
        <f>IF(Summary!B141="","",Summary!B141)</f>
        <v/>
      </c>
      <c r="B147" s="100" t="str">
        <f>IF(Summary!C141="","",Summary!C141)</f>
        <v/>
      </c>
      <c r="C147" s="100" t="str">
        <f>IF(Summary!D141="","",Summary!D141)</f>
        <v/>
      </c>
      <c r="D147" s="115" t="str">
        <f>IF(Summary!E141="","",Summary!E141)</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203"/>
        <v>27</v>
      </c>
      <c r="AX147" s="74" t="e">
        <f t="shared" si="143"/>
        <v>#N/A</v>
      </c>
      <c r="AY147" s="54" t="str">
        <f t="shared" si="144"/>
        <v/>
      </c>
      <c r="AZ147" s="73"/>
      <c r="BA147" s="144"/>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8"/>
      <c r="BE147" s="116" t="str">
        <f t="shared" si="145"/>
        <v/>
      </c>
      <c r="BF147" s="99" t="str">
        <f t="shared" si="146"/>
        <v/>
      </c>
      <c r="BG147" s="99" t="str">
        <f t="shared" si="147"/>
        <v/>
      </c>
      <c r="BH147" s="100" t="str">
        <f t="shared" si="148"/>
        <v/>
      </c>
      <c r="BI147" s="64" t="str">
        <f>IF(Summary!F141="","",Summary!F141)</f>
        <v/>
      </c>
      <c r="BJ147" s="33"/>
      <c r="BV147" s="44">
        <f t="shared" si="202"/>
        <v>0</v>
      </c>
      <c r="BW147" s="44">
        <f t="shared" si="202"/>
        <v>0</v>
      </c>
      <c r="BX147" s="44">
        <f t="shared" si="202"/>
        <v>0</v>
      </c>
      <c r="BY147" s="44">
        <f t="shared" si="202"/>
        <v>0</v>
      </c>
      <c r="BZ147" s="44">
        <f t="shared" si="202"/>
        <v>0</v>
      </c>
      <c r="CA147" s="44">
        <f t="shared" si="202"/>
        <v>0</v>
      </c>
      <c r="CB147" s="44">
        <f t="shared" si="202"/>
        <v>0</v>
      </c>
      <c r="CC147" s="44">
        <f t="shared" si="202"/>
        <v>0</v>
      </c>
      <c r="CD147" s="44">
        <f t="shared" si="202"/>
        <v>0</v>
      </c>
      <c r="CE147" s="44">
        <f t="shared" si="202"/>
        <v>0</v>
      </c>
      <c r="CF147" s="44">
        <f t="shared" si="202"/>
        <v>0</v>
      </c>
      <c r="CH147" s="48">
        <f t="shared" si="149"/>
        <v>0</v>
      </c>
      <c r="CI147" s="48">
        <f t="shared" si="150"/>
        <v>0</v>
      </c>
      <c r="CJ147" s="48">
        <f t="shared" si="151"/>
        <v>0</v>
      </c>
      <c r="CK147" s="48">
        <f t="shared" si="152"/>
        <v>0</v>
      </c>
      <c r="CL147" s="48">
        <f t="shared" si="153"/>
        <v>0</v>
      </c>
      <c r="CM147" s="48">
        <f t="shared" si="154"/>
        <v>0</v>
      </c>
      <c r="CN147" s="48">
        <f t="shared" si="155"/>
        <v>0</v>
      </c>
      <c r="CO147" s="48">
        <f t="shared" si="156"/>
        <v>0</v>
      </c>
      <c r="CT147" s="42" t="str">
        <f t="shared" si="157"/>
        <v>•</v>
      </c>
      <c r="CU147" s="39" t="str">
        <f t="shared" si="158"/>
        <v xml:space="preserve"> </v>
      </c>
      <c r="CV147" s="39" t="str">
        <f t="shared" si="159"/>
        <v xml:space="preserve"> </v>
      </c>
      <c r="CW147" s="43" t="str">
        <f t="shared" si="160"/>
        <v xml:space="preserve"> </v>
      </c>
      <c r="CX147" s="42" t="str">
        <f t="shared" si="161"/>
        <v>•</v>
      </c>
      <c r="CY147" s="39" t="str">
        <f t="shared" si="162"/>
        <v xml:space="preserve"> </v>
      </c>
      <c r="CZ147" s="39" t="str">
        <f t="shared" si="163"/>
        <v xml:space="preserve"> </v>
      </c>
      <c r="DA147" s="43" t="str">
        <f t="shared" si="164"/>
        <v xml:space="preserve"> </v>
      </c>
      <c r="DB147" s="39" t="str">
        <f t="shared" si="165"/>
        <v>•</v>
      </c>
      <c r="DC147" s="39" t="str">
        <f t="shared" si="166"/>
        <v xml:space="preserve"> </v>
      </c>
      <c r="DD147" s="39" t="str">
        <f t="shared" si="167"/>
        <v xml:space="preserve"> </v>
      </c>
      <c r="DE147" s="43" t="str">
        <f t="shared" si="168"/>
        <v xml:space="preserve"> </v>
      </c>
      <c r="DF147" s="42" t="str">
        <f t="shared" si="169"/>
        <v>•</v>
      </c>
      <c r="DG147" s="39" t="str">
        <f t="shared" si="170"/>
        <v xml:space="preserve"> </v>
      </c>
      <c r="DH147" s="39" t="str">
        <f t="shared" si="171"/>
        <v xml:space="preserve"> </v>
      </c>
      <c r="DI147" s="43" t="str">
        <f t="shared" si="172"/>
        <v xml:space="preserve"> </v>
      </c>
      <c r="DJ147" s="42" t="str">
        <f t="shared" si="173"/>
        <v>•</v>
      </c>
      <c r="DK147" s="39" t="str">
        <f t="shared" si="174"/>
        <v xml:space="preserve"> </v>
      </c>
      <c r="DL147" s="39" t="str">
        <f t="shared" si="175"/>
        <v xml:space="preserve"> </v>
      </c>
      <c r="DM147" s="43" t="str">
        <f t="shared" si="176"/>
        <v xml:space="preserve"> </v>
      </c>
      <c r="DN147" s="39" t="str">
        <f t="shared" si="177"/>
        <v>•</v>
      </c>
      <c r="DO147" s="39" t="str">
        <f t="shared" si="178"/>
        <v xml:space="preserve"> </v>
      </c>
      <c r="DP147" s="39" t="str">
        <f t="shared" si="179"/>
        <v xml:space="preserve"> </v>
      </c>
      <c r="DQ147" s="43" t="str">
        <f t="shared" si="180"/>
        <v xml:space="preserve"> </v>
      </c>
      <c r="DR147" s="39" t="str">
        <f t="shared" si="181"/>
        <v>•</v>
      </c>
      <c r="DS147" s="39" t="str">
        <f t="shared" si="182"/>
        <v xml:space="preserve"> </v>
      </c>
      <c r="DT147" s="39" t="str">
        <f t="shared" si="183"/>
        <v xml:space="preserve"> </v>
      </c>
      <c r="DU147" s="43" t="str">
        <f t="shared" si="184"/>
        <v xml:space="preserve"> </v>
      </c>
      <c r="DV147" s="39" t="str">
        <f t="shared" si="185"/>
        <v>•</v>
      </c>
      <c r="DW147" s="39" t="str">
        <f t="shared" si="186"/>
        <v xml:space="preserve"> </v>
      </c>
      <c r="DX147" s="39" t="str">
        <f t="shared" si="187"/>
        <v xml:space="preserve"> </v>
      </c>
      <c r="DY147" s="43" t="str">
        <f t="shared" si="188"/>
        <v xml:space="preserve"> </v>
      </c>
      <c r="DZ147" s="39" t="str">
        <f t="shared" si="189"/>
        <v>•</v>
      </c>
      <c r="EA147" s="39" t="str">
        <f t="shared" si="190"/>
        <v xml:space="preserve"> </v>
      </c>
      <c r="EB147" s="39" t="str">
        <f t="shared" si="191"/>
        <v xml:space="preserve"> </v>
      </c>
      <c r="EC147" s="43" t="str">
        <f t="shared" si="192"/>
        <v xml:space="preserve"> </v>
      </c>
      <c r="ED147" s="39" t="str">
        <f t="shared" si="193"/>
        <v>•</v>
      </c>
      <c r="EE147" s="39" t="str">
        <f t="shared" si="194"/>
        <v xml:space="preserve"> </v>
      </c>
      <c r="EF147" s="39" t="str">
        <f t="shared" si="195"/>
        <v xml:space="preserve"> </v>
      </c>
      <c r="EG147" s="43" t="str">
        <f t="shared" si="196"/>
        <v xml:space="preserve"> </v>
      </c>
      <c r="EH147" s="39" t="str">
        <f t="shared" si="197"/>
        <v>•</v>
      </c>
      <c r="EI147" s="39" t="str">
        <f t="shared" si="198"/>
        <v xml:space="preserve"> </v>
      </c>
      <c r="EJ147" s="39" t="str">
        <f t="shared" si="199"/>
        <v xml:space="preserve"> </v>
      </c>
      <c r="EK147" s="43" t="str">
        <f t="shared" si="200"/>
        <v xml:space="preserve"> </v>
      </c>
    </row>
    <row r="148" spans="1:141" ht="15.75" customHeight="1" x14ac:dyDescent="0.2">
      <c r="A148" s="100" t="str">
        <f>IF(Summary!B142="","",Summary!B142)</f>
        <v/>
      </c>
      <c r="B148" s="100" t="str">
        <f>IF(Summary!C142="","",Summary!C142)</f>
        <v/>
      </c>
      <c r="C148" s="100" t="str">
        <f>IF(Summary!D142="","",Summary!D142)</f>
        <v/>
      </c>
      <c r="D148" s="115" t="str">
        <f>IF(Summary!E142="","",Summary!E142)</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203"/>
        <v>27</v>
      </c>
      <c r="AX148" s="74" t="e">
        <f t="shared" si="143"/>
        <v>#N/A</v>
      </c>
      <c r="AY148" s="54" t="str">
        <f t="shared" si="144"/>
        <v/>
      </c>
      <c r="AZ148" s="73"/>
      <c r="BA148" s="144"/>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8"/>
      <c r="BE148" s="116" t="str">
        <f t="shared" si="145"/>
        <v/>
      </c>
      <c r="BF148" s="99" t="str">
        <f t="shared" si="146"/>
        <v/>
      </c>
      <c r="BG148" s="99" t="str">
        <f t="shared" si="147"/>
        <v/>
      </c>
      <c r="BH148" s="100" t="str">
        <f t="shared" si="148"/>
        <v/>
      </c>
      <c r="BI148" s="64" t="str">
        <f>IF(Summary!F142="","",Summary!F142)</f>
        <v/>
      </c>
      <c r="BJ148" s="33"/>
      <c r="BV148" s="44">
        <f t="shared" si="202"/>
        <v>0</v>
      </c>
      <c r="BW148" s="44">
        <f t="shared" si="202"/>
        <v>0</v>
      </c>
      <c r="BX148" s="44">
        <f t="shared" si="202"/>
        <v>0</v>
      </c>
      <c r="BY148" s="44">
        <f t="shared" si="202"/>
        <v>0</v>
      </c>
      <c r="BZ148" s="44">
        <f t="shared" si="202"/>
        <v>0</v>
      </c>
      <c r="CA148" s="44">
        <f t="shared" si="202"/>
        <v>0</v>
      </c>
      <c r="CB148" s="44">
        <f t="shared" si="202"/>
        <v>0</v>
      </c>
      <c r="CC148" s="44">
        <f t="shared" si="202"/>
        <v>0</v>
      </c>
      <c r="CD148" s="44">
        <f t="shared" si="202"/>
        <v>0</v>
      </c>
      <c r="CE148" s="44">
        <f t="shared" si="202"/>
        <v>0</v>
      </c>
      <c r="CF148" s="44">
        <f t="shared" si="202"/>
        <v>0</v>
      </c>
      <c r="CH148" s="48">
        <f t="shared" si="149"/>
        <v>0</v>
      </c>
      <c r="CI148" s="48">
        <f t="shared" si="150"/>
        <v>0</v>
      </c>
      <c r="CJ148" s="48">
        <f t="shared" si="151"/>
        <v>0</v>
      </c>
      <c r="CK148" s="48">
        <f t="shared" si="152"/>
        <v>0</v>
      </c>
      <c r="CL148" s="48">
        <f t="shared" si="153"/>
        <v>0</v>
      </c>
      <c r="CM148" s="48">
        <f t="shared" si="154"/>
        <v>0</v>
      </c>
      <c r="CN148" s="48">
        <f t="shared" si="155"/>
        <v>0</v>
      </c>
      <c r="CO148" s="48">
        <f t="shared" si="156"/>
        <v>0</v>
      </c>
      <c r="CT148" s="42" t="str">
        <f t="shared" si="157"/>
        <v>•</v>
      </c>
      <c r="CU148" s="39" t="str">
        <f t="shared" si="158"/>
        <v xml:space="preserve"> </v>
      </c>
      <c r="CV148" s="39" t="str">
        <f t="shared" si="159"/>
        <v xml:space="preserve"> </v>
      </c>
      <c r="CW148" s="43" t="str">
        <f t="shared" si="160"/>
        <v xml:space="preserve"> </v>
      </c>
      <c r="CX148" s="42" t="str">
        <f t="shared" si="161"/>
        <v>•</v>
      </c>
      <c r="CY148" s="39" t="str">
        <f t="shared" si="162"/>
        <v xml:space="preserve"> </v>
      </c>
      <c r="CZ148" s="39" t="str">
        <f t="shared" si="163"/>
        <v xml:space="preserve"> </v>
      </c>
      <c r="DA148" s="43" t="str">
        <f t="shared" si="164"/>
        <v xml:space="preserve"> </v>
      </c>
      <c r="DB148" s="39" t="str">
        <f t="shared" si="165"/>
        <v>•</v>
      </c>
      <c r="DC148" s="39" t="str">
        <f t="shared" si="166"/>
        <v xml:space="preserve"> </v>
      </c>
      <c r="DD148" s="39" t="str">
        <f t="shared" si="167"/>
        <v xml:space="preserve"> </v>
      </c>
      <c r="DE148" s="43" t="str">
        <f t="shared" si="168"/>
        <v xml:space="preserve"> </v>
      </c>
      <c r="DF148" s="42" t="str">
        <f t="shared" si="169"/>
        <v>•</v>
      </c>
      <c r="DG148" s="39" t="str">
        <f t="shared" si="170"/>
        <v xml:space="preserve"> </v>
      </c>
      <c r="DH148" s="39" t="str">
        <f t="shared" si="171"/>
        <v xml:space="preserve"> </v>
      </c>
      <c r="DI148" s="43" t="str">
        <f t="shared" si="172"/>
        <v xml:space="preserve"> </v>
      </c>
      <c r="DJ148" s="42" t="str">
        <f t="shared" si="173"/>
        <v>•</v>
      </c>
      <c r="DK148" s="39" t="str">
        <f t="shared" si="174"/>
        <v xml:space="preserve"> </v>
      </c>
      <c r="DL148" s="39" t="str">
        <f t="shared" si="175"/>
        <v xml:space="preserve"> </v>
      </c>
      <c r="DM148" s="43" t="str">
        <f t="shared" si="176"/>
        <v xml:space="preserve"> </v>
      </c>
      <c r="DN148" s="39" t="str">
        <f t="shared" si="177"/>
        <v>•</v>
      </c>
      <c r="DO148" s="39" t="str">
        <f t="shared" si="178"/>
        <v xml:space="preserve"> </v>
      </c>
      <c r="DP148" s="39" t="str">
        <f t="shared" si="179"/>
        <v xml:space="preserve"> </v>
      </c>
      <c r="DQ148" s="43" t="str">
        <f t="shared" si="180"/>
        <v xml:space="preserve"> </v>
      </c>
      <c r="DR148" s="39" t="str">
        <f t="shared" si="181"/>
        <v>•</v>
      </c>
      <c r="DS148" s="39" t="str">
        <f t="shared" si="182"/>
        <v xml:space="preserve"> </v>
      </c>
      <c r="DT148" s="39" t="str">
        <f t="shared" si="183"/>
        <v xml:space="preserve"> </v>
      </c>
      <c r="DU148" s="43" t="str">
        <f t="shared" si="184"/>
        <v xml:space="preserve"> </v>
      </c>
      <c r="DV148" s="39" t="str">
        <f t="shared" si="185"/>
        <v>•</v>
      </c>
      <c r="DW148" s="39" t="str">
        <f t="shared" si="186"/>
        <v xml:space="preserve"> </v>
      </c>
      <c r="DX148" s="39" t="str">
        <f t="shared" si="187"/>
        <v xml:space="preserve"> </v>
      </c>
      <c r="DY148" s="43" t="str">
        <f t="shared" si="188"/>
        <v xml:space="preserve"> </v>
      </c>
      <c r="DZ148" s="39" t="str">
        <f t="shared" si="189"/>
        <v>•</v>
      </c>
      <c r="EA148" s="39" t="str">
        <f t="shared" si="190"/>
        <v xml:space="preserve"> </v>
      </c>
      <c r="EB148" s="39" t="str">
        <f t="shared" si="191"/>
        <v xml:space="preserve"> </v>
      </c>
      <c r="EC148" s="43" t="str">
        <f t="shared" si="192"/>
        <v xml:space="preserve"> </v>
      </c>
      <c r="ED148" s="39" t="str">
        <f t="shared" si="193"/>
        <v>•</v>
      </c>
      <c r="EE148" s="39" t="str">
        <f t="shared" si="194"/>
        <v xml:space="preserve"> </v>
      </c>
      <c r="EF148" s="39" t="str">
        <f t="shared" si="195"/>
        <v xml:space="preserve"> </v>
      </c>
      <c r="EG148" s="43" t="str">
        <f t="shared" si="196"/>
        <v xml:space="preserve"> </v>
      </c>
      <c r="EH148" s="39" t="str">
        <f t="shared" si="197"/>
        <v>•</v>
      </c>
      <c r="EI148" s="39" t="str">
        <f t="shared" si="198"/>
        <v xml:space="preserve"> </v>
      </c>
      <c r="EJ148" s="39" t="str">
        <f t="shared" si="199"/>
        <v xml:space="preserve"> </v>
      </c>
      <c r="EK148" s="43" t="str">
        <f t="shared" si="200"/>
        <v xml:space="preserve"> </v>
      </c>
    </row>
    <row r="149" spans="1:141" ht="15.75" customHeight="1" x14ac:dyDescent="0.2">
      <c r="A149" s="100" t="str">
        <f>IF(Summary!B143="","",Summary!B143)</f>
        <v/>
      </c>
      <c r="B149" s="100" t="str">
        <f>IF(Summary!C143="","",Summary!C143)</f>
        <v/>
      </c>
      <c r="C149" s="100" t="str">
        <f>IF(Summary!D143="","",Summary!D143)</f>
        <v/>
      </c>
      <c r="D149" s="115" t="str">
        <f>IF(Summary!E143="","",Summary!E143)</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203"/>
        <v>27</v>
      </c>
      <c r="AX149" s="74" t="e">
        <f t="shared" si="143"/>
        <v>#N/A</v>
      </c>
      <c r="AY149" s="54" t="str">
        <f t="shared" si="144"/>
        <v/>
      </c>
      <c r="AZ149" s="73"/>
      <c r="BA149" s="144"/>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8"/>
      <c r="BE149" s="116" t="str">
        <f t="shared" si="145"/>
        <v/>
      </c>
      <c r="BF149" s="99" t="str">
        <f t="shared" si="146"/>
        <v/>
      </c>
      <c r="BG149" s="99" t="str">
        <f t="shared" si="147"/>
        <v/>
      </c>
      <c r="BH149" s="100" t="str">
        <f t="shared" si="148"/>
        <v/>
      </c>
      <c r="BI149" s="64" t="str">
        <f>IF(Summary!F143="","",Summary!F143)</f>
        <v/>
      </c>
      <c r="BJ149" s="33"/>
      <c r="BV149" s="44">
        <f t="shared" si="202"/>
        <v>0</v>
      </c>
      <c r="BW149" s="44">
        <f t="shared" si="202"/>
        <v>0</v>
      </c>
      <c r="BX149" s="44">
        <f t="shared" si="202"/>
        <v>0</v>
      </c>
      <c r="BY149" s="44">
        <f t="shared" si="202"/>
        <v>0</v>
      </c>
      <c r="BZ149" s="44">
        <f t="shared" si="202"/>
        <v>0</v>
      </c>
      <c r="CA149" s="44">
        <f t="shared" si="202"/>
        <v>0</v>
      </c>
      <c r="CB149" s="44">
        <f t="shared" si="202"/>
        <v>0</v>
      </c>
      <c r="CC149" s="44">
        <f t="shared" si="202"/>
        <v>0</v>
      </c>
      <c r="CD149" s="44">
        <f t="shared" si="202"/>
        <v>0</v>
      </c>
      <c r="CE149" s="44">
        <f t="shared" si="202"/>
        <v>0</v>
      </c>
      <c r="CF149" s="44">
        <f t="shared" si="202"/>
        <v>0</v>
      </c>
      <c r="CH149" s="48">
        <f t="shared" si="149"/>
        <v>0</v>
      </c>
      <c r="CI149" s="48">
        <f t="shared" si="150"/>
        <v>0</v>
      </c>
      <c r="CJ149" s="48">
        <f t="shared" si="151"/>
        <v>0</v>
      </c>
      <c r="CK149" s="48">
        <f t="shared" si="152"/>
        <v>0</v>
      </c>
      <c r="CL149" s="48">
        <f t="shared" si="153"/>
        <v>0</v>
      </c>
      <c r="CM149" s="48">
        <f t="shared" si="154"/>
        <v>0</v>
      </c>
      <c r="CN149" s="48">
        <f t="shared" si="155"/>
        <v>0</v>
      </c>
      <c r="CO149" s="48">
        <f t="shared" si="156"/>
        <v>0</v>
      </c>
      <c r="CT149" s="42" t="str">
        <f t="shared" si="157"/>
        <v>•</v>
      </c>
      <c r="CU149" s="39" t="str">
        <f t="shared" si="158"/>
        <v xml:space="preserve"> </v>
      </c>
      <c r="CV149" s="39" t="str">
        <f t="shared" si="159"/>
        <v xml:space="preserve"> </v>
      </c>
      <c r="CW149" s="43" t="str">
        <f t="shared" si="160"/>
        <v xml:space="preserve"> </v>
      </c>
      <c r="CX149" s="42" t="str">
        <f t="shared" si="161"/>
        <v>•</v>
      </c>
      <c r="CY149" s="39" t="str">
        <f t="shared" si="162"/>
        <v xml:space="preserve"> </v>
      </c>
      <c r="CZ149" s="39" t="str">
        <f t="shared" si="163"/>
        <v xml:space="preserve"> </v>
      </c>
      <c r="DA149" s="43" t="str">
        <f t="shared" si="164"/>
        <v xml:space="preserve"> </v>
      </c>
      <c r="DB149" s="39" t="str">
        <f t="shared" si="165"/>
        <v>•</v>
      </c>
      <c r="DC149" s="39" t="str">
        <f t="shared" si="166"/>
        <v xml:space="preserve"> </v>
      </c>
      <c r="DD149" s="39" t="str">
        <f t="shared" si="167"/>
        <v xml:space="preserve"> </v>
      </c>
      <c r="DE149" s="43" t="str">
        <f t="shared" si="168"/>
        <v xml:space="preserve"> </v>
      </c>
      <c r="DF149" s="42" t="str">
        <f t="shared" si="169"/>
        <v>•</v>
      </c>
      <c r="DG149" s="39" t="str">
        <f t="shared" si="170"/>
        <v xml:space="preserve"> </v>
      </c>
      <c r="DH149" s="39" t="str">
        <f t="shared" si="171"/>
        <v xml:space="preserve"> </v>
      </c>
      <c r="DI149" s="43" t="str">
        <f t="shared" si="172"/>
        <v xml:space="preserve"> </v>
      </c>
      <c r="DJ149" s="42" t="str">
        <f t="shared" si="173"/>
        <v>•</v>
      </c>
      <c r="DK149" s="39" t="str">
        <f t="shared" si="174"/>
        <v xml:space="preserve"> </v>
      </c>
      <c r="DL149" s="39" t="str">
        <f t="shared" si="175"/>
        <v xml:space="preserve"> </v>
      </c>
      <c r="DM149" s="43" t="str">
        <f t="shared" si="176"/>
        <v xml:space="preserve"> </v>
      </c>
      <c r="DN149" s="39" t="str">
        <f t="shared" si="177"/>
        <v>•</v>
      </c>
      <c r="DO149" s="39" t="str">
        <f t="shared" si="178"/>
        <v xml:space="preserve"> </v>
      </c>
      <c r="DP149" s="39" t="str">
        <f t="shared" si="179"/>
        <v xml:space="preserve"> </v>
      </c>
      <c r="DQ149" s="43" t="str">
        <f t="shared" si="180"/>
        <v xml:space="preserve"> </v>
      </c>
      <c r="DR149" s="39" t="str">
        <f t="shared" si="181"/>
        <v>•</v>
      </c>
      <c r="DS149" s="39" t="str">
        <f t="shared" si="182"/>
        <v xml:space="preserve"> </v>
      </c>
      <c r="DT149" s="39" t="str">
        <f t="shared" si="183"/>
        <v xml:space="preserve"> </v>
      </c>
      <c r="DU149" s="43" t="str">
        <f t="shared" si="184"/>
        <v xml:space="preserve"> </v>
      </c>
      <c r="DV149" s="39" t="str">
        <f t="shared" si="185"/>
        <v>•</v>
      </c>
      <c r="DW149" s="39" t="str">
        <f t="shared" si="186"/>
        <v xml:space="preserve"> </v>
      </c>
      <c r="DX149" s="39" t="str">
        <f t="shared" si="187"/>
        <v xml:space="preserve"> </v>
      </c>
      <c r="DY149" s="43" t="str">
        <f t="shared" si="188"/>
        <v xml:space="preserve"> </v>
      </c>
      <c r="DZ149" s="39" t="str">
        <f t="shared" si="189"/>
        <v>•</v>
      </c>
      <c r="EA149" s="39" t="str">
        <f t="shared" si="190"/>
        <v xml:space="preserve"> </v>
      </c>
      <c r="EB149" s="39" t="str">
        <f t="shared" si="191"/>
        <v xml:space="preserve"> </v>
      </c>
      <c r="EC149" s="43" t="str">
        <f t="shared" si="192"/>
        <v xml:space="preserve"> </v>
      </c>
      <c r="ED149" s="39" t="str">
        <f t="shared" si="193"/>
        <v>•</v>
      </c>
      <c r="EE149" s="39" t="str">
        <f t="shared" si="194"/>
        <v xml:space="preserve"> </v>
      </c>
      <c r="EF149" s="39" t="str">
        <f t="shared" si="195"/>
        <v xml:space="preserve"> </v>
      </c>
      <c r="EG149" s="43" t="str">
        <f t="shared" si="196"/>
        <v xml:space="preserve"> </v>
      </c>
      <c r="EH149" s="39" t="str">
        <f t="shared" si="197"/>
        <v>•</v>
      </c>
      <c r="EI149" s="39" t="str">
        <f t="shared" si="198"/>
        <v xml:space="preserve"> </v>
      </c>
      <c r="EJ149" s="39" t="str">
        <f t="shared" si="199"/>
        <v xml:space="preserve"> </v>
      </c>
      <c r="EK149" s="43" t="str">
        <f t="shared" si="200"/>
        <v xml:space="preserve"> </v>
      </c>
    </row>
    <row r="150" spans="1:141" ht="15.75" customHeight="1" x14ac:dyDescent="0.2">
      <c r="A150" s="100" t="str">
        <f>IF(Summary!B144="","",Summary!B144)</f>
        <v/>
      </c>
      <c r="B150" s="100" t="str">
        <f>IF(Summary!C144="","",Summary!C144)</f>
        <v/>
      </c>
      <c r="C150" s="100" t="str">
        <f>IF(Summary!D144="","",Summary!D144)</f>
        <v/>
      </c>
      <c r="D150" s="115" t="str">
        <f>IF(Summary!E144="","",Summary!E144)</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203"/>
        <v>27</v>
      </c>
      <c r="AX150" s="74" t="e">
        <f t="shared" si="143"/>
        <v>#N/A</v>
      </c>
      <c r="AY150" s="54" t="str">
        <f t="shared" si="144"/>
        <v/>
      </c>
      <c r="AZ150" s="73"/>
      <c r="BA150" s="144"/>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8"/>
      <c r="BE150" s="116" t="str">
        <f t="shared" si="145"/>
        <v/>
      </c>
      <c r="BF150" s="99" t="str">
        <f t="shared" si="146"/>
        <v/>
      </c>
      <c r="BG150" s="99" t="str">
        <f t="shared" si="147"/>
        <v/>
      </c>
      <c r="BH150" s="100" t="str">
        <f t="shared" si="148"/>
        <v/>
      </c>
      <c r="BI150" s="64" t="str">
        <f>IF(Summary!F144="","",Summary!F144)</f>
        <v/>
      </c>
      <c r="BJ150" s="33"/>
      <c r="BV150" s="44">
        <f t="shared" si="202"/>
        <v>0</v>
      </c>
      <c r="BW150" s="44">
        <f t="shared" si="202"/>
        <v>0</v>
      </c>
      <c r="BX150" s="44">
        <f t="shared" si="202"/>
        <v>0</v>
      </c>
      <c r="BY150" s="44">
        <f t="shared" si="202"/>
        <v>0</v>
      </c>
      <c r="BZ150" s="44">
        <f t="shared" si="202"/>
        <v>0</v>
      </c>
      <c r="CA150" s="44">
        <f t="shared" si="202"/>
        <v>0</v>
      </c>
      <c r="CB150" s="44">
        <f t="shared" si="202"/>
        <v>0</v>
      </c>
      <c r="CC150" s="44">
        <f t="shared" si="202"/>
        <v>0</v>
      </c>
      <c r="CD150" s="44">
        <f t="shared" si="202"/>
        <v>0</v>
      </c>
      <c r="CE150" s="44">
        <f t="shared" si="202"/>
        <v>0</v>
      </c>
      <c r="CF150" s="44">
        <f t="shared" ref="BV150:CF174" si="204">IF($E$3=CF$2,IF(AND(ISTEXT($E$8),$E150=$E$8),1,IF(ISNUMBER($E$8),$E150,0)),0)
+IF($F$3=CF$2,IF(AND(ISTEXT($F$8),$F150=$F$8),1,IF(ISNUMBER($F$8),$F150,0)),0)
+IF($G$3=CF$2,IF(AND(ISTEXT($G$8),$G150=$G$8),1,IF(ISNUMBER($G$8),$G150,0)),0)
+IF($H$3=CF$2,IF(AND(ISTEXT($H$8),$H150=$H$8),1,IF(ISNUMBER($H$8),$H150,0)),0)
+IF($I$3=CF$2,IF(AND(ISTEXT($I$8),$I150=$I$8),1,IF(ISNUMBER($I$8),$I150,0)),0)
+IF($J$3=CF$2,IF(AND(ISTEXT($J$8),$J150=$J$8),1,IF(ISNUMBER($J$8),$J150,0)),0)
+IF($K$3=CF$2,IF(AND(ISTEXT($K$8),$K150=$K$8),1,IF(ISNUMBER($K$8),$K150,0)),0)
+IF($L$3=CF$2,IF(AND(ISTEXT($L$8),$L150=$L$8),1,IF(ISNUMBER($L$8),$L150,0)),0)
+IF($M$3=CF$2,IF(AND(ISTEXT($M$8),$M150=$M$8),1,IF(ISNUMBER($M$8),$M150,0)),0)
+IF($N$3=CF$2,IF(AND(ISTEXT($N$8),$N150=$N$8),1,IF(ISNUMBER($N$8),$N150,0)),0)
+IF($O$3=CF$2,IF(AND(ISTEXT($O$8),$O150=$O$8),1,IF(ISNUMBER($O$8),$O150,0)),0)
+IF($P$3=CF$2,IF(AND(ISTEXT($P$8),$P150=$P$8),1,IF(ISNUMBER($P$8),$P150,0)),0)
+IF($Q$3=CF$2,IF(AND(ISTEXT($Q$8),$Q150=$Q$8),1,IF(ISNUMBER($Q$8),$Q150,0)),0)
+IF($R$3=CF$2,IF(AND(ISTEXT($R$8),$R150=$R$8),1,IF(ISNUMBER($R$8),$R150,0)),0)
+IF($S$3=CF$2,IF(AND(ISTEXT($S$8),$S150=$S$8),1,IF(ISNUMBER($S$8),$S150,0)),0)
+IF($T$3=CF$2,IF(AND(ISTEXT($T$8),$T150=$T$8),1,IF(ISNUMBER($T$8),$T150,0)),0)
+IF($U$3=CF$2,IF(AND(ISTEXT($U$8),$U150=$U$8),1,IF(ISNUMBER($U$8),$U150,0)),0)
+IF($V$3=CF$2,IF(AND(ISTEXT($V$8),$V150=$V$8),1,IF(ISNUMBER($V$8),$V150,0)),0)
+IF($W$3=CF$2,IF(AND(ISTEXT($W$8),$W150=$W$8),1,IF(ISNUMBER($W$8),$W150,0)),0)
+IF($X$3=CF$2,IF(AND(ISTEXT($X$8),$X150=$X$8),1,IF(ISNUMBER($X$8),$X150,0)),0)
+IF($Y$3=CF$2,IF(AND(ISTEXT($Y$8),$Y150=$Y$8),1,IF(ISNUMBER($Y$8),$Y150,0)),0)
+IF($Z$3=CF$2,IF(AND(ISTEXT($Z$8),$Z150=$Z$8),1,IF(ISNUMBER($Z$8),$Z150,0)),0)
+IF($AA$3=CF$2,IF(AND(ISTEXT($AA$8),$AA150=$AA$8),1,IF(ISNUMBER($AA$8),$AA150,0)),0)
+IF($AB$3=CF$2,IF(AND(ISTEXT($AB$8),$AB150=$AB$8),1,IF(ISNUMBER($AB$8),$AB150,0)),0)
+IF($AC$3=CF$2,IF(AND(ISTEXT($AC$8),$AC150=$AC$8),1,IF(ISNUMBER($AC$8),$AC150,0)),0)
+IF($AD$3=CF$2,IF(AND(ISTEXT($AD$8),$AD150=$AD$8),1,IF(ISNUMBER($AD$8),$AD150,0)),0)
+IF($AE$3=CF$2,IF(AND(ISTEXT($AE$8),$AE150=$AE$8),1,IF(ISNUMBER($AE$8),$AE150,0)),0)
+IF($AF$3=CF$2,IF(AND(ISTEXT($AF$8),$AF150=$AF$8),1,IF(ISNUMBER($AF$8),$AF150,0)),0)
+IF($AG$3=CF$2,IF(AND(ISTEXT($AG$8),$AA150=$AG$8),1,IF(ISNUMBER($AG$8),$AG150,0)),0)
+IF($AH$3=CF$2,IF(AND(ISTEXT($AH$8),$AH150=$AH$8),1,IF(ISNUMBER($AH$8),$AH150,0)),0)
+IF($AI$3=CF$2,IF(AND(ISTEXT($AI$8),$AI150=$AI$8),1,IF(ISNUMBER($AI$8),$AI150,0)),0)
+IF($AJ$3=CF$2,IF(AND(ISTEXT($AJ$8),$AJ150=$AJ$8),1,IF(ISNUMBER($AJ$8),$AJ150,0)),0)
+IF($AK$3=CF$2,IF(AND(ISTEXT($AK$8),$AK150=$AK$8),1,IF(ISNUMBER($AK$8),$AK150,0)),0)
+IF($AL$3=CF$2,IF(AND(ISTEXT($AL$8),$AL150=$AL$8),1,IF(ISNUMBER($AL$8),$AL150,0)),0)
+IF($AM$3=CF$2,IF(AND(ISTEXT($AM$8),$AM150=$AM$8),1,IF(ISNUMBER($AM$8),$AM150,0)),0)
+IF($AN$3=CF$2,IF(AND(ISTEXT($AN$8),$AN150=$AN$8),1,IF(ISNUMBER($AN$8),$AN150,0)),0)
+IF($AO$3=CF$2,IF(AND(ISTEXT($AO$8),$AO150=$AO$8),1,IF(ISNUMBER($AO$8),$AO150,0)),0)
+IF($AP$3=CF$2,IF(AND(ISTEXT($AP$8),$AP150=$AP$8),1,IF(ISNUMBER($AP$8),$AP150,0)),0)
+IF($AQ$3=CF$2,IF(AND(ISTEXT($AQ$8),$AQ150=$AQ$8),1,IF(ISNUMBER($AQ$8),$AQ150,0)),0)
+IF($AR$3=CF$2,IF(AND(ISTEXT($AR$8),$AR150=$AR$8),1,IF(ISNUMBER($AR$8),$AR150,0)),0)</f>
        <v>0</v>
      </c>
      <c r="CH150" s="48">
        <f t="shared" si="149"/>
        <v>0</v>
      </c>
      <c r="CI150" s="48">
        <f t="shared" si="150"/>
        <v>0</v>
      </c>
      <c r="CJ150" s="48">
        <f t="shared" si="151"/>
        <v>0</v>
      </c>
      <c r="CK150" s="48">
        <f t="shared" si="152"/>
        <v>0</v>
      </c>
      <c r="CL150" s="48">
        <f t="shared" si="153"/>
        <v>0</v>
      </c>
      <c r="CM150" s="48">
        <f t="shared" si="154"/>
        <v>0</v>
      </c>
      <c r="CN150" s="48">
        <f t="shared" si="155"/>
        <v>0</v>
      </c>
      <c r="CO150" s="48">
        <f t="shared" si="156"/>
        <v>0</v>
      </c>
      <c r="CT150" s="42" t="str">
        <f t="shared" si="157"/>
        <v>•</v>
      </c>
      <c r="CU150" s="39" t="str">
        <f t="shared" si="158"/>
        <v xml:space="preserve"> </v>
      </c>
      <c r="CV150" s="39" t="str">
        <f t="shared" si="159"/>
        <v xml:space="preserve"> </v>
      </c>
      <c r="CW150" s="43" t="str">
        <f t="shared" si="160"/>
        <v xml:space="preserve"> </v>
      </c>
      <c r="CX150" s="42" t="str">
        <f t="shared" si="161"/>
        <v>•</v>
      </c>
      <c r="CY150" s="39" t="str">
        <f t="shared" si="162"/>
        <v xml:space="preserve"> </v>
      </c>
      <c r="CZ150" s="39" t="str">
        <f t="shared" si="163"/>
        <v xml:space="preserve"> </v>
      </c>
      <c r="DA150" s="43" t="str">
        <f t="shared" si="164"/>
        <v xml:space="preserve"> </v>
      </c>
      <c r="DB150" s="39" t="str">
        <f t="shared" si="165"/>
        <v>•</v>
      </c>
      <c r="DC150" s="39" t="str">
        <f t="shared" si="166"/>
        <v xml:space="preserve"> </v>
      </c>
      <c r="DD150" s="39" t="str">
        <f t="shared" si="167"/>
        <v xml:space="preserve"> </v>
      </c>
      <c r="DE150" s="43" t="str">
        <f t="shared" si="168"/>
        <v xml:space="preserve"> </v>
      </c>
      <c r="DF150" s="42" t="str">
        <f t="shared" si="169"/>
        <v>•</v>
      </c>
      <c r="DG150" s="39" t="str">
        <f t="shared" si="170"/>
        <v xml:space="preserve"> </v>
      </c>
      <c r="DH150" s="39" t="str">
        <f t="shared" si="171"/>
        <v xml:space="preserve"> </v>
      </c>
      <c r="DI150" s="43" t="str">
        <f t="shared" si="172"/>
        <v xml:space="preserve"> </v>
      </c>
      <c r="DJ150" s="42" t="str">
        <f t="shared" si="173"/>
        <v>•</v>
      </c>
      <c r="DK150" s="39" t="str">
        <f t="shared" si="174"/>
        <v xml:space="preserve"> </v>
      </c>
      <c r="DL150" s="39" t="str">
        <f t="shared" si="175"/>
        <v xml:space="preserve"> </v>
      </c>
      <c r="DM150" s="43" t="str">
        <f t="shared" si="176"/>
        <v xml:space="preserve"> </v>
      </c>
      <c r="DN150" s="39" t="str">
        <f t="shared" si="177"/>
        <v>•</v>
      </c>
      <c r="DO150" s="39" t="str">
        <f t="shared" si="178"/>
        <v xml:space="preserve"> </v>
      </c>
      <c r="DP150" s="39" t="str">
        <f t="shared" si="179"/>
        <v xml:space="preserve"> </v>
      </c>
      <c r="DQ150" s="43" t="str">
        <f t="shared" si="180"/>
        <v xml:space="preserve"> </v>
      </c>
      <c r="DR150" s="39" t="str">
        <f t="shared" si="181"/>
        <v>•</v>
      </c>
      <c r="DS150" s="39" t="str">
        <f t="shared" si="182"/>
        <v xml:space="preserve"> </v>
      </c>
      <c r="DT150" s="39" t="str">
        <f t="shared" si="183"/>
        <v xml:space="preserve"> </v>
      </c>
      <c r="DU150" s="43" t="str">
        <f t="shared" si="184"/>
        <v xml:space="preserve"> </v>
      </c>
      <c r="DV150" s="39" t="str">
        <f t="shared" si="185"/>
        <v>•</v>
      </c>
      <c r="DW150" s="39" t="str">
        <f t="shared" si="186"/>
        <v xml:space="preserve"> </v>
      </c>
      <c r="DX150" s="39" t="str">
        <f t="shared" si="187"/>
        <v xml:space="preserve"> </v>
      </c>
      <c r="DY150" s="43" t="str">
        <f t="shared" si="188"/>
        <v xml:space="preserve"> </v>
      </c>
      <c r="DZ150" s="39" t="str">
        <f t="shared" si="189"/>
        <v>•</v>
      </c>
      <c r="EA150" s="39" t="str">
        <f t="shared" si="190"/>
        <v xml:space="preserve"> </v>
      </c>
      <c r="EB150" s="39" t="str">
        <f t="shared" si="191"/>
        <v xml:space="preserve"> </v>
      </c>
      <c r="EC150" s="43" t="str">
        <f t="shared" si="192"/>
        <v xml:space="preserve"> </v>
      </c>
      <c r="ED150" s="39" t="str">
        <f t="shared" si="193"/>
        <v>•</v>
      </c>
      <c r="EE150" s="39" t="str">
        <f t="shared" si="194"/>
        <v xml:space="preserve"> </v>
      </c>
      <c r="EF150" s="39" t="str">
        <f t="shared" si="195"/>
        <v xml:space="preserve"> </v>
      </c>
      <c r="EG150" s="43" t="str">
        <f t="shared" si="196"/>
        <v xml:space="preserve"> </v>
      </c>
      <c r="EH150" s="39" t="str">
        <f t="shared" si="197"/>
        <v>•</v>
      </c>
      <c r="EI150" s="39" t="str">
        <f t="shared" si="198"/>
        <v xml:space="preserve"> </v>
      </c>
      <c r="EJ150" s="39" t="str">
        <f t="shared" si="199"/>
        <v xml:space="preserve"> </v>
      </c>
      <c r="EK150" s="43" t="str">
        <f t="shared" si="200"/>
        <v xml:space="preserve"> </v>
      </c>
    </row>
    <row r="151" spans="1:141" ht="15.75" customHeight="1" x14ac:dyDescent="0.2">
      <c r="A151" s="100" t="str">
        <f>IF(Summary!B145="","",Summary!B145)</f>
        <v/>
      </c>
      <c r="B151" s="100" t="str">
        <f>IF(Summary!C145="","",Summary!C145)</f>
        <v/>
      </c>
      <c r="C151" s="100" t="str">
        <f>IF(Summary!D145="","",Summary!D145)</f>
        <v/>
      </c>
      <c r="D151" s="115" t="str">
        <f>IF(Summary!E145="","",Summary!E145)</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203"/>
        <v>27</v>
      </c>
      <c r="AX151" s="74" t="e">
        <f t="shared" si="143"/>
        <v>#N/A</v>
      </c>
      <c r="AY151" s="54" t="str">
        <f t="shared" si="144"/>
        <v/>
      </c>
      <c r="AZ151" s="73"/>
      <c r="BA151" s="144"/>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8"/>
      <c r="BE151" s="116" t="str">
        <f t="shared" si="145"/>
        <v/>
      </c>
      <c r="BF151" s="99" t="str">
        <f t="shared" si="146"/>
        <v/>
      </c>
      <c r="BG151" s="99" t="str">
        <f t="shared" si="147"/>
        <v/>
      </c>
      <c r="BH151" s="100" t="str">
        <f t="shared" si="148"/>
        <v/>
      </c>
      <c r="BI151" s="64" t="str">
        <f>IF(Summary!F145="","",Summary!F145)</f>
        <v/>
      </c>
      <c r="BJ151" s="33"/>
      <c r="BV151" s="44">
        <f t="shared" si="204"/>
        <v>0</v>
      </c>
      <c r="BW151" s="44">
        <f t="shared" si="204"/>
        <v>0</v>
      </c>
      <c r="BX151" s="44">
        <f t="shared" si="204"/>
        <v>0</v>
      </c>
      <c r="BY151" s="44">
        <f t="shared" si="204"/>
        <v>0</v>
      </c>
      <c r="BZ151" s="44">
        <f t="shared" si="204"/>
        <v>0</v>
      </c>
      <c r="CA151" s="44">
        <f t="shared" si="204"/>
        <v>0</v>
      </c>
      <c r="CB151" s="44">
        <f t="shared" si="204"/>
        <v>0</v>
      </c>
      <c r="CC151" s="44">
        <f t="shared" si="204"/>
        <v>0</v>
      </c>
      <c r="CD151" s="44">
        <f t="shared" si="204"/>
        <v>0</v>
      </c>
      <c r="CE151" s="44">
        <f t="shared" si="204"/>
        <v>0</v>
      </c>
      <c r="CF151" s="44">
        <f t="shared" si="204"/>
        <v>0</v>
      </c>
      <c r="CH151" s="48">
        <f t="shared" si="149"/>
        <v>0</v>
      </c>
      <c r="CI151" s="48">
        <f t="shared" si="150"/>
        <v>0</v>
      </c>
      <c r="CJ151" s="48">
        <f t="shared" si="151"/>
        <v>0</v>
      </c>
      <c r="CK151" s="48">
        <f t="shared" si="152"/>
        <v>0</v>
      </c>
      <c r="CL151" s="48">
        <f t="shared" si="153"/>
        <v>0</v>
      </c>
      <c r="CM151" s="48">
        <f t="shared" si="154"/>
        <v>0</v>
      </c>
      <c r="CN151" s="48">
        <f t="shared" si="155"/>
        <v>0</v>
      </c>
      <c r="CO151" s="48">
        <f t="shared" si="156"/>
        <v>0</v>
      </c>
      <c r="CT151" s="42" t="str">
        <f t="shared" si="157"/>
        <v>•</v>
      </c>
      <c r="CU151" s="39" t="str">
        <f t="shared" si="158"/>
        <v xml:space="preserve"> </v>
      </c>
      <c r="CV151" s="39" t="str">
        <f t="shared" si="159"/>
        <v xml:space="preserve"> </v>
      </c>
      <c r="CW151" s="43" t="str">
        <f t="shared" si="160"/>
        <v xml:space="preserve"> </v>
      </c>
      <c r="CX151" s="42" t="str">
        <f t="shared" si="161"/>
        <v>•</v>
      </c>
      <c r="CY151" s="39" t="str">
        <f t="shared" si="162"/>
        <v xml:space="preserve"> </v>
      </c>
      <c r="CZ151" s="39" t="str">
        <f t="shared" si="163"/>
        <v xml:space="preserve"> </v>
      </c>
      <c r="DA151" s="43" t="str">
        <f t="shared" si="164"/>
        <v xml:space="preserve"> </v>
      </c>
      <c r="DB151" s="39" t="str">
        <f t="shared" si="165"/>
        <v>•</v>
      </c>
      <c r="DC151" s="39" t="str">
        <f t="shared" si="166"/>
        <v xml:space="preserve"> </v>
      </c>
      <c r="DD151" s="39" t="str">
        <f t="shared" si="167"/>
        <v xml:space="preserve"> </v>
      </c>
      <c r="DE151" s="43" t="str">
        <f t="shared" si="168"/>
        <v xml:space="preserve"> </v>
      </c>
      <c r="DF151" s="42" t="str">
        <f t="shared" si="169"/>
        <v>•</v>
      </c>
      <c r="DG151" s="39" t="str">
        <f t="shared" si="170"/>
        <v xml:space="preserve"> </v>
      </c>
      <c r="DH151" s="39" t="str">
        <f t="shared" si="171"/>
        <v xml:space="preserve"> </v>
      </c>
      <c r="DI151" s="43" t="str">
        <f t="shared" si="172"/>
        <v xml:space="preserve"> </v>
      </c>
      <c r="DJ151" s="42" t="str">
        <f t="shared" si="173"/>
        <v>•</v>
      </c>
      <c r="DK151" s="39" t="str">
        <f t="shared" si="174"/>
        <v xml:space="preserve"> </v>
      </c>
      <c r="DL151" s="39" t="str">
        <f t="shared" si="175"/>
        <v xml:space="preserve"> </v>
      </c>
      <c r="DM151" s="43" t="str">
        <f t="shared" si="176"/>
        <v xml:space="preserve"> </v>
      </c>
      <c r="DN151" s="39" t="str">
        <f t="shared" si="177"/>
        <v>•</v>
      </c>
      <c r="DO151" s="39" t="str">
        <f t="shared" si="178"/>
        <v xml:space="preserve"> </v>
      </c>
      <c r="DP151" s="39" t="str">
        <f t="shared" si="179"/>
        <v xml:space="preserve"> </v>
      </c>
      <c r="DQ151" s="43" t="str">
        <f t="shared" si="180"/>
        <v xml:space="preserve"> </v>
      </c>
      <c r="DR151" s="39" t="str">
        <f t="shared" si="181"/>
        <v>•</v>
      </c>
      <c r="DS151" s="39" t="str">
        <f t="shared" si="182"/>
        <v xml:space="preserve"> </v>
      </c>
      <c r="DT151" s="39" t="str">
        <f t="shared" si="183"/>
        <v xml:space="preserve"> </v>
      </c>
      <c r="DU151" s="43" t="str">
        <f t="shared" si="184"/>
        <v xml:space="preserve"> </v>
      </c>
      <c r="DV151" s="39" t="str">
        <f t="shared" si="185"/>
        <v>•</v>
      </c>
      <c r="DW151" s="39" t="str">
        <f t="shared" si="186"/>
        <v xml:space="preserve"> </v>
      </c>
      <c r="DX151" s="39" t="str">
        <f t="shared" si="187"/>
        <v xml:space="preserve"> </v>
      </c>
      <c r="DY151" s="43" t="str">
        <f t="shared" si="188"/>
        <v xml:space="preserve"> </v>
      </c>
      <c r="DZ151" s="39" t="str">
        <f t="shared" si="189"/>
        <v>•</v>
      </c>
      <c r="EA151" s="39" t="str">
        <f t="shared" si="190"/>
        <v xml:space="preserve"> </v>
      </c>
      <c r="EB151" s="39" t="str">
        <f t="shared" si="191"/>
        <v xml:space="preserve"> </v>
      </c>
      <c r="EC151" s="43" t="str">
        <f t="shared" si="192"/>
        <v xml:space="preserve"> </v>
      </c>
      <c r="ED151" s="39" t="str">
        <f t="shared" si="193"/>
        <v>•</v>
      </c>
      <c r="EE151" s="39" t="str">
        <f t="shared" si="194"/>
        <v xml:space="preserve"> </v>
      </c>
      <c r="EF151" s="39" t="str">
        <f t="shared" si="195"/>
        <v xml:space="preserve"> </v>
      </c>
      <c r="EG151" s="43" t="str">
        <f t="shared" si="196"/>
        <v xml:space="preserve"> </v>
      </c>
      <c r="EH151" s="39" t="str">
        <f t="shared" si="197"/>
        <v>•</v>
      </c>
      <c r="EI151" s="39" t="str">
        <f t="shared" si="198"/>
        <v xml:space="preserve"> </v>
      </c>
      <c r="EJ151" s="39" t="str">
        <f t="shared" si="199"/>
        <v xml:space="preserve"> </v>
      </c>
      <c r="EK151" s="43" t="str">
        <f t="shared" si="200"/>
        <v xml:space="preserve"> </v>
      </c>
    </row>
    <row r="152" spans="1:141" ht="15.75" customHeight="1" x14ac:dyDescent="0.2">
      <c r="A152" s="100" t="str">
        <f>IF(Summary!B146="","",Summary!B146)</f>
        <v/>
      </c>
      <c r="B152" s="100" t="str">
        <f>IF(Summary!C146="","",Summary!C146)</f>
        <v/>
      </c>
      <c r="C152" s="100" t="str">
        <f>IF(Summary!D146="","",Summary!D146)</f>
        <v/>
      </c>
      <c r="D152" s="115" t="str">
        <f>IF(Summary!E146="","",Summary!E146)</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203"/>
        <v>27</v>
      </c>
      <c r="AX152" s="74" t="e">
        <f t="shared" si="143"/>
        <v>#N/A</v>
      </c>
      <c r="AY152" s="54" t="str">
        <f t="shared" si="144"/>
        <v/>
      </c>
      <c r="AZ152" s="73"/>
      <c r="BA152" s="144"/>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8"/>
      <c r="BE152" s="116" t="str">
        <f t="shared" si="145"/>
        <v/>
      </c>
      <c r="BF152" s="99" t="str">
        <f t="shared" si="146"/>
        <v/>
      </c>
      <c r="BG152" s="99" t="str">
        <f t="shared" si="147"/>
        <v/>
      </c>
      <c r="BH152" s="100" t="str">
        <f t="shared" si="148"/>
        <v/>
      </c>
      <c r="BI152" s="64" t="str">
        <f>IF(Summary!F146="","",Summary!F146)</f>
        <v/>
      </c>
      <c r="BJ152" s="33"/>
      <c r="BV152" s="44">
        <f t="shared" si="204"/>
        <v>0</v>
      </c>
      <c r="BW152" s="44">
        <f t="shared" si="204"/>
        <v>0</v>
      </c>
      <c r="BX152" s="44">
        <f t="shared" si="204"/>
        <v>0</v>
      </c>
      <c r="BY152" s="44">
        <f t="shared" si="204"/>
        <v>0</v>
      </c>
      <c r="BZ152" s="44">
        <f t="shared" si="204"/>
        <v>0</v>
      </c>
      <c r="CA152" s="44">
        <f t="shared" si="204"/>
        <v>0</v>
      </c>
      <c r="CB152" s="44">
        <f t="shared" si="204"/>
        <v>0</v>
      </c>
      <c r="CC152" s="44">
        <f t="shared" si="204"/>
        <v>0</v>
      </c>
      <c r="CD152" s="44">
        <f t="shared" si="204"/>
        <v>0</v>
      </c>
      <c r="CE152" s="44">
        <f t="shared" si="204"/>
        <v>0</v>
      </c>
      <c r="CF152" s="44">
        <f t="shared" si="204"/>
        <v>0</v>
      </c>
      <c r="CH152" s="48">
        <f t="shared" si="149"/>
        <v>0</v>
      </c>
      <c r="CI152" s="48">
        <f t="shared" si="150"/>
        <v>0</v>
      </c>
      <c r="CJ152" s="48">
        <f t="shared" si="151"/>
        <v>0</v>
      </c>
      <c r="CK152" s="48">
        <f t="shared" si="152"/>
        <v>0</v>
      </c>
      <c r="CL152" s="48">
        <f t="shared" si="153"/>
        <v>0</v>
      </c>
      <c r="CM152" s="48">
        <f t="shared" si="154"/>
        <v>0</v>
      </c>
      <c r="CN152" s="48">
        <f t="shared" si="155"/>
        <v>0</v>
      </c>
      <c r="CO152" s="48">
        <f t="shared" si="156"/>
        <v>0</v>
      </c>
      <c r="CT152" s="42" t="str">
        <f t="shared" si="157"/>
        <v>•</v>
      </c>
      <c r="CU152" s="39" t="str">
        <f t="shared" si="158"/>
        <v xml:space="preserve"> </v>
      </c>
      <c r="CV152" s="39" t="str">
        <f t="shared" si="159"/>
        <v xml:space="preserve"> </v>
      </c>
      <c r="CW152" s="43" t="str">
        <f t="shared" si="160"/>
        <v xml:space="preserve"> </v>
      </c>
      <c r="CX152" s="42" t="str">
        <f t="shared" si="161"/>
        <v>•</v>
      </c>
      <c r="CY152" s="39" t="str">
        <f t="shared" si="162"/>
        <v xml:space="preserve"> </v>
      </c>
      <c r="CZ152" s="39" t="str">
        <f t="shared" si="163"/>
        <v xml:space="preserve"> </v>
      </c>
      <c r="DA152" s="43" t="str">
        <f t="shared" si="164"/>
        <v xml:space="preserve"> </v>
      </c>
      <c r="DB152" s="39" t="str">
        <f t="shared" si="165"/>
        <v>•</v>
      </c>
      <c r="DC152" s="39" t="str">
        <f t="shared" si="166"/>
        <v xml:space="preserve"> </v>
      </c>
      <c r="DD152" s="39" t="str">
        <f t="shared" si="167"/>
        <v xml:space="preserve"> </v>
      </c>
      <c r="DE152" s="43" t="str">
        <f t="shared" si="168"/>
        <v xml:space="preserve"> </v>
      </c>
      <c r="DF152" s="42" t="str">
        <f t="shared" si="169"/>
        <v>•</v>
      </c>
      <c r="DG152" s="39" t="str">
        <f t="shared" si="170"/>
        <v xml:space="preserve"> </v>
      </c>
      <c r="DH152" s="39" t="str">
        <f t="shared" si="171"/>
        <v xml:space="preserve"> </v>
      </c>
      <c r="DI152" s="43" t="str">
        <f t="shared" si="172"/>
        <v xml:space="preserve"> </v>
      </c>
      <c r="DJ152" s="42" t="str">
        <f t="shared" si="173"/>
        <v>•</v>
      </c>
      <c r="DK152" s="39" t="str">
        <f t="shared" si="174"/>
        <v xml:space="preserve"> </v>
      </c>
      <c r="DL152" s="39" t="str">
        <f t="shared" si="175"/>
        <v xml:space="preserve"> </v>
      </c>
      <c r="DM152" s="43" t="str">
        <f t="shared" si="176"/>
        <v xml:space="preserve"> </v>
      </c>
      <c r="DN152" s="39" t="str">
        <f t="shared" si="177"/>
        <v>•</v>
      </c>
      <c r="DO152" s="39" t="str">
        <f t="shared" si="178"/>
        <v xml:space="preserve"> </v>
      </c>
      <c r="DP152" s="39" t="str">
        <f t="shared" si="179"/>
        <v xml:space="preserve"> </v>
      </c>
      <c r="DQ152" s="43" t="str">
        <f t="shared" si="180"/>
        <v xml:space="preserve"> </v>
      </c>
      <c r="DR152" s="39" t="str">
        <f t="shared" si="181"/>
        <v>•</v>
      </c>
      <c r="DS152" s="39" t="str">
        <f t="shared" si="182"/>
        <v xml:space="preserve"> </v>
      </c>
      <c r="DT152" s="39" t="str">
        <f t="shared" si="183"/>
        <v xml:space="preserve"> </v>
      </c>
      <c r="DU152" s="43" t="str">
        <f t="shared" si="184"/>
        <v xml:space="preserve"> </v>
      </c>
      <c r="DV152" s="39" t="str">
        <f t="shared" si="185"/>
        <v>•</v>
      </c>
      <c r="DW152" s="39" t="str">
        <f t="shared" si="186"/>
        <v xml:space="preserve"> </v>
      </c>
      <c r="DX152" s="39" t="str">
        <f t="shared" si="187"/>
        <v xml:space="preserve"> </v>
      </c>
      <c r="DY152" s="43" t="str">
        <f t="shared" si="188"/>
        <v xml:space="preserve"> </v>
      </c>
      <c r="DZ152" s="39" t="str">
        <f t="shared" si="189"/>
        <v>•</v>
      </c>
      <c r="EA152" s="39" t="str">
        <f t="shared" si="190"/>
        <v xml:space="preserve"> </v>
      </c>
      <c r="EB152" s="39" t="str">
        <f t="shared" si="191"/>
        <v xml:space="preserve"> </v>
      </c>
      <c r="EC152" s="43" t="str">
        <f t="shared" si="192"/>
        <v xml:space="preserve"> </v>
      </c>
      <c r="ED152" s="39" t="str">
        <f t="shared" si="193"/>
        <v>•</v>
      </c>
      <c r="EE152" s="39" t="str">
        <f t="shared" si="194"/>
        <v xml:space="preserve"> </v>
      </c>
      <c r="EF152" s="39" t="str">
        <f t="shared" si="195"/>
        <v xml:space="preserve"> </v>
      </c>
      <c r="EG152" s="43" t="str">
        <f t="shared" si="196"/>
        <v xml:space="preserve"> </v>
      </c>
      <c r="EH152" s="39" t="str">
        <f t="shared" si="197"/>
        <v>•</v>
      </c>
      <c r="EI152" s="39" t="str">
        <f t="shared" si="198"/>
        <v xml:space="preserve"> </v>
      </c>
      <c r="EJ152" s="39" t="str">
        <f t="shared" si="199"/>
        <v xml:space="preserve"> </v>
      </c>
      <c r="EK152" s="43" t="str">
        <f t="shared" si="200"/>
        <v xml:space="preserve"> </v>
      </c>
    </row>
    <row r="153" spans="1:141" ht="15.75" customHeight="1" x14ac:dyDescent="0.2">
      <c r="A153" s="100" t="str">
        <f>IF(Summary!B147="","",Summary!B147)</f>
        <v/>
      </c>
      <c r="B153" s="100" t="str">
        <f>IF(Summary!C147="","",Summary!C147)</f>
        <v/>
      </c>
      <c r="C153" s="100" t="str">
        <f>IF(Summary!D147="","",Summary!D147)</f>
        <v/>
      </c>
      <c r="D153" s="115" t="str">
        <f>IF(Summary!E147="","",Summary!E147)</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203"/>
        <v>27</v>
      </c>
      <c r="AX153" s="74" t="e">
        <f t="shared" si="143"/>
        <v>#N/A</v>
      </c>
      <c r="AY153" s="54" t="str">
        <f t="shared" si="144"/>
        <v/>
      </c>
      <c r="AZ153" s="73"/>
      <c r="BA153" s="144"/>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8"/>
      <c r="BE153" s="116" t="str">
        <f t="shared" si="145"/>
        <v/>
      </c>
      <c r="BF153" s="99" t="str">
        <f t="shared" si="146"/>
        <v/>
      </c>
      <c r="BG153" s="99" t="str">
        <f t="shared" si="147"/>
        <v/>
      </c>
      <c r="BH153" s="100" t="str">
        <f t="shared" si="148"/>
        <v/>
      </c>
      <c r="BI153" s="64" t="str">
        <f>IF(Summary!F147="","",Summary!F147)</f>
        <v/>
      </c>
      <c r="BJ153" s="33"/>
      <c r="BV153" s="44">
        <f t="shared" si="204"/>
        <v>0</v>
      </c>
      <c r="BW153" s="44">
        <f t="shared" si="204"/>
        <v>0</v>
      </c>
      <c r="BX153" s="44">
        <f t="shared" si="204"/>
        <v>0</v>
      </c>
      <c r="BY153" s="44">
        <f t="shared" si="204"/>
        <v>0</v>
      </c>
      <c r="BZ153" s="44">
        <f t="shared" si="204"/>
        <v>0</v>
      </c>
      <c r="CA153" s="44">
        <f t="shared" si="204"/>
        <v>0</v>
      </c>
      <c r="CB153" s="44">
        <f t="shared" si="204"/>
        <v>0</v>
      </c>
      <c r="CC153" s="44">
        <f t="shared" si="204"/>
        <v>0</v>
      </c>
      <c r="CD153" s="44">
        <f t="shared" si="204"/>
        <v>0</v>
      </c>
      <c r="CE153" s="44">
        <f t="shared" si="204"/>
        <v>0</v>
      </c>
      <c r="CF153" s="44">
        <f t="shared" si="204"/>
        <v>0</v>
      </c>
      <c r="CH153" s="48">
        <f t="shared" si="149"/>
        <v>0</v>
      </c>
      <c r="CI153" s="48">
        <f t="shared" si="150"/>
        <v>0</v>
      </c>
      <c r="CJ153" s="48">
        <f t="shared" si="151"/>
        <v>0</v>
      </c>
      <c r="CK153" s="48">
        <f t="shared" si="152"/>
        <v>0</v>
      </c>
      <c r="CL153" s="48">
        <f t="shared" si="153"/>
        <v>0</v>
      </c>
      <c r="CM153" s="48">
        <f t="shared" si="154"/>
        <v>0</v>
      </c>
      <c r="CN153" s="48">
        <f t="shared" si="155"/>
        <v>0</v>
      </c>
      <c r="CO153" s="48">
        <f t="shared" si="156"/>
        <v>0</v>
      </c>
      <c r="CT153" s="42" t="str">
        <f t="shared" si="157"/>
        <v>•</v>
      </c>
      <c r="CU153" s="39" t="str">
        <f t="shared" si="158"/>
        <v xml:space="preserve"> </v>
      </c>
      <c r="CV153" s="39" t="str">
        <f t="shared" si="159"/>
        <v xml:space="preserve"> </v>
      </c>
      <c r="CW153" s="43" t="str">
        <f t="shared" si="160"/>
        <v xml:space="preserve"> </v>
      </c>
      <c r="CX153" s="42" t="str">
        <f t="shared" si="161"/>
        <v>•</v>
      </c>
      <c r="CY153" s="39" t="str">
        <f t="shared" si="162"/>
        <v xml:space="preserve"> </v>
      </c>
      <c r="CZ153" s="39" t="str">
        <f t="shared" si="163"/>
        <v xml:space="preserve"> </v>
      </c>
      <c r="DA153" s="43" t="str">
        <f t="shared" si="164"/>
        <v xml:space="preserve"> </v>
      </c>
      <c r="DB153" s="39" t="str">
        <f t="shared" si="165"/>
        <v>•</v>
      </c>
      <c r="DC153" s="39" t="str">
        <f t="shared" si="166"/>
        <v xml:space="preserve"> </v>
      </c>
      <c r="DD153" s="39" t="str">
        <f t="shared" si="167"/>
        <v xml:space="preserve"> </v>
      </c>
      <c r="DE153" s="43" t="str">
        <f t="shared" si="168"/>
        <v xml:space="preserve"> </v>
      </c>
      <c r="DF153" s="42" t="str">
        <f t="shared" si="169"/>
        <v>•</v>
      </c>
      <c r="DG153" s="39" t="str">
        <f t="shared" si="170"/>
        <v xml:space="preserve"> </v>
      </c>
      <c r="DH153" s="39" t="str">
        <f t="shared" si="171"/>
        <v xml:space="preserve"> </v>
      </c>
      <c r="DI153" s="43" t="str">
        <f t="shared" si="172"/>
        <v xml:space="preserve"> </v>
      </c>
      <c r="DJ153" s="42" t="str">
        <f t="shared" si="173"/>
        <v>•</v>
      </c>
      <c r="DK153" s="39" t="str">
        <f t="shared" si="174"/>
        <v xml:space="preserve"> </v>
      </c>
      <c r="DL153" s="39" t="str">
        <f t="shared" si="175"/>
        <v xml:space="preserve"> </v>
      </c>
      <c r="DM153" s="43" t="str">
        <f t="shared" si="176"/>
        <v xml:space="preserve"> </v>
      </c>
      <c r="DN153" s="39" t="str">
        <f t="shared" si="177"/>
        <v>•</v>
      </c>
      <c r="DO153" s="39" t="str">
        <f t="shared" si="178"/>
        <v xml:space="preserve"> </v>
      </c>
      <c r="DP153" s="39" t="str">
        <f t="shared" si="179"/>
        <v xml:space="preserve"> </v>
      </c>
      <c r="DQ153" s="43" t="str">
        <f t="shared" si="180"/>
        <v xml:space="preserve"> </v>
      </c>
      <c r="DR153" s="39" t="str">
        <f t="shared" si="181"/>
        <v>•</v>
      </c>
      <c r="DS153" s="39" t="str">
        <f t="shared" si="182"/>
        <v xml:space="preserve"> </v>
      </c>
      <c r="DT153" s="39" t="str">
        <f t="shared" si="183"/>
        <v xml:space="preserve"> </v>
      </c>
      <c r="DU153" s="43" t="str">
        <f t="shared" si="184"/>
        <v xml:space="preserve"> </v>
      </c>
      <c r="DV153" s="39" t="str">
        <f t="shared" si="185"/>
        <v>•</v>
      </c>
      <c r="DW153" s="39" t="str">
        <f t="shared" si="186"/>
        <v xml:space="preserve"> </v>
      </c>
      <c r="DX153" s="39" t="str">
        <f t="shared" si="187"/>
        <v xml:space="preserve"> </v>
      </c>
      <c r="DY153" s="43" t="str">
        <f t="shared" si="188"/>
        <v xml:space="preserve"> </v>
      </c>
      <c r="DZ153" s="39" t="str">
        <f t="shared" si="189"/>
        <v>•</v>
      </c>
      <c r="EA153" s="39" t="str">
        <f t="shared" si="190"/>
        <v xml:space="preserve"> </v>
      </c>
      <c r="EB153" s="39" t="str">
        <f t="shared" si="191"/>
        <v xml:space="preserve"> </v>
      </c>
      <c r="EC153" s="43" t="str">
        <f t="shared" si="192"/>
        <v xml:space="preserve"> </v>
      </c>
      <c r="ED153" s="39" t="str">
        <f t="shared" si="193"/>
        <v>•</v>
      </c>
      <c r="EE153" s="39" t="str">
        <f t="shared" si="194"/>
        <v xml:space="preserve"> </v>
      </c>
      <c r="EF153" s="39" t="str">
        <f t="shared" si="195"/>
        <v xml:space="preserve"> </v>
      </c>
      <c r="EG153" s="43" t="str">
        <f t="shared" si="196"/>
        <v xml:space="preserve"> </v>
      </c>
      <c r="EH153" s="39" t="str">
        <f t="shared" si="197"/>
        <v>•</v>
      </c>
      <c r="EI153" s="39" t="str">
        <f t="shared" si="198"/>
        <v xml:space="preserve"> </v>
      </c>
      <c r="EJ153" s="39" t="str">
        <f t="shared" si="199"/>
        <v xml:space="preserve"> </v>
      </c>
      <c r="EK153" s="43" t="str">
        <f t="shared" si="200"/>
        <v xml:space="preserve"> </v>
      </c>
    </row>
    <row r="154" spans="1:141" ht="15.75" customHeight="1" x14ac:dyDescent="0.2">
      <c r="A154" s="100" t="str">
        <f>IF(Summary!B148="","",Summary!B148)</f>
        <v/>
      </c>
      <c r="B154" s="100" t="str">
        <f>IF(Summary!C148="","",Summary!C148)</f>
        <v/>
      </c>
      <c r="C154" s="100" t="str">
        <f>IF(Summary!D148="","",Summary!D148)</f>
        <v/>
      </c>
      <c r="D154" s="115" t="str">
        <f>IF(Summary!E148="","",Summary!E148)</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203"/>
        <v>27</v>
      </c>
      <c r="AX154" s="74" t="e">
        <f t="shared" si="143"/>
        <v>#N/A</v>
      </c>
      <c r="AY154" s="54" t="str">
        <f t="shared" si="144"/>
        <v/>
      </c>
      <c r="AZ154" s="73"/>
      <c r="BA154" s="144"/>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8"/>
      <c r="BE154" s="116" t="str">
        <f t="shared" si="145"/>
        <v/>
      </c>
      <c r="BF154" s="99" t="str">
        <f t="shared" si="146"/>
        <v/>
      </c>
      <c r="BG154" s="99" t="str">
        <f t="shared" si="147"/>
        <v/>
      </c>
      <c r="BH154" s="100" t="str">
        <f t="shared" si="148"/>
        <v/>
      </c>
      <c r="BI154" s="64" t="str">
        <f>IF(Summary!F148="","",Summary!F148)</f>
        <v/>
      </c>
      <c r="BJ154" s="33"/>
      <c r="BV154" s="44">
        <f t="shared" si="204"/>
        <v>0</v>
      </c>
      <c r="BW154" s="44">
        <f t="shared" si="204"/>
        <v>0</v>
      </c>
      <c r="BX154" s="44">
        <f t="shared" si="204"/>
        <v>0</v>
      </c>
      <c r="BY154" s="44">
        <f t="shared" si="204"/>
        <v>0</v>
      </c>
      <c r="BZ154" s="44">
        <f t="shared" si="204"/>
        <v>0</v>
      </c>
      <c r="CA154" s="44">
        <f t="shared" si="204"/>
        <v>0</v>
      </c>
      <c r="CB154" s="44">
        <f t="shared" si="204"/>
        <v>0</v>
      </c>
      <c r="CC154" s="44">
        <f t="shared" si="204"/>
        <v>0</v>
      </c>
      <c r="CD154" s="44">
        <f t="shared" si="204"/>
        <v>0</v>
      </c>
      <c r="CE154" s="44">
        <f t="shared" si="204"/>
        <v>0</v>
      </c>
      <c r="CF154" s="44">
        <f t="shared" si="204"/>
        <v>0</v>
      </c>
      <c r="CH154" s="48">
        <f t="shared" si="149"/>
        <v>0</v>
      </c>
      <c r="CI154" s="48">
        <f t="shared" si="150"/>
        <v>0</v>
      </c>
      <c r="CJ154" s="48">
        <f t="shared" si="151"/>
        <v>0</v>
      </c>
      <c r="CK154" s="48">
        <f t="shared" si="152"/>
        <v>0</v>
      </c>
      <c r="CL154" s="48">
        <f t="shared" si="153"/>
        <v>0</v>
      </c>
      <c r="CM154" s="48">
        <f t="shared" si="154"/>
        <v>0</v>
      </c>
      <c r="CN154" s="48">
        <f t="shared" si="155"/>
        <v>0</v>
      </c>
      <c r="CO154" s="48">
        <f t="shared" si="156"/>
        <v>0</v>
      </c>
      <c r="CT154" s="42" t="str">
        <f t="shared" si="157"/>
        <v>•</v>
      </c>
      <c r="CU154" s="39" t="str">
        <f t="shared" si="158"/>
        <v xml:space="preserve"> </v>
      </c>
      <c r="CV154" s="39" t="str">
        <f t="shared" si="159"/>
        <v xml:space="preserve"> </v>
      </c>
      <c r="CW154" s="43" t="str">
        <f t="shared" si="160"/>
        <v xml:space="preserve"> </v>
      </c>
      <c r="CX154" s="42" t="str">
        <f t="shared" si="161"/>
        <v>•</v>
      </c>
      <c r="CY154" s="39" t="str">
        <f t="shared" si="162"/>
        <v xml:space="preserve"> </v>
      </c>
      <c r="CZ154" s="39" t="str">
        <f t="shared" si="163"/>
        <v xml:space="preserve"> </v>
      </c>
      <c r="DA154" s="43" t="str">
        <f t="shared" si="164"/>
        <v xml:space="preserve"> </v>
      </c>
      <c r="DB154" s="39" t="str">
        <f t="shared" si="165"/>
        <v>•</v>
      </c>
      <c r="DC154" s="39" t="str">
        <f t="shared" si="166"/>
        <v xml:space="preserve"> </v>
      </c>
      <c r="DD154" s="39" t="str">
        <f t="shared" si="167"/>
        <v xml:space="preserve"> </v>
      </c>
      <c r="DE154" s="43" t="str">
        <f t="shared" si="168"/>
        <v xml:space="preserve"> </v>
      </c>
      <c r="DF154" s="42" t="str">
        <f t="shared" si="169"/>
        <v>•</v>
      </c>
      <c r="DG154" s="39" t="str">
        <f t="shared" si="170"/>
        <v xml:space="preserve"> </v>
      </c>
      <c r="DH154" s="39" t="str">
        <f t="shared" si="171"/>
        <v xml:space="preserve"> </v>
      </c>
      <c r="DI154" s="43" t="str">
        <f t="shared" si="172"/>
        <v xml:space="preserve"> </v>
      </c>
      <c r="DJ154" s="42" t="str">
        <f t="shared" si="173"/>
        <v>•</v>
      </c>
      <c r="DK154" s="39" t="str">
        <f t="shared" si="174"/>
        <v xml:space="preserve"> </v>
      </c>
      <c r="DL154" s="39" t="str">
        <f t="shared" si="175"/>
        <v xml:space="preserve"> </v>
      </c>
      <c r="DM154" s="43" t="str">
        <f t="shared" si="176"/>
        <v xml:space="preserve"> </v>
      </c>
      <c r="DN154" s="39" t="str">
        <f t="shared" si="177"/>
        <v>•</v>
      </c>
      <c r="DO154" s="39" t="str">
        <f t="shared" si="178"/>
        <v xml:space="preserve"> </v>
      </c>
      <c r="DP154" s="39" t="str">
        <f t="shared" si="179"/>
        <v xml:space="preserve"> </v>
      </c>
      <c r="DQ154" s="43" t="str">
        <f t="shared" si="180"/>
        <v xml:space="preserve"> </v>
      </c>
      <c r="DR154" s="39" t="str">
        <f t="shared" si="181"/>
        <v>•</v>
      </c>
      <c r="DS154" s="39" t="str">
        <f t="shared" si="182"/>
        <v xml:space="preserve"> </v>
      </c>
      <c r="DT154" s="39" t="str">
        <f t="shared" si="183"/>
        <v xml:space="preserve"> </v>
      </c>
      <c r="DU154" s="43" t="str">
        <f t="shared" si="184"/>
        <v xml:space="preserve"> </v>
      </c>
      <c r="DV154" s="39" t="str">
        <f t="shared" si="185"/>
        <v>•</v>
      </c>
      <c r="DW154" s="39" t="str">
        <f t="shared" si="186"/>
        <v xml:space="preserve"> </v>
      </c>
      <c r="DX154" s="39" t="str">
        <f t="shared" si="187"/>
        <v xml:space="preserve"> </v>
      </c>
      <c r="DY154" s="43" t="str">
        <f t="shared" si="188"/>
        <v xml:space="preserve"> </v>
      </c>
      <c r="DZ154" s="39" t="str">
        <f t="shared" si="189"/>
        <v>•</v>
      </c>
      <c r="EA154" s="39" t="str">
        <f t="shared" si="190"/>
        <v xml:space="preserve"> </v>
      </c>
      <c r="EB154" s="39" t="str">
        <f t="shared" si="191"/>
        <v xml:space="preserve"> </v>
      </c>
      <c r="EC154" s="43" t="str">
        <f t="shared" si="192"/>
        <v xml:space="preserve"> </v>
      </c>
      <c r="ED154" s="39" t="str">
        <f t="shared" si="193"/>
        <v>•</v>
      </c>
      <c r="EE154" s="39" t="str">
        <f t="shared" si="194"/>
        <v xml:space="preserve"> </v>
      </c>
      <c r="EF154" s="39" t="str">
        <f t="shared" si="195"/>
        <v xml:space="preserve"> </v>
      </c>
      <c r="EG154" s="43" t="str">
        <f t="shared" si="196"/>
        <v xml:space="preserve"> </v>
      </c>
      <c r="EH154" s="39" t="str">
        <f t="shared" si="197"/>
        <v>•</v>
      </c>
      <c r="EI154" s="39" t="str">
        <f t="shared" si="198"/>
        <v xml:space="preserve"> </v>
      </c>
      <c r="EJ154" s="39" t="str">
        <f t="shared" si="199"/>
        <v xml:space="preserve"> </v>
      </c>
      <c r="EK154" s="43" t="str">
        <f t="shared" si="200"/>
        <v xml:space="preserve"> </v>
      </c>
    </row>
    <row r="155" spans="1:141" ht="15.75" customHeight="1" x14ac:dyDescent="0.2">
      <c r="A155" s="100" t="str">
        <f>IF(Summary!B149="","",Summary!B149)</f>
        <v/>
      </c>
      <c r="B155" s="100" t="str">
        <f>IF(Summary!C149="","",Summary!C149)</f>
        <v/>
      </c>
      <c r="C155" s="100" t="str">
        <f>IF(Summary!D149="","",Summary!D149)</f>
        <v/>
      </c>
      <c r="D155" s="115" t="str">
        <f>IF(Summary!E149="","",Summary!E149)</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203"/>
        <v>27</v>
      </c>
      <c r="AX155" s="74" t="e">
        <f t="shared" si="143"/>
        <v>#N/A</v>
      </c>
      <c r="AY155" s="54" t="str">
        <f t="shared" si="144"/>
        <v/>
      </c>
      <c r="AZ155" s="73"/>
      <c r="BA155" s="144"/>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8"/>
      <c r="BE155" s="116" t="str">
        <f t="shared" si="145"/>
        <v/>
      </c>
      <c r="BF155" s="99" t="str">
        <f t="shared" si="146"/>
        <v/>
      </c>
      <c r="BG155" s="99" t="str">
        <f t="shared" si="147"/>
        <v/>
      </c>
      <c r="BH155" s="100" t="str">
        <f t="shared" si="148"/>
        <v/>
      </c>
      <c r="BI155" s="64" t="str">
        <f>IF(Summary!F149="","",Summary!F149)</f>
        <v/>
      </c>
      <c r="BJ155" s="33"/>
      <c r="BV155" s="44">
        <f t="shared" si="204"/>
        <v>0</v>
      </c>
      <c r="BW155" s="44">
        <f t="shared" si="204"/>
        <v>0</v>
      </c>
      <c r="BX155" s="44">
        <f t="shared" si="204"/>
        <v>0</v>
      </c>
      <c r="BY155" s="44">
        <f t="shared" si="204"/>
        <v>0</v>
      </c>
      <c r="BZ155" s="44">
        <f t="shared" si="204"/>
        <v>0</v>
      </c>
      <c r="CA155" s="44">
        <f t="shared" si="204"/>
        <v>0</v>
      </c>
      <c r="CB155" s="44">
        <f t="shared" si="204"/>
        <v>0</v>
      </c>
      <c r="CC155" s="44">
        <f t="shared" si="204"/>
        <v>0</v>
      </c>
      <c r="CD155" s="44">
        <f t="shared" si="204"/>
        <v>0</v>
      </c>
      <c r="CE155" s="44">
        <f t="shared" si="204"/>
        <v>0</v>
      </c>
      <c r="CF155" s="44">
        <f t="shared" si="204"/>
        <v>0</v>
      </c>
      <c r="CH155" s="48">
        <f t="shared" si="149"/>
        <v>0</v>
      </c>
      <c r="CI155" s="48">
        <f t="shared" si="150"/>
        <v>0</v>
      </c>
      <c r="CJ155" s="48">
        <f t="shared" si="151"/>
        <v>0</v>
      </c>
      <c r="CK155" s="48">
        <f t="shared" si="152"/>
        <v>0</v>
      </c>
      <c r="CL155" s="48">
        <f t="shared" si="153"/>
        <v>0</v>
      </c>
      <c r="CM155" s="48">
        <f t="shared" si="154"/>
        <v>0</v>
      </c>
      <c r="CN155" s="48">
        <f t="shared" si="155"/>
        <v>0</v>
      </c>
      <c r="CO155" s="48">
        <f t="shared" si="156"/>
        <v>0</v>
      </c>
      <c r="CT155" s="42" t="str">
        <f t="shared" si="157"/>
        <v>•</v>
      </c>
      <c r="CU155" s="39" t="str">
        <f t="shared" si="158"/>
        <v xml:space="preserve"> </v>
      </c>
      <c r="CV155" s="39" t="str">
        <f t="shared" si="159"/>
        <v xml:space="preserve"> </v>
      </c>
      <c r="CW155" s="43" t="str">
        <f t="shared" si="160"/>
        <v xml:space="preserve"> </v>
      </c>
      <c r="CX155" s="42" t="str">
        <f t="shared" si="161"/>
        <v>•</v>
      </c>
      <c r="CY155" s="39" t="str">
        <f t="shared" si="162"/>
        <v xml:space="preserve"> </v>
      </c>
      <c r="CZ155" s="39" t="str">
        <f t="shared" si="163"/>
        <v xml:space="preserve"> </v>
      </c>
      <c r="DA155" s="43" t="str">
        <f t="shared" si="164"/>
        <v xml:space="preserve"> </v>
      </c>
      <c r="DB155" s="39" t="str">
        <f t="shared" si="165"/>
        <v>•</v>
      </c>
      <c r="DC155" s="39" t="str">
        <f t="shared" si="166"/>
        <v xml:space="preserve"> </v>
      </c>
      <c r="DD155" s="39" t="str">
        <f t="shared" si="167"/>
        <v xml:space="preserve"> </v>
      </c>
      <c r="DE155" s="43" t="str">
        <f t="shared" si="168"/>
        <v xml:space="preserve"> </v>
      </c>
      <c r="DF155" s="42" t="str">
        <f t="shared" si="169"/>
        <v>•</v>
      </c>
      <c r="DG155" s="39" t="str">
        <f t="shared" si="170"/>
        <v xml:space="preserve"> </v>
      </c>
      <c r="DH155" s="39" t="str">
        <f t="shared" si="171"/>
        <v xml:space="preserve"> </v>
      </c>
      <c r="DI155" s="43" t="str">
        <f t="shared" si="172"/>
        <v xml:space="preserve"> </v>
      </c>
      <c r="DJ155" s="42" t="str">
        <f t="shared" si="173"/>
        <v>•</v>
      </c>
      <c r="DK155" s="39" t="str">
        <f t="shared" si="174"/>
        <v xml:space="preserve"> </v>
      </c>
      <c r="DL155" s="39" t="str">
        <f t="shared" si="175"/>
        <v xml:space="preserve"> </v>
      </c>
      <c r="DM155" s="43" t="str">
        <f t="shared" si="176"/>
        <v xml:space="preserve"> </v>
      </c>
      <c r="DN155" s="39" t="str">
        <f t="shared" si="177"/>
        <v>•</v>
      </c>
      <c r="DO155" s="39" t="str">
        <f t="shared" si="178"/>
        <v xml:space="preserve"> </v>
      </c>
      <c r="DP155" s="39" t="str">
        <f t="shared" si="179"/>
        <v xml:space="preserve"> </v>
      </c>
      <c r="DQ155" s="43" t="str">
        <f t="shared" si="180"/>
        <v xml:space="preserve"> </v>
      </c>
      <c r="DR155" s="39" t="str">
        <f t="shared" si="181"/>
        <v>•</v>
      </c>
      <c r="DS155" s="39" t="str">
        <f t="shared" si="182"/>
        <v xml:space="preserve"> </v>
      </c>
      <c r="DT155" s="39" t="str">
        <f t="shared" si="183"/>
        <v xml:space="preserve"> </v>
      </c>
      <c r="DU155" s="43" t="str">
        <f t="shared" si="184"/>
        <v xml:space="preserve"> </v>
      </c>
      <c r="DV155" s="39" t="str">
        <f t="shared" si="185"/>
        <v>•</v>
      </c>
      <c r="DW155" s="39" t="str">
        <f t="shared" si="186"/>
        <v xml:space="preserve"> </v>
      </c>
      <c r="DX155" s="39" t="str">
        <f t="shared" si="187"/>
        <v xml:space="preserve"> </v>
      </c>
      <c r="DY155" s="43" t="str">
        <f t="shared" si="188"/>
        <v xml:space="preserve"> </v>
      </c>
      <c r="DZ155" s="39" t="str">
        <f t="shared" si="189"/>
        <v>•</v>
      </c>
      <c r="EA155" s="39" t="str">
        <f t="shared" si="190"/>
        <v xml:space="preserve"> </v>
      </c>
      <c r="EB155" s="39" t="str">
        <f t="shared" si="191"/>
        <v xml:space="preserve"> </v>
      </c>
      <c r="EC155" s="43" t="str">
        <f t="shared" si="192"/>
        <v xml:space="preserve"> </v>
      </c>
      <c r="ED155" s="39" t="str">
        <f t="shared" si="193"/>
        <v>•</v>
      </c>
      <c r="EE155" s="39" t="str">
        <f t="shared" si="194"/>
        <v xml:space="preserve"> </v>
      </c>
      <c r="EF155" s="39" t="str">
        <f t="shared" si="195"/>
        <v xml:space="preserve"> </v>
      </c>
      <c r="EG155" s="43" t="str">
        <f t="shared" si="196"/>
        <v xml:space="preserve"> </v>
      </c>
      <c r="EH155" s="39" t="str">
        <f t="shared" si="197"/>
        <v>•</v>
      </c>
      <c r="EI155" s="39" t="str">
        <f t="shared" si="198"/>
        <v xml:space="preserve"> </v>
      </c>
      <c r="EJ155" s="39" t="str">
        <f t="shared" si="199"/>
        <v xml:space="preserve"> </v>
      </c>
      <c r="EK155" s="43" t="str">
        <f t="shared" si="200"/>
        <v xml:space="preserve"> </v>
      </c>
    </row>
    <row r="156" spans="1:141" ht="15.75" customHeight="1" x14ac:dyDescent="0.2">
      <c r="A156" s="100" t="str">
        <f>IF(Summary!B150="","",Summary!B150)</f>
        <v/>
      </c>
      <c r="B156" s="100" t="str">
        <f>IF(Summary!C150="","",Summary!C150)</f>
        <v/>
      </c>
      <c r="C156" s="100" t="str">
        <f>IF(Summary!D150="","",Summary!D150)</f>
        <v/>
      </c>
      <c r="D156" s="115" t="str">
        <f>IF(Summary!E150="","",Summary!E150)</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203"/>
        <v>27</v>
      </c>
      <c r="AX156" s="74" t="e">
        <f t="shared" si="143"/>
        <v>#N/A</v>
      </c>
      <c r="AY156" s="54" t="str">
        <f t="shared" si="144"/>
        <v/>
      </c>
      <c r="AZ156" s="73"/>
      <c r="BA156" s="144"/>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8"/>
      <c r="BE156" s="116" t="str">
        <f t="shared" si="145"/>
        <v/>
      </c>
      <c r="BF156" s="99" t="str">
        <f t="shared" si="146"/>
        <v/>
      </c>
      <c r="BG156" s="99" t="str">
        <f t="shared" si="147"/>
        <v/>
      </c>
      <c r="BH156" s="100" t="str">
        <f t="shared" si="148"/>
        <v/>
      </c>
      <c r="BI156" s="64" t="str">
        <f>IF(Summary!F150="","",Summary!F150)</f>
        <v/>
      </c>
      <c r="BJ156" s="33"/>
      <c r="BV156" s="44">
        <f t="shared" si="204"/>
        <v>0</v>
      </c>
      <c r="BW156" s="44">
        <f t="shared" si="204"/>
        <v>0</v>
      </c>
      <c r="BX156" s="44">
        <f t="shared" si="204"/>
        <v>0</v>
      </c>
      <c r="BY156" s="44">
        <f t="shared" si="204"/>
        <v>0</v>
      </c>
      <c r="BZ156" s="44">
        <f t="shared" si="204"/>
        <v>0</v>
      </c>
      <c r="CA156" s="44">
        <f t="shared" si="204"/>
        <v>0</v>
      </c>
      <c r="CB156" s="44">
        <f t="shared" si="204"/>
        <v>0</v>
      </c>
      <c r="CC156" s="44">
        <f t="shared" si="204"/>
        <v>0</v>
      </c>
      <c r="CD156" s="44">
        <f t="shared" si="204"/>
        <v>0</v>
      </c>
      <c r="CE156" s="44">
        <f t="shared" si="204"/>
        <v>0</v>
      </c>
      <c r="CF156" s="44">
        <f t="shared" si="204"/>
        <v>0</v>
      </c>
      <c r="CH156" s="48">
        <f t="shared" si="149"/>
        <v>0</v>
      </c>
      <c r="CI156" s="48">
        <f t="shared" si="150"/>
        <v>0</v>
      </c>
      <c r="CJ156" s="48">
        <f t="shared" si="151"/>
        <v>0</v>
      </c>
      <c r="CK156" s="48">
        <f t="shared" si="152"/>
        <v>0</v>
      </c>
      <c r="CL156" s="48">
        <f t="shared" si="153"/>
        <v>0</v>
      </c>
      <c r="CM156" s="48">
        <f t="shared" si="154"/>
        <v>0</v>
      </c>
      <c r="CN156" s="48">
        <f t="shared" si="155"/>
        <v>0</v>
      </c>
      <c r="CO156" s="48">
        <f t="shared" si="156"/>
        <v>0</v>
      </c>
      <c r="CT156" s="42" t="str">
        <f t="shared" si="157"/>
        <v>•</v>
      </c>
      <c r="CU156" s="39" t="str">
        <f t="shared" si="158"/>
        <v xml:space="preserve"> </v>
      </c>
      <c r="CV156" s="39" t="str">
        <f t="shared" si="159"/>
        <v xml:space="preserve"> </v>
      </c>
      <c r="CW156" s="43" t="str">
        <f t="shared" si="160"/>
        <v xml:space="preserve"> </v>
      </c>
      <c r="CX156" s="42" t="str">
        <f t="shared" si="161"/>
        <v>•</v>
      </c>
      <c r="CY156" s="39" t="str">
        <f t="shared" si="162"/>
        <v xml:space="preserve"> </v>
      </c>
      <c r="CZ156" s="39" t="str">
        <f t="shared" si="163"/>
        <v xml:space="preserve"> </v>
      </c>
      <c r="DA156" s="43" t="str">
        <f t="shared" si="164"/>
        <v xml:space="preserve"> </v>
      </c>
      <c r="DB156" s="39" t="str">
        <f t="shared" si="165"/>
        <v>•</v>
      </c>
      <c r="DC156" s="39" t="str">
        <f t="shared" si="166"/>
        <v xml:space="preserve"> </v>
      </c>
      <c r="DD156" s="39" t="str">
        <f t="shared" si="167"/>
        <v xml:space="preserve"> </v>
      </c>
      <c r="DE156" s="43" t="str">
        <f t="shared" si="168"/>
        <v xml:space="preserve"> </v>
      </c>
      <c r="DF156" s="42" t="str">
        <f t="shared" si="169"/>
        <v>•</v>
      </c>
      <c r="DG156" s="39" t="str">
        <f t="shared" si="170"/>
        <v xml:space="preserve"> </v>
      </c>
      <c r="DH156" s="39" t="str">
        <f t="shared" si="171"/>
        <v xml:space="preserve"> </v>
      </c>
      <c r="DI156" s="43" t="str">
        <f t="shared" si="172"/>
        <v xml:space="preserve"> </v>
      </c>
      <c r="DJ156" s="42" t="str">
        <f t="shared" si="173"/>
        <v>•</v>
      </c>
      <c r="DK156" s="39" t="str">
        <f t="shared" si="174"/>
        <v xml:space="preserve"> </v>
      </c>
      <c r="DL156" s="39" t="str">
        <f t="shared" si="175"/>
        <v xml:space="preserve"> </v>
      </c>
      <c r="DM156" s="43" t="str">
        <f t="shared" si="176"/>
        <v xml:space="preserve"> </v>
      </c>
      <c r="DN156" s="39" t="str">
        <f t="shared" si="177"/>
        <v>•</v>
      </c>
      <c r="DO156" s="39" t="str">
        <f t="shared" si="178"/>
        <v xml:space="preserve"> </v>
      </c>
      <c r="DP156" s="39" t="str">
        <f t="shared" si="179"/>
        <v xml:space="preserve"> </v>
      </c>
      <c r="DQ156" s="43" t="str">
        <f t="shared" si="180"/>
        <v xml:space="preserve"> </v>
      </c>
      <c r="DR156" s="39" t="str">
        <f t="shared" si="181"/>
        <v>•</v>
      </c>
      <c r="DS156" s="39" t="str">
        <f t="shared" si="182"/>
        <v xml:space="preserve"> </v>
      </c>
      <c r="DT156" s="39" t="str">
        <f t="shared" si="183"/>
        <v xml:space="preserve"> </v>
      </c>
      <c r="DU156" s="43" t="str">
        <f t="shared" si="184"/>
        <v xml:space="preserve"> </v>
      </c>
      <c r="DV156" s="39" t="str">
        <f t="shared" si="185"/>
        <v>•</v>
      </c>
      <c r="DW156" s="39" t="str">
        <f t="shared" si="186"/>
        <v xml:space="preserve"> </v>
      </c>
      <c r="DX156" s="39" t="str">
        <f t="shared" si="187"/>
        <v xml:space="preserve"> </v>
      </c>
      <c r="DY156" s="43" t="str">
        <f t="shared" si="188"/>
        <v xml:space="preserve"> </v>
      </c>
      <c r="DZ156" s="39" t="str">
        <f t="shared" si="189"/>
        <v>•</v>
      </c>
      <c r="EA156" s="39" t="str">
        <f t="shared" si="190"/>
        <v xml:space="preserve"> </v>
      </c>
      <c r="EB156" s="39" t="str">
        <f t="shared" si="191"/>
        <v xml:space="preserve"> </v>
      </c>
      <c r="EC156" s="43" t="str">
        <f t="shared" si="192"/>
        <v xml:space="preserve"> </v>
      </c>
      <c r="ED156" s="39" t="str">
        <f t="shared" si="193"/>
        <v>•</v>
      </c>
      <c r="EE156" s="39" t="str">
        <f t="shared" si="194"/>
        <v xml:space="preserve"> </v>
      </c>
      <c r="EF156" s="39" t="str">
        <f t="shared" si="195"/>
        <v xml:space="preserve"> </v>
      </c>
      <c r="EG156" s="43" t="str">
        <f t="shared" si="196"/>
        <v xml:space="preserve"> </v>
      </c>
      <c r="EH156" s="39" t="str">
        <f t="shared" si="197"/>
        <v>•</v>
      </c>
      <c r="EI156" s="39" t="str">
        <f t="shared" si="198"/>
        <v xml:space="preserve"> </v>
      </c>
      <c r="EJ156" s="39" t="str">
        <f t="shared" si="199"/>
        <v xml:space="preserve"> </v>
      </c>
      <c r="EK156" s="43" t="str">
        <f t="shared" si="200"/>
        <v xml:space="preserve"> </v>
      </c>
    </row>
    <row r="157" spans="1:141" ht="15.75" customHeight="1" x14ac:dyDescent="0.2">
      <c r="A157" s="100" t="str">
        <f>IF(Summary!B151="","",Summary!B151)</f>
        <v/>
      </c>
      <c r="B157" s="100" t="str">
        <f>IF(Summary!C151="","",Summary!C151)</f>
        <v/>
      </c>
      <c r="C157" s="100" t="str">
        <f>IF(Summary!D151="","",Summary!D151)</f>
        <v/>
      </c>
      <c r="D157" s="115" t="str">
        <f>IF(Summary!E151="","",Summary!E151)</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203"/>
        <v>27</v>
      </c>
      <c r="AX157" s="74" t="e">
        <f t="shared" si="143"/>
        <v>#N/A</v>
      </c>
      <c r="AY157" s="54" t="str">
        <f t="shared" si="144"/>
        <v/>
      </c>
      <c r="AZ157" s="73"/>
      <c r="BA157" s="144"/>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8"/>
      <c r="BE157" s="116" t="str">
        <f t="shared" si="145"/>
        <v/>
      </c>
      <c r="BF157" s="99" t="str">
        <f t="shared" si="146"/>
        <v/>
      </c>
      <c r="BG157" s="99" t="str">
        <f t="shared" si="147"/>
        <v/>
      </c>
      <c r="BH157" s="100" t="str">
        <f t="shared" si="148"/>
        <v/>
      </c>
      <c r="BI157" s="64" t="str">
        <f>IF(Summary!F151="","",Summary!F151)</f>
        <v/>
      </c>
      <c r="BJ157" s="33"/>
      <c r="BV157" s="44">
        <f t="shared" si="204"/>
        <v>0</v>
      </c>
      <c r="BW157" s="44">
        <f t="shared" si="204"/>
        <v>0</v>
      </c>
      <c r="BX157" s="44">
        <f t="shared" si="204"/>
        <v>0</v>
      </c>
      <c r="BY157" s="44">
        <f t="shared" si="204"/>
        <v>0</v>
      </c>
      <c r="BZ157" s="44">
        <f t="shared" si="204"/>
        <v>0</v>
      </c>
      <c r="CA157" s="44">
        <f t="shared" si="204"/>
        <v>0</v>
      </c>
      <c r="CB157" s="44">
        <f t="shared" si="204"/>
        <v>0</v>
      </c>
      <c r="CC157" s="44">
        <f t="shared" si="204"/>
        <v>0</v>
      </c>
      <c r="CD157" s="44">
        <f t="shared" si="204"/>
        <v>0</v>
      </c>
      <c r="CE157" s="44">
        <f t="shared" si="204"/>
        <v>0</v>
      </c>
      <c r="CF157" s="44">
        <f t="shared" si="204"/>
        <v>0</v>
      </c>
      <c r="CH157" s="48">
        <f t="shared" si="149"/>
        <v>0</v>
      </c>
      <c r="CI157" s="48">
        <f t="shared" si="150"/>
        <v>0</v>
      </c>
      <c r="CJ157" s="48">
        <f t="shared" si="151"/>
        <v>0</v>
      </c>
      <c r="CK157" s="48">
        <f t="shared" si="152"/>
        <v>0</v>
      </c>
      <c r="CL157" s="48">
        <f t="shared" si="153"/>
        <v>0</v>
      </c>
      <c r="CM157" s="48">
        <f t="shared" si="154"/>
        <v>0</v>
      </c>
      <c r="CN157" s="48">
        <f t="shared" si="155"/>
        <v>0</v>
      </c>
      <c r="CO157" s="48">
        <f t="shared" si="156"/>
        <v>0</v>
      </c>
      <c r="CT157" s="42" t="str">
        <f t="shared" si="157"/>
        <v>•</v>
      </c>
      <c r="CU157" s="39" t="str">
        <f t="shared" si="158"/>
        <v xml:space="preserve"> </v>
      </c>
      <c r="CV157" s="39" t="str">
        <f t="shared" si="159"/>
        <v xml:space="preserve"> </v>
      </c>
      <c r="CW157" s="43" t="str">
        <f t="shared" si="160"/>
        <v xml:space="preserve"> </v>
      </c>
      <c r="CX157" s="42" t="str">
        <f t="shared" si="161"/>
        <v>•</v>
      </c>
      <c r="CY157" s="39" t="str">
        <f t="shared" si="162"/>
        <v xml:space="preserve"> </v>
      </c>
      <c r="CZ157" s="39" t="str">
        <f t="shared" si="163"/>
        <v xml:space="preserve"> </v>
      </c>
      <c r="DA157" s="43" t="str">
        <f t="shared" si="164"/>
        <v xml:space="preserve"> </v>
      </c>
      <c r="DB157" s="39" t="str">
        <f t="shared" si="165"/>
        <v>•</v>
      </c>
      <c r="DC157" s="39" t="str">
        <f t="shared" si="166"/>
        <v xml:space="preserve"> </v>
      </c>
      <c r="DD157" s="39" t="str">
        <f t="shared" si="167"/>
        <v xml:space="preserve"> </v>
      </c>
      <c r="DE157" s="43" t="str">
        <f t="shared" si="168"/>
        <v xml:space="preserve"> </v>
      </c>
      <c r="DF157" s="42" t="str">
        <f t="shared" si="169"/>
        <v>•</v>
      </c>
      <c r="DG157" s="39" t="str">
        <f t="shared" si="170"/>
        <v xml:space="preserve"> </v>
      </c>
      <c r="DH157" s="39" t="str">
        <f t="shared" si="171"/>
        <v xml:space="preserve"> </v>
      </c>
      <c r="DI157" s="43" t="str">
        <f t="shared" si="172"/>
        <v xml:space="preserve"> </v>
      </c>
      <c r="DJ157" s="42" t="str">
        <f t="shared" si="173"/>
        <v>•</v>
      </c>
      <c r="DK157" s="39" t="str">
        <f t="shared" si="174"/>
        <v xml:space="preserve"> </v>
      </c>
      <c r="DL157" s="39" t="str">
        <f t="shared" si="175"/>
        <v xml:space="preserve"> </v>
      </c>
      <c r="DM157" s="43" t="str">
        <f t="shared" si="176"/>
        <v xml:space="preserve"> </v>
      </c>
      <c r="DN157" s="39" t="str">
        <f t="shared" si="177"/>
        <v>•</v>
      </c>
      <c r="DO157" s="39" t="str">
        <f t="shared" si="178"/>
        <v xml:space="preserve"> </v>
      </c>
      <c r="DP157" s="39" t="str">
        <f t="shared" si="179"/>
        <v xml:space="preserve"> </v>
      </c>
      <c r="DQ157" s="43" t="str">
        <f t="shared" si="180"/>
        <v xml:space="preserve"> </v>
      </c>
      <c r="DR157" s="39" t="str">
        <f t="shared" si="181"/>
        <v>•</v>
      </c>
      <c r="DS157" s="39" t="str">
        <f t="shared" si="182"/>
        <v xml:space="preserve"> </v>
      </c>
      <c r="DT157" s="39" t="str">
        <f t="shared" si="183"/>
        <v xml:space="preserve"> </v>
      </c>
      <c r="DU157" s="43" t="str">
        <f t="shared" si="184"/>
        <v xml:space="preserve"> </v>
      </c>
      <c r="DV157" s="39" t="str">
        <f t="shared" si="185"/>
        <v>•</v>
      </c>
      <c r="DW157" s="39" t="str">
        <f t="shared" si="186"/>
        <v xml:space="preserve"> </v>
      </c>
      <c r="DX157" s="39" t="str">
        <f t="shared" si="187"/>
        <v xml:space="preserve"> </v>
      </c>
      <c r="DY157" s="43" t="str">
        <f t="shared" si="188"/>
        <v xml:space="preserve"> </v>
      </c>
      <c r="DZ157" s="39" t="str">
        <f t="shared" si="189"/>
        <v>•</v>
      </c>
      <c r="EA157" s="39" t="str">
        <f t="shared" si="190"/>
        <v xml:space="preserve"> </v>
      </c>
      <c r="EB157" s="39" t="str">
        <f t="shared" si="191"/>
        <v xml:space="preserve"> </v>
      </c>
      <c r="EC157" s="43" t="str">
        <f t="shared" si="192"/>
        <v xml:space="preserve"> </v>
      </c>
      <c r="ED157" s="39" t="str">
        <f t="shared" si="193"/>
        <v>•</v>
      </c>
      <c r="EE157" s="39" t="str">
        <f t="shared" si="194"/>
        <v xml:space="preserve"> </v>
      </c>
      <c r="EF157" s="39" t="str">
        <f t="shared" si="195"/>
        <v xml:space="preserve"> </v>
      </c>
      <c r="EG157" s="43" t="str">
        <f t="shared" si="196"/>
        <v xml:space="preserve"> </v>
      </c>
      <c r="EH157" s="39" t="str">
        <f t="shared" si="197"/>
        <v>•</v>
      </c>
      <c r="EI157" s="39" t="str">
        <f t="shared" si="198"/>
        <v xml:space="preserve"> </v>
      </c>
      <c r="EJ157" s="39" t="str">
        <f t="shared" si="199"/>
        <v xml:space="preserve"> </v>
      </c>
      <c r="EK157" s="43" t="str">
        <f t="shared" si="200"/>
        <v xml:space="preserve"> </v>
      </c>
    </row>
    <row r="158" spans="1:141" ht="15.75" customHeight="1" x14ac:dyDescent="0.2">
      <c r="A158" s="100" t="str">
        <f>IF(Summary!B152="","",Summary!B152)</f>
        <v/>
      </c>
      <c r="B158" s="100" t="str">
        <f>IF(Summary!C152="","",Summary!C152)</f>
        <v/>
      </c>
      <c r="C158" s="100" t="str">
        <f>IF(Summary!D152="","",Summary!D152)</f>
        <v/>
      </c>
      <c r="D158" s="115" t="str">
        <f>IF(Summary!E152="","",Summary!E152)</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203"/>
        <v>27</v>
      </c>
      <c r="AX158" s="74" t="e">
        <f t="shared" si="143"/>
        <v>#N/A</v>
      </c>
      <c r="AY158" s="54" t="str">
        <f t="shared" si="144"/>
        <v/>
      </c>
      <c r="AZ158" s="73"/>
      <c r="BA158" s="144"/>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8"/>
      <c r="BE158" s="116" t="str">
        <f t="shared" si="145"/>
        <v/>
      </c>
      <c r="BF158" s="99" t="str">
        <f t="shared" si="146"/>
        <v/>
      </c>
      <c r="BG158" s="99" t="str">
        <f t="shared" si="147"/>
        <v/>
      </c>
      <c r="BH158" s="100" t="str">
        <f t="shared" si="148"/>
        <v/>
      </c>
      <c r="BI158" s="64" t="str">
        <f>IF(Summary!F152="","",Summary!F152)</f>
        <v/>
      </c>
      <c r="BJ158" s="33"/>
      <c r="BV158" s="44">
        <f t="shared" si="204"/>
        <v>0</v>
      </c>
      <c r="BW158" s="44">
        <f t="shared" si="204"/>
        <v>0</v>
      </c>
      <c r="BX158" s="44">
        <f t="shared" si="204"/>
        <v>0</v>
      </c>
      <c r="BY158" s="44">
        <f t="shared" si="204"/>
        <v>0</v>
      </c>
      <c r="BZ158" s="44">
        <f t="shared" si="204"/>
        <v>0</v>
      </c>
      <c r="CA158" s="44">
        <f t="shared" si="204"/>
        <v>0</v>
      </c>
      <c r="CB158" s="44">
        <f t="shared" si="204"/>
        <v>0</v>
      </c>
      <c r="CC158" s="44">
        <f t="shared" si="204"/>
        <v>0</v>
      </c>
      <c r="CD158" s="44">
        <f t="shared" si="204"/>
        <v>0</v>
      </c>
      <c r="CE158" s="44">
        <f t="shared" si="204"/>
        <v>0</v>
      </c>
      <c r="CF158" s="44">
        <f t="shared" si="204"/>
        <v>0</v>
      </c>
      <c r="CH158" s="48">
        <f t="shared" si="149"/>
        <v>0</v>
      </c>
      <c r="CI158" s="48">
        <f t="shared" si="150"/>
        <v>0</v>
      </c>
      <c r="CJ158" s="48">
        <f t="shared" si="151"/>
        <v>0</v>
      </c>
      <c r="CK158" s="48">
        <f t="shared" si="152"/>
        <v>0</v>
      </c>
      <c r="CL158" s="48">
        <f t="shared" si="153"/>
        <v>0</v>
      </c>
      <c r="CM158" s="48">
        <f t="shared" si="154"/>
        <v>0</v>
      </c>
      <c r="CN158" s="48">
        <f t="shared" si="155"/>
        <v>0</v>
      </c>
      <c r="CO158" s="48">
        <f t="shared" si="156"/>
        <v>0</v>
      </c>
      <c r="CT158" s="42" t="str">
        <f t="shared" si="157"/>
        <v>•</v>
      </c>
      <c r="CU158" s="39" t="str">
        <f t="shared" si="158"/>
        <v xml:space="preserve"> </v>
      </c>
      <c r="CV158" s="39" t="str">
        <f t="shared" si="159"/>
        <v xml:space="preserve"> </v>
      </c>
      <c r="CW158" s="43" t="str">
        <f t="shared" si="160"/>
        <v xml:space="preserve"> </v>
      </c>
      <c r="CX158" s="42" t="str">
        <f t="shared" si="161"/>
        <v>•</v>
      </c>
      <c r="CY158" s="39" t="str">
        <f t="shared" si="162"/>
        <v xml:space="preserve"> </v>
      </c>
      <c r="CZ158" s="39" t="str">
        <f t="shared" si="163"/>
        <v xml:space="preserve"> </v>
      </c>
      <c r="DA158" s="43" t="str">
        <f t="shared" si="164"/>
        <v xml:space="preserve"> </v>
      </c>
      <c r="DB158" s="39" t="str">
        <f t="shared" si="165"/>
        <v>•</v>
      </c>
      <c r="DC158" s="39" t="str">
        <f t="shared" si="166"/>
        <v xml:space="preserve"> </v>
      </c>
      <c r="DD158" s="39" t="str">
        <f t="shared" si="167"/>
        <v xml:space="preserve"> </v>
      </c>
      <c r="DE158" s="43" t="str">
        <f t="shared" si="168"/>
        <v xml:space="preserve"> </v>
      </c>
      <c r="DF158" s="42" t="str">
        <f t="shared" si="169"/>
        <v>•</v>
      </c>
      <c r="DG158" s="39" t="str">
        <f t="shared" si="170"/>
        <v xml:space="preserve"> </v>
      </c>
      <c r="DH158" s="39" t="str">
        <f t="shared" si="171"/>
        <v xml:space="preserve"> </v>
      </c>
      <c r="DI158" s="43" t="str">
        <f t="shared" si="172"/>
        <v xml:space="preserve"> </v>
      </c>
      <c r="DJ158" s="42" t="str">
        <f t="shared" si="173"/>
        <v>•</v>
      </c>
      <c r="DK158" s="39" t="str">
        <f t="shared" si="174"/>
        <v xml:space="preserve"> </v>
      </c>
      <c r="DL158" s="39" t="str">
        <f t="shared" si="175"/>
        <v xml:space="preserve"> </v>
      </c>
      <c r="DM158" s="43" t="str">
        <f t="shared" si="176"/>
        <v xml:space="preserve"> </v>
      </c>
      <c r="DN158" s="39" t="str">
        <f t="shared" si="177"/>
        <v>•</v>
      </c>
      <c r="DO158" s="39" t="str">
        <f t="shared" si="178"/>
        <v xml:space="preserve"> </v>
      </c>
      <c r="DP158" s="39" t="str">
        <f t="shared" si="179"/>
        <v xml:space="preserve"> </v>
      </c>
      <c r="DQ158" s="43" t="str">
        <f t="shared" si="180"/>
        <v xml:space="preserve"> </v>
      </c>
      <c r="DR158" s="39" t="str">
        <f t="shared" si="181"/>
        <v>•</v>
      </c>
      <c r="DS158" s="39" t="str">
        <f t="shared" si="182"/>
        <v xml:space="preserve"> </v>
      </c>
      <c r="DT158" s="39" t="str">
        <f t="shared" si="183"/>
        <v xml:space="preserve"> </v>
      </c>
      <c r="DU158" s="43" t="str">
        <f t="shared" si="184"/>
        <v xml:space="preserve"> </v>
      </c>
      <c r="DV158" s="39" t="str">
        <f t="shared" si="185"/>
        <v>•</v>
      </c>
      <c r="DW158" s="39" t="str">
        <f t="shared" si="186"/>
        <v xml:space="preserve"> </v>
      </c>
      <c r="DX158" s="39" t="str">
        <f t="shared" si="187"/>
        <v xml:space="preserve"> </v>
      </c>
      <c r="DY158" s="43" t="str">
        <f t="shared" si="188"/>
        <v xml:space="preserve"> </v>
      </c>
      <c r="DZ158" s="39" t="str">
        <f t="shared" si="189"/>
        <v>•</v>
      </c>
      <c r="EA158" s="39" t="str">
        <f t="shared" si="190"/>
        <v xml:space="preserve"> </v>
      </c>
      <c r="EB158" s="39" t="str">
        <f t="shared" si="191"/>
        <v xml:space="preserve"> </v>
      </c>
      <c r="EC158" s="43" t="str">
        <f t="shared" si="192"/>
        <v xml:space="preserve"> </v>
      </c>
      <c r="ED158" s="39" t="str">
        <f t="shared" si="193"/>
        <v>•</v>
      </c>
      <c r="EE158" s="39" t="str">
        <f t="shared" si="194"/>
        <v xml:space="preserve"> </v>
      </c>
      <c r="EF158" s="39" t="str">
        <f t="shared" si="195"/>
        <v xml:space="preserve"> </v>
      </c>
      <c r="EG158" s="43" t="str">
        <f t="shared" si="196"/>
        <v xml:space="preserve"> </v>
      </c>
      <c r="EH158" s="39" t="str">
        <f t="shared" si="197"/>
        <v>•</v>
      </c>
      <c r="EI158" s="39" t="str">
        <f t="shared" si="198"/>
        <v xml:space="preserve"> </v>
      </c>
      <c r="EJ158" s="39" t="str">
        <f t="shared" si="199"/>
        <v xml:space="preserve"> </v>
      </c>
      <c r="EK158" s="43" t="str">
        <f t="shared" si="200"/>
        <v xml:space="preserve"> </v>
      </c>
    </row>
    <row r="159" spans="1:141" ht="15.75" customHeight="1" x14ac:dyDescent="0.2">
      <c r="A159" s="100" t="str">
        <f>IF(Summary!B153="","",Summary!B153)</f>
        <v/>
      </c>
      <c r="B159" s="100" t="str">
        <f>IF(Summary!C153="","",Summary!C153)</f>
        <v/>
      </c>
      <c r="C159" s="100" t="str">
        <f>IF(Summary!D153="","",Summary!D153)</f>
        <v/>
      </c>
      <c r="D159" s="115" t="str">
        <f>IF(Summary!E153="","",Summary!E153)</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203"/>
        <v>27</v>
      </c>
      <c r="AX159" s="74" t="e">
        <f t="shared" si="143"/>
        <v>#N/A</v>
      </c>
      <c r="AY159" s="54" t="str">
        <f t="shared" si="144"/>
        <v/>
      </c>
      <c r="AZ159" s="73"/>
      <c r="BA159" s="144"/>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8"/>
      <c r="BE159" s="116" t="str">
        <f t="shared" si="145"/>
        <v/>
      </c>
      <c r="BF159" s="99" t="str">
        <f t="shared" si="146"/>
        <v/>
      </c>
      <c r="BG159" s="99" t="str">
        <f t="shared" si="147"/>
        <v/>
      </c>
      <c r="BH159" s="100" t="str">
        <f t="shared" si="148"/>
        <v/>
      </c>
      <c r="BI159" s="64" t="str">
        <f>IF(Summary!F153="","",Summary!F153)</f>
        <v/>
      </c>
      <c r="BJ159" s="33"/>
      <c r="BV159" s="44">
        <f t="shared" si="204"/>
        <v>0</v>
      </c>
      <c r="BW159" s="44">
        <f t="shared" si="204"/>
        <v>0</v>
      </c>
      <c r="BX159" s="44">
        <f t="shared" si="204"/>
        <v>0</v>
      </c>
      <c r="BY159" s="44">
        <f t="shared" si="204"/>
        <v>0</v>
      </c>
      <c r="BZ159" s="44">
        <f t="shared" si="204"/>
        <v>0</v>
      </c>
      <c r="CA159" s="44">
        <f t="shared" si="204"/>
        <v>0</v>
      </c>
      <c r="CB159" s="44">
        <f t="shared" si="204"/>
        <v>0</v>
      </c>
      <c r="CC159" s="44">
        <f t="shared" si="204"/>
        <v>0</v>
      </c>
      <c r="CD159" s="44">
        <f t="shared" si="204"/>
        <v>0</v>
      </c>
      <c r="CE159" s="44">
        <f t="shared" si="204"/>
        <v>0</v>
      </c>
      <c r="CF159" s="44">
        <f t="shared" si="204"/>
        <v>0</v>
      </c>
      <c r="CH159" s="48">
        <f t="shared" si="149"/>
        <v>0</v>
      </c>
      <c r="CI159" s="48">
        <f t="shared" si="150"/>
        <v>0</v>
      </c>
      <c r="CJ159" s="48">
        <f t="shared" si="151"/>
        <v>0</v>
      </c>
      <c r="CK159" s="48">
        <f t="shared" si="152"/>
        <v>0</v>
      </c>
      <c r="CL159" s="48">
        <f t="shared" si="153"/>
        <v>0</v>
      </c>
      <c r="CM159" s="48">
        <f t="shared" si="154"/>
        <v>0</v>
      </c>
      <c r="CN159" s="48">
        <f t="shared" si="155"/>
        <v>0</v>
      </c>
      <c r="CO159" s="48">
        <f t="shared" si="156"/>
        <v>0</v>
      </c>
      <c r="CT159" s="42" t="str">
        <f t="shared" si="157"/>
        <v>•</v>
      </c>
      <c r="CU159" s="39" t="str">
        <f t="shared" si="158"/>
        <v xml:space="preserve"> </v>
      </c>
      <c r="CV159" s="39" t="str">
        <f t="shared" si="159"/>
        <v xml:space="preserve"> </v>
      </c>
      <c r="CW159" s="43" t="str">
        <f t="shared" si="160"/>
        <v xml:space="preserve"> </v>
      </c>
      <c r="CX159" s="42" t="str">
        <f t="shared" si="161"/>
        <v>•</v>
      </c>
      <c r="CY159" s="39" t="str">
        <f t="shared" si="162"/>
        <v xml:space="preserve"> </v>
      </c>
      <c r="CZ159" s="39" t="str">
        <f t="shared" si="163"/>
        <v xml:space="preserve"> </v>
      </c>
      <c r="DA159" s="43" t="str">
        <f t="shared" si="164"/>
        <v xml:space="preserve"> </v>
      </c>
      <c r="DB159" s="39" t="str">
        <f t="shared" si="165"/>
        <v>•</v>
      </c>
      <c r="DC159" s="39" t="str">
        <f t="shared" si="166"/>
        <v xml:space="preserve"> </v>
      </c>
      <c r="DD159" s="39" t="str">
        <f t="shared" si="167"/>
        <v xml:space="preserve"> </v>
      </c>
      <c r="DE159" s="43" t="str">
        <f t="shared" si="168"/>
        <v xml:space="preserve"> </v>
      </c>
      <c r="DF159" s="42" t="str">
        <f t="shared" si="169"/>
        <v>•</v>
      </c>
      <c r="DG159" s="39" t="str">
        <f t="shared" si="170"/>
        <v xml:space="preserve"> </v>
      </c>
      <c r="DH159" s="39" t="str">
        <f t="shared" si="171"/>
        <v xml:space="preserve"> </v>
      </c>
      <c r="DI159" s="43" t="str">
        <f t="shared" si="172"/>
        <v xml:space="preserve"> </v>
      </c>
      <c r="DJ159" s="42" t="str">
        <f t="shared" si="173"/>
        <v>•</v>
      </c>
      <c r="DK159" s="39" t="str">
        <f t="shared" si="174"/>
        <v xml:space="preserve"> </v>
      </c>
      <c r="DL159" s="39" t="str">
        <f t="shared" si="175"/>
        <v xml:space="preserve"> </v>
      </c>
      <c r="DM159" s="43" t="str">
        <f t="shared" si="176"/>
        <v xml:space="preserve"> </v>
      </c>
      <c r="DN159" s="39" t="str">
        <f t="shared" si="177"/>
        <v>•</v>
      </c>
      <c r="DO159" s="39" t="str">
        <f t="shared" si="178"/>
        <v xml:space="preserve"> </v>
      </c>
      <c r="DP159" s="39" t="str">
        <f t="shared" si="179"/>
        <v xml:space="preserve"> </v>
      </c>
      <c r="DQ159" s="43" t="str">
        <f t="shared" si="180"/>
        <v xml:space="preserve"> </v>
      </c>
      <c r="DR159" s="39" t="str">
        <f t="shared" si="181"/>
        <v>•</v>
      </c>
      <c r="DS159" s="39" t="str">
        <f t="shared" si="182"/>
        <v xml:space="preserve"> </v>
      </c>
      <c r="DT159" s="39" t="str">
        <f t="shared" si="183"/>
        <v xml:space="preserve"> </v>
      </c>
      <c r="DU159" s="43" t="str">
        <f t="shared" si="184"/>
        <v xml:space="preserve"> </v>
      </c>
      <c r="DV159" s="39" t="str">
        <f t="shared" si="185"/>
        <v>•</v>
      </c>
      <c r="DW159" s="39" t="str">
        <f t="shared" si="186"/>
        <v xml:space="preserve"> </v>
      </c>
      <c r="DX159" s="39" t="str">
        <f t="shared" si="187"/>
        <v xml:space="preserve"> </v>
      </c>
      <c r="DY159" s="43" t="str">
        <f t="shared" si="188"/>
        <v xml:space="preserve"> </v>
      </c>
      <c r="DZ159" s="39" t="str">
        <f t="shared" si="189"/>
        <v>•</v>
      </c>
      <c r="EA159" s="39" t="str">
        <f t="shared" si="190"/>
        <v xml:space="preserve"> </v>
      </c>
      <c r="EB159" s="39" t="str">
        <f t="shared" si="191"/>
        <v xml:space="preserve"> </v>
      </c>
      <c r="EC159" s="43" t="str">
        <f t="shared" si="192"/>
        <v xml:space="preserve"> </v>
      </c>
      <c r="ED159" s="39" t="str">
        <f t="shared" si="193"/>
        <v>•</v>
      </c>
      <c r="EE159" s="39" t="str">
        <f t="shared" si="194"/>
        <v xml:space="preserve"> </v>
      </c>
      <c r="EF159" s="39" t="str">
        <f t="shared" si="195"/>
        <v xml:space="preserve"> </v>
      </c>
      <c r="EG159" s="43" t="str">
        <f t="shared" si="196"/>
        <v xml:space="preserve"> </v>
      </c>
      <c r="EH159" s="39" t="str">
        <f t="shared" si="197"/>
        <v>•</v>
      </c>
      <c r="EI159" s="39" t="str">
        <f t="shared" si="198"/>
        <v xml:space="preserve"> </v>
      </c>
      <c r="EJ159" s="39" t="str">
        <f t="shared" si="199"/>
        <v xml:space="preserve"> </v>
      </c>
      <c r="EK159" s="43" t="str">
        <f t="shared" si="200"/>
        <v xml:space="preserve"> </v>
      </c>
    </row>
    <row r="160" spans="1:141" ht="15.75" customHeight="1" x14ac:dyDescent="0.2">
      <c r="A160" s="100" t="str">
        <f>IF(Summary!B154="","",Summary!B154)</f>
        <v/>
      </c>
      <c r="B160" s="100" t="str">
        <f>IF(Summary!C154="","",Summary!C154)</f>
        <v/>
      </c>
      <c r="C160" s="100" t="str">
        <f>IF(Summary!D154="","",Summary!D154)</f>
        <v/>
      </c>
      <c r="D160" s="115" t="str">
        <f>IF(Summary!E154="","",Summary!E154)</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203"/>
        <v>27</v>
      </c>
      <c r="AX160" s="74" t="e">
        <f t="shared" si="143"/>
        <v>#N/A</v>
      </c>
      <c r="AY160" s="54" t="str">
        <f t="shared" si="144"/>
        <v/>
      </c>
      <c r="AZ160" s="73"/>
      <c r="BA160" s="144"/>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8"/>
      <c r="BE160" s="116" t="str">
        <f t="shared" si="145"/>
        <v/>
      </c>
      <c r="BF160" s="99" t="str">
        <f t="shared" si="146"/>
        <v/>
      </c>
      <c r="BG160" s="99" t="str">
        <f t="shared" si="147"/>
        <v/>
      </c>
      <c r="BH160" s="100" t="str">
        <f t="shared" si="148"/>
        <v/>
      </c>
      <c r="BI160" s="64" t="str">
        <f>IF(Summary!F154="","",Summary!F154)</f>
        <v/>
      </c>
      <c r="BJ160" s="33"/>
      <c r="BV160" s="44">
        <f t="shared" si="204"/>
        <v>0</v>
      </c>
      <c r="BW160" s="44">
        <f t="shared" si="204"/>
        <v>0</v>
      </c>
      <c r="BX160" s="44">
        <f t="shared" si="204"/>
        <v>0</v>
      </c>
      <c r="BY160" s="44">
        <f t="shared" si="204"/>
        <v>0</v>
      </c>
      <c r="BZ160" s="44">
        <f t="shared" si="204"/>
        <v>0</v>
      </c>
      <c r="CA160" s="44">
        <f t="shared" si="204"/>
        <v>0</v>
      </c>
      <c r="CB160" s="44">
        <f t="shared" si="204"/>
        <v>0</v>
      </c>
      <c r="CC160" s="44">
        <f t="shared" si="204"/>
        <v>0</v>
      </c>
      <c r="CD160" s="44">
        <f t="shared" si="204"/>
        <v>0</v>
      </c>
      <c r="CE160" s="44">
        <f t="shared" si="204"/>
        <v>0</v>
      </c>
      <c r="CF160" s="44">
        <f t="shared" si="204"/>
        <v>0</v>
      </c>
      <c r="CH160" s="48">
        <f t="shared" si="149"/>
        <v>0</v>
      </c>
      <c r="CI160" s="48">
        <f t="shared" si="150"/>
        <v>0</v>
      </c>
      <c r="CJ160" s="48">
        <f t="shared" si="151"/>
        <v>0</v>
      </c>
      <c r="CK160" s="48">
        <f t="shared" si="152"/>
        <v>0</v>
      </c>
      <c r="CL160" s="48">
        <f t="shared" si="153"/>
        <v>0</v>
      </c>
      <c r="CM160" s="48">
        <f t="shared" si="154"/>
        <v>0</v>
      </c>
      <c r="CN160" s="48">
        <f t="shared" si="155"/>
        <v>0</v>
      </c>
      <c r="CO160" s="48">
        <f t="shared" si="156"/>
        <v>0</v>
      </c>
      <c r="CT160" s="42" t="str">
        <f t="shared" si="157"/>
        <v>•</v>
      </c>
      <c r="CU160" s="39" t="str">
        <f t="shared" si="158"/>
        <v xml:space="preserve"> </v>
      </c>
      <c r="CV160" s="39" t="str">
        <f t="shared" si="159"/>
        <v xml:space="preserve"> </v>
      </c>
      <c r="CW160" s="43" t="str">
        <f t="shared" si="160"/>
        <v xml:space="preserve"> </v>
      </c>
      <c r="CX160" s="42" t="str">
        <f t="shared" si="161"/>
        <v>•</v>
      </c>
      <c r="CY160" s="39" t="str">
        <f t="shared" si="162"/>
        <v xml:space="preserve"> </v>
      </c>
      <c r="CZ160" s="39" t="str">
        <f t="shared" si="163"/>
        <v xml:space="preserve"> </v>
      </c>
      <c r="DA160" s="43" t="str">
        <f t="shared" si="164"/>
        <v xml:space="preserve"> </v>
      </c>
      <c r="DB160" s="39" t="str">
        <f t="shared" si="165"/>
        <v>•</v>
      </c>
      <c r="DC160" s="39" t="str">
        <f t="shared" si="166"/>
        <v xml:space="preserve"> </v>
      </c>
      <c r="DD160" s="39" t="str">
        <f t="shared" si="167"/>
        <v xml:space="preserve"> </v>
      </c>
      <c r="DE160" s="43" t="str">
        <f t="shared" si="168"/>
        <v xml:space="preserve"> </v>
      </c>
      <c r="DF160" s="42" t="str">
        <f t="shared" si="169"/>
        <v>•</v>
      </c>
      <c r="DG160" s="39" t="str">
        <f t="shared" si="170"/>
        <v xml:space="preserve"> </v>
      </c>
      <c r="DH160" s="39" t="str">
        <f t="shared" si="171"/>
        <v xml:space="preserve"> </v>
      </c>
      <c r="DI160" s="43" t="str">
        <f t="shared" si="172"/>
        <v xml:space="preserve"> </v>
      </c>
      <c r="DJ160" s="42" t="str">
        <f t="shared" si="173"/>
        <v>•</v>
      </c>
      <c r="DK160" s="39" t="str">
        <f t="shared" si="174"/>
        <v xml:space="preserve"> </v>
      </c>
      <c r="DL160" s="39" t="str">
        <f t="shared" si="175"/>
        <v xml:space="preserve"> </v>
      </c>
      <c r="DM160" s="43" t="str">
        <f t="shared" si="176"/>
        <v xml:space="preserve"> </v>
      </c>
      <c r="DN160" s="39" t="str">
        <f t="shared" si="177"/>
        <v>•</v>
      </c>
      <c r="DO160" s="39" t="str">
        <f t="shared" si="178"/>
        <v xml:space="preserve"> </v>
      </c>
      <c r="DP160" s="39" t="str">
        <f t="shared" si="179"/>
        <v xml:space="preserve"> </v>
      </c>
      <c r="DQ160" s="43" t="str">
        <f t="shared" si="180"/>
        <v xml:space="preserve"> </v>
      </c>
      <c r="DR160" s="39" t="str">
        <f t="shared" si="181"/>
        <v>•</v>
      </c>
      <c r="DS160" s="39" t="str">
        <f t="shared" si="182"/>
        <v xml:space="preserve"> </v>
      </c>
      <c r="DT160" s="39" t="str">
        <f t="shared" si="183"/>
        <v xml:space="preserve"> </v>
      </c>
      <c r="DU160" s="43" t="str">
        <f t="shared" si="184"/>
        <v xml:space="preserve"> </v>
      </c>
      <c r="DV160" s="39" t="str">
        <f t="shared" si="185"/>
        <v>•</v>
      </c>
      <c r="DW160" s="39" t="str">
        <f t="shared" si="186"/>
        <v xml:space="preserve"> </v>
      </c>
      <c r="DX160" s="39" t="str">
        <f t="shared" si="187"/>
        <v xml:space="preserve"> </v>
      </c>
      <c r="DY160" s="43" t="str">
        <f t="shared" si="188"/>
        <v xml:space="preserve"> </v>
      </c>
      <c r="DZ160" s="39" t="str">
        <f t="shared" si="189"/>
        <v>•</v>
      </c>
      <c r="EA160" s="39" t="str">
        <f t="shared" si="190"/>
        <v xml:space="preserve"> </v>
      </c>
      <c r="EB160" s="39" t="str">
        <f t="shared" si="191"/>
        <v xml:space="preserve"> </v>
      </c>
      <c r="EC160" s="43" t="str">
        <f t="shared" si="192"/>
        <v xml:space="preserve"> </v>
      </c>
      <c r="ED160" s="39" t="str">
        <f t="shared" si="193"/>
        <v>•</v>
      </c>
      <c r="EE160" s="39" t="str">
        <f t="shared" si="194"/>
        <v xml:space="preserve"> </v>
      </c>
      <c r="EF160" s="39" t="str">
        <f t="shared" si="195"/>
        <v xml:space="preserve"> </v>
      </c>
      <c r="EG160" s="43" t="str">
        <f t="shared" si="196"/>
        <v xml:space="preserve"> </v>
      </c>
      <c r="EH160" s="39" t="str">
        <f t="shared" si="197"/>
        <v>•</v>
      </c>
      <c r="EI160" s="39" t="str">
        <f t="shared" si="198"/>
        <v xml:space="preserve"> </v>
      </c>
      <c r="EJ160" s="39" t="str">
        <f t="shared" si="199"/>
        <v xml:space="preserve"> </v>
      </c>
      <c r="EK160" s="43" t="str">
        <f t="shared" si="200"/>
        <v xml:space="preserve"> </v>
      </c>
    </row>
    <row r="161" spans="1:141" ht="15.75" customHeight="1" x14ac:dyDescent="0.2">
      <c r="A161" s="100" t="str">
        <f>IF(Summary!B155="","",Summary!B155)</f>
        <v/>
      </c>
      <c r="B161" s="100" t="str">
        <f>IF(Summary!C155="","",Summary!C155)</f>
        <v/>
      </c>
      <c r="C161" s="100" t="str">
        <f>IF(Summary!D155="","",Summary!D155)</f>
        <v/>
      </c>
      <c r="D161" s="115" t="str">
        <f>IF(Summary!E155="","",Summary!E155)</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203"/>
        <v>27</v>
      </c>
      <c r="AX161" s="74" t="e">
        <f t="shared" si="143"/>
        <v>#N/A</v>
      </c>
      <c r="AY161" s="54" t="str">
        <f t="shared" si="144"/>
        <v/>
      </c>
      <c r="AZ161" s="73"/>
      <c r="BA161" s="144"/>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8"/>
      <c r="BE161" s="116" t="str">
        <f t="shared" si="145"/>
        <v/>
      </c>
      <c r="BF161" s="99" t="str">
        <f t="shared" si="146"/>
        <v/>
      </c>
      <c r="BG161" s="99" t="str">
        <f t="shared" si="147"/>
        <v/>
      </c>
      <c r="BH161" s="100" t="str">
        <f t="shared" si="148"/>
        <v/>
      </c>
      <c r="BI161" s="64" t="str">
        <f>IF(Summary!F155="","",Summary!F155)</f>
        <v/>
      </c>
      <c r="BJ161" s="33"/>
      <c r="BV161" s="44">
        <f t="shared" si="204"/>
        <v>0</v>
      </c>
      <c r="BW161" s="44">
        <f t="shared" si="204"/>
        <v>0</v>
      </c>
      <c r="BX161" s="44">
        <f t="shared" si="204"/>
        <v>0</v>
      </c>
      <c r="BY161" s="44">
        <f t="shared" si="204"/>
        <v>0</v>
      </c>
      <c r="BZ161" s="44">
        <f t="shared" si="204"/>
        <v>0</v>
      </c>
      <c r="CA161" s="44">
        <f t="shared" si="204"/>
        <v>0</v>
      </c>
      <c r="CB161" s="44">
        <f t="shared" si="204"/>
        <v>0</v>
      </c>
      <c r="CC161" s="44">
        <f t="shared" si="204"/>
        <v>0</v>
      </c>
      <c r="CD161" s="44">
        <f t="shared" si="204"/>
        <v>0</v>
      </c>
      <c r="CE161" s="44">
        <f t="shared" si="204"/>
        <v>0</v>
      </c>
      <c r="CF161" s="44">
        <f t="shared" si="204"/>
        <v>0</v>
      </c>
      <c r="CH161" s="48">
        <f t="shared" si="149"/>
        <v>0</v>
      </c>
      <c r="CI161" s="48">
        <f t="shared" si="150"/>
        <v>0</v>
      </c>
      <c r="CJ161" s="48">
        <f t="shared" si="151"/>
        <v>0</v>
      </c>
      <c r="CK161" s="48">
        <f t="shared" si="152"/>
        <v>0</v>
      </c>
      <c r="CL161" s="48">
        <f t="shared" si="153"/>
        <v>0</v>
      </c>
      <c r="CM161" s="48">
        <f t="shared" si="154"/>
        <v>0</v>
      </c>
      <c r="CN161" s="48">
        <f t="shared" si="155"/>
        <v>0</v>
      </c>
      <c r="CO161" s="48">
        <f t="shared" si="156"/>
        <v>0</v>
      </c>
      <c r="CT161" s="42" t="str">
        <f t="shared" si="157"/>
        <v>•</v>
      </c>
      <c r="CU161" s="39" t="str">
        <f t="shared" si="158"/>
        <v xml:space="preserve"> </v>
      </c>
      <c r="CV161" s="39" t="str">
        <f t="shared" si="159"/>
        <v xml:space="preserve"> </v>
      </c>
      <c r="CW161" s="43" t="str">
        <f t="shared" si="160"/>
        <v xml:space="preserve"> </v>
      </c>
      <c r="CX161" s="42" t="str">
        <f t="shared" si="161"/>
        <v>•</v>
      </c>
      <c r="CY161" s="39" t="str">
        <f t="shared" si="162"/>
        <v xml:space="preserve"> </v>
      </c>
      <c r="CZ161" s="39" t="str">
        <f t="shared" si="163"/>
        <v xml:space="preserve"> </v>
      </c>
      <c r="DA161" s="43" t="str">
        <f t="shared" si="164"/>
        <v xml:space="preserve"> </v>
      </c>
      <c r="DB161" s="39" t="str">
        <f t="shared" si="165"/>
        <v>•</v>
      </c>
      <c r="DC161" s="39" t="str">
        <f t="shared" si="166"/>
        <v xml:space="preserve"> </v>
      </c>
      <c r="DD161" s="39" t="str">
        <f t="shared" si="167"/>
        <v xml:space="preserve"> </v>
      </c>
      <c r="DE161" s="43" t="str">
        <f t="shared" si="168"/>
        <v xml:space="preserve"> </v>
      </c>
      <c r="DF161" s="42" t="str">
        <f t="shared" si="169"/>
        <v>•</v>
      </c>
      <c r="DG161" s="39" t="str">
        <f t="shared" si="170"/>
        <v xml:space="preserve"> </v>
      </c>
      <c r="DH161" s="39" t="str">
        <f t="shared" si="171"/>
        <v xml:space="preserve"> </v>
      </c>
      <c r="DI161" s="43" t="str">
        <f t="shared" si="172"/>
        <v xml:space="preserve"> </v>
      </c>
      <c r="DJ161" s="42" t="str">
        <f t="shared" si="173"/>
        <v>•</v>
      </c>
      <c r="DK161" s="39" t="str">
        <f t="shared" si="174"/>
        <v xml:space="preserve"> </v>
      </c>
      <c r="DL161" s="39" t="str">
        <f t="shared" si="175"/>
        <v xml:space="preserve"> </v>
      </c>
      <c r="DM161" s="43" t="str">
        <f t="shared" si="176"/>
        <v xml:space="preserve"> </v>
      </c>
      <c r="DN161" s="39" t="str">
        <f t="shared" si="177"/>
        <v>•</v>
      </c>
      <c r="DO161" s="39" t="str">
        <f t="shared" si="178"/>
        <v xml:space="preserve"> </v>
      </c>
      <c r="DP161" s="39" t="str">
        <f t="shared" si="179"/>
        <v xml:space="preserve"> </v>
      </c>
      <c r="DQ161" s="43" t="str">
        <f t="shared" si="180"/>
        <v xml:space="preserve"> </v>
      </c>
      <c r="DR161" s="39" t="str">
        <f t="shared" si="181"/>
        <v>•</v>
      </c>
      <c r="DS161" s="39" t="str">
        <f t="shared" si="182"/>
        <v xml:space="preserve"> </v>
      </c>
      <c r="DT161" s="39" t="str">
        <f t="shared" si="183"/>
        <v xml:space="preserve"> </v>
      </c>
      <c r="DU161" s="43" t="str">
        <f t="shared" si="184"/>
        <v xml:space="preserve"> </v>
      </c>
      <c r="DV161" s="39" t="str">
        <f t="shared" si="185"/>
        <v>•</v>
      </c>
      <c r="DW161" s="39" t="str">
        <f t="shared" si="186"/>
        <v xml:space="preserve"> </v>
      </c>
      <c r="DX161" s="39" t="str">
        <f t="shared" si="187"/>
        <v xml:space="preserve"> </v>
      </c>
      <c r="DY161" s="43" t="str">
        <f t="shared" si="188"/>
        <v xml:space="preserve"> </v>
      </c>
      <c r="DZ161" s="39" t="str">
        <f t="shared" si="189"/>
        <v>•</v>
      </c>
      <c r="EA161" s="39" t="str">
        <f t="shared" si="190"/>
        <v xml:space="preserve"> </v>
      </c>
      <c r="EB161" s="39" t="str">
        <f t="shared" si="191"/>
        <v xml:space="preserve"> </v>
      </c>
      <c r="EC161" s="43" t="str">
        <f t="shared" si="192"/>
        <v xml:space="preserve"> </v>
      </c>
      <c r="ED161" s="39" t="str">
        <f t="shared" si="193"/>
        <v>•</v>
      </c>
      <c r="EE161" s="39" t="str">
        <f t="shared" si="194"/>
        <v xml:space="preserve"> </v>
      </c>
      <c r="EF161" s="39" t="str">
        <f t="shared" si="195"/>
        <v xml:space="preserve"> </v>
      </c>
      <c r="EG161" s="43" t="str">
        <f t="shared" si="196"/>
        <v xml:space="preserve"> </v>
      </c>
      <c r="EH161" s="39" t="str">
        <f t="shared" si="197"/>
        <v>•</v>
      </c>
      <c r="EI161" s="39" t="str">
        <f t="shared" si="198"/>
        <v xml:space="preserve"> </v>
      </c>
      <c r="EJ161" s="39" t="str">
        <f t="shared" si="199"/>
        <v xml:space="preserve"> </v>
      </c>
      <c r="EK161" s="43" t="str">
        <f t="shared" si="200"/>
        <v xml:space="preserve"> </v>
      </c>
    </row>
    <row r="162" spans="1:141" ht="15.75" customHeight="1" x14ac:dyDescent="0.2">
      <c r="A162" s="100" t="str">
        <f>IF(Summary!B156="","",Summary!B156)</f>
        <v/>
      </c>
      <c r="B162" s="100" t="str">
        <f>IF(Summary!C156="","",Summary!C156)</f>
        <v/>
      </c>
      <c r="C162" s="100" t="str">
        <f>IF(Summary!D156="","",Summary!D156)</f>
        <v/>
      </c>
      <c r="D162" s="115" t="str">
        <f>IF(Summary!E156="","",Summary!E156)</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203"/>
        <v>27</v>
      </c>
      <c r="AX162" s="74" t="e">
        <f t="shared" ref="AX162:AX225" si="205">IF(BG162&lt;0.5,EQ$11,EQ$12)&amp;BI162&amp;". "&amp;LOOKUP(BG162,EP$14:EP$20,EQ$14:EQ$20)&amp;EQ$21&amp;"
"</f>
        <v>#N/A</v>
      </c>
      <c r="AY162" s="54" t="str">
        <f t="shared" ref="AY162:AY225" si="206">IF(ISBLANK(E162),"",IF(E162=E$8,EQ$25&amp;"
",ER$25&amp;"
"))&amp;IF(ISBLANK(F162),"",IF(F162=F$8,EQ$26&amp;"
",ER$26&amp;"
"))&amp;IF(ISBLANK(G162),"",IF(G162=G$8,EQ$27&amp;"
",ER$27&amp;"
"))&amp;IF(ISBLANK(H162),"",IF(H162=H$8,EQ$28&amp;"
",ER$28&amp;"
"))&amp;IF(ISBLANK(I162),"",IF(I162=I$8,EQ$29&amp;"
",ER$29&amp;"
"))&amp;IF(ISBLANK(J162),"",IF(J162=J$8,EQ$30&amp;"
",ER$30&amp;"
"))&amp;IF(ISBLANK(K162),"",IF(K162=K$8,EQ$31&amp;"
",ER$31&amp;"
"))&amp;IF(ISBLANK(L162),"",IF(L162=L$8,EQ$32&amp;"
",ER$32&amp;"
"))&amp;IF(ISBLANK(M162),"",IF(M162=M$8,EQ$33&amp;"
",ER$33&amp;"
"))&amp;IF(ISBLANK(N162),"",IF(N162=N$8,EQ$34&amp;"
",ER$34&amp;"
"))&amp;IF(ISBLANK(O162),"",IF(O162=O$8,EQ$35&amp;"
",ER$35&amp;"
"))&amp;IF(ISBLANK(P162),"",IF(P162=P$8,EQ$36&amp;"
",ER$36&amp;"
"))&amp;IF(ISBLANK(Q162),"",IF(Q162=Q$8,EQ$37&amp;"
",ER$37&amp;"
"))&amp;IF(ISBLANK(R162),"",IF(R162=R$8,EQ$38&amp;"
",ER$38&amp;"
"))&amp;IF(ISBLANK(S162),"",IF(S162=S$8,EQ$39&amp;"
",ER$39&amp;"
"))&amp;IF(ISBLANK(T162),"",IF(T162=T$8,EQ$40&amp;"
",ER$40&amp;"
"))&amp;IF(ISBLANK(U162),"",IF(U162=U$8,EQ$41&amp;"
",ER$41&amp;"
"))&amp;IF(ISBLANK(V162),"",IF(V162=V$8,EQ$42&amp;"
",ER$42&amp;"
"))&amp;IF(ISBLANK(W162),"",IF(W162=W$8,EQ$43&amp;"
",ER$43&amp;"
"))&amp;IF(ISBLANK(X162),"",IF(X162=X$8,EQ$44&amp;"
",ER$44&amp;"
"))&amp;IF(ISBLANK(Y162),"",IF(Y162=Y$8,EQ$45&amp;"
",ER$45&amp;"
"))&amp;IF(ISBLANK(Z162),"",IF(Z162=Z$8,EQ$46&amp;"
",ER$46&amp;"
"))&amp;IF(ISBLANK(AA162),"",IF(AA162=AA$8,EQ$47&amp;"
",ER$47&amp;"
"))&amp;IF(ISBLANK(AB162),"",IF(AB162=AB$8,EQ$48&amp;"
",ER$48&amp;"
"))&amp;IF(ISBLANK(AC162),"",IF(AC162=AC$8,EQ$49&amp;"
",ER$49&amp;"
"))&amp;IF(ISBLANK(AD162),"",IF(AD162=AD$8,EQ$50&amp;"
",ER$50&amp;"
"))&amp;IF(ISBLANK(AE162),"",IF(AE162=AE$8,EQ$51&amp;"
",ER$51&amp;"
"))&amp;IF(ISBLANK(AF162),"",IF(AF162=AF$8,EQ$52&amp;"
",ER$52&amp;"
"))&amp;IF(ISBLANK(AG162),"",IF(AG162=AG$8,EQ$53&amp;"
",ER$53&amp;"
"))&amp;IF(ISBLANK(AH162),"",IF(AH162=AH$8,EQ$54&amp;"
",ER$54&amp;"
"))&amp;IF(ISBLANK(AI162),"",IF(AI162=AI$8,EQ$55&amp;"
",ER$55&amp;"
"))&amp;IF(ISBLANK(AJ162),"",IF(AJ162=AJ$8,EQ$56&amp;"
",ER$56&amp;"
"))&amp;IF(ISBLANK(AK162),"",IF(AK162=AK$8,EQ$57&amp;"
",ER$57&amp;"
"))&amp;IF(ISBLANK(AL162),"",IF(AL162=AL$8,EQ$58&amp;"
",ER$58&amp;"
"))&amp;IF(ISBLANK(AM162),"",IF(AM162=AM$8,EQ$59&amp;"
",ER$59&amp;"
"))&amp;IF(ISBLANK(AN162),"",IF(AN162=AN$8,EQ$60&amp;"
",ER$60&amp;"
"))&amp;IF(ISBLANK(AO162),"",IF(AO162=AO$8,EQ$61&amp;"
",ER$61&amp;"
"))&amp;IF(ISBLANK(AP162),"",IF(AP162=AP$8,EQ$62&amp;"
",ER$62&amp;"
"))&amp;IF(ISBLANK(AQ162),"",IF(AQ162=AQ$8,EQ$63&amp;"
",ER$63&amp;"
"))&amp;IF(ISBLANK(AR162),"",IF(AR162=AR$8,EQ$64&amp;"
",ER$64&amp;"
"))</f>
        <v/>
      </c>
      <c r="AZ162" s="73"/>
      <c r="BA162" s="144"/>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8"/>
      <c r="BE162" s="116" t="str">
        <f t="shared" ref="BE162:BE225" si="207">IF((E162=""),"",IF(ISTEXT(E$8),IF(E162=E$8,1,0),E162)+IF(ISTEXT(F$8),IF(F162=F$8,1,0),F162)+IF(ISTEXT(G$8),IF(G162=G$8,1,0),G162)+IF(ISTEXT(H$8),IF(H162=H$8,1,0),H162)+IF(ISTEXT(I$8),IF(I162=I$8,1,0),I162)+IF(ISTEXT(J$8),IF(J162=J$8,1,0),J162)+IF(ISTEXT(K$8),IF(K162=K$8,1,0),K162)+IF(ISTEXT(L$8),IF(L162=L$8,1,0),L162)+IF(ISTEXT(M$8),IF(M162=M$8,1,0),M162)+IF(ISTEXT(N$8),IF(N162=N$8,1,0),N162)+IF(ISTEXT(O$8),IF(O162=O$8,1,0),O162)+IF(ISTEXT(P$8),IF(P162=P$8,1,0),P162)+IF(ISTEXT(Q$8),IF(Q162=Q$8,1,0),Q162)+IF(ISTEXT(R$8),IF(R162=R$8,1,0),R162)+IF(ISTEXT(S$8),IF(S162=S$8,1,0),S162)+IF(ISTEXT(T$8),IF(T162=T$8,1,0),T162)+IF(ISTEXT(U$8),IF(U162=U$8,1,0),U162)+IF(ISTEXT(V$8),IF(V162=V$8,1,0),V162)+IF(ISTEXT(W$8),IF(W162=W$8,1,0),W162)+IF(ISTEXT(X$8),IF(X162=X$8,1,0),X162)+IF(ISTEXT(Y$8),IF(Y162=Y$8,1,0),Y162)+IF(ISTEXT(Z$8),IF(Z162=Z$8,1,0),Z162)+IF(ISTEXT(AA$8),IF(AA162=AA$8,1,0),AA162)+IF(ISTEXT(AB$8),IF(AB162=AB$8,1,0),AB162)+IF(ISTEXT(AC$8),IF(AC162=AC$8,1,0),AC162)+IF(ISTEXT(AD$8),IF(AD162=AD$8,1,0),AD162)+IF(ISTEXT(AE$8),IF(AE162=AE$8,1,0),AE162)+IF(ISTEXT(AF$8),IF(AF162=AF$8,1,0),AF162)+IF(ISTEXT(AG$8),IF(AG162=AG$8,1,0),AG162)+IF(ISTEXT(AH$8),IF(AH162=AH$8,1,0),AH162)+IF(ISTEXT(AI$8),IF(AI162=AI$8,1,0),AI162)+IF(ISTEXT(AJ$8),IF(AJ162=AJ$8,1,0),AJ162)+IF(ISTEXT(AK$8),IF(AK162=AK$8,1,0),AK162)+IF(ISTEXT(AL$8),IF(AL162=AL$8,1,0),AL162)+IF(ISTEXT(AM$8),IF(AM162=AM$8,1,0),AM162)+IF(ISTEXT(AN$8),IF(AN162=AN$8,1,0),AN162)+IF(ISTEXT(AO$8),IF(AO162=AO$8,1,0),AO162)+IF(ISTEXT(AP$8),IF(AP162=AP$8,1,0),AP162)+IF(ISTEXT(AQ$8),IF(AQ162=AQ$8,1,0),AQ162)+IF(ISTEXT(AR$8),IF(AR162=AR$8,1,0),AR162)+AS162+AT162+AU162)</f>
        <v/>
      </c>
      <c r="BF162" s="99" t="str">
        <f t="shared" ref="BF162:BF225" si="208">IF((BE162=""),"",IF(ISNUMBER(BE162),ROUND((BE162/$BE$3),2),BE162))</f>
        <v/>
      </c>
      <c r="BG162" s="99" t="str">
        <f t="shared" ref="BG162:BG225" si="209">IF((BE162=""),"",IF(ISNUMBER(BE162),ROUND((($BL$7*BF162)+$BN$7),2),BE162))</f>
        <v/>
      </c>
      <c r="BH162" s="100" t="str">
        <f t="shared" ref="BH162:BH225" si="210">IF((BE162=""),"",IF(ISNUMBER(BE162),VLOOKUP(BG162,Gradetable,2),""))</f>
        <v/>
      </c>
      <c r="BI162" s="64" t="str">
        <f>IF(Summary!F156="","",Summary!F156)</f>
        <v/>
      </c>
      <c r="BJ162" s="33"/>
      <c r="BV162" s="44">
        <f t="shared" si="204"/>
        <v>0</v>
      </c>
      <c r="BW162" s="44">
        <f t="shared" si="204"/>
        <v>0</v>
      </c>
      <c r="BX162" s="44">
        <f t="shared" si="204"/>
        <v>0</v>
      </c>
      <c r="BY162" s="44">
        <f t="shared" si="204"/>
        <v>0</v>
      </c>
      <c r="BZ162" s="44">
        <f t="shared" si="204"/>
        <v>0</v>
      </c>
      <c r="CA162" s="44">
        <f t="shared" si="204"/>
        <v>0</v>
      </c>
      <c r="CB162" s="44">
        <f t="shared" si="204"/>
        <v>0</v>
      </c>
      <c r="CC162" s="44">
        <f t="shared" si="204"/>
        <v>0</v>
      </c>
      <c r="CD162" s="44">
        <f t="shared" si="204"/>
        <v>0</v>
      </c>
      <c r="CE162" s="44">
        <f t="shared" si="204"/>
        <v>0</v>
      </c>
      <c r="CF162" s="44">
        <f t="shared" si="204"/>
        <v>0</v>
      </c>
      <c r="CH162" s="48">
        <f t="shared" ref="CH162:CH225" si="211">ROUND(BV162/BV$3,2)</f>
        <v>0</v>
      </c>
      <c r="CI162" s="48">
        <f t="shared" ref="CI162:CI225" si="212">ROUND(BW162/BW$3,2)</f>
        <v>0</v>
      </c>
      <c r="CJ162" s="48">
        <f t="shared" ref="CJ162:CJ225" si="213">ROUND(BX162/BX$3,2)</f>
        <v>0</v>
      </c>
      <c r="CK162" s="48">
        <f t="shared" ref="CK162:CK225" si="214">ROUND(BY162/BY$3,2)</f>
        <v>0</v>
      </c>
      <c r="CL162" s="48">
        <f t="shared" ref="CL162:CL225" si="215">ROUND(BZ162/BZ$3,2)</f>
        <v>0</v>
      </c>
      <c r="CM162" s="48">
        <f t="shared" ref="CM162:CM225" si="216">ROUND(CA162/CA$3,2)</f>
        <v>0</v>
      </c>
      <c r="CN162" s="48">
        <f t="shared" ref="CN162:CN225" si="217">ROUND(CB162/CB$3,2)</f>
        <v>0</v>
      </c>
      <c r="CO162" s="48">
        <f t="shared" ref="CO162:CO225" si="218">ROUND(CC162/CC$3,2)</f>
        <v>0</v>
      </c>
      <c r="CT162" s="42" t="str">
        <f t="shared" ref="CT162:CT225" si="219">IF(CH162&lt;$CT$3,"•"," ")</f>
        <v>•</v>
      </c>
      <c r="CU162" s="39" t="str">
        <f t="shared" ref="CU162:CU225" si="220">IF(AND(CH162&gt;=$CT$3,CH162&lt;$CT$4),"•"," ")</f>
        <v xml:space="preserve"> </v>
      </c>
      <c r="CV162" s="39" t="str">
        <f t="shared" ref="CV162:CV225" si="221">IF(AND(CH162&gt;=$CT$4,CH162&lt;$CT$5),"•"," ")</f>
        <v xml:space="preserve"> </v>
      </c>
      <c r="CW162" s="43" t="str">
        <f t="shared" ref="CW162:CW225" si="222">IF(CH162&gt;=$CT$5,"•"," ")</f>
        <v xml:space="preserve"> </v>
      </c>
      <c r="CX162" s="42" t="str">
        <f t="shared" ref="CX162:CX225" si="223">IF(CI162&lt;$CT$3,"•"," ")</f>
        <v>•</v>
      </c>
      <c r="CY162" s="39" t="str">
        <f t="shared" ref="CY162:CY225" si="224">IF(AND(CI162&gt;=$CT$3,CI162&lt;$CT$4),"•"," ")</f>
        <v xml:space="preserve"> </v>
      </c>
      <c r="CZ162" s="39" t="str">
        <f t="shared" ref="CZ162:CZ225" si="225">IF(AND(CI162&gt;=$CT$4,CI162&lt;$CT$5),"•"," ")</f>
        <v xml:space="preserve"> </v>
      </c>
      <c r="DA162" s="43" t="str">
        <f t="shared" ref="DA162:DA225" si="226">IF(CI162&gt;=$CT$5,"•"," ")</f>
        <v xml:space="preserve"> </v>
      </c>
      <c r="DB162" s="39" t="str">
        <f t="shared" ref="DB162:DB225" si="227">IF(CJ162&lt;$CT$3,"•"," ")</f>
        <v>•</v>
      </c>
      <c r="DC162" s="39" t="str">
        <f t="shared" ref="DC162:DC225" si="228">IF(AND(CJ162&gt;=$CT$3,CJ162&lt;$CT$4),"•"," ")</f>
        <v xml:space="preserve"> </v>
      </c>
      <c r="DD162" s="39" t="str">
        <f t="shared" ref="DD162:DD225" si="229">IF(AND(CJ162&gt;=$CT$4,CJ162&lt;$CT$5),"•"," ")</f>
        <v xml:space="preserve"> </v>
      </c>
      <c r="DE162" s="43" t="str">
        <f t="shared" ref="DE162:DE225" si="230">IF(CJ162&gt;=$CT$5,"•"," ")</f>
        <v xml:space="preserve"> </v>
      </c>
      <c r="DF162" s="42" t="str">
        <f t="shared" ref="DF162:DF225" si="231">IF(CK162&lt;$CT$3,"•"," ")</f>
        <v>•</v>
      </c>
      <c r="DG162" s="39" t="str">
        <f t="shared" ref="DG162:DG225" si="232">IF(AND(CK162&gt;=$CT$3,CK162&lt;$CT$4),"•"," ")</f>
        <v xml:space="preserve"> </v>
      </c>
      <c r="DH162" s="39" t="str">
        <f t="shared" ref="DH162:DH225" si="233">IF(AND(CK162&gt;=$CT$4,CK162&lt;$CT$5),"•"," ")</f>
        <v xml:space="preserve"> </v>
      </c>
      <c r="DI162" s="43" t="str">
        <f t="shared" ref="DI162:DI225" si="234">IF(CK162&gt;=$CT$5,"•"," ")</f>
        <v xml:space="preserve"> </v>
      </c>
      <c r="DJ162" s="42" t="str">
        <f t="shared" ref="DJ162:DJ225" si="235">IF(CL162&lt;$CT$3,"•"," ")</f>
        <v>•</v>
      </c>
      <c r="DK162" s="39" t="str">
        <f t="shared" ref="DK162:DK225" si="236">IF(AND(CL162&gt;=$CT$3,CL162&lt;$CT$4),"•"," ")</f>
        <v xml:space="preserve"> </v>
      </c>
      <c r="DL162" s="39" t="str">
        <f t="shared" ref="DL162:DL225" si="237">IF(AND(CL162&gt;=$CT$4,CL162&lt;$CT$5),"•"," ")</f>
        <v xml:space="preserve"> </v>
      </c>
      <c r="DM162" s="43" t="str">
        <f t="shared" ref="DM162:DM225" si="238">IF(CL162&gt;=$CT$5,"•"," ")</f>
        <v xml:space="preserve"> </v>
      </c>
      <c r="DN162" s="39" t="str">
        <f t="shared" ref="DN162:DN225" si="239">IF(CM162&lt;$CT$3,"•"," ")</f>
        <v>•</v>
      </c>
      <c r="DO162" s="39" t="str">
        <f t="shared" ref="DO162:DO225" si="240">IF(AND(CM162&gt;=$CT$3,CM162&lt;$CT$4),"•"," ")</f>
        <v xml:space="preserve"> </v>
      </c>
      <c r="DP162" s="39" t="str">
        <f t="shared" ref="DP162:DP225" si="241">IF(AND(CM162&gt;=$CT$4,CM162&lt;$CT$5),"•"," ")</f>
        <v xml:space="preserve"> </v>
      </c>
      <c r="DQ162" s="43" t="str">
        <f t="shared" ref="DQ162:DQ225" si="242">IF(CM162&gt;=$CT$5,"•"," ")</f>
        <v xml:space="preserve"> </v>
      </c>
      <c r="DR162" s="39" t="str">
        <f t="shared" ref="DR162:DR225" si="243">IF(CN162&lt;$CT$3,"•"," ")</f>
        <v>•</v>
      </c>
      <c r="DS162" s="39" t="str">
        <f t="shared" ref="DS162:DS225" si="244">IF(AND(CN162&gt;=$CT$3,CN162&lt;$CT$4),"•"," ")</f>
        <v xml:space="preserve"> </v>
      </c>
      <c r="DT162" s="39" t="str">
        <f t="shared" ref="DT162:DT225" si="245">IF(AND(CN162&gt;=$CT$4,CN162&lt;$CT$5),"•"," ")</f>
        <v xml:space="preserve"> </v>
      </c>
      <c r="DU162" s="43" t="str">
        <f t="shared" ref="DU162:DU225" si="246">IF(CN162&gt;=$CT$5,"•"," ")</f>
        <v xml:space="preserve"> </v>
      </c>
      <c r="DV162" s="39" t="str">
        <f t="shared" ref="DV162:DV225" si="247">IF(CO162&lt;$CT$3,"•"," ")</f>
        <v>•</v>
      </c>
      <c r="DW162" s="39" t="str">
        <f t="shared" ref="DW162:DW225" si="248">IF(AND(CO162&gt;=$CT$3,CO162&lt;$CT$4),"•"," ")</f>
        <v xml:space="preserve"> </v>
      </c>
      <c r="DX162" s="39" t="str">
        <f t="shared" ref="DX162:DX225" si="249">IF(AND(CO162&gt;=$CT$4,CO162&lt;$CT$5),"•"," ")</f>
        <v xml:space="preserve"> </v>
      </c>
      <c r="DY162" s="43" t="str">
        <f t="shared" ref="DY162:DY225" si="250">IF(CO162&gt;=$CT$5,"•"," ")</f>
        <v xml:space="preserve"> </v>
      </c>
      <c r="DZ162" s="39" t="str">
        <f t="shared" ref="DZ162:DZ225" si="251">IF(CP162&lt;$CT$3,"•"," ")</f>
        <v>•</v>
      </c>
      <c r="EA162" s="39" t="str">
        <f t="shared" ref="EA162:EA225" si="252">IF(AND(CP162&gt;=$CT$3,CP162&lt;$CT$4),"•"," ")</f>
        <v xml:space="preserve"> </v>
      </c>
      <c r="EB162" s="39" t="str">
        <f t="shared" ref="EB162:EB225" si="253">IF(AND(CP162&gt;=$CT$4,CP162&lt;$CT$5),"•"," ")</f>
        <v xml:space="preserve"> </v>
      </c>
      <c r="EC162" s="43" t="str">
        <f t="shared" ref="EC162:EC225" si="254">IF(CP162&gt;=$CT$5,"•"," ")</f>
        <v xml:space="preserve"> </v>
      </c>
      <c r="ED162" s="39" t="str">
        <f t="shared" ref="ED162:ED225" si="255">IF(CQ162&lt;$CT$3,"•"," ")</f>
        <v>•</v>
      </c>
      <c r="EE162" s="39" t="str">
        <f t="shared" ref="EE162:EE225" si="256">IF(AND(CQ162&gt;=$CT$3,CQ162&lt;$CT$4),"•"," ")</f>
        <v xml:space="preserve"> </v>
      </c>
      <c r="EF162" s="39" t="str">
        <f t="shared" ref="EF162:EF225" si="257">IF(AND(CQ162&gt;=$CT$4,CQ162&lt;$CT$5),"•"," ")</f>
        <v xml:space="preserve"> </v>
      </c>
      <c r="EG162" s="43" t="str">
        <f t="shared" ref="EG162:EG225" si="258">IF(CQ162&gt;=$CT$5,"•"," ")</f>
        <v xml:space="preserve"> </v>
      </c>
      <c r="EH162" s="39" t="str">
        <f t="shared" ref="EH162:EH225" si="259">IF(CR162&lt;$CT$3,"•"," ")</f>
        <v>•</v>
      </c>
      <c r="EI162" s="39" t="str">
        <f t="shared" ref="EI162:EI225" si="260">IF(AND(CR162&gt;=$CT$3,CR162&lt;$CT$4),"•"," ")</f>
        <v xml:space="preserve"> </v>
      </c>
      <c r="EJ162" s="39" t="str">
        <f t="shared" ref="EJ162:EJ225" si="261">IF(AND(CR162&gt;=$CT$4,CR162&lt;$CT$5),"•"," ")</f>
        <v xml:space="preserve"> </v>
      </c>
      <c r="EK162" s="43" t="str">
        <f t="shared" ref="EK162:EK225" si="262">IF(CR162&gt;=$CT$5,"•"," ")</f>
        <v xml:space="preserve"> </v>
      </c>
    </row>
    <row r="163" spans="1:141" ht="15.75" customHeight="1" x14ac:dyDescent="0.2">
      <c r="A163" s="100" t="str">
        <f>IF(Summary!B157="","",Summary!B157)</f>
        <v/>
      </c>
      <c r="B163" s="100" t="str">
        <f>IF(Summary!C157="","",Summary!C157)</f>
        <v/>
      </c>
      <c r="C163" s="100" t="str">
        <f>IF(Summary!D157="","",Summary!D157)</f>
        <v/>
      </c>
      <c r="D163" s="115" t="str">
        <f>IF(Summary!E157="","",Summary!E157)</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203"/>
        <v>27</v>
      </c>
      <c r="AX163" s="74" t="e">
        <f t="shared" si="205"/>
        <v>#N/A</v>
      </c>
      <c r="AY163" s="54" t="str">
        <f t="shared" si="206"/>
        <v/>
      </c>
      <c r="AZ163" s="73"/>
      <c r="BA163" s="144"/>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8"/>
      <c r="BE163" s="116" t="str">
        <f t="shared" si="207"/>
        <v/>
      </c>
      <c r="BF163" s="99" t="str">
        <f t="shared" si="208"/>
        <v/>
      </c>
      <c r="BG163" s="99" t="str">
        <f t="shared" si="209"/>
        <v/>
      </c>
      <c r="BH163" s="100" t="str">
        <f t="shared" si="210"/>
        <v/>
      </c>
      <c r="BI163" s="64" t="str">
        <f>IF(Summary!F157="","",Summary!F157)</f>
        <v/>
      </c>
      <c r="BJ163" s="33"/>
      <c r="BV163" s="44">
        <f t="shared" si="204"/>
        <v>0</v>
      </c>
      <c r="BW163" s="44">
        <f t="shared" si="204"/>
        <v>0</v>
      </c>
      <c r="BX163" s="44">
        <f t="shared" si="204"/>
        <v>0</v>
      </c>
      <c r="BY163" s="44">
        <f t="shared" si="204"/>
        <v>0</v>
      </c>
      <c r="BZ163" s="44">
        <f t="shared" si="204"/>
        <v>0</v>
      </c>
      <c r="CA163" s="44">
        <f t="shared" si="204"/>
        <v>0</v>
      </c>
      <c r="CB163" s="44">
        <f t="shared" si="204"/>
        <v>0</v>
      </c>
      <c r="CC163" s="44">
        <f t="shared" si="204"/>
        <v>0</v>
      </c>
      <c r="CD163" s="44">
        <f t="shared" si="204"/>
        <v>0</v>
      </c>
      <c r="CE163" s="44">
        <f t="shared" si="204"/>
        <v>0</v>
      </c>
      <c r="CF163" s="44">
        <f t="shared" si="204"/>
        <v>0</v>
      </c>
      <c r="CH163" s="48">
        <f t="shared" si="211"/>
        <v>0</v>
      </c>
      <c r="CI163" s="48">
        <f t="shared" si="212"/>
        <v>0</v>
      </c>
      <c r="CJ163" s="48">
        <f t="shared" si="213"/>
        <v>0</v>
      </c>
      <c r="CK163" s="48">
        <f t="shared" si="214"/>
        <v>0</v>
      </c>
      <c r="CL163" s="48">
        <f t="shared" si="215"/>
        <v>0</v>
      </c>
      <c r="CM163" s="48">
        <f t="shared" si="216"/>
        <v>0</v>
      </c>
      <c r="CN163" s="48">
        <f t="shared" si="217"/>
        <v>0</v>
      </c>
      <c r="CO163" s="48">
        <f t="shared" si="218"/>
        <v>0</v>
      </c>
      <c r="CT163" s="42" t="str">
        <f t="shared" si="219"/>
        <v>•</v>
      </c>
      <c r="CU163" s="39" t="str">
        <f t="shared" si="220"/>
        <v xml:space="preserve"> </v>
      </c>
      <c r="CV163" s="39" t="str">
        <f t="shared" si="221"/>
        <v xml:space="preserve"> </v>
      </c>
      <c r="CW163" s="43" t="str">
        <f t="shared" si="222"/>
        <v xml:space="preserve"> </v>
      </c>
      <c r="CX163" s="42" t="str">
        <f t="shared" si="223"/>
        <v>•</v>
      </c>
      <c r="CY163" s="39" t="str">
        <f t="shared" si="224"/>
        <v xml:space="preserve"> </v>
      </c>
      <c r="CZ163" s="39" t="str">
        <f t="shared" si="225"/>
        <v xml:space="preserve"> </v>
      </c>
      <c r="DA163" s="43" t="str">
        <f t="shared" si="226"/>
        <v xml:space="preserve"> </v>
      </c>
      <c r="DB163" s="39" t="str">
        <f t="shared" si="227"/>
        <v>•</v>
      </c>
      <c r="DC163" s="39" t="str">
        <f t="shared" si="228"/>
        <v xml:space="preserve"> </v>
      </c>
      <c r="DD163" s="39" t="str">
        <f t="shared" si="229"/>
        <v xml:space="preserve"> </v>
      </c>
      <c r="DE163" s="43" t="str">
        <f t="shared" si="230"/>
        <v xml:space="preserve"> </v>
      </c>
      <c r="DF163" s="42" t="str">
        <f t="shared" si="231"/>
        <v>•</v>
      </c>
      <c r="DG163" s="39" t="str">
        <f t="shared" si="232"/>
        <v xml:space="preserve"> </v>
      </c>
      <c r="DH163" s="39" t="str">
        <f t="shared" si="233"/>
        <v xml:space="preserve"> </v>
      </c>
      <c r="DI163" s="43" t="str">
        <f t="shared" si="234"/>
        <v xml:space="preserve"> </v>
      </c>
      <c r="DJ163" s="42" t="str">
        <f t="shared" si="235"/>
        <v>•</v>
      </c>
      <c r="DK163" s="39" t="str">
        <f t="shared" si="236"/>
        <v xml:space="preserve"> </v>
      </c>
      <c r="DL163" s="39" t="str">
        <f t="shared" si="237"/>
        <v xml:space="preserve"> </v>
      </c>
      <c r="DM163" s="43" t="str">
        <f t="shared" si="238"/>
        <v xml:space="preserve"> </v>
      </c>
      <c r="DN163" s="39" t="str">
        <f t="shared" si="239"/>
        <v>•</v>
      </c>
      <c r="DO163" s="39" t="str">
        <f t="shared" si="240"/>
        <v xml:space="preserve"> </v>
      </c>
      <c r="DP163" s="39" t="str">
        <f t="shared" si="241"/>
        <v xml:space="preserve"> </v>
      </c>
      <c r="DQ163" s="43" t="str">
        <f t="shared" si="242"/>
        <v xml:space="preserve"> </v>
      </c>
      <c r="DR163" s="39" t="str">
        <f t="shared" si="243"/>
        <v>•</v>
      </c>
      <c r="DS163" s="39" t="str">
        <f t="shared" si="244"/>
        <v xml:space="preserve"> </v>
      </c>
      <c r="DT163" s="39" t="str">
        <f t="shared" si="245"/>
        <v xml:space="preserve"> </v>
      </c>
      <c r="DU163" s="43" t="str">
        <f t="shared" si="246"/>
        <v xml:space="preserve"> </v>
      </c>
      <c r="DV163" s="39" t="str">
        <f t="shared" si="247"/>
        <v>•</v>
      </c>
      <c r="DW163" s="39" t="str">
        <f t="shared" si="248"/>
        <v xml:space="preserve"> </v>
      </c>
      <c r="DX163" s="39" t="str">
        <f t="shared" si="249"/>
        <v xml:space="preserve"> </v>
      </c>
      <c r="DY163" s="43" t="str">
        <f t="shared" si="250"/>
        <v xml:space="preserve"> </v>
      </c>
      <c r="DZ163" s="39" t="str">
        <f t="shared" si="251"/>
        <v>•</v>
      </c>
      <c r="EA163" s="39" t="str">
        <f t="shared" si="252"/>
        <v xml:space="preserve"> </v>
      </c>
      <c r="EB163" s="39" t="str">
        <f t="shared" si="253"/>
        <v xml:space="preserve"> </v>
      </c>
      <c r="EC163" s="43" t="str">
        <f t="shared" si="254"/>
        <v xml:space="preserve"> </v>
      </c>
      <c r="ED163" s="39" t="str">
        <f t="shared" si="255"/>
        <v>•</v>
      </c>
      <c r="EE163" s="39" t="str">
        <f t="shared" si="256"/>
        <v xml:space="preserve"> </v>
      </c>
      <c r="EF163" s="39" t="str">
        <f t="shared" si="257"/>
        <v xml:space="preserve"> </v>
      </c>
      <c r="EG163" s="43" t="str">
        <f t="shared" si="258"/>
        <v xml:space="preserve"> </v>
      </c>
      <c r="EH163" s="39" t="str">
        <f t="shared" si="259"/>
        <v>•</v>
      </c>
      <c r="EI163" s="39" t="str">
        <f t="shared" si="260"/>
        <v xml:space="preserve"> </v>
      </c>
      <c r="EJ163" s="39" t="str">
        <f t="shared" si="261"/>
        <v xml:space="preserve"> </v>
      </c>
      <c r="EK163" s="43" t="str">
        <f t="shared" si="262"/>
        <v xml:space="preserve"> </v>
      </c>
    </row>
    <row r="164" spans="1:141" ht="15.75" customHeight="1" x14ac:dyDescent="0.2">
      <c r="A164" s="100" t="str">
        <f>IF(Summary!B158="","",Summary!B158)</f>
        <v/>
      </c>
      <c r="B164" s="100" t="str">
        <f>IF(Summary!C158="","",Summary!C158)</f>
        <v/>
      </c>
      <c r="C164" s="100" t="str">
        <f>IF(Summary!D158="","",Summary!D158)</f>
        <v/>
      </c>
      <c r="D164" s="115" t="str">
        <f>IF(Summary!E158="","",Summary!E158)</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203"/>
        <v>27</v>
      </c>
      <c r="AX164" s="74" t="e">
        <f t="shared" si="205"/>
        <v>#N/A</v>
      </c>
      <c r="AY164" s="54" t="str">
        <f t="shared" si="206"/>
        <v/>
      </c>
      <c r="AZ164" s="73"/>
      <c r="BA164" s="144"/>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8"/>
      <c r="BE164" s="116" t="str">
        <f t="shared" si="207"/>
        <v/>
      </c>
      <c r="BF164" s="99" t="str">
        <f t="shared" si="208"/>
        <v/>
      </c>
      <c r="BG164" s="99" t="str">
        <f t="shared" si="209"/>
        <v/>
      </c>
      <c r="BH164" s="100" t="str">
        <f t="shared" si="210"/>
        <v/>
      </c>
      <c r="BI164" s="64" t="str">
        <f>IF(Summary!F158="","",Summary!F158)</f>
        <v/>
      </c>
      <c r="BJ164" s="33"/>
      <c r="BV164" s="44">
        <f t="shared" si="204"/>
        <v>0</v>
      </c>
      <c r="BW164" s="44">
        <f t="shared" si="204"/>
        <v>0</v>
      </c>
      <c r="BX164" s="44">
        <f t="shared" si="204"/>
        <v>0</v>
      </c>
      <c r="BY164" s="44">
        <f t="shared" si="204"/>
        <v>0</v>
      </c>
      <c r="BZ164" s="44">
        <f t="shared" si="204"/>
        <v>0</v>
      </c>
      <c r="CA164" s="44">
        <f t="shared" si="204"/>
        <v>0</v>
      </c>
      <c r="CB164" s="44">
        <f t="shared" si="204"/>
        <v>0</v>
      </c>
      <c r="CC164" s="44">
        <f t="shared" si="204"/>
        <v>0</v>
      </c>
      <c r="CD164" s="44">
        <f t="shared" si="204"/>
        <v>0</v>
      </c>
      <c r="CE164" s="44">
        <f t="shared" si="204"/>
        <v>0</v>
      </c>
      <c r="CF164" s="44">
        <f t="shared" si="204"/>
        <v>0</v>
      </c>
      <c r="CH164" s="48">
        <f t="shared" si="211"/>
        <v>0</v>
      </c>
      <c r="CI164" s="48">
        <f t="shared" si="212"/>
        <v>0</v>
      </c>
      <c r="CJ164" s="48">
        <f t="shared" si="213"/>
        <v>0</v>
      </c>
      <c r="CK164" s="48">
        <f t="shared" si="214"/>
        <v>0</v>
      </c>
      <c r="CL164" s="48">
        <f t="shared" si="215"/>
        <v>0</v>
      </c>
      <c r="CM164" s="48">
        <f t="shared" si="216"/>
        <v>0</v>
      </c>
      <c r="CN164" s="48">
        <f t="shared" si="217"/>
        <v>0</v>
      </c>
      <c r="CO164" s="48">
        <f t="shared" si="218"/>
        <v>0</v>
      </c>
      <c r="CT164" s="42" t="str">
        <f t="shared" si="219"/>
        <v>•</v>
      </c>
      <c r="CU164" s="39" t="str">
        <f t="shared" si="220"/>
        <v xml:space="preserve"> </v>
      </c>
      <c r="CV164" s="39" t="str">
        <f t="shared" si="221"/>
        <v xml:space="preserve"> </v>
      </c>
      <c r="CW164" s="43" t="str">
        <f t="shared" si="222"/>
        <v xml:space="preserve"> </v>
      </c>
      <c r="CX164" s="42" t="str">
        <f t="shared" si="223"/>
        <v>•</v>
      </c>
      <c r="CY164" s="39" t="str">
        <f t="shared" si="224"/>
        <v xml:space="preserve"> </v>
      </c>
      <c r="CZ164" s="39" t="str">
        <f t="shared" si="225"/>
        <v xml:space="preserve"> </v>
      </c>
      <c r="DA164" s="43" t="str">
        <f t="shared" si="226"/>
        <v xml:space="preserve"> </v>
      </c>
      <c r="DB164" s="39" t="str">
        <f t="shared" si="227"/>
        <v>•</v>
      </c>
      <c r="DC164" s="39" t="str">
        <f t="shared" si="228"/>
        <v xml:space="preserve"> </v>
      </c>
      <c r="DD164" s="39" t="str">
        <f t="shared" si="229"/>
        <v xml:space="preserve"> </v>
      </c>
      <c r="DE164" s="43" t="str">
        <f t="shared" si="230"/>
        <v xml:space="preserve"> </v>
      </c>
      <c r="DF164" s="42" t="str">
        <f t="shared" si="231"/>
        <v>•</v>
      </c>
      <c r="DG164" s="39" t="str">
        <f t="shared" si="232"/>
        <v xml:space="preserve"> </v>
      </c>
      <c r="DH164" s="39" t="str">
        <f t="shared" si="233"/>
        <v xml:space="preserve"> </v>
      </c>
      <c r="DI164" s="43" t="str">
        <f t="shared" si="234"/>
        <v xml:space="preserve"> </v>
      </c>
      <c r="DJ164" s="42" t="str">
        <f t="shared" si="235"/>
        <v>•</v>
      </c>
      <c r="DK164" s="39" t="str">
        <f t="shared" si="236"/>
        <v xml:space="preserve"> </v>
      </c>
      <c r="DL164" s="39" t="str">
        <f t="shared" si="237"/>
        <v xml:space="preserve"> </v>
      </c>
      <c r="DM164" s="43" t="str">
        <f t="shared" si="238"/>
        <v xml:space="preserve"> </v>
      </c>
      <c r="DN164" s="39" t="str">
        <f t="shared" si="239"/>
        <v>•</v>
      </c>
      <c r="DO164" s="39" t="str">
        <f t="shared" si="240"/>
        <v xml:space="preserve"> </v>
      </c>
      <c r="DP164" s="39" t="str">
        <f t="shared" si="241"/>
        <v xml:space="preserve"> </v>
      </c>
      <c r="DQ164" s="43" t="str">
        <f t="shared" si="242"/>
        <v xml:space="preserve"> </v>
      </c>
      <c r="DR164" s="39" t="str">
        <f t="shared" si="243"/>
        <v>•</v>
      </c>
      <c r="DS164" s="39" t="str">
        <f t="shared" si="244"/>
        <v xml:space="preserve"> </v>
      </c>
      <c r="DT164" s="39" t="str">
        <f t="shared" si="245"/>
        <v xml:space="preserve"> </v>
      </c>
      <c r="DU164" s="43" t="str">
        <f t="shared" si="246"/>
        <v xml:space="preserve"> </v>
      </c>
      <c r="DV164" s="39" t="str">
        <f t="shared" si="247"/>
        <v>•</v>
      </c>
      <c r="DW164" s="39" t="str">
        <f t="shared" si="248"/>
        <v xml:space="preserve"> </v>
      </c>
      <c r="DX164" s="39" t="str">
        <f t="shared" si="249"/>
        <v xml:space="preserve"> </v>
      </c>
      <c r="DY164" s="43" t="str">
        <f t="shared" si="250"/>
        <v xml:space="preserve"> </v>
      </c>
      <c r="DZ164" s="39" t="str">
        <f t="shared" si="251"/>
        <v>•</v>
      </c>
      <c r="EA164" s="39" t="str">
        <f t="shared" si="252"/>
        <v xml:space="preserve"> </v>
      </c>
      <c r="EB164" s="39" t="str">
        <f t="shared" si="253"/>
        <v xml:space="preserve"> </v>
      </c>
      <c r="EC164" s="43" t="str">
        <f t="shared" si="254"/>
        <v xml:space="preserve"> </v>
      </c>
      <c r="ED164" s="39" t="str">
        <f t="shared" si="255"/>
        <v>•</v>
      </c>
      <c r="EE164" s="39" t="str">
        <f t="shared" si="256"/>
        <v xml:space="preserve"> </v>
      </c>
      <c r="EF164" s="39" t="str">
        <f t="shared" si="257"/>
        <v xml:space="preserve"> </v>
      </c>
      <c r="EG164" s="43" t="str">
        <f t="shared" si="258"/>
        <v xml:space="preserve"> </v>
      </c>
      <c r="EH164" s="39" t="str">
        <f t="shared" si="259"/>
        <v>•</v>
      </c>
      <c r="EI164" s="39" t="str">
        <f t="shared" si="260"/>
        <v xml:space="preserve"> </v>
      </c>
      <c r="EJ164" s="39" t="str">
        <f t="shared" si="261"/>
        <v xml:space="preserve"> </v>
      </c>
      <c r="EK164" s="43" t="str">
        <f t="shared" si="262"/>
        <v xml:space="preserve"> </v>
      </c>
    </row>
    <row r="165" spans="1:141" ht="15.75" customHeight="1" x14ac:dyDescent="0.2">
      <c r="A165" s="100" t="str">
        <f>IF(Summary!B159="","",Summary!B159)</f>
        <v/>
      </c>
      <c r="B165" s="100" t="str">
        <f>IF(Summary!C159="","",Summary!C159)</f>
        <v/>
      </c>
      <c r="C165" s="100" t="str">
        <f>IF(Summary!D159="","",Summary!D159)</f>
        <v/>
      </c>
      <c r="D165" s="115" t="str">
        <f>IF(Summary!E159="","",Summary!E159)</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203"/>
        <v>27</v>
      </c>
      <c r="AX165" s="74" t="e">
        <f t="shared" si="205"/>
        <v>#N/A</v>
      </c>
      <c r="AY165" s="54" t="str">
        <f t="shared" si="206"/>
        <v/>
      </c>
      <c r="AZ165" s="73"/>
      <c r="BA165" s="144"/>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8"/>
      <c r="BE165" s="116" t="str">
        <f t="shared" si="207"/>
        <v/>
      </c>
      <c r="BF165" s="99" t="str">
        <f t="shared" si="208"/>
        <v/>
      </c>
      <c r="BG165" s="99" t="str">
        <f t="shared" si="209"/>
        <v/>
      </c>
      <c r="BH165" s="100" t="str">
        <f t="shared" si="210"/>
        <v/>
      </c>
      <c r="BI165" s="64" t="str">
        <f>IF(Summary!F159="","",Summary!F159)</f>
        <v/>
      </c>
      <c r="BJ165" s="33"/>
      <c r="BV165" s="44">
        <f t="shared" si="204"/>
        <v>0</v>
      </c>
      <c r="BW165" s="44">
        <f t="shared" si="204"/>
        <v>0</v>
      </c>
      <c r="BX165" s="44">
        <f t="shared" si="204"/>
        <v>0</v>
      </c>
      <c r="BY165" s="44">
        <f t="shared" si="204"/>
        <v>0</v>
      </c>
      <c r="BZ165" s="44">
        <f t="shared" si="204"/>
        <v>0</v>
      </c>
      <c r="CA165" s="44">
        <f t="shared" si="204"/>
        <v>0</v>
      </c>
      <c r="CB165" s="44">
        <f t="shared" si="204"/>
        <v>0</v>
      </c>
      <c r="CC165" s="44">
        <f t="shared" si="204"/>
        <v>0</v>
      </c>
      <c r="CD165" s="44">
        <f t="shared" si="204"/>
        <v>0</v>
      </c>
      <c r="CE165" s="44">
        <f t="shared" si="204"/>
        <v>0</v>
      </c>
      <c r="CF165" s="44">
        <f t="shared" si="204"/>
        <v>0</v>
      </c>
      <c r="CH165" s="48">
        <f t="shared" si="211"/>
        <v>0</v>
      </c>
      <c r="CI165" s="48">
        <f t="shared" si="212"/>
        <v>0</v>
      </c>
      <c r="CJ165" s="48">
        <f t="shared" si="213"/>
        <v>0</v>
      </c>
      <c r="CK165" s="48">
        <f t="shared" si="214"/>
        <v>0</v>
      </c>
      <c r="CL165" s="48">
        <f t="shared" si="215"/>
        <v>0</v>
      </c>
      <c r="CM165" s="48">
        <f t="shared" si="216"/>
        <v>0</v>
      </c>
      <c r="CN165" s="48">
        <f t="shared" si="217"/>
        <v>0</v>
      </c>
      <c r="CO165" s="48">
        <f t="shared" si="218"/>
        <v>0</v>
      </c>
      <c r="CT165" s="42" t="str">
        <f t="shared" si="219"/>
        <v>•</v>
      </c>
      <c r="CU165" s="39" t="str">
        <f t="shared" si="220"/>
        <v xml:space="preserve"> </v>
      </c>
      <c r="CV165" s="39" t="str">
        <f t="shared" si="221"/>
        <v xml:space="preserve"> </v>
      </c>
      <c r="CW165" s="43" t="str">
        <f t="shared" si="222"/>
        <v xml:space="preserve"> </v>
      </c>
      <c r="CX165" s="42" t="str">
        <f t="shared" si="223"/>
        <v>•</v>
      </c>
      <c r="CY165" s="39" t="str">
        <f t="shared" si="224"/>
        <v xml:space="preserve"> </v>
      </c>
      <c r="CZ165" s="39" t="str">
        <f t="shared" si="225"/>
        <v xml:space="preserve"> </v>
      </c>
      <c r="DA165" s="43" t="str">
        <f t="shared" si="226"/>
        <v xml:space="preserve"> </v>
      </c>
      <c r="DB165" s="39" t="str">
        <f t="shared" si="227"/>
        <v>•</v>
      </c>
      <c r="DC165" s="39" t="str">
        <f t="shared" si="228"/>
        <v xml:space="preserve"> </v>
      </c>
      <c r="DD165" s="39" t="str">
        <f t="shared" si="229"/>
        <v xml:space="preserve"> </v>
      </c>
      <c r="DE165" s="43" t="str">
        <f t="shared" si="230"/>
        <v xml:space="preserve"> </v>
      </c>
      <c r="DF165" s="42" t="str">
        <f t="shared" si="231"/>
        <v>•</v>
      </c>
      <c r="DG165" s="39" t="str">
        <f t="shared" si="232"/>
        <v xml:space="preserve"> </v>
      </c>
      <c r="DH165" s="39" t="str">
        <f t="shared" si="233"/>
        <v xml:space="preserve"> </v>
      </c>
      <c r="DI165" s="43" t="str">
        <f t="shared" si="234"/>
        <v xml:space="preserve"> </v>
      </c>
      <c r="DJ165" s="42" t="str">
        <f t="shared" si="235"/>
        <v>•</v>
      </c>
      <c r="DK165" s="39" t="str">
        <f t="shared" si="236"/>
        <v xml:space="preserve"> </v>
      </c>
      <c r="DL165" s="39" t="str">
        <f t="shared" si="237"/>
        <v xml:space="preserve"> </v>
      </c>
      <c r="DM165" s="43" t="str">
        <f t="shared" si="238"/>
        <v xml:space="preserve"> </v>
      </c>
      <c r="DN165" s="39" t="str">
        <f t="shared" si="239"/>
        <v>•</v>
      </c>
      <c r="DO165" s="39" t="str">
        <f t="shared" si="240"/>
        <v xml:space="preserve"> </v>
      </c>
      <c r="DP165" s="39" t="str">
        <f t="shared" si="241"/>
        <v xml:space="preserve"> </v>
      </c>
      <c r="DQ165" s="43" t="str">
        <f t="shared" si="242"/>
        <v xml:space="preserve"> </v>
      </c>
      <c r="DR165" s="39" t="str">
        <f t="shared" si="243"/>
        <v>•</v>
      </c>
      <c r="DS165" s="39" t="str">
        <f t="shared" si="244"/>
        <v xml:space="preserve"> </v>
      </c>
      <c r="DT165" s="39" t="str">
        <f t="shared" si="245"/>
        <v xml:space="preserve"> </v>
      </c>
      <c r="DU165" s="43" t="str">
        <f t="shared" si="246"/>
        <v xml:space="preserve"> </v>
      </c>
      <c r="DV165" s="39" t="str">
        <f t="shared" si="247"/>
        <v>•</v>
      </c>
      <c r="DW165" s="39" t="str">
        <f t="shared" si="248"/>
        <v xml:space="preserve"> </v>
      </c>
      <c r="DX165" s="39" t="str">
        <f t="shared" si="249"/>
        <v xml:space="preserve"> </v>
      </c>
      <c r="DY165" s="43" t="str">
        <f t="shared" si="250"/>
        <v xml:space="preserve"> </v>
      </c>
      <c r="DZ165" s="39" t="str">
        <f t="shared" si="251"/>
        <v>•</v>
      </c>
      <c r="EA165" s="39" t="str">
        <f t="shared" si="252"/>
        <v xml:space="preserve"> </v>
      </c>
      <c r="EB165" s="39" t="str">
        <f t="shared" si="253"/>
        <v xml:space="preserve"> </v>
      </c>
      <c r="EC165" s="43" t="str">
        <f t="shared" si="254"/>
        <v xml:space="preserve"> </v>
      </c>
      <c r="ED165" s="39" t="str">
        <f t="shared" si="255"/>
        <v>•</v>
      </c>
      <c r="EE165" s="39" t="str">
        <f t="shared" si="256"/>
        <v xml:space="preserve"> </v>
      </c>
      <c r="EF165" s="39" t="str">
        <f t="shared" si="257"/>
        <v xml:space="preserve"> </v>
      </c>
      <c r="EG165" s="43" t="str">
        <f t="shared" si="258"/>
        <v xml:space="preserve"> </v>
      </c>
      <c r="EH165" s="39" t="str">
        <f t="shared" si="259"/>
        <v>•</v>
      </c>
      <c r="EI165" s="39" t="str">
        <f t="shared" si="260"/>
        <v xml:space="preserve"> </v>
      </c>
      <c r="EJ165" s="39" t="str">
        <f t="shared" si="261"/>
        <v xml:space="preserve"> </v>
      </c>
      <c r="EK165" s="43" t="str">
        <f t="shared" si="262"/>
        <v xml:space="preserve"> </v>
      </c>
    </row>
    <row r="166" spans="1:141" ht="15.75" customHeight="1" x14ac:dyDescent="0.2">
      <c r="A166" s="100" t="str">
        <f>IF(Summary!B160="","",Summary!B160)</f>
        <v/>
      </c>
      <c r="B166" s="100" t="str">
        <f>IF(Summary!C160="","",Summary!C160)</f>
        <v/>
      </c>
      <c r="C166" s="100" t="str">
        <f>IF(Summary!D160="","",Summary!D160)</f>
        <v/>
      </c>
      <c r="D166" s="115" t="str">
        <f>IF(Summary!E160="","",Summary!E160)</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203"/>
        <v>27</v>
      </c>
      <c r="AX166" s="74" t="e">
        <f t="shared" si="205"/>
        <v>#N/A</v>
      </c>
      <c r="AY166" s="54" t="str">
        <f t="shared" si="206"/>
        <v/>
      </c>
      <c r="AZ166" s="73"/>
      <c r="BA166" s="144"/>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8"/>
      <c r="BE166" s="116" t="str">
        <f t="shared" si="207"/>
        <v/>
      </c>
      <c r="BF166" s="99" t="str">
        <f t="shared" si="208"/>
        <v/>
      </c>
      <c r="BG166" s="99" t="str">
        <f t="shared" si="209"/>
        <v/>
      </c>
      <c r="BH166" s="100" t="str">
        <f t="shared" si="210"/>
        <v/>
      </c>
      <c r="BI166" s="64" t="str">
        <f>IF(Summary!F160="","",Summary!F160)</f>
        <v/>
      </c>
      <c r="BJ166" s="33"/>
      <c r="BV166" s="44">
        <f t="shared" si="204"/>
        <v>0</v>
      </c>
      <c r="BW166" s="44">
        <f t="shared" si="204"/>
        <v>0</v>
      </c>
      <c r="BX166" s="44">
        <f t="shared" si="204"/>
        <v>0</v>
      </c>
      <c r="BY166" s="44">
        <f t="shared" si="204"/>
        <v>0</v>
      </c>
      <c r="BZ166" s="44">
        <f t="shared" si="204"/>
        <v>0</v>
      </c>
      <c r="CA166" s="44">
        <f t="shared" si="204"/>
        <v>0</v>
      </c>
      <c r="CB166" s="44">
        <f t="shared" si="204"/>
        <v>0</v>
      </c>
      <c r="CC166" s="44">
        <f t="shared" si="204"/>
        <v>0</v>
      </c>
      <c r="CD166" s="44">
        <f t="shared" si="204"/>
        <v>0</v>
      </c>
      <c r="CE166" s="44">
        <f t="shared" si="204"/>
        <v>0</v>
      </c>
      <c r="CF166" s="44">
        <f t="shared" si="204"/>
        <v>0</v>
      </c>
      <c r="CH166" s="48">
        <f t="shared" si="211"/>
        <v>0</v>
      </c>
      <c r="CI166" s="48">
        <f t="shared" si="212"/>
        <v>0</v>
      </c>
      <c r="CJ166" s="48">
        <f t="shared" si="213"/>
        <v>0</v>
      </c>
      <c r="CK166" s="48">
        <f t="shared" si="214"/>
        <v>0</v>
      </c>
      <c r="CL166" s="48">
        <f t="shared" si="215"/>
        <v>0</v>
      </c>
      <c r="CM166" s="48">
        <f t="shared" si="216"/>
        <v>0</v>
      </c>
      <c r="CN166" s="48">
        <f t="shared" si="217"/>
        <v>0</v>
      </c>
      <c r="CO166" s="48">
        <f t="shared" si="218"/>
        <v>0</v>
      </c>
      <c r="CT166" s="42" t="str">
        <f t="shared" si="219"/>
        <v>•</v>
      </c>
      <c r="CU166" s="39" t="str">
        <f t="shared" si="220"/>
        <v xml:space="preserve"> </v>
      </c>
      <c r="CV166" s="39" t="str">
        <f t="shared" si="221"/>
        <v xml:space="preserve"> </v>
      </c>
      <c r="CW166" s="43" t="str">
        <f t="shared" si="222"/>
        <v xml:space="preserve"> </v>
      </c>
      <c r="CX166" s="42" t="str">
        <f t="shared" si="223"/>
        <v>•</v>
      </c>
      <c r="CY166" s="39" t="str">
        <f t="shared" si="224"/>
        <v xml:space="preserve"> </v>
      </c>
      <c r="CZ166" s="39" t="str">
        <f t="shared" si="225"/>
        <v xml:space="preserve"> </v>
      </c>
      <c r="DA166" s="43" t="str">
        <f t="shared" si="226"/>
        <v xml:space="preserve"> </v>
      </c>
      <c r="DB166" s="39" t="str">
        <f t="shared" si="227"/>
        <v>•</v>
      </c>
      <c r="DC166" s="39" t="str">
        <f t="shared" si="228"/>
        <v xml:space="preserve"> </v>
      </c>
      <c r="DD166" s="39" t="str">
        <f t="shared" si="229"/>
        <v xml:space="preserve"> </v>
      </c>
      <c r="DE166" s="43" t="str">
        <f t="shared" si="230"/>
        <v xml:space="preserve"> </v>
      </c>
      <c r="DF166" s="42" t="str">
        <f t="shared" si="231"/>
        <v>•</v>
      </c>
      <c r="DG166" s="39" t="str">
        <f t="shared" si="232"/>
        <v xml:space="preserve"> </v>
      </c>
      <c r="DH166" s="39" t="str">
        <f t="shared" si="233"/>
        <v xml:space="preserve"> </v>
      </c>
      <c r="DI166" s="43" t="str">
        <f t="shared" si="234"/>
        <v xml:space="preserve"> </v>
      </c>
      <c r="DJ166" s="42" t="str">
        <f t="shared" si="235"/>
        <v>•</v>
      </c>
      <c r="DK166" s="39" t="str">
        <f t="shared" si="236"/>
        <v xml:space="preserve"> </v>
      </c>
      <c r="DL166" s="39" t="str">
        <f t="shared" si="237"/>
        <v xml:space="preserve"> </v>
      </c>
      <c r="DM166" s="43" t="str">
        <f t="shared" si="238"/>
        <v xml:space="preserve"> </v>
      </c>
      <c r="DN166" s="39" t="str">
        <f t="shared" si="239"/>
        <v>•</v>
      </c>
      <c r="DO166" s="39" t="str">
        <f t="shared" si="240"/>
        <v xml:space="preserve"> </v>
      </c>
      <c r="DP166" s="39" t="str">
        <f t="shared" si="241"/>
        <v xml:space="preserve"> </v>
      </c>
      <c r="DQ166" s="43" t="str">
        <f t="shared" si="242"/>
        <v xml:space="preserve"> </v>
      </c>
      <c r="DR166" s="39" t="str">
        <f t="shared" si="243"/>
        <v>•</v>
      </c>
      <c r="DS166" s="39" t="str">
        <f t="shared" si="244"/>
        <v xml:space="preserve"> </v>
      </c>
      <c r="DT166" s="39" t="str">
        <f t="shared" si="245"/>
        <v xml:space="preserve"> </v>
      </c>
      <c r="DU166" s="43" t="str">
        <f t="shared" si="246"/>
        <v xml:space="preserve"> </v>
      </c>
      <c r="DV166" s="39" t="str">
        <f t="shared" si="247"/>
        <v>•</v>
      </c>
      <c r="DW166" s="39" t="str">
        <f t="shared" si="248"/>
        <v xml:space="preserve"> </v>
      </c>
      <c r="DX166" s="39" t="str">
        <f t="shared" si="249"/>
        <v xml:space="preserve"> </v>
      </c>
      <c r="DY166" s="43" t="str">
        <f t="shared" si="250"/>
        <v xml:space="preserve"> </v>
      </c>
      <c r="DZ166" s="39" t="str">
        <f t="shared" si="251"/>
        <v>•</v>
      </c>
      <c r="EA166" s="39" t="str">
        <f t="shared" si="252"/>
        <v xml:space="preserve"> </v>
      </c>
      <c r="EB166" s="39" t="str">
        <f t="shared" si="253"/>
        <v xml:space="preserve"> </v>
      </c>
      <c r="EC166" s="43" t="str">
        <f t="shared" si="254"/>
        <v xml:space="preserve"> </v>
      </c>
      <c r="ED166" s="39" t="str">
        <f t="shared" si="255"/>
        <v>•</v>
      </c>
      <c r="EE166" s="39" t="str">
        <f t="shared" si="256"/>
        <v xml:space="preserve"> </v>
      </c>
      <c r="EF166" s="39" t="str">
        <f t="shared" si="257"/>
        <v xml:space="preserve"> </v>
      </c>
      <c r="EG166" s="43" t="str">
        <f t="shared" si="258"/>
        <v xml:space="preserve"> </v>
      </c>
      <c r="EH166" s="39" t="str">
        <f t="shared" si="259"/>
        <v>•</v>
      </c>
      <c r="EI166" s="39" t="str">
        <f t="shared" si="260"/>
        <v xml:space="preserve"> </v>
      </c>
      <c r="EJ166" s="39" t="str">
        <f t="shared" si="261"/>
        <v xml:space="preserve"> </v>
      </c>
      <c r="EK166" s="43" t="str">
        <f t="shared" si="262"/>
        <v xml:space="preserve"> </v>
      </c>
    </row>
    <row r="167" spans="1:141" ht="15.75" customHeight="1" x14ac:dyDescent="0.2">
      <c r="A167" s="100" t="str">
        <f>IF(Summary!B161="","",Summary!B161)</f>
        <v/>
      </c>
      <c r="B167" s="100" t="str">
        <f>IF(Summary!C161="","",Summary!C161)</f>
        <v/>
      </c>
      <c r="C167" s="100" t="str">
        <f>IF(Summary!D161="","",Summary!D161)</f>
        <v/>
      </c>
      <c r="D167" s="115" t="str">
        <f>IF(Summary!E161="","",Summary!E161)</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203"/>
        <v>27</v>
      </c>
      <c r="AX167" s="74" t="e">
        <f t="shared" si="205"/>
        <v>#N/A</v>
      </c>
      <c r="AY167" s="54" t="str">
        <f t="shared" si="206"/>
        <v/>
      </c>
      <c r="AZ167" s="73"/>
      <c r="BA167" s="144"/>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8"/>
      <c r="BE167" s="116" t="str">
        <f t="shared" si="207"/>
        <v/>
      </c>
      <c r="BF167" s="99" t="str">
        <f t="shared" si="208"/>
        <v/>
      </c>
      <c r="BG167" s="99" t="str">
        <f t="shared" si="209"/>
        <v/>
      </c>
      <c r="BH167" s="100" t="str">
        <f t="shared" si="210"/>
        <v/>
      </c>
      <c r="BI167" s="64" t="str">
        <f>IF(Summary!F161="","",Summary!F161)</f>
        <v/>
      </c>
      <c r="BJ167" s="33"/>
      <c r="BV167" s="44">
        <f t="shared" si="204"/>
        <v>0</v>
      </c>
      <c r="BW167" s="44">
        <f t="shared" si="204"/>
        <v>0</v>
      </c>
      <c r="BX167" s="44">
        <f t="shared" si="204"/>
        <v>0</v>
      </c>
      <c r="BY167" s="44">
        <f t="shared" si="204"/>
        <v>0</v>
      </c>
      <c r="BZ167" s="44">
        <f t="shared" si="204"/>
        <v>0</v>
      </c>
      <c r="CA167" s="44">
        <f t="shared" si="204"/>
        <v>0</v>
      </c>
      <c r="CB167" s="44">
        <f t="shared" si="204"/>
        <v>0</v>
      </c>
      <c r="CC167" s="44">
        <f t="shared" si="204"/>
        <v>0</v>
      </c>
      <c r="CD167" s="44">
        <f t="shared" si="204"/>
        <v>0</v>
      </c>
      <c r="CE167" s="44">
        <f t="shared" si="204"/>
        <v>0</v>
      </c>
      <c r="CF167" s="44">
        <f t="shared" si="204"/>
        <v>0</v>
      </c>
      <c r="CH167" s="48">
        <f t="shared" si="211"/>
        <v>0</v>
      </c>
      <c r="CI167" s="48">
        <f t="shared" si="212"/>
        <v>0</v>
      </c>
      <c r="CJ167" s="48">
        <f t="shared" si="213"/>
        <v>0</v>
      </c>
      <c r="CK167" s="48">
        <f t="shared" si="214"/>
        <v>0</v>
      </c>
      <c r="CL167" s="48">
        <f t="shared" si="215"/>
        <v>0</v>
      </c>
      <c r="CM167" s="48">
        <f t="shared" si="216"/>
        <v>0</v>
      </c>
      <c r="CN167" s="48">
        <f t="shared" si="217"/>
        <v>0</v>
      </c>
      <c r="CO167" s="48">
        <f t="shared" si="218"/>
        <v>0</v>
      </c>
      <c r="CT167" s="42" t="str">
        <f t="shared" si="219"/>
        <v>•</v>
      </c>
      <c r="CU167" s="39" t="str">
        <f t="shared" si="220"/>
        <v xml:space="preserve"> </v>
      </c>
      <c r="CV167" s="39" t="str">
        <f t="shared" si="221"/>
        <v xml:space="preserve"> </v>
      </c>
      <c r="CW167" s="43" t="str">
        <f t="shared" si="222"/>
        <v xml:space="preserve"> </v>
      </c>
      <c r="CX167" s="42" t="str">
        <f t="shared" si="223"/>
        <v>•</v>
      </c>
      <c r="CY167" s="39" t="str">
        <f t="shared" si="224"/>
        <v xml:space="preserve"> </v>
      </c>
      <c r="CZ167" s="39" t="str">
        <f t="shared" si="225"/>
        <v xml:space="preserve"> </v>
      </c>
      <c r="DA167" s="43" t="str">
        <f t="shared" si="226"/>
        <v xml:space="preserve"> </v>
      </c>
      <c r="DB167" s="39" t="str">
        <f t="shared" si="227"/>
        <v>•</v>
      </c>
      <c r="DC167" s="39" t="str">
        <f t="shared" si="228"/>
        <v xml:space="preserve"> </v>
      </c>
      <c r="DD167" s="39" t="str">
        <f t="shared" si="229"/>
        <v xml:space="preserve"> </v>
      </c>
      <c r="DE167" s="43" t="str">
        <f t="shared" si="230"/>
        <v xml:space="preserve"> </v>
      </c>
      <c r="DF167" s="42" t="str">
        <f t="shared" si="231"/>
        <v>•</v>
      </c>
      <c r="DG167" s="39" t="str">
        <f t="shared" si="232"/>
        <v xml:space="preserve"> </v>
      </c>
      <c r="DH167" s="39" t="str">
        <f t="shared" si="233"/>
        <v xml:space="preserve"> </v>
      </c>
      <c r="DI167" s="43" t="str">
        <f t="shared" si="234"/>
        <v xml:space="preserve"> </v>
      </c>
      <c r="DJ167" s="42" t="str">
        <f t="shared" si="235"/>
        <v>•</v>
      </c>
      <c r="DK167" s="39" t="str">
        <f t="shared" si="236"/>
        <v xml:space="preserve"> </v>
      </c>
      <c r="DL167" s="39" t="str">
        <f t="shared" si="237"/>
        <v xml:space="preserve"> </v>
      </c>
      <c r="DM167" s="43" t="str">
        <f t="shared" si="238"/>
        <v xml:space="preserve"> </v>
      </c>
      <c r="DN167" s="39" t="str">
        <f t="shared" si="239"/>
        <v>•</v>
      </c>
      <c r="DO167" s="39" t="str">
        <f t="shared" si="240"/>
        <v xml:space="preserve"> </v>
      </c>
      <c r="DP167" s="39" t="str">
        <f t="shared" si="241"/>
        <v xml:space="preserve"> </v>
      </c>
      <c r="DQ167" s="43" t="str">
        <f t="shared" si="242"/>
        <v xml:space="preserve"> </v>
      </c>
      <c r="DR167" s="39" t="str">
        <f t="shared" si="243"/>
        <v>•</v>
      </c>
      <c r="DS167" s="39" t="str">
        <f t="shared" si="244"/>
        <v xml:space="preserve"> </v>
      </c>
      <c r="DT167" s="39" t="str">
        <f t="shared" si="245"/>
        <v xml:space="preserve"> </v>
      </c>
      <c r="DU167" s="43" t="str">
        <f t="shared" si="246"/>
        <v xml:space="preserve"> </v>
      </c>
      <c r="DV167" s="39" t="str">
        <f t="shared" si="247"/>
        <v>•</v>
      </c>
      <c r="DW167" s="39" t="str">
        <f t="shared" si="248"/>
        <v xml:space="preserve"> </v>
      </c>
      <c r="DX167" s="39" t="str">
        <f t="shared" si="249"/>
        <v xml:space="preserve"> </v>
      </c>
      <c r="DY167" s="43" t="str">
        <f t="shared" si="250"/>
        <v xml:space="preserve"> </v>
      </c>
      <c r="DZ167" s="39" t="str">
        <f t="shared" si="251"/>
        <v>•</v>
      </c>
      <c r="EA167" s="39" t="str">
        <f t="shared" si="252"/>
        <v xml:space="preserve"> </v>
      </c>
      <c r="EB167" s="39" t="str">
        <f t="shared" si="253"/>
        <v xml:space="preserve"> </v>
      </c>
      <c r="EC167" s="43" t="str">
        <f t="shared" si="254"/>
        <v xml:space="preserve"> </v>
      </c>
      <c r="ED167" s="39" t="str">
        <f t="shared" si="255"/>
        <v>•</v>
      </c>
      <c r="EE167" s="39" t="str">
        <f t="shared" si="256"/>
        <v xml:space="preserve"> </v>
      </c>
      <c r="EF167" s="39" t="str">
        <f t="shared" si="257"/>
        <v xml:space="preserve"> </v>
      </c>
      <c r="EG167" s="43" t="str">
        <f t="shared" si="258"/>
        <v xml:space="preserve"> </v>
      </c>
      <c r="EH167" s="39" t="str">
        <f t="shared" si="259"/>
        <v>•</v>
      </c>
      <c r="EI167" s="39" t="str">
        <f t="shared" si="260"/>
        <v xml:space="preserve"> </v>
      </c>
      <c r="EJ167" s="39" t="str">
        <f t="shared" si="261"/>
        <v xml:space="preserve"> </v>
      </c>
      <c r="EK167" s="43" t="str">
        <f t="shared" si="262"/>
        <v xml:space="preserve"> </v>
      </c>
    </row>
    <row r="168" spans="1:141" ht="15.75" customHeight="1" x14ac:dyDescent="0.2">
      <c r="A168" s="100" t="str">
        <f>IF(Summary!B162="","",Summary!B162)</f>
        <v/>
      </c>
      <c r="B168" s="100" t="str">
        <f>IF(Summary!C162="","",Summary!C162)</f>
        <v/>
      </c>
      <c r="C168" s="100" t="str">
        <f>IF(Summary!D162="","",Summary!D162)</f>
        <v/>
      </c>
      <c r="D168" s="115" t="str">
        <f>IF(Summary!E162="","",Summary!E162)</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203"/>
        <v>27</v>
      </c>
      <c r="AX168" s="74" t="e">
        <f t="shared" si="205"/>
        <v>#N/A</v>
      </c>
      <c r="AY168" s="54" t="str">
        <f t="shared" si="206"/>
        <v/>
      </c>
      <c r="AZ168" s="73"/>
      <c r="BA168" s="144"/>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8"/>
      <c r="BE168" s="116" t="str">
        <f t="shared" si="207"/>
        <v/>
      </c>
      <c r="BF168" s="99" t="str">
        <f t="shared" si="208"/>
        <v/>
      </c>
      <c r="BG168" s="99" t="str">
        <f t="shared" si="209"/>
        <v/>
      </c>
      <c r="BH168" s="100" t="str">
        <f t="shared" si="210"/>
        <v/>
      </c>
      <c r="BI168" s="64" t="str">
        <f>IF(Summary!F162="","",Summary!F162)</f>
        <v/>
      </c>
      <c r="BJ168" s="33"/>
      <c r="BV168" s="44">
        <f t="shared" si="204"/>
        <v>0</v>
      </c>
      <c r="BW168" s="44">
        <f t="shared" si="204"/>
        <v>0</v>
      </c>
      <c r="BX168" s="44">
        <f t="shared" si="204"/>
        <v>0</v>
      </c>
      <c r="BY168" s="44">
        <f t="shared" si="204"/>
        <v>0</v>
      </c>
      <c r="BZ168" s="44">
        <f t="shared" si="204"/>
        <v>0</v>
      </c>
      <c r="CA168" s="44">
        <f t="shared" si="204"/>
        <v>0</v>
      </c>
      <c r="CB168" s="44">
        <f t="shared" si="204"/>
        <v>0</v>
      </c>
      <c r="CC168" s="44">
        <f t="shared" si="204"/>
        <v>0</v>
      </c>
      <c r="CD168" s="44">
        <f t="shared" si="204"/>
        <v>0</v>
      </c>
      <c r="CE168" s="44">
        <f t="shared" si="204"/>
        <v>0</v>
      </c>
      <c r="CF168" s="44">
        <f t="shared" si="204"/>
        <v>0</v>
      </c>
      <c r="CH168" s="48">
        <f t="shared" si="211"/>
        <v>0</v>
      </c>
      <c r="CI168" s="48">
        <f t="shared" si="212"/>
        <v>0</v>
      </c>
      <c r="CJ168" s="48">
        <f t="shared" si="213"/>
        <v>0</v>
      </c>
      <c r="CK168" s="48">
        <f t="shared" si="214"/>
        <v>0</v>
      </c>
      <c r="CL168" s="48">
        <f t="shared" si="215"/>
        <v>0</v>
      </c>
      <c r="CM168" s="48">
        <f t="shared" si="216"/>
        <v>0</v>
      </c>
      <c r="CN168" s="48">
        <f t="shared" si="217"/>
        <v>0</v>
      </c>
      <c r="CO168" s="48">
        <f t="shared" si="218"/>
        <v>0</v>
      </c>
      <c r="CT168" s="42" t="str">
        <f t="shared" si="219"/>
        <v>•</v>
      </c>
      <c r="CU168" s="39" t="str">
        <f t="shared" si="220"/>
        <v xml:space="preserve"> </v>
      </c>
      <c r="CV168" s="39" t="str">
        <f t="shared" si="221"/>
        <v xml:space="preserve"> </v>
      </c>
      <c r="CW168" s="43" t="str">
        <f t="shared" si="222"/>
        <v xml:space="preserve"> </v>
      </c>
      <c r="CX168" s="42" t="str">
        <f t="shared" si="223"/>
        <v>•</v>
      </c>
      <c r="CY168" s="39" t="str">
        <f t="shared" si="224"/>
        <v xml:space="preserve"> </v>
      </c>
      <c r="CZ168" s="39" t="str">
        <f t="shared" si="225"/>
        <v xml:space="preserve"> </v>
      </c>
      <c r="DA168" s="43" t="str">
        <f t="shared" si="226"/>
        <v xml:space="preserve"> </v>
      </c>
      <c r="DB168" s="39" t="str">
        <f t="shared" si="227"/>
        <v>•</v>
      </c>
      <c r="DC168" s="39" t="str">
        <f t="shared" si="228"/>
        <v xml:space="preserve"> </v>
      </c>
      <c r="DD168" s="39" t="str">
        <f t="shared" si="229"/>
        <v xml:space="preserve"> </v>
      </c>
      <c r="DE168" s="43" t="str">
        <f t="shared" si="230"/>
        <v xml:space="preserve"> </v>
      </c>
      <c r="DF168" s="42" t="str">
        <f t="shared" si="231"/>
        <v>•</v>
      </c>
      <c r="DG168" s="39" t="str">
        <f t="shared" si="232"/>
        <v xml:space="preserve"> </v>
      </c>
      <c r="DH168" s="39" t="str">
        <f t="shared" si="233"/>
        <v xml:space="preserve"> </v>
      </c>
      <c r="DI168" s="43" t="str">
        <f t="shared" si="234"/>
        <v xml:space="preserve"> </v>
      </c>
      <c r="DJ168" s="42" t="str">
        <f t="shared" si="235"/>
        <v>•</v>
      </c>
      <c r="DK168" s="39" t="str">
        <f t="shared" si="236"/>
        <v xml:space="preserve"> </v>
      </c>
      <c r="DL168" s="39" t="str">
        <f t="shared" si="237"/>
        <v xml:space="preserve"> </v>
      </c>
      <c r="DM168" s="43" t="str">
        <f t="shared" si="238"/>
        <v xml:space="preserve"> </v>
      </c>
      <c r="DN168" s="39" t="str">
        <f t="shared" si="239"/>
        <v>•</v>
      </c>
      <c r="DO168" s="39" t="str">
        <f t="shared" si="240"/>
        <v xml:space="preserve"> </v>
      </c>
      <c r="DP168" s="39" t="str">
        <f t="shared" si="241"/>
        <v xml:space="preserve"> </v>
      </c>
      <c r="DQ168" s="43" t="str">
        <f t="shared" si="242"/>
        <v xml:space="preserve"> </v>
      </c>
      <c r="DR168" s="39" t="str">
        <f t="shared" si="243"/>
        <v>•</v>
      </c>
      <c r="DS168" s="39" t="str">
        <f t="shared" si="244"/>
        <v xml:space="preserve"> </v>
      </c>
      <c r="DT168" s="39" t="str">
        <f t="shared" si="245"/>
        <v xml:space="preserve"> </v>
      </c>
      <c r="DU168" s="43" t="str">
        <f t="shared" si="246"/>
        <v xml:space="preserve"> </v>
      </c>
      <c r="DV168" s="39" t="str">
        <f t="shared" si="247"/>
        <v>•</v>
      </c>
      <c r="DW168" s="39" t="str">
        <f t="shared" si="248"/>
        <v xml:space="preserve"> </v>
      </c>
      <c r="DX168" s="39" t="str">
        <f t="shared" si="249"/>
        <v xml:space="preserve"> </v>
      </c>
      <c r="DY168" s="43" t="str">
        <f t="shared" si="250"/>
        <v xml:space="preserve"> </v>
      </c>
      <c r="DZ168" s="39" t="str">
        <f t="shared" si="251"/>
        <v>•</v>
      </c>
      <c r="EA168" s="39" t="str">
        <f t="shared" si="252"/>
        <v xml:space="preserve"> </v>
      </c>
      <c r="EB168" s="39" t="str">
        <f t="shared" si="253"/>
        <v xml:space="preserve"> </v>
      </c>
      <c r="EC168" s="43" t="str">
        <f t="shared" si="254"/>
        <v xml:space="preserve"> </v>
      </c>
      <c r="ED168" s="39" t="str">
        <f t="shared" si="255"/>
        <v>•</v>
      </c>
      <c r="EE168" s="39" t="str">
        <f t="shared" si="256"/>
        <v xml:space="preserve"> </v>
      </c>
      <c r="EF168" s="39" t="str">
        <f t="shared" si="257"/>
        <v xml:space="preserve"> </v>
      </c>
      <c r="EG168" s="43" t="str">
        <f t="shared" si="258"/>
        <v xml:space="preserve"> </v>
      </c>
      <c r="EH168" s="39" t="str">
        <f t="shared" si="259"/>
        <v>•</v>
      </c>
      <c r="EI168" s="39" t="str">
        <f t="shared" si="260"/>
        <v xml:space="preserve"> </v>
      </c>
      <c r="EJ168" s="39" t="str">
        <f t="shared" si="261"/>
        <v xml:space="preserve"> </v>
      </c>
      <c r="EK168" s="43" t="str">
        <f t="shared" si="262"/>
        <v xml:space="preserve"> </v>
      </c>
    </row>
    <row r="169" spans="1:141" ht="15.75" customHeight="1" x14ac:dyDescent="0.2">
      <c r="A169" s="100" t="str">
        <f>IF(Summary!B163="","",Summary!B163)</f>
        <v/>
      </c>
      <c r="B169" s="100" t="str">
        <f>IF(Summary!C163="","",Summary!C163)</f>
        <v/>
      </c>
      <c r="C169" s="100" t="str">
        <f>IF(Summary!D163="","",Summary!D163)</f>
        <v/>
      </c>
      <c r="D169" s="115" t="str">
        <f>IF(Summary!E163="","",Summary!E163)</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203"/>
        <v>27</v>
      </c>
      <c r="AX169" s="74" t="e">
        <f t="shared" si="205"/>
        <v>#N/A</v>
      </c>
      <c r="AY169" s="54" t="str">
        <f t="shared" si="206"/>
        <v/>
      </c>
      <c r="AZ169" s="73"/>
      <c r="BA169" s="144"/>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8"/>
      <c r="BE169" s="116" t="str">
        <f t="shared" si="207"/>
        <v/>
      </c>
      <c r="BF169" s="99" t="str">
        <f t="shared" si="208"/>
        <v/>
      </c>
      <c r="BG169" s="99" t="str">
        <f t="shared" si="209"/>
        <v/>
      </c>
      <c r="BH169" s="100" t="str">
        <f t="shared" si="210"/>
        <v/>
      </c>
      <c r="BI169" s="64" t="str">
        <f>IF(Summary!F163="","",Summary!F163)</f>
        <v/>
      </c>
      <c r="BJ169" s="33"/>
      <c r="BV169" s="44">
        <f t="shared" si="204"/>
        <v>0</v>
      </c>
      <c r="BW169" s="44">
        <f t="shared" si="204"/>
        <v>0</v>
      </c>
      <c r="BX169" s="44">
        <f t="shared" si="204"/>
        <v>0</v>
      </c>
      <c r="BY169" s="44">
        <f t="shared" si="204"/>
        <v>0</v>
      </c>
      <c r="BZ169" s="44">
        <f t="shared" si="204"/>
        <v>0</v>
      </c>
      <c r="CA169" s="44">
        <f t="shared" si="204"/>
        <v>0</v>
      </c>
      <c r="CB169" s="44">
        <f t="shared" si="204"/>
        <v>0</v>
      </c>
      <c r="CC169" s="44">
        <f t="shared" si="204"/>
        <v>0</v>
      </c>
      <c r="CD169" s="44">
        <f t="shared" si="204"/>
        <v>0</v>
      </c>
      <c r="CE169" s="44">
        <f t="shared" si="204"/>
        <v>0</v>
      </c>
      <c r="CF169" s="44">
        <f t="shared" si="204"/>
        <v>0</v>
      </c>
      <c r="CH169" s="48">
        <f t="shared" si="211"/>
        <v>0</v>
      </c>
      <c r="CI169" s="48">
        <f t="shared" si="212"/>
        <v>0</v>
      </c>
      <c r="CJ169" s="48">
        <f t="shared" si="213"/>
        <v>0</v>
      </c>
      <c r="CK169" s="48">
        <f t="shared" si="214"/>
        <v>0</v>
      </c>
      <c r="CL169" s="48">
        <f t="shared" si="215"/>
        <v>0</v>
      </c>
      <c r="CM169" s="48">
        <f t="shared" si="216"/>
        <v>0</v>
      </c>
      <c r="CN169" s="48">
        <f t="shared" si="217"/>
        <v>0</v>
      </c>
      <c r="CO169" s="48">
        <f t="shared" si="218"/>
        <v>0</v>
      </c>
      <c r="CT169" s="42" t="str">
        <f t="shared" si="219"/>
        <v>•</v>
      </c>
      <c r="CU169" s="39" t="str">
        <f t="shared" si="220"/>
        <v xml:space="preserve"> </v>
      </c>
      <c r="CV169" s="39" t="str">
        <f t="shared" si="221"/>
        <v xml:space="preserve"> </v>
      </c>
      <c r="CW169" s="43" t="str">
        <f t="shared" si="222"/>
        <v xml:space="preserve"> </v>
      </c>
      <c r="CX169" s="42" t="str">
        <f t="shared" si="223"/>
        <v>•</v>
      </c>
      <c r="CY169" s="39" t="str">
        <f t="shared" si="224"/>
        <v xml:space="preserve"> </v>
      </c>
      <c r="CZ169" s="39" t="str">
        <f t="shared" si="225"/>
        <v xml:space="preserve"> </v>
      </c>
      <c r="DA169" s="43" t="str">
        <f t="shared" si="226"/>
        <v xml:space="preserve"> </v>
      </c>
      <c r="DB169" s="39" t="str">
        <f t="shared" si="227"/>
        <v>•</v>
      </c>
      <c r="DC169" s="39" t="str">
        <f t="shared" si="228"/>
        <v xml:space="preserve"> </v>
      </c>
      <c r="DD169" s="39" t="str">
        <f t="shared" si="229"/>
        <v xml:space="preserve"> </v>
      </c>
      <c r="DE169" s="43" t="str">
        <f t="shared" si="230"/>
        <v xml:space="preserve"> </v>
      </c>
      <c r="DF169" s="42" t="str">
        <f t="shared" si="231"/>
        <v>•</v>
      </c>
      <c r="DG169" s="39" t="str">
        <f t="shared" si="232"/>
        <v xml:space="preserve"> </v>
      </c>
      <c r="DH169" s="39" t="str">
        <f t="shared" si="233"/>
        <v xml:space="preserve"> </v>
      </c>
      <c r="DI169" s="43" t="str">
        <f t="shared" si="234"/>
        <v xml:space="preserve"> </v>
      </c>
      <c r="DJ169" s="42" t="str">
        <f t="shared" si="235"/>
        <v>•</v>
      </c>
      <c r="DK169" s="39" t="str">
        <f t="shared" si="236"/>
        <v xml:space="preserve"> </v>
      </c>
      <c r="DL169" s="39" t="str">
        <f t="shared" si="237"/>
        <v xml:space="preserve"> </v>
      </c>
      <c r="DM169" s="43" t="str">
        <f t="shared" si="238"/>
        <v xml:space="preserve"> </v>
      </c>
      <c r="DN169" s="39" t="str">
        <f t="shared" si="239"/>
        <v>•</v>
      </c>
      <c r="DO169" s="39" t="str">
        <f t="shared" si="240"/>
        <v xml:space="preserve"> </v>
      </c>
      <c r="DP169" s="39" t="str">
        <f t="shared" si="241"/>
        <v xml:space="preserve"> </v>
      </c>
      <c r="DQ169" s="43" t="str">
        <f t="shared" si="242"/>
        <v xml:space="preserve"> </v>
      </c>
      <c r="DR169" s="39" t="str">
        <f t="shared" si="243"/>
        <v>•</v>
      </c>
      <c r="DS169" s="39" t="str">
        <f t="shared" si="244"/>
        <v xml:space="preserve"> </v>
      </c>
      <c r="DT169" s="39" t="str">
        <f t="shared" si="245"/>
        <v xml:space="preserve"> </v>
      </c>
      <c r="DU169" s="43" t="str">
        <f t="shared" si="246"/>
        <v xml:space="preserve"> </v>
      </c>
      <c r="DV169" s="39" t="str">
        <f t="shared" si="247"/>
        <v>•</v>
      </c>
      <c r="DW169" s="39" t="str">
        <f t="shared" si="248"/>
        <v xml:space="preserve"> </v>
      </c>
      <c r="DX169" s="39" t="str">
        <f t="shared" si="249"/>
        <v xml:space="preserve"> </v>
      </c>
      <c r="DY169" s="43" t="str">
        <f t="shared" si="250"/>
        <v xml:space="preserve"> </v>
      </c>
      <c r="DZ169" s="39" t="str">
        <f t="shared" si="251"/>
        <v>•</v>
      </c>
      <c r="EA169" s="39" t="str">
        <f t="shared" si="252"/>
        <v xml:space="preserve"> </v>
      </c>
      <c r="EB169" s="39" t="str">
        <f t="shared" si="253"/>
        <v xml:space="preserve"> </v>
      </c>
      <c r="EC169" s="43" t="str">
        <f t="shared" si="254"/>
        <v xml:space="preserve"> </v>
      </c>
      <c r="ED169" s="39" t="str">
        <f t="shared" si="255"/>
        <v>•</v>
      </c>
      <c r="EE169" s="39" t="str">
        <f t="shared" si="256"/>
        <v xml:space="preserve"> </v>
      </c>
      <c r="EF169" s="39" t="str">
        <f t="shared" si="257"/>
        <v xml:space="preserve"> </v>
      </c>
      <c r="EG169" s="43" t="str">
        <f t="shared" si="258"/>
        <v xml:space="preserve"> </v>
      </c>
      <c r="EH169" s="39" t="str">
        <f t="shared" si="259"/>
        <v>•</v>
      </c>
      <c r="EI169" s="39" t="str">
        <f t="shared" si="260"/>
        <v xml:space="preserve"> </v>
      </c>
      <c r="EJ169" s="39" t="str">
        <f t="shared" si="261"/>
        <v xml:space="preserve"> </v>
      </c>
      <c r="EK169" s="43" t="str">
        <f t="shared" si="262"/>
        <v xml:space="preserve"> </v>
      </c>
    </row>
    <row r="170" spans="1:141" ht="15.75" customHeight="1" x14ac:dyDescent="0.2">
      <c r="A170" s="100" t="str">
        <f>IF(Summary!B164="","",Summary!B164)</f>
        <v/>
      </c>
      <c r="B170" s="100" t="str">
        <f>IF(Summary!C164="","",Summary!C164)</f>
        <v/>
      </c>
      <c r="C170" s="100" t="str">
        <f>IF(Summary!D164="","",Summary!D164)</f>
        <v/>
      </c>
      <c r="D170" s="115" t="str">
        <f>IF(Summary!E164="","",Summary!E164)</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203"/>
        <v>27</v>
      </c>
      <c r="AX170" s="74" t="e">
        <f t="shared" si="205"/>
        <v>#N/A</v>
      </c>
      <c r="AY170" s="54" t="str">
        <f t="shared" si="206"/>
        <v/>
      </c>
      <c r="AZ170" s="73"/>
      <c r="BA170" s="144"/>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8"/>
      <c r="BE170" s="116" t="str">
        <f t="shared" si="207"/>
        <v/>
      </c>
      <c r="BF170" s="99" t="str">
        <f t="shared" si="208"/>
        <v/>
      </c>
      <c r="BG170" s="99" t="str">
        <f t="shared" si="209"/>
        <v/>
      </c>
      <c r="BH170" s="100" t="str">
        <f t="shared" si="210"/>
        <v/>
      </c>
      <c r="BI170" s="64" t="str">
        <f>IF(Summary!F164="","",Summary!F164)</f>
        <v/>
      </c>
      <c r="BJ170" s="33"/>
      <c r="BV170" s="44">
        <f t="shared" si="204"/>
        <v>0</v>
      </c>
      <c r="BW170" s="44">
        <f t="shared" si="204"/>
        <v>0</v>
      </c>
      <c r="BX170" s="44">
        <f t="shared" si="204"/>
        <v>0</v>
      </c>
      <c r="BY170" s="44">
        <f t="shared" si="204"/>
        <v>0</v>
      </c>
      <c r="BZ170" s="44">
        <f t="shared" si="204"/>
        <v>0</v>
      </c>
      <c r="CA170" s="44">
        <f t="shared" si="204"/>
        <v>0</v>
      </c>
      <c r="CB170" s="44">
        <f t="shared" si="204"/>
        <v>0</v>
      </c>
      <c r="CC170" s="44">
        <f t="shared" si="204"/>
        <v>0</v>
      </c>
      <c r="CD170" s="44">
        <f t="shared" si="204"/>
        <v>0</v>
      </c>
      <c r="CE170" s="44">
        <f t="shared" si="204"/>
        <v>0</v>
      </c>
      <c r="CF170" s="44">
        <f t="shared" si="204"/>
        <v>0</v>
      </c>
      <c r="CH170" s="48">
        <f t="shared" si="211"/>
        <v>0</v>
      </c>
      <c r="CI170" s="48">
        <f t="shared" si="212"/>
        <v>0</v>
      </c>
      <c r="CJ170" s="48">
        <f t="shared" si="213"/>
        <v>0</v>
      </c>
      <c r="CK170" s="48">
        <f t="shared" si="214"/>
        <v>0</v>
      </c>
      <c r="CL170" s="48">
        <f t="shared" si="215"/>
        <v>0</v>
      </c>
      <c r="CM170" s="48">
        <f t="shared" si="216"/>
        <v>0</v>
      </c>
      <c r="CN170" s="48">
        <f t="shared" si="217"/>
        <v>0</v>
      </c>
      <c r="CO170" s="48">
        <f t="shared" si="218"/>
        <v>0</v>
      </c>
      <c r="CT170" s="42" t="str">
        <f t="shared" si="219"/>
        <v>•</v>
      </c>
      <c r="CU170" s="39" t="str">
        <f t="shared" si="220"/>
        <v xml:space="preserve"> </v>
      </c>
      <c r="CV170" s="39" t="str">
        <f t="shared" si="221"/>
        <v xml:space="preserve"> </v>
      </c>
      <c r="CW170" s="43" t="str">
        <f t="shared" si="222"/>
        <v xml:space="preserve"> </v>
      </c>
      <c r="CX170" s="42" t="str">
        <f t="shared" si="223"/>
        <v>•</v>
      </c>
      <c r="CY170" s="39" t="str">
        <f t="shared" si="224"/>
        <v xml:space="preserve"> </v>
      </c>
      <c r="CZ170" s="39" t="str">
        <f t="shared" si="225"/>
        <v xml:space="preserve"> </v>
      </c>
      <c r="DA170" s="43" t="str">
        <f t="shared" si="226"/>
        <v xml:space="preserve"> </v>
      </c>
      <c r="DB170" s="39" t="str">
        <f t="shared" si="227"/>
        <v>•</v>
      </c>
      <c r="DC170" s="39" t="str">
        <f t="shared" si="228"/>
        <v xml:space="preserve"> </v>
      </c>
      <c r="DD170" s="39" t="str">
        <f t="shared" si="229"/>
        <v xml:space="preserve"> </v>
      </c>
      <c r="DE170" s="43" t="str">
        <f t="shared" si="230"/>
        <v xml:space="preserve"> </v>
      </c>
      <c r="DF170" s="42" t="str">
        <f t="shared" si="231"/>
        <v>•</v>
      </c>
      <c r="DG170" s="39" t="str">
        <f t="shared" si="232"/>
        <v xml:space="preserve"> </v>
      </c>
      <c r="DH170" s="39" t="str">
        <f t="shared" si="233"/>
        <v xml:space="preserve"> </v>
      </c>
      <c r="DI170" s="43" t="str">
        <f t="shared" si="234"/>
        <v xml:space="preserve"> </v>
      </c>
      <c r="DJ170" s="42" t="str">
        <f t="shared" si="235"/>
        <v>•</v>
      </c>
      <c r="DK170" s="39" t="str">
        <f t="shared" si="236"/>
        <v xml:space="preserve"> </v>
      </c>
      <c r="DL170" s="39" t="str">
        <f t="shared" si="237"/>
        <v xml:space="preserve"> </v>
      </c>
      <c r="DM170" s="43" t="str">
        <f t="shared" si="238"/>
        <v xml:space="preserve"> </v>
      </c>
      <c r="DN170" s="39" t="str">
        <f t="shared" si="239"/>
        <v>•</v>
      </c>
      <c r="DO170" s="39" t="str">
        <f t="shared" si="240"/>
        <v xml:space="preserve"> </v>
      </c>
      <c r="DP170" s="39" t="str">
        <f t="shared" si="241"/>
        <v xml:space="preserve"> </v>
      </c>
      <c r="DQ170" s="43" t="str">
        <f t="shared" si="242"/>
        <v xml:space="preserve"> </v>
      </c>
      <c r="DR170" s="39" t="str">
        <f t="shared" si="243"/>
        <v>•</v>
      </c>
      <c r="DS170" s="39" t="str">
        <f t="shared" si="244"/>
        <v xml:space="preserve"> </v>
      </c>
      <c r="DT170" s="39" t="str">
        <f t="shared" si="245"/>
        <v xml:space="preserve"> </v>
      </c>
      <c r="DU170" s="43" t="str">
        <f t="shared" si="246"/>
        <v xml:space="preserve"> </v>
      </c>
      <c r="DV170" s="39" t="str">
        <f t="shared" si="247"/>
        <v>•</v>
      </c>
      <c r="DW170" s="39" t="str">
        <f t="shared" si="248"/>
        <v xml:space="preserve"> </v>
      </c>
      <c r="DX170" s="39" t="str">
        <f t="shared" si="249"/>
        <v xml:space="preserve"> </v>
      </c>
      <c r="DY170" s="43" t="str">
        <f t="shared" si="250"/>
        <v xml:space="preserve"> </v>
      </c>
      <c r="DZ170" s="39" t="str">
        <f t="shared" si="251"/>
        <v>•</v>
      </c>
      <c r="EA170" s="39" t="str">
        <f t="shared" si="252"/>
        <v xml:space="preserve"> </v>
      </c>
      <c r="EB170" s="39" t="str">
        <f t="shared" si="253"/>
        <v xml:space="preserve"> </v>
      </c>
      <c r="EC170" s="43" t="str">
        <f t="shared" si="254"/>
        <v xml:space="preserve"> </v>
      </c>
      <c r="ED170" s="39" t="str">
        <f t="shared" si="255"/>
        <v>•</v>
      </c>
      <c r="EE170" s="39" t="str">
        <f t="shared" si="256"/>
        <v xml:space="preserve"> </v>
      </c>
      <c r="EF170" s="39" t="str">
        <f t="shared" si="257"/>
        <v xml:space="preserve"> </v>
      </c>
      <c r="EG170" s="43" t="str">
        <f t="shared" si="258"/>
        <v xml:space="preserve"> </v>
      </c>
      <c r="EH170" s="39" t="str">
        <f t="shared" si="259"/>
        <v>•</v>
      </c>
      <c r="EI170" s="39" t="str">
        <f t="shared" si="260"/>
        <v xml:space="preserve"> </v>
      </c>
      <c r="EJ170" s="39" t="str">
        <f t="shared" si="261"/>
        <v xml:space="preserve"> </v>
      </c>
      <c r="EK170" s="43" t="str">
        <f t="shared" si="262"/>
        <v xml:space="preserve"> </v>
      </c>
    </row>
    <row r="171" spans="1:141" ht="15.75" customHeight="1" x14ac:dyDescent="0.2">
      <c r="A171" s="100" t="str">
        <f>IF(Summary!B165="","",Summary!B165)</f>
        <v/>
      </c>
      <c r="B171" s="100" t="str">
        <f>IF(Summary!C165="","",Summary!C165)</f>
        <v/>
      </c>
      <c r="C171" s="100" t="str">
        <f>IF(Summary!D165="","",Summary!D165)</f>
        <v/>
      </c>
      <c r="D171" s="115" t="str">
        <f>IF(Summary!E165="","",Summary!E165)</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203"/>
        <v>27</v>
      </c>
      <c r="AX171" s="74" t="e">
        <f t="shared" si="205"/>
        <v>#N/A</v>
      </c>
      <c r="AY171" s="54" t="str">
        <f t="shared" si="206"/>
        <v/>
      </c>
      <c r="AZ171" s="73"/>
      <c r="BA171" s="144"/>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8"/>
      <c r="BE171" s="116" t="str">
        <f t="shared" si="207"/>
        <v/>
      </c>
      <c r="BF171" s="99" t="str">
        <f t="shared" si="208"/>
        <v/>
      </c>
      <c r="BG171" s="99" t="str">
        <f t="shared" si="209"/>
        <v/>
      </c>
      <c r="BH171" s="100" t="str">
        <f t="shared" si="210"/>
        <v/>
      </c>
      <c r="BI171" s="64" t="str">
        <f>IF(Summary!F165="","",Summary!F165)</f>
        <v/>
      </c>
      <c r="BJ171" s="33"/>
      <c r="BV171" s="44">
        <f t="shared" si="204"/>
        <v>0</v>
      </c>
      <c r="BW171" s="44">
        <f t="shared" si="204"/>
        <v>0</v>
      </c>
      <c r="BX171" s="44">
        <f t="shared" si="204"/>
        <v>0</v>
      </c>
      <c r="BY171" s="44">
        <f t="shared" si="204"/>
        <v>0</v>
      </c>
      <c r="BZ171" s="44">
        <f t="shared" si="204"/>
        <v>0</v>
      </c>
      <c r="CA171" s="44">
        <f t="shared" si="204"/>
        <v>0</v>
      </c>
      <c r="CB171" s="44">
        <f t="shared" si="204"/>
        <v>0</v>
      </c>
      <c r="CC171" s="44">
        <f t="shared" si="204"/>
        <v>0</v>
      </c>
      <c r="CD171" s="44">
        <f t="shared" si="204"/>
        <v>0</v>
      </c>
      <c r="CE171" s="44">
        <f t="shared" si="204"/>
        <v>0</v>
      </c>
      <c r="CF171" s="44">
        <f t="shared" si="204"/>
        <v>0</v>
      </c>
      <c r="CH171" s="48">
        <f t="shared" si="211"/>
        <v>0</v>
      </c>
      <c r="CI171" s="48">
        <f t="shared" si="212"/>
        <v>0</v>
      </c>
      <c r="CJ171" s="48">
        <f t="shared" si="213"/>
        <v>0</v>
      </c>
      <c r="CK171" s="48">
        <f t="shared" si="214"/>
        <v>0</v>
      </c>
      <c r="CL171" s="48">
        <f t="shared" si="215"/>
        <v>0</v>
      </c>
      <c r="CM171" s="48">
        <f t="shared" si="216"/>
        <v>0</v>
      </c>
      <c r="CN171" s="48">
        <f t="shared" si="217"/>
        <v>0</v>
      </c>
      <c r="CO171" s="48">
        <f t="shared" si="218"/>
        <v>0</v>
      </c>
      <c r="CT171" s="42" t="str">
        <f t="shared" si="219"/>
        <v>•</v>
      </c>
      <c r="CU171" s="39" t="str">
        <f t="shared" si="220"/>
        <v xml:space="preserve"> </v>
      </c>
      <c r="CV171" s="39" t="str">
        <f t="shared" si="221"/>
        <v xml:space="preserve"> </v>
      </c>
      <c r="CW171" s="43" t="str">
        <f t="shared" si="222"/>
        <v xml:space="preserve"> </v>
      </c>
      <c r="CX171" s="42" t="str">
        <f t="shared" si="223"/>
        <v>•</v>
      </c>
      <c r="CY171" s="39" t="str">
        <f t="shared" si="224"/>
        <v xml:space="preserve"> </v>
      </c>
      <c r="CZ171" s="39" t="str">
        <f t="shared" si="225"/>
        <v xml:space="preserve"> </v>
      </c>
      <c r="DA171" s="43" t="str">
        <f t="shared" si="226"/>
        <v xml:space="preserve"> </v>
      </c>
      <c r="DB171" s="39" t="str">
        <f t="shared" si="227"/>
        <v>•</v>
      </c>
      <c r="DC171" s="39" t="str">
        <f t="shared" si="228"/>
        <v xml:space="preserve"> </v>
      </c>
      <c r="DD171" s="39" t="str">
        <f t="shared" si="229"/>
        <v xml:space="preserve"> </v>
      </c>
      <c r="DE171" s="43" t="str">
        <f t="shared" si="230"/>
        <v xml:space="preserve"> </v>
      </c>
      <c r="DF171" s="42" t="str">
        <f t="shared" si="231"/>
        <v>•</v>
      </c>
      <c r="DG171" s="39" t="str">
        <f t="shared" si="232"/>
        <v xml:space="preserve"> </v>
      </c>
      <c r="DH171" s="39" t="str">
        <f t="shared" si="233"/>
        <v xml:space="preserve"> </v>
      </c>
      <c r="DI171" s="43" t="str">
        <f t="shared" si="234"/>
        <v xml:space="preserve"> </v>
      </c>
      <c r="DJ171" s="42" t="str">
        <f t="shared" si="235"/>
        <v>•</v>
      </c>
      <c r="DK171" s="39" t="str">
        <f t="shared" si="236"/>
        <v xml:space="preserve"> </v>
      </c>
      <c r="DL171" s="39" t="str">
        <f t="shared" si="237"/>
        <v xml:space="preserve"> </v>
      </c>
      <c r="DM171" s="43" t="str">
        <f t="shared" si="238"/>
        <v xml:space="preserve"> </v>
      </c>
      <c r="DN171" s="39" t="str">
        <f t="shared" si="239"/>
        <v>•</v>
      </c>
      <c r="DO171" s="39" t="str">
        <f t="shared" si="240"/>
        <v xml:space="preserve"> </v>
      </c>
      <c r="DP171" s="39" t="str">
        <f t="shared" si="241"/>
        <v xml:space="preserve"> </v>
      </c>
      <c r="DQ171" s="43" t="str">
        <f t="shared" si="242"/>
        <v xml:space="preserve"> </v>
      </c>
      <c r="DR171" s="39" t="str">
        <f t="shared" si="243"/>
        <v>•</v>
      </c>
      <c r="DS171" s="39" t="str">
        <f t="shared" si="244"/>
        <v xml:space="preserve"> </v>
      </c>
      <c r="DT171" s="39" t="str">
        <f t="shared" si="245"/>
        <v xml:space="preserve"> </v>
      </c>
      <c r="DU171" s="43" t="str">
        <f t="shared" si="246"/>
        <v xml:space="preserve"> </v>
      </c>
      <c r="DV171" s="39" t="str">
        <f t="shared" si="247"/>
        <v>•</v>
      </c>
      <c r="DW171" s="39" t="str">
        <f t="shared" si="248"/>
        <v xml:space="preserve"> </v>
      </c>
      <c r="DX171" s="39" t="str">
        <f t="shared" si="249"/>
        <v xml:space="preserve"> </v>
      </c>
      <c r="DY171" s="43" t="str">
        <f t="shared" si="250"/>
        <v xml:space="preserve"> </v>
      </c>
      <c r="DZ171" s="39" t="str">
        <f t="shared" si="251"/>
        <v>•</v>
      </c>
      <c r="EA171" s="39" t="str">
        <f t="shared" si="252"/>
        <v xml:space="preserve"> </v>
      </c>
      <c r="EB171" s="39" t="str">
        <f t="shared" si="253"/>
        <v xml:space="preserve"> </v>
      </c>
      <c r="EC171" s="43" t="str">
        <f t="shared" si="254"/>
        <v xml:space="preserve"> </v>
      </c>
      <c r="ED171" s="39" t="str">
        <f t="shared" si="255"/>
        <v>•</v>
      </c>
      <c r="EE171" s="39" t="str">
        <f t="shared" si="256"/>
        <v xml:space="preserve"> </v>
      </c>
      <c r="EF171" s="39" t="str">
        <f t="shared" si="257"/>
        <v xml:space="preserve"> </v>
      </c>
      <c r="EG171" s="43" t="str">
        <f t="shared" si="258"/>
        <v xml:space="preserve"> </v>
      </c>
      <c r="EH171" s="39" t="str">
        <f t="shared" si="259"/>
        <v>•</v>
      </c>
      <c r="EI171" s="39" t="str">
        <f t="shared" si="260"/>
        <v xml:space="preserve"> </v>
      </c>
      <c r="EJ171" s="39" t="str">
        <f t="shared" si="261"/>
        <v xml:space="preserve"> </v>
      </c>
      <c r="EK171" s="43" t="str">
        <f t="shared" si="262"/>
        <v xml:space="preserve"> </v>
      </c>
    </row>
    <row r="172" spans="1:141" ht="15.75" customHeight="1" x14ac:dyDescent="0.2">
      <c r="A172" s="100" t="str">
        <f>IF(Summary!B166="","",Summary!B166)</f>
        <v/>
      </c>
      <c r="B172" s="100" t="str">
        <f>IF(Summary!C166="","",Summary!C166)</f>
        <v/>
      </c>
      <c r="C172" s="100" t="str">
        <f>IF(Summary!D166="","",Summary!D166)</f>
        <v/>
      </c>
      <c r="D172" s="115" t="str">
        <f>IF(Summary!E166="","",Summary!E166)</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203"/>
        <v>27</v>
      </c>
      <c r="AX172" s="74" t="e">
        <f t="shared" si="205"/>
        <v>#N/A</v>
      </c>
      <c r="AY172" s="54" t="str">
        <f t="shared" si="206"/>
        <v/>
      </c>
      <c r="AZ172" s="73"/>
      <c r="BA172" s="144"/>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8"/>
      <c r="BE172" s="116" t="str">
        <f t="shared" si="207"/>
        <v/>
      </c>
      <c r="BF172" s="99" t="str">
        <f t="shared" si="208"/>
        <v/>
      </c>
      <c r="BG172" s="99" t="str">
        <f t="shared" si="209"/>
        <v/>
      </c>
      <c r="BH172" s="100" t="str">
        <f t="shared" si="210"/>
        <v/>
      </c>
      <c r="BI172" s="64" t="str">
        <f>IF(Summary!F166="","",Summary!F166)</f>
        <v/>
      </c>
      <c r="BJ172" s="33"/>
      <c r="BV172" s="44">
        <f t="shared" si="204"/>
        <v>0</v>
      </c>
      <c r="BW172" s="44">
        <f t="shared" si="204"/>
        <v>0</v>
      </c>
      <c r="BX172" s="44">
        <f t="shared" si="204"/>
        <v>0</v>
      </c>
      <c r="BY172" s="44">
        <f t="shared" si="204"/>
        <v>0</v>
      </c>
      <c r="BZ172" s="44">
        <f t="shared" si="204"/>
        <v>0</v>
      </c>
      <c r="CA172" s="44">
        <f t="shared" si="204"/>
        <v>0</v>
      </c>
      <c r="CB172" s="44">
        <f t="shared" si="204"/>
        <v>0</v>
      </c>
      <c r="CC172" s="44">
        <f t="shared" si="204"/>
        <v>0</v>
      </c>
      <c r="CD172" s="44">
        <f t="shared" si="204"/>
        <v>0</v>
      </c>
      <c r="CE172" s="44">
        <f t="shared" si="204"/>
        <v>0</v>
      </c>
      <c r="CF172" s="44">
        <f t="shared" si="204"/>
        <v>0</v>
      </c>
      <c r="CH172" s="48">
        <f t="shared" si="211"/>
        <v>0</v>
      </c>
      <c r="CI172" s="48">
        <f t="shared" si="212"/>
        <v>0</v>
      </c>
      <c r="CJ172" s="48">
        <f t="shared" si="213"/>
        <v>0</v>
      </c>
      <c r="CK172" s="48">
        <f t="shared" si="214"/>
        <v>0</v>
      </c>
      <c r="CL172" s="48">
        <f t="shared" si="215"/>
        <v>0</v>
      </c>
      <c r="CM172" s="48">
        <f t="shared" si="216"/>
        <v>0</v>
      </c>
      <c r="CN172" s="48">
        <f t="shared" si="217"/>
        <v>0</v>
      </c>
      <c r="CO172" s="48">
        <f t="shared" si="218"/>
        <v>0</v>
      </c>
      <c r="CT172" s="42" t="str">
        <f t="shared" si="219"/>
        <v>•</v>
      </c>
      <c r="CU172" s="39" t="str">
        <f t="shared" si="220"/>
        <v xml:space="preserve"> </v>
      </c>
      <c r="CV172" s="39" t="str">
        <f t="shared" si="221"/>
        <v xml:space="preserve"> </v>
      </c>
      <c r="CW172" s="43" t="str">
        <f t="shared" si="222"/>
        <v xml:space="preserve"> </v>
      </c>
      <c r="CX172" s="42" t="str">
        <f t="shared" si="223"/>
        <v>•</v>
      </c>
      <c r="CY172" s="39" t="str">
        <f t="shared" si="224"/>
        <v xml:space="preserve"> </v>
      </c>
      <c r="CZ172" s="39" t="str">
        <f t="shared" si="225"/>
        <v xml:space="preserve"> </v>
      </c>
      <c r="DA172" s="43" t="str">
        <f t="shared" si="226"/>
        <v xml:space="preserve"> </v>
      </c>
      <c r="DB172" s="39" t="str">
        <f t="shared" si="227"/>
        <v>•</v>
      </c>
      <c r="DC172" s="39" t="str">
        <f t="shared" si="228"/>
        <v xml:space="preserve"> </v>
      </c>
      <c r="DD172" s="39" t="str">
        <f t="shared" si="229"/>
        <v xml:space="preserve"> </v>
      </c>
      <c r="DE172" s="43" t="str">
        <f t="shared" si="230"/>
        <v xml:space="preserve"> </v>
      </c>
      <c r="DF172" s="42" t="str">
        <f t="shared" si="231"/>
        <v>•</v>
      </c>
      <c r="DG172" s="39" t="str">
        <f t="shared" si="232"/>
        <v xml:space="preserve"> </v>
      </c>
      <c r="DH172" s="39" t="str">
        <f t="shared" si="233"/>
        <v xml:space="preserve"> </v>
      </c>
      <c r="DI172" s="43" t="str">
        <f t="shared" si="234"/>
        <v xml:space="preserve"> </v>
      </c>
      <c r="DJ172" s="42" t="str">
        <f t="shared" si="235"/>
        <v>•</v>
      </c>
      <c r="DK172" s="39" t="str">
        <f t="shared" si="236"/>
        <v xml:space="preserve"> </v>
      </c>
      <c r="DL172" s="39" t="str">
        <f t="shared" si="237"/>
        <v xml:space="preserve"> </v>
      </c>
      <c r="DM172" s="43" t="str">
        <f t="shared" si="238"/>
        <v xml:space="preserve"> </v>
      </c>
      <c r="DN172" s="39" t="str">
        <f t="shared" si="239"/>
        <v>•</v>
      </c>
      <c r="DO172" s="39" t="str">
        <f t="shared" si="240"/>
        <v xml:space="preserve"> </v>
      </c>
      <c r="DP172" s="39" t="str">
        <f t="shared" si="241"/>
        <v xml:space="preserve"> </v>
      </c>
      <c r="DQ172" s="43" t="str">
        <f t="shared" si="242"/>
        <v xml:space="preserve"> </v>
      </c>
      <c r="DR172" s="39" t="str">
        <f t="shared" si="243"/>
        <v>•</v>
      </c>
      <c r="DS172" s="39" t="str">
        <f t="shared" si="244"/>
        <v xml:space="preserve"> </v>
      </c>
      <c r="DT172" s="39" t="str">
        <f t="shared" si="245"/>
        <v xml:space="preserve"> </v>
      </c>
      <c r="DU172" s="43" t="str">
        <f t="shared" si="246"/>
        <v xml:space="preserve"> </v>
      </c>
      <c r="DV172" s="39" t="str">
        <f t="shared" si="247"/>
        <v>•</v>
      </c>
      <c r="DW172" s="39" t="str">
        <f t="shared" si="248"/>
        <v xml:space="preserve"> </v>
      </c>
      <c r="DX172" s="39" t="str">
        <f t="shared" si="249"/>
        <v xml:space="preserve"> </v>
      </c>
      <c r="DY172" s="43" t="str">
        <f t="shared" si="250"/>
        <v xml:space="preserve"> </v>
      </c>
      <c r="DZ172" s="39" t="str">
        <f t="shared" si="251"/>
        <v>•</v>
      </c>
      <c r="EA172" s="39" t="str">
        <f t="shared" si="252"/>
        <v xml:space="preserve"> </v>
      </c>
      <c r="EB172" s="39" t="str">
        <f t="shared" si="253"/>
        <v xml:space="preserve"> </v>
      </c>
      <c r="EC172" s="43" t="str">
        <f t="shared" si="254"/>
        <v xml:space="preserve"> </v>
      </c>
      <c r="ED172" s="39" t="str">
        <f t="shared" si="255"/>
        <v>•</v>
      </c>
      <c r="EE172" s="39" t="str">
        <f t="shared" si="256"/>
        <v xml:space="preserve"> </v>
      </c>
      <c r="EF172" s="39" t="str">
        <f t="shared" si="257"/>
        <v xml:space="preserve"> </v>
      </c>
      <c r="EG172" s="43" t="str">
        <f t="shared" si="258"/>
        <v xml:space="preserve"> </v>
      </c>
      <c r="EH172" s="39" t="str">
        <f t="shared" si="259"/>
        <v>•</v>
      </c>
      <c r="EI172" s="39" t="str">
        <f t="shared" si="260"/>
        <v xml:space="preserve"> </v>
      </c>
      <c r="EJ172" s="39" t="str">
        <f t="shared" si="261"/>
        <v xml:space="preserve"> </v>
      </c>
      <c r="EK172" s="43" t="str">
        <f t="shared" si="262"/>
        <v xml:space="preserve"> </v>
      </c>
    </row>
    <row r="173" spans="1:141" ht="15.75" customHeight="1" x14ac:dyDescent="0.2">
      <c r="A173" s="100" t="str">
        <f>IF(Summary!B167="","",Summary!B167)</f>
        <v/>
      </c>
      <c r="B173" s="100" t="str">
        <f>IF(Summary!C167="","",Summary!C167)</f>
        <v/>
      </c>
      <c r="C173" s="100" t="str">
        <f>IF(Summary!D167="","",Summary!D167)</f>
        <v/>
      </c>
      <c r="D173" s="115" t="str">
        <f>IF(Summary!E167="","",Summary!E167)</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203"/>
        <v>27</v>
      </c>
      <c r="AX173" s="74" t="e">
        <f t="shared" si="205"/>
        <v>#N/A</v>
      </c>
      <c r="AY173" s="54" t="str">
        <f t="shared" si="206"/>
        <v/>
      </c>
      <c r="AZ173" s="73"/>
      <c r="BA173" s="144"/>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8"/>
      <c r="BE173" s="116" t="str">
        <f t="shared" si="207"/>
        <v/>
      </c>
      <c r="BF173" s="99" t="str">
        <f t="shared" si="208"/>
        <v/>
      </c>
      <c r="BG173" s="99" t="str">
        <f t="shared" si="209"/>
        <v/>
      </c>
      <c r="BH173" s="100" t="str">
        <f t="shared" si="210"/>
        <v/>
      </c>
      <c r="BI173" s="64" t="str">
        <f>IF(Summary!F167="","",Summary!F167)</f>
        <v/>
      </c>
      <c r="BJ173" s="33"/>
      <c r="BV173" s="44">
        <f t="shared" si="204"/>
        <v>0</v>
      </c>
      <c r="BW173" s="44">
        <f t="shared" si="204"/>
        <v>0</v>
      </c>
      <c r="BX173" s="44">
        <f t="shared" si="204"/>
        <v>0</v>
      </c>
      <c r="BY173" s="44">
        <f t="shared" si="204"/>
        <v>0</v>
      </c>
      <c r="BZ173" s="44">
        <f t="shared" si="204"/>
        <v>0</v>
      </c>
      <c r="CA173" s="44">
        <f t="shared" si="204"/>
        <v>0</v>
      </c>
      <c r="CB173" s="44">
        <f t="shared" si="204"/>
        <v>0</v>
      </c>
      <c r="CC173" s="44">
        <f t="shared" si="204"/>
        <v>0</v>
      </c>
      <c r="CD173" s="44">
        <f t="shared" si="204"/>
        <v>0</v>
      </c>
      <c r="CE173" s="44">
        <f t="shared" si="204"/>
        <v>0</v>
      </c>
      <c r="CF173" s="44">
        <f t="shared" si="204"/>
        <v>0</v>
      </c>
      <c r="CH173" s="48">
        <f t="shared" si="211"/>
        <v>0</v>
      </c>
      <c r="CI173" s="48">
        <f t="shared" si="212"/>
        <v>0</v>
      </c>
      <c r="CJ173" s="48">
        <f t="shared" si="213"/>
        <v>0</v>
      </c>
      <c r="CK173" s="48">
        <f t="shared" si="214"/>
        <v>0</v>
      </c>
      <c r="CL173" s="48">
        <f t="shared" si="215"/>
        <v>0</v>
      </c>
      <c r="CM173" s="48">
        <f t="shared" si="216"/>
        <v>0</v>
      </c>
      <c r="CN173" s="48">
        <f t="shared" si="217"/>
        <v>0</v>
      </c>
      <c r="CO173" s="48">
        <f t="shared" si="218"/>
        <v>0</v>
      </c>
      <c r="CT173" s="42" t="str">
        <f t="shared" si="219"/>
        <v>•</v>
      </c>
      <c r="CU173" s="39" t="str">
        <f t="shared" si="220"/>
        <v xml:space="preserve"> </v>
      </c>
      <c r="CV173" s="39" t="str">
        <f t="shared" si="221"/>
        <v xml:space="preserve"> </v>
      </c>
      <c r="CW173" s="43" t="str">
        <f t="shared" si="222"/>
        <v xml:space="preserve"> </v>
      </c>
      <c r="CX173" s="42" t="str">
        <f t="shared" si="223"/>
        <v>•</v>
      </c>
      <c r="CY173" s="39" t="str">
        <f t="shared" si="224"/>
        <v xml:space="preserve"> </v>
      </c>
      <c r="CZ173" s="39" t="str">
        <f t="shared" si="225"/>
        <v xml:space="preserve"> </v>
      </c>
      <c r="DA173" s="43" t="str">
        <f t="shared" si="226"/>
        <v xml:space="preserve"> </v>
      </c>
      <c r="DB173" s="39" t="str">
        <f t="shared" si="227"/>
        <v>•</v>
      </c>
      <c r="DC173" s="39" t="str">
        <f t="shared" si="228"/>
        <v xml:space="preserve"> </v>
      </c>
      <c r="DD173" s="39" t="str">
        <f t="shared" si="229"/>
        <v xml:space="preserve"> </v>
      </c>
      <c r="DE173" s="43" t="str">
        <f t="shared" si="230"/>
        <v xml:space="preserve"> </v>
      </c>
      <c r="DF173" s="42" t="str">
        <f t="shared" si="231"/>
        <v>•</v>
      </c>
      <c r="DG173" s="39" t="str">
        <f t="shared" si="232"/>
        <v xml:space="preserve"> </v>
      </c>
      <c r="DH173" s="39" t="str">
        <f t="shared" si="233"/>
        <v xml:space="preserve"> </v>
      </c>
      <c r="DI173" s="43" t="str">
        <f t="shared" si="234"/>
        <v xml:space="preserve"> </v>
      </c>
      <c r="DJ173" s="42" t="str">
        <f t="shared" si="235"/>
        <v>•</v>
      </c>
      <c r="DK173" s="39" t="str">
        <f t="shared" si="236"/>
        <v xml:space="preserve"> </v>
      </c>
      <c r="DL173" s="39" t="str">
        <f t="shared" si="237"/>
        <v xml:space="preserve"> </v>
      </c>
      <c r="DM173" s="43" t="str">
        <f t="shared" si="238"/>
        <v xml:space="preserve"> </v>
      </c>
      <c r="DN173" s="39" t="str">
        <f t="shared" si="239"/>
        <v>•</v>
      </c>
      <c r="DO173" s="39" t="str">
        <f t="shared" si="240"/>
        <v xml:space="preserve"> </v>
      </c>
      <c r="DP173" s="39" t="str">
        <f t="shared" si="241"/>
        <v xml:space="preserve"> </v>
      </c>
      <c r="DQ173" s="43" t="str">
        <f t="shared" si="242"/>
        <v xml:space="preserve"> </v>
      </c>
      <c r="DR173" s="39" t="str">
        <f t="shared" si="243"/>
        <v>•</v>
      </c>
      <c r="DS173" s="39" t="str">
        <f t="shared" si="244"/>
        <v xml:space="preserve"> </v>
      </c>
      <c r="DT173" s="39" t="str">
        <f t="shared" si="245"/>
        <v xml:space="preserve"> </v>
      </c>
      <c r="DU173" s="43" t="str">
        <f t="shared" si="246"/>
        <v xml:space="preserve"> </v>
      </c>
      <c r="DV173" s="39" t="str">
        <f t="shared" si="247"/>
        <v>•</v>
      </c>
      <c r="DW173" s="39" t="str">
        <f t="shared" si="248"/>
        <v xml:space="preserve"> </v>
      </c>
      <c r="DX173" s="39" t="str">
        <f t="shared" si="249"/>
        <v xml:space="preserve"> </v>
      </c>
      <c r="DY173" s="43" t="str">
        <f t="shared" si="250"/>
        <v xml:space="preserve"> </v>
      </c>
      <c r="DZ173" s="39" t="str">
        <f t="shared" si="251"/>
        <v>•</v>
      </c>
      <c r="EA173" s="39" t="str">
        <f t="shared" si="252"/>
        <v xml:space="preserve"> </v>
      </c>
      <c r="EB173" s="39" t="str">
        <f t="shared" si="253"/>
        <v xml:space="preserve"> </v>
      </c>
      <c r="EC173" s="43" t="str">
        <f t="shared" si="254"/>
        <v xml:space="preserve"> </v>
      </c>
      <c r="ED173" s="39" t="str">
        <f t="shared" si="255"/>
        <v>•</v>
      </c>
      <c r="EE173" s="39" t="str">
        <f t="shared" si="256"/>
        <v xml:space="preserve"> </v>
      </c>
      <c r="EF173" s="39" t="str">
        <f t="shared" si="257"/>
        <v xml:space="preserve"> </v>
      </c>
      <c r="EG173" s="43" t="str">
        <f t="shared" si="258"/>
        <v xml:space="preserve"> </v>
      </c>
      <c r="EH173" s="39" t="str">
        <f t="shared" si="259"/>
        <v>•</v>
      </c>
      <c r="EI173" s="39" t="str">
        <f t="shared" si="260"/>
        <v xml:space="preserve"> </v>
      </c>
      <c r="EJ173" s="39" t="str">
        <f t="shared" si="261"/>
        <v xml:space="preserve"> </v>
      </c>
      <c r="EK173" s="43" t="str">
        <f t="shared" si="262"/>
        <v xml:space="preserve"> </v>
      </c>
    </row>
    <row r="174" spans="1:141" ht="15.75" customHeight="1" x14ac:dyDescent="0.2">
      <c r="A174" s="100" t="str">
        <f>IF(Summary!B168="","",Summary!B168)</f>
        <v/>
      </c>
      <c r="B174" s="100" t="str">
        <f>IF(Summary!C168="","",Summary!C168)</f>
        <v/>
      </c>
      <c r="C174" s="100" t="str">
        <f>IF(Summary!D168="","",Summary!D168)</f>
        <v/>
      </c>
      <c r="D174" s="115" t="str">
        <f>IF(Summary!E168="","",Summary!E168)</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203"/>
        <v>27</v>
      </c>
      <c r="AX174" s="74" t="e">
        <f t="shared" si="205"/>
        <v>#N/A</v>
      </c>
      <c r="AY174" s="54" t="str">
        <f t="shared" si="206"/>
        <v/>
      </c>
      <c r="AZ174" s="73"/>
      <c r="BA174" s="144"/>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8"/>
      <c r="BE174" s="116" t="str">
        <f t="shared" si="207"/>
        <v/>
      </c>
      <c r="BF174" s="99" t="str">
        <f t="shared" si="208"/>
        <v/>
      </c>
      <c r="BG174" s="99" t="str">
        <f t="shared" si="209"/>
        <v/>
      </c>
      <c r="BH174" s="100" t="str">
        <f t="shared" si="210"/>
        <v/>
      </c>
      <c r="BI174" s="64" t="str">
        <f>IF(Summary!F168="","",Summary!F168)</f>
        <v/>
      </c>
      <c r="BJ174" s="33"/>
      <c r="BV174" s="44">
        <f t="shared" si="204"/>
        <v>0</v>
      </c>
      <c r="BW174" s="44">
        <f t="shared" ref="BV174:CF197" si="263">IF($E$3=BW$2,IF(AND(ISTEXT($E$8),$E174=$E$8),1,IF(ISNUMBER($E$8),$E174,0)),0)
+IF($F$3=BW$2,IF(AND(ISTEXT($F$8),$F174=$F$8),1,IF(ISNUMBER($F$8),$F174,0)),0)
+IF($G$3=BW$2,IF(AND(ISTEXT($G$8),$G174=$G$8),1,IF(ISNUMBER($G$8),$G174,0)),0)
+IF($H$3=BW$2,IF(AND(ISTEXT($H$8),$H174=$H$8),1,IF(ISNUMBER($H$8),$H174,0)),0)
+IF($I$3=BW$2,IF(AND(ISTEXT($I$8),$I174=$I$8),1,IF(ISNUMBER($I$8),$I174,0)),0)
+IF($J$3=BW$2,IF(AND(ISTEXT($J$8),$J174=$J$8),1,IF(ISNUMBER($J$8),$J174,0)),0)
+IF($K$3=BW$2,IF(AND(ISTEXT($K$8),$K174=$K$8),1,IF(ISNUMBER($K$8),$K174,0)),0)
+IF($L$3=BW$2,IF(AND(ISTEXT($L$8),$L174=$L$8),1,IF(ISNUMBER($L$8),$L174,0)),0)
+IF($M$3=BW$2,IF(AND(ISTEXT($M$8),$M174=$M$8),1,IF(ISNUMBER($M$8),$M174,0)),0)
+IF($N$3=BW$2,IF(AND(ISTEXT($N$8),$N174=$N$8),1,IF(ISNUMBER($N$8),$N174,0)),0)
+IF($O$3=BW$2,IF(AND(ISTEXT($O$8),$O174=$O$8),1,IF(ISNUMBER($O$8),$O174,0)),0)
+IF($P$3=BW$2,IF(AND(ISTEXT($P$8),$P174=$P$8),1,IF(ISNUMBER($P$8),$P174,0)),0)
+IF($Q$3=BW$2,IF(AND(ISTEXT($Q$8),$Q174=$Q$8),1,IF(ISNUMBER($Q$8),$Q174,0)),0)
+IF($R$3=BW$2,IF(AND(ISTEXT($R$8),$R174=$R$8),1,IF(ISNUMBER($R$8),$R174,0)),0)
+IF($S$3=BW$2,IF(AND(ISTEXT($S$8),$S174=$S$8),1,IF(ISNUMBER($S$8),$S174,0)),0)
+IF($T$3=BW$2,IF(AND(ISTEXT($T$8),$T174=$T$8),1,IF(ISNUMBER($T$8),$T174,0)),0)
+IF($U$3=BW$2,IF(AND(ISTEXT($U$8),$U174=$U$8),1,IF(ISNUMBER($U$8),$U174,0)),0)
+IF($V$3=BW$2,IF(AND(ISTEXT($V$8),$V174=$V$8),1,IF(ISNUMBER($V$8),$V174,0)),0)
+IF($W$3=BW$2,IF(AND(ISTEXT($W$8),$W174=$W$8),1,IF(ISNUMBER($W$8),$W174,0)),0)
+IF($X$3=BW$2,IF(AND(ISTEXT($X$8),$X174=$X$8),1,IF(ISNUMBER($X$8),$X174,0)),0)
+IF($Y$3=BW$2,IF(AND(ISTEXT($Y$8),$Y174=$Y$8),1,IF(ISNUMBER($Y$8),$Y174,0)),0)
+IF($Z$3=BW$2,IF(AND(ISTEXT($Z$8),$Z174=$Z$8),1,IF(ISNUMBER($Z$8),$Z174,0)),0)
+IF($AA$3=BW$2,IF(AND(ISTEXT($AA$8),$AA174=$AA$8),1,IF(ISNUMBER($AA$8),$AA174,0)),0)
+IF($AB$3=BW$2,IF(AND(ISTEXT($AB$8),$AB174=$AB$8),1,IF(ISNUMBER($AB$8),$AB174,0)),0)
+IF($AC$3=BW$2,IF(AND(ISTEXT($AC$8),$AC174=$AC$8),1,IF(ISNUMBER($AC$8),$AC174,0)),0)
+IF($AD$3=BW$2,IF(AND(ISTEXT($AD$8),$AD174=$AD$8),1,IF(ISNUMBER($AD$8),$AD174,0)),0)
+IF($AE$3=BW$2,IF(AND(ISTEXT($AE$8),$AE174=$AE$8),1,IF(ISNUMBER($AE$8),$AE174,0)),0)
+IF($AF$3=BW$2,IF(AND(ISTEXT($AF$8),$AF174=$AF$8),1,IF(ISNUMBER($AF$8),$AF174,0)),0)
+IF($AG$3=BW$2,IF(AND(ISTEXT($AG$8),$AA174=$AG$8),1,IF(ISNUMBER($AG$8),$AG174,0)),0)
+IF($AH$3=BW$2,IF(AND(ISTEXT($AH$8),$AH174=$AH$8),1,IF(ISNUMBER($AH$8),$AH174,0)),0)
+IF($AI$3=BW$2,IF(AND(ISTEXT($AI$8),$AI174=$AI$8),1,IF(ISNUMBER($AI$8),$AI174,0)),0)
+IF($AJ$3=BW$2,IF(AND(ISTEXT($AJ$8),$AJ174=$AJ$8),1,IF(ISNUMBER($AJ$8),$AJ174,0)),0)
+IF($AK$3=BW$2,IF(AND(ISTEXT($AK$8),$AK174=$AK$8),1,IF(ISNUMBER($AK$8),$AK174,0)),0)
+IF($AL$3=BW$2,IF(AND(ISTEXT($AL$8),$AL174=$AL$8),1,IF(ISNUMBER($AL$8),$AL174,0)),0)
+IF($AM$3=BW$2,IF(AND(ISTEXT($AM$8),$AM174=$AM$8),1,IF(ISNUMBER($AM$8),$AM174,0)),0)
+IF($AN$3=BW$2,IF(AND(ISTEXT($AN$8),$AN174=$AN$8),1,IF(ISNUMBER($AN$8),$AN174,0)),0)
+IF($AO$3=BW$2,IF(AND(ISTEXT($AO$8),$AO174=$AO$8),1,IF(ISNUMBER($AO$8),$AO174,0)),0)
+IF($AP$3=BW$2,IF(AND(ISTEXT($AP$8),$AP174=$AP$8),1,IF(ISNUMBER($AP$8),$AP174,0)),0)
+IF($AQ$3=BW$2,IF(AND(ISTEXT($AQ$8),$AQ174=$AQ$8),1,IF(ISNUMBER($AQ$8),$AQ174,0)),0)
+IF($AR$3=BW$2,IF(AND(ISTEXT($AR$8),$AR174=$AR$8),1,IF(ISNUMBER($AR$8),$AR174,0)),0)</f>
        <v>0</v>
      </c>
      <c r="BX174" s="44">
        <f t="shared" si="263"/>
        <v>0</v>
      </c>
      <c r="BY174" s="44">
        <f t="shared" si="263"/>
        <v>0</v>
      </c>
      <c r="BZ174" s="44">
        <f t="shared" si="263"/>
        <v>0</v>
      </c>
      <c r="CA174" s="44">
        <f t="shared" si="263"/>
        <v>0</v>
      </c>
      <c r="CB174" s="44">
        <f t="shared" si="263"/>
        <v>0</v>
      </c>
      <c r="CC174" s="44">
        <f t="shared" si="263"/>
        <v>0</v>
      </c>
      <c r="CD174" s="44">
        <f t="shared" si="263"/>
        <v>0</v>
      </c>
      <c r="CE174" s="44">
        <f t="shared" si="263"/>
        <v>0</v>
      </c>
      <c r="CF174" s="44">
        <f t="shared" si="263"/>
        <v>0</v>
      </c>
      <c r="CH174" s="48">
        <f t="shared" si="211"/>
        <v>0</v>
      </c>
      <c r="CI174" s="48">
        <f t="shared" si="212"/>
        <v>0</v>
      </c>
      <c r="CJ174" s="48">
        <f t="shared" si="213"/>
        <v>0</v>
      </c>
      <c r="CK174" s="48">
        <f t="shared" si="214"/>
        <v>0</v>
      </c>
      <c r="CL174" s="48">
        <f t="shared" si="215"/>
        <v>0</v>
      </c>
      <c r="CM174" s="48">
        <f t="shared" si="216"/>
        <v>0</v>
      </c>
      <c r="CN174" s="48">
        <f t="shared" si="217"/>
        <v>0</v>
      </c>
      <c r="CO174" s="48">
        <f t="shared" si="218"/>
        <v>0</v>
      </c>
      <c r="CT174" s="42" t="str">
        <f t="shared" si="219"/>
        <v>•</v>
      </c>
      <c r="CU174" s="39" t="str">
        <f t="shared" si="220"/>
        <v xml:space="preserve"> </v>
      </c>
      <c r="CV174" s="39" t="str">
        <f t="shared" si="221"/>
        <v xml:space="preserve"> </v>
      </c>
      <c r="CW174" s="43" t="str">
        <f t="shared" si="222"/>
        <v xml:space="preserve"> </v>
      </c>
      <c r="CX174" s="42" t="str">
        <f t="shared" si="223"/>
        <v>•</v>
      </c>
      <c r="CY174" s="39" t="str">
        <f t="shared" si="224"/>
        <v xml:space="preserve"> </v>
      </c>
      <c r="CZ174" s="39" t="str">
        <f t="shared" si="225"/>
        <v xml:space="preserve"> </v>
      </c>
      <c r="DA174" s="43" t="str">
        <f t="shared" si="226"/>
        <v xml:space="preserve"> </v>
      </c>
      <c r="DB174" s="39" t="str">
        <f t="shared" si="227"/>
        <v>•</v>
      </c>
      <c r="DC174" s="39" t="str">
        <f t="shared" si="228"/>
        <v xml:space="preserve"> </v>
      </c>
      <c r="DD174" s="39" t="str">
        <f t="shared" si="229"/>
        <v xml:space="preserve"> </v>
      </c>
      <c r="DE174" s="43" t="str">
        <f t="shared" si="230"/>
        <v xml:space="preserve"> </v>
      </c>
      <c r="DF174" s="42" t="str">
        <f t="shared" si="231"/>
        <v>•</v>
      </c>
      <c r="DG174" s="39" t="str">
        <f t="shared" si="232"/>
        <v xml:space="preserve"> </v>
      </c>
      <c r="DH174" s="39" t="str">
        <f t="shared" si="233"/>
        <v xml:space="preserve"> </v>
      </c>
      <c r="DI174" s="43" t="str">
        <f t="shared" si="234"/>
        <v xml:space="preserve"> </v>
      </c>
      <c r="DJ174" s="42" t="str">
        <f t="shared" si="235"/>
        <v>•</v>
      </c>
      <c r="DK174" s="39" t="str">
        <f t="shared" si="236"/>
        <v xml:space="preserve"> </v>
      </c>
      <c r="DL174" s="39" t="str">
        <f t="shared" si="237"/>
        <v xml:space="preserve"> </v>
      </c>
      <c r="DM174" s="43" t="str">
        <f t="shared" si="238"/>
        <v xml:space="preserve"> </v>
      </c>
      <c r="DN174" s="39" t="str">
        <f t="shared" si="239"/>
        <v>•</v>
      </c>
      <c r="DO174" s="39" t="str">
        <f t="shared" si="240"/>
        <v xml:space="preserve"> </v>
      </c>
      <c r="DP174" s="39" t="str">
        <f t="shared" si="241"/>
        <v xml:space="preserve"> </v>
      </c>
      <c r="DQ174" s="43" t="str">
        <f t="shared" si="242"/>
        <v xml:space="preserve"> </v>
      </c>
      <c r="DR174" s="39" t="str">
        <f t="shared" si="243"/>
        <v>•</v>
      </c>
      <c r="DS174" s="39" t="str">
        <f t="shared" si="244"/>
        <v xml:space="preserve"> </v>
      </c>
      <c r="DT174" s="39" t="str">
        <f t="shared" si="245"/>
        <v xml:space="preserve"> </v>
      </c>
      <c r="DU174" s="43" t="str">
        <f t="shared" si="246"/>
        <v xml:space="preserve"> </v>
      </c>
      <c r="DV174" s="39" t="str">
        <f t="shared" si="247"/>
        <v>•</v>
      </c>
      <c r="DW174" s="39" t="str">
        <f t="shared" si="248"/>
        <v xml:space="preserve"> </v>
      </c>
      <c r="DX174" s="39" t="str">
        <f t="shared" si="249"/>
        <v xml:space="preserve"> </v>
      </c>
      <c r="DY174" s="43" t="str">
        <f t="shared" si="250"/>
        <v xml:space="preserve"> </v>
      </c>
      <c r="DZ174" s="39" t="str">
        <f t="shared" si="251"/>
        <v>•</v>
      </c>
      <c r="EA174" s="39" t="str">
        <f t="shared" si="252"/>
        <v xml:space="preserve"> </v>
      </c>
      <c r="EB174" s="39" t="str">
        <f t="shared" si="253"/>
        <v xml:space="preserve"> </v>
      </c>
      <c r="EC174" s="43" t="str">
        <f t="shared" si="254"/>
        <v xml:space="preserve"> </v>
      </c>
      <c r="ED174" s="39" t="str">
        <f t="shared" si="255"/>
        <v>•</v>
      </c>
      <c r="EE174" s="39" t="str">
        <f t="shared" si="256"/>
        <v xml:space="preserve"> </v>
      </c>
      <c r="EF174" s="39" t="str">
        <f t="shared" si="257"/>
        <v xml:space="preserve"> </v>
      </c>
      <c r="EG174" s="43" t="str">
        <f t="shared" si="258"/>
        <v xml:space="preserve"> </v>
      </c>
      <c r="EH174" s="39" t="str">
        <f t="shared" si="259"/>
        <v>•</v>
      </c>
      <c r="EI174" s="39" t="str">
        <f t="shared" si="260"/>
        <v xml:space="preserve"> </v>
      </c>
      <c r="EJ174" s="39" t="str">
        <f t="shared" si="261"/>
        <v xml:space="preserve"> </v>
      </c>
      <c r="EK174" s="43" t="str">
        <f t="shared" si="262"/>
        <v xml:space="preserve"> </v>
      </c>
    </row>
    <row r="175" spans="1:141" ht="15.75" customHeight="1" x14ac:dyDescent="0.2">
      <c r="A175" s="100" t="str">
        <f>IF(Summary!B169="","",Summary!B169)</f>
        <v/>
      </c>
      <c r="B175" s="100" t="str">
        <f>IF(Summary!C169="","",Summary!C169)</f>
        <v/>
      </c>
      <c r="C175" s="100" t="str">
        <f>IF(Summary!D169="","",Summary!D169)</f>
        <v/>
      </c>
      <c r="D175" s="115" t="str">
        <f>IF(Summary!E169="","",Summary!E169)</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203"/>
        <v>27</v>
      </c>
      <c r="AX175" s="74" t="e">
        <f t="shared" si="205"/>
        <v>#N/A</v>
      </c>
      <c r="AY175" s="54" t="str">
        <f t="shared" si="206"/>
        <v/>
      </c>
      <c r="AZ175" s="73"/>
      <c r="BA175" s="144"/>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8"/>
      <c r="BE175" s="116" t="str">
        <f t="shared" si="207"/>
        <v/>
      </c>
      <c r="BF175" s="99" t="str">
        <f t="shared" si="208"/>
        <v/>
      </c>
      <c r="BG175" s="99" t="str">
        <f t="shared" si="209"/>
        <v/>
      </c>
      <c r="BH175" s="100" t="str">
        <f t="shared" si="210"/>
        <v/>
      </c>
      <c r="BI175" s="64" t="str">
        <f>IF(Summary!F169="","",Summary!F169)</f>
        <v/>
      </c>
      <c r="BJ175" s="33"/>
      <c r="BV175" s="44">
        <f t="shared" si="263"/>
        <v>0</v>
      </c>
      <c r="BW175" s="44">
        <f t="shared" si="263"/>
        <v>0</v>
      </c>
      <c r="BX175" s="44">
        <f t="shared" si="263"/>
        <v>0</v>
      </c>
      <c r="BY175" s="44">
        <f t="shared" si="263"/>
        <v>0</v>
      </c>
      <c r="BZ175" s="44">
        <f t="shared" si="263"/>
        <v>0</v>
      </c>
      <c r="CA175" s="44">
        <f t="shared" si="263"/>
        <v>0</v>
      </c>
      <c r="CB175" s="44">
        <f t="shared" si="263"/>
        <v>0</v>
      </c>
      <c r="CC175" s="44">
        <f t="shared" si="263"/>
        <v>0</v>
      </c>
      <c r="CD175" s="44">
        <f t="shared" si="263"/>
        <v>0</v>
      </c>
      <c r="CE175" s="44">
        <f t="shared" si="263"/>
        <v>0</v>
      </c>
      <c r="CF175" s="44">
        <f t="shared" si="263"/>
        <v>0</v>
      </c>
      <c r="CH175" s="48">
        <f t="shared" si="211"/>
        <v>0</v>
      </c>
      <c r="CI175" s="48">
        <f t="shared" si="212"/>
        <v>0</v>
      </c>
      <c r="CJ175" s="48">
        <f t="shared" si="213"/>
        <v>0</v>
      </c>
      <c r="CK175" s="48">
        <f t="shared" si="214"/>
        <v>0</v>
      </c>
      <c r="CL175" s="48">
        <f t="shared" si="215"/>
        <v>0</v>
      </c>
      <c r="CM175" s="48">
        <f t="shared" si="216"/>
        <v>0</v>
      </c>
      <c r="CN175" s="48">
        <f t="shared" si="217"/>
        <v>0</v>
      </c>
      <c r="CO175" s="48">
        <f t="shared" si="218"/>
        <v>0</v>
      </c>
      <c r="CT175" s="42" t="str">
        <f t="shared" si="219"/>
        <v>•</v>
      </c>
      <c r="CU175" s="39" t="str">
        <f t="shared" si="220"/>
        <v xml:space="preserve"> </v>
      </c>
      <c r="CV175" s="39" t="str">
        <f t="shared" si="221"/>
        <v xml:space="preserve"> </v>
      </c>
      <c r="CW175" s="43" t="str">
        <f t="shared" si="222"/>
        <v xml:space="preserve"> </v>
      </c>
      <c r="CX175" s="42" t="str">
        <f t="shared" si="223"/>
        <v>•</v>
      </c>
      <c r="CY175" s="39" t="str">
        <f t="shared" si="224"/>
        <v xml:space="preserve"> </v>
      </c>
      <c r="CZ175" s="39" t="str">
        <f t="shared" si="225"/>
        <v xml:space="preserve"> </v>
      </c>
      <c r="DA175" s="43" t="str">
        <f t="shared" si="226"/>
        <v xml:space="preserve"> </v>
      </c>
      <c r="DB175" s="39" t="str">
        <f t="shared" si="227"/>
        <v>•</v>
      </c>
      <c r="DC175" s="39" t="str">
        <f t="shared" si="228"/>
        <v xml:space="preserve"> </v>
      </c>
      <c r="DD175" s="39" t="str">
        <f t="shared" si="229"/>
        <v xml:space="preserve"> </v>
      </c>
      <c r="DE175" s="43" t="str">
        <f t="shared" si="230"/>
        <v xml:space="preserve"> </v>
      </c>
      <c r="DF175" s="42" t="str">
        <f t="shared" si="231"/>
        <v>•</v>
      </c>
      <c r="DG175" s="39" t="str">
        <f t="shared" si="232"/>
        <v xml:space="preserve"> </v>
      </c>
      <c r="DH175" s="39" t="str">
        <f t="shared" si="233"/>
        <v xml:space="preserve"> </v>
      </c>
      <c r="DI175" s="43" t="str">
        <f t="shared" si="234"/>
        <v xml:space="preserve"> </v>
      </c>
      <c r="DJ175" s="42" t="str">
        <f t="shared" si="235"/>
        <v>•</v>
      </c>
      <c r="DK175" s="39" t="str">
        <f t="shared" si="236"/>
        <v xml:space="preserve"> </v>
      </c>
      <c r="DL175" s="39" t="str">
        <f t="shared" si="237"/>
        <v xml:space="preserve"> </v>
      </c>
      <c r="DM175" s="43" t="str">
        <f t="shared" si="238"/>
        <v xml:space="preserve"> </v>
      </c>
      <c r="DN175" s="39" t="str">
        <f t="shared" si="239"/>
        <v>•</v>
      </c>
      <c r="DO175" s="39" t="str">
        <f t="shared" si="240"/>
        <v xml:space="preserve"> </v>
      </c>
      <c r="DP175" s="39" t="str">
        <f t="shared" si="241"/>
        <v xml:space="preserve"> </v>
      </c>
      <c r="DQ175" s="43" t="str">
        <f t="shared" si="242"/>
        <v xml:space="preserve"> </v>
      </c>
      <c r="DR175" s="39" t="str">
        <f t="shared" si="243"/>
        <v>•</v>
      </c>
      <c r="DS175" s="39" t="str">
        <f t="shared" si="244"/>
        <v xml:space="preserve"> </v>
      </c>
      <c r="DT175" s="39" t="str">
        <f t="shared" si="245"/>
        <v xml:space="preserve"> </v>
      </c>
      <c r="DU175" s="43" t="str">
        <f t="shared" si="246"/>
        <v xml:space="preserve"> </v>
      </c>
      <c r="DV175" s="39" t="str">
        <f t="shared" si="247"/>
        <v>•</v>
      </c>
      <c r="DW175" s="39" t="str">
        <f t="shared" si="248"/>
        <v xml:space="preserve"> </v>
      </c>
      <c r="DX175" s="39" t="str">
        <f t="shared" si="249"/>
        <v xml:space="preserve"> </v>
      </c>
      <c r="DY175" s="43" t="str">
        <f t="shared" si="250"/>
        <v xml:space="preserve"> </v>
      </c>
      <c r="DZ175" s="39" t="str">
        <f t="shared" si="251"/>
        <v>•</v>
      </c>
      <c r="EA175" s="39" t="str">
        <f t="shared" si="252"/>
        <v xml:space="preserve"> </v>
      </c>
      <c r="EB175" s="39" t="str">
        <f t="shared" si="253"/>
        <v xml:space="preserve"> </v>
      </c>
      <c r="EC175" s="43" t="str">
        <f t="shared" si="254"/>
        <v xml:space="preserve"> </v>
      </c>
      <c r="ED175" s="39" t="str">
        <f t="shared" si="255"/>
        <v>•</v>
      </c>
      <c r="EE175" s="39" t="str">
        <f t="shared" si="256"/>
        <v xml:space="preserve"> </v>
      </c>
      <c r="EF175" s="39" t="str">
        <f t="shared" si="257"/>
        <v xml:space="preserve"> </v>
      </c>
      <c r="EG175" s="43" t="str">
        <f t="shared" si="258"/>
        <v xml:space="preserve"> </v>
      </c>
      <c r="EH175" s="39" t="str">
        <f t="shared" si="259"/>
        <v>•</v>
      </c>
      <c r="EI175" s="39" t="str">
        <f t="shared" si="260"/>
        <v xml:space="preserve"> </v>
      </c>
      <c r="EJ175" s="39" t="str">
        <f t="shared" si="261"/>
        <v xml:space="preserve"> </v>
      </c>
      <c r="EK175" s="43" t="str">
        <f t="shared" si="262"/>
        <v xml:space="preserve"> </v>
      </c>
    </row>
    <row r="176" spans="1:141" ht="15.75" customHeight="1" x14ac:dyDescent="0.2">
      <c r="A176" s="100" t="str">
        <f>IF(Summary!B170="","",Summary!B170)</f>
        <v/>
      </c>
      <c r="B176" s="100" t="str">
        <f>IF(Summary!C170="","",Summary!C170)</f>
        <v/>
      </c>
      <c r="C176" s="100" t="str">
        <f>IF(Summary!D170="","",Summary!D170)</f>
        <v/>
      </c>
      <c r="D176" s="115" t="str">
        <f>IF(Summary!E170="","",Summary!E170)</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203"/>
        <v>27</v>
      </c>
      <c r="AX176" s="74" t="e">
        <f t="shared" si="205"/>
        <v>#N/A</v>
      </c>
      <c r="AY176" s="54" t="str">
        <f t="shared" si="206"/>
        <v/>
      </c>
      <c r="AZ176" s="73"/>
      <c r="BA176" s="144"/>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8"/>
      <c r="BE176" s="116" t="str">
        <f t="shared" si="207"/>
        <v/>
      </c>
      <c r="BF176" s="99" t="str">
        <f t="shared" si="208"/>
        <v/>
      </c>
      <c r="BG176" s="99" t="str">
        <f t="shared" si="209"/>
        <v/>
      </c>
      <c r="BH176" s="100" t="str">
        <f t="shared" si="210"/>
        <v/>
      </c>
      <c r="BI176" s="64" t="str">
        <f>IF(Summary!F170="","",Summary!F170)</f>
        <v/>
      </c>
      <c r="BJ176" s="33"/>
      <c r="BV176" s="44">
        <f t="shared" si="263"/>
        <v>0</v>
      </c>
      <c r="BW176" s="44">
        <f t="shared" si="263"/>
        <v>0</v>
      </c>
      <c r="BX176" s="44">
        <f t="shared" si="263"/>
        <v>0</v>
      </c>
      <c r="BY176" s="44">
        <f t="shared" si="263"/>
        <v>0</v>
      </c>
      <c r="BZ176" s="44">
        <f t="shared" si="263"/>
        <v>0</v>
      </c>
      <c r="CA176" s="44">
        <f t="shared" si="263"/>
        <v>0</v>
      </c>
      <c r="CB176" s="44">
        <f t="shared" si="263"/>
        <v>0</v>
      </c>
      <c r="CC176" s="44">
        <f t="shared" si="263"/>
        <v>0</v>
      </c>
      <c r="CD176" s="44">
        <f t="shared" si="263"/>
        <v>0</v>
      </c>
      <c r="CE176" s="44">
        <f t="shared" si="263"/>
        <v>0</v>
      </c>
      <c r="CF176" s="44">
        <f t="shared" si="263"/>
        <v>0</v>
      </c>
      <c r="CH176" s="48">
        <f t="shared" si="211"/>
        <v>0</v>
      </c>
      <c r="CI176" s="48">
        <f t="shared" si="212"/>
        <v>0</v>
      </c>
      <c r="CJ176" s="48">
        <f t="shared" si="213"/>
        <v>0</v>
      </c>
      <c r="CK176" s="48">
        <f t="shared" si="214"/>
        <v>0</v>
      </c>
      <c r="CL176" s="48">
        <f t="shared" si="215"/>
        <v>0</v>
      </c>
      <c r="CM176" s="48">
        <f t="shared" si="216"/>
        <v>0</v>
      </c>
      <c r="CN176" s="48">
        <f t="shared" si="217"/>
        <v>0</v>
      </c>
      <c r="CO176" s="48">
        <f t="shared" si="218"/>
        <v>0</v>
      </c>
      <c r="CT176" s="42" t="str">
        <f t="shared" si="219"/>
        <v>•</v>
      </c>
      <c r="CU176" s="39" t="str">
        <f t="shared" si="220"/>
        <v xml:space="preserve"> </v>
      </c>
      <c r="CV176" s="39" t="str">
        <f t="shared" si="221"/>
        <v xml:space="preserve"> </v>
      </c>
      <c r="CW176" s="43" t="str">
        <f t="shared" si="222"/>
        <v xml:space="preserve"> </v>
      </c>
      <c r="CX176" s="42" t="str">
        <f t="shared" si="223"/>
        <v>•</v>
      </c>
      <c r="CY176" s="39" t="str">
        <f t="shared" si="224"/>
        <v xml:space="preserve"> </v>
      </c>
      <c r="CZ176" s="39" t="str">
        <f t="shared" si="225"/>
        <v xml:space="preserve"> </v>
      </c>
      <c r="DA176" s="43" t="str">
        <f t="shared" si="226"/>
        <v xml:space="preserve"> </v>
      </c>
      <c r="DB176" s="39" t="str">
        <f t="shared" si="227"/>
        <v>•</v>
      </c>
      <c r="DC176" s="39" t="str">
        <f t="shared" si="228"/>
        <v xml:space="preserve"> </v>
      </c>
      <c r="DD176" s="39" t="str">
        <f t="shared" si="229"/>
        <v xml:space="preserve"> </v>
      </c>
      <c r="DE176" s="43" t="str">
        <f t="shared" si="230"/>
        <v xml:space="preserve"> </v>
      </c>
      <c r="DF176" s="42" t="str">
        <f t="shared" si="231"/>
        <v>•</v>
      </c>
      <c r="DG176" s="39" t="str">
        <f t="shared" si="232"/>
        <v xml:space="preserve"> </v>
      </c>
      <c r="DH176" s="39" t="str">
        <f t="shared" si="233"/>
        <v xml:space="preserve"> </v>
      </c>
      <c r="DI176" s="43" t="str">
        <f t="shared" si="234"/>
        <v xml:space="preserve"> </v>
      </c>
      <c r="DJ176" s="42" t="str">
        <f t="shared" si="235"/>
        <v>•</v>
      </c>
      <c r="DK176" s="39" t="str">
        <f t="shared" si="236"/>
        <v xml:space="preserve"> </v>
      </c>
      <c r="DL176" s="39" t="str">
        <f t="shared" si="237"/>
        <v xml:space="preserve"> </v>
      </c>
      <c r="DM176" s="43" t="str">
        <f t="shared" si="238"/>
        <v xml:space="preserve"> </v>
      </c>
      <c r="DN176" s="39" t="str">
        <f t="shared" si="239"/>
        <v>•</v>
      </c>
      <c r="DO176" s="39" t="str">
        <f t="shared" si="240"/>
        <v xml:space="preserve"> </v>
      </c>
      <c r="DP176" s="39" t="str">
        <f t="shared" si="241"/>
        <v xml:space="preserve"> </v>
      </c>
      <c r="DQ176" s="43" t="str">
        <f t="shared" si="242"/>
        <v xml:space="preserve"> </v>
      </c>
      <c r="DR176" s="39" t="str">
        <f t="shared" si="243"/>
        <v>•</v>
      </c>
      <c r="DS176" s="39" t="str">
        <f t="shared" si="244"/>
        <v xml:space="preserve"> </v>
      </c>
      <c r="DT176" s="39" t="str">
        <f t="shared" si="245"/>
        <v xml:space="preserve"> </v>
      </c>
      <c r="DU176" s="43" t="str">
        <f t="shared" si="246"/>
        <v xml:space="preserve"> </v>
      </c>
      <c r="DV176" s="39" t="str">
        <f t="shared" si="247"/>
        <v>•</v>
      </c>
      <c r="DW176" s="39" t="str">
        <f t="shared" si="248"/>
        <v xml:space="preserve"> </v>
      </c>
      <c r="DX176" s="39" t="str">
        <f t="shared" si="249"/>
        <v xml:space="preserve"> </v>
      </c>
      <c r="DY176" s="43" t="str">
        <f t="shared" si="250"/>
        <v xml:space="preserve"> </v>
      </c>
      <c r="DZ176" s="39" t="str">
        <f t="shared" si="251"/>
        <v>•</v>
      </c>
      <c r="EA176" s="39" t="str">
        <f t="shared" si="252"/>
        <v xml:space="preserve"> </v>
      </c>
      <c r="EB176" s="39" t="str">
        <f t="shared" si="253"/>
        <v xml:space="preserve"> </v>
      </c>
      <c r="EC176" s="43" t="str">
        <f t="shared" si="254"/>
        <v xml:space="preserve"> </v>
      </c>
      <c r="ED176" s="39" t="str">
        <f t="shared" si="255"/>
        <v>•</v>
      </c>
      <c r="EE176" s="39" t="str">
        <f t="shared" si="256"/>
        <v xml:space="preserve"> </v>
      </c>
      <c r="EF176" s="39" t="str">
        <f t="shared" si="257"/>
        <v xml:space="preserve"> </v>
      </c>
      <c r="EG176" s="43" t="str">
        <f t="shared" si="258"/>
        <v xml:space="preserve"> </v>
      </c>
      <c r="EH176" s="39" t="str">
        <f t="shared" si="259"/>
        <v>•</v>
      </c>
      <c r="EI176" s="39" t="str">
        <f t="shared" si="260"/>
        <v xml:space="preserve"> </v>
      </c>
      <c r="EJ176" s="39" t="str">
        <f t="shared" si="261"/>
        <v xml:space="preserve"> </v>
      </c>
      <c r="EK176" s="43" t="str">
        <f t="shared" si="262"/>
        <v xml:space="preserve"> </v>
      </c>
    </row>
    <row r="177" spans="1:141" ht="15.75" customHeight="1" x14ac:dyDescent="0.2">
      <c r="A177" s="100" t="str">
        <f>IF(Summary!B171="","",Summary!B171)</f>
        <v/>
      </c>
      <c r="B177" s="100" t="str">
        <f>IF(Summary!C171="","",Summary!C171)</f>
        <v/>
      </c>
      <c r="C177" s="100" t="str">
        <f>IF(Summary!D171="","",Summary!D171)</f>
        <v/>
      </c>
      <c r="D177" s="115" t="str">
        <f>IF(Summary!E171="","",Summary!E171)</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203"/>
        <v>27</v>
      </c>
      <c r="AX177" s="74" t="e">
        <f t="shared" si="205"/>
        <v>#N/A</v>
      </c>
      <c r="AY177" s="54" t="str">
        <f t="shared" si="206"/>
        <v/>
      </c>
      <c r="AZ177" s="73"/>
      <c r="BA177" s="144"/>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8"/>
      <c r="BE177" s="116" t="str">
        <f t="shared" si="207"/>
        <v/>
      </c>
      <c r="BF177" s="99" t="str">
        <f t="shared" si="208"/>
        <v/>
      </c>
      <c r="BG177" s="99" t="str">
        <f t="shared" si="209"/>
        <v/>
      </c>
      <c r="BH177" s="100" t="str">
        <f t="shared" si="210"/>
        <v/>
      </c>
      <c r="BI177" s="64" t="str">
        <f>IF(Summary!F171="","",Summary!F171)</f>
        <v/>
      </c>
      <c r="BJ177" s="33"/>
      <c r="BV177" s="44">
        <f t="shared" si="263"/>
        <v>0</v>
      </c>
      <c r="BW177" s="44">
        <f t="shared" si="263"/>
        <v>0</v>
      </c>
      <c r="BX177" s="44">
        <f t="shared" si="263"/>
        <v>0</v>
      </c>
      <c r="BY177" s="44">
        <f t="shared" si="263"/>
        <v>0</v>
      </c>
      <c r="BZ177" s="44">
        <f t="shared" si="263"/>
        <v>0</v>
      </c>
      <c r="CA177" s="44">
        <f t="shared" si="263"/>
        <v>0</v>
      </c>
      <c r="CB177" s="44">
        <f t="shared" si="263"/>
        <v>0</v>
      </c>
      <c r="CC177" s="44">
        <f t="shared" si="263"/>
        <v>0</v>
      </c>
      <c r="CD177" s="44">
        <f t="shared" si="263"/>
        <v>0</v>
      </c>
      <c r="CE177" s="44">
        <f t="shared" si="263"/>
        <v>0</v>
      </c>
      <c r="CF177" s="44">
        <f t="shared" si="263"/>
        <v>0</v>
      </c>
      <c r="CH177" s="48">
        <f t="shared" si="211"/>
        <v>0</v>
      </c>
      <c r="CI177" s="48">
        <f t="shared" si="212"/>
        <v>0</v>
      </c>
      <c r="CJ177" s="48">
        <f t="shared" si="213"/>
        <v>0</v>
      </c>
      <c r="CK177" s="48">
        <f t="shared" si="214"/>
        <v>0</v>
      </c>
      <c r="CL177" s="48">
        <f t="shared" si="215"/>
        <v>0</v>
      </c>
      <c r="CM177" s="48">
        <f t="shared" si="216"/>
        <v>0</v>
      </c>
      <c r="CN177" s="48">
        <f t="shared" si="217"/>
        <v>0</v>
      </c>
      <c r="CO177" s="48">
        <f t="shared" si="218"/>
        <v>0</v>
      </c>
      <c r="CT177" s="42" t="str">
        <f t="shared" si="219"/>
        <v>•</v>
      </c>
      <c r="CU177" s="39" t="str">
        <f t="shared" si="220"/>
        <v xml:space="preserve"> </v>
      </c>
      <c r="CV177" s="39" t="str">
        <f t="shared" si="221"/>
        <v xml:space="preserve"> </v>
      </c>
      <c r="CW177" s="43" t="str">
        <f t="shared" si="222"/>
        <v xml:space="preserve"> </v>
      </c>
      <c r="CX177" s="42" t="str">
        <f t="shared" si="223"/>
        <v>•</v>
      </c>
      <c r="CY177" s="39" t="str">
        <f t="shared" si="224"/>
        <v xml:space="preserve"> </v>
      </c>
      <c r="CZ177" s="39" t="str">
        <f t="shared" si="225"/>
        <v xml:space="preserve"> </v>
      </c>
      <c r="DA177" s="43" t="str">
        <f t="shared" si="226"/>
        <v xml:space="preserve"> </v>
      </c>
      <c r="DB177" s="39" t="str">
        <f t="shared" si="227"/>
        <v>•</v>
      </c>
      <c r="DC177" s="39" t="str">
        <f t="shared" si="228"/>
        <v xml:space="preserve"> </v>
      </c>
      <c r="DD177" s="39" t="str">
        <f t="shared" si="229"/>
        <v xml:space="preserve"> </v>
      </c>
      <c r="DE177" s="43" t="str">
        <f t="shared" si="230"/>
        <v xml:space="preserve"> </v>
      </c>
      <c r="DF177" s="42" t="str">
        <f t="shared" si="231"/>
        <v>•</v>
      </c>
      <c r="DG177" s="39" t="str">
        <f t="shared" si="232"/>
        <v xml:space="preserve"> </v>
      </c>
      <c r="DH177" s="39" t="str">
        <f t="shared" si="233"/>
        <v xml:space="preserve"> </v>
      </c>
      <c r="DI177" s="43" t="str">
        <f t="shared" si="234"/>
        <v xml:space="preserve"> </v>
      </c>
      <c r="DJ177" s="42" t="str">
        <f t="shared" si="235"/>
        <v>•</v>
      </c>
      <c r="DK177" s="39" t="str">
        <f t="shared" si="236"/>
        <v xml:space="preserve"> </v>
      </c>
      <c r="DL177" s="39" t="str">
        <f t="shared" si="237"/>
        <v xml:space="preserve"> </v>
      </c>
      <c r="DM177" s="43" t="str">
        <f t="shared" si="238"/>
        <v xml:space="preserve"> </v>
      </c>
      <c r="DN177" s="39" t="str">
        <f t="shared" si="239"/>
        <v>•</v>
      </c>
      <c r="DO177" s="39" t="str">
        <f t="shared" si="240"/>
        <v xml:space="preserve"> </v>
      </c>
      <c r="DP177" s="39" t="str">
        <f t="shared" si="241"/>
        <v xml:space="preserve"> </v>
      </c>
      <c r="DQ177" s="43" t="str">
        <f t="shared" si="242"/>
        <v xml:space="preserve"> </v>
      </c>
      <c r="DR177" s="39" t="str">
        <f t="shared" si="243"/>
        <v>•</v>
      </c>
      <c r="DS177" s="39" t="str">
        <f t="shared" si="244"/>
        <v xml:space="preserve"> </v>
      </c>
      <c r="DT177" s="39" t="str">
        <f t="shared" si="245"/>
        <v xml:space="preserve"> </v>
      </c>
      <c r="DU177" s="43" t="str">
        <f t="shared" si="246"/>
        <v xml:space="preserve"> </v>
      </c>
      <c r="DV177" s="39" t="str">
        <f t="shared" si="247"/>
        <v>•</v>
      </c>
      <c r="DW177" s="39" t="str">
        <f t="shared" si="248"/>
        <v xml:space="preserve"> </v>
      </c>
      <c r="DX177" s="39" t="str">
        <f t="shared" si="249"/>
        <v xml:space="preserve"> </v>
      </c>
      <c r="DY177" s="43" t="str">
        <f t="shared" si="250"/>
        <v xml:space="preserve"> </v>
      </c>
      <c r="DZ177" s="39" t="str">
        <f t="shared" si="251"/>
        <v>•</v>
      </c>
      <c r="EA177" s="39" t="str">
        <f t="shared" si="252"/>
        <v xml:space="preserve"> </v>
      </c>
      <c r="EB177" s="39" t="str">
        <f t="shared" si="253"/>
        <v xml:space="preserve"> </v>
      </c>
      <c r="EC177" s="43" t="str">
        <f t="shared" si="254"/>
        <v xml:space="preserve"> </v>
      </c>
      <c r="ED177" s="39" t="str">
        <f t="shared" si="255"/>
        <v>•</v>
      </c>
      <c r="EE177" s="39" t="str">
        <f t="shared" si="256"/>
        <v xml:space="preserve"> </v>
      </c>
      <c r="EF177" s="39" t="str">
        <f t="shared" si="257"/>
        <v xml:space="preserve"> </v>
      </c>
      <c r="EG177" s="43" t="str">
        <f t="shared" si="258"/>
        <v xml:space="preserve"> </v>
      </c>
      <c r="EH177" s="39" t="str">
        <f t="shared" si="259"/>
        <v>•</v>
      </c>
      <c r="EI177" s="39" t="str">
        <f t="shared" si="260"/>
        <v xml:space="preserve"> </v>
      </c>
      <c r="EJ177" s="39" t="str">
        <f t="shared" si="261"/>
        <v xml:space="preserve"> </v>
      </c>
      <c r="EK177" s="43" t="str">
        <f t="shared" si="262"/>
        <v xml:space="preserve"> </v>
      </c>
    </row>
    <row r="178" spans="1:141" ht="15.75" customHeight="1" x14ac:dyDescent="0.2">
      <c r="A178" s="100" t="str">
        <f>IF(Summary!B172="","",Summary!B172)</f>
        <v/>
      </c>
      <c r="B178" s="100" t="str">
        <f>IF(Summary!C172="","",Summary!C172)</f>
        <v/>
      </c>
      <c r="C178" s="100" t="str">
        <f>IF(Summary!D172="","",Summary!D172)</f>
        <v/>
      </c>
      <c r="D178" s="115" t="str">
        <f>IF(Summary!E172="","",Summary!E172)</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203"/>
        <v>27</v>
      </c>
      <c r="AX178" s="74" t="e">
        <f t="shared" si="205"/>
        <v>#N/A</v>
      </c>
      <c r="AY178" s="54" t="str">
        <f t="shared" si="206"/>
        <v/>
      </c>
      <c r="AZ178" s="73"/>
      <c r="BA178" s="144"/>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8"/>
      <c r="BE178" s="116" t="str">
        <f t="shared" si="207"/>
        <v/>
      </c>
      <c r="BF178" s="99" t="str">
        <f t="shared" si="208"/>
        <v/>
      </c>
      <c r="BG178" s="99" t="str">
        <f t="shared" si="209"/>
        <v/>
      </c>
      <c r="BH178" s="100" t="str">
        <f t="shared" si="210"/>
        <v/>
      </c>
      <c r="BI178" s="64" t="str">
        <f>IF(Summary!F172="","",Summary!F172)</f>
        <v/>
      </c>
      <c r="BJ178" s="33"/>
      <c r="BV178" s="44">
        <f t="shared" si="263"/>
        <v>0</v>
      </c>
      <c r="BW178" s="44">
        <f t="shared" si="263"/>
        <v>0</v>
      </c>
      <c r="BX178" s="44">
        <f t="shared" si="263"/>
        <v>0</v>
      </c>
      <c r="BY178" s="44">
        <f t="shared" si="263"/>
        <v>0</v>
      </c>
      <c r="BZ178" s="44">
        <f t="shared" si="263"/>
        <v>0</v>
      </c>
      <c r="CA178" s="44">
        <f t="shared" si="263"/>
        <v>0</v>
      </c>
      <c r="CB178" s="44">
        <f t="shared" si="263"/>
        <v>0</v>
      </c>
      <c r="CC178" s="44">
        <f t="shared" si="263"/>
        <v>0</v>
      </c>
      <c r="CD178" s="44">
        <f t="shared" si="263"/>
        <v>0</v>
      </c>
      <c r="CE178" s="44">
        <f t="shared" si="263"/>
        <v>0</v>
      </c>
      <c r="CF178" s="44">
        <f t="shared" si="263"/>
        <v>0</v>
      </c>
      <c r="CH178" s="48">
        <f t="shared" si="211"/>
        <v>0</v>
      </c>
      <c r="CI178" s="48">
        <f t="shared" si="212"/>
        <v>0</v>
      </c>
      <c r="CJ178" s="48">
        <f t="shared" si="213"/>
        <v>0</v>
      </c>
      <c r="CK178" s="48">
        <f t="shared" si="214"/>
        <v>0</v>
      </c>
      <c r="CL178" s="48">
        <f t="shared" si="215"/>
        <v>0</v>
      </c>
      <c r="CM178" s="48">
        <f t="shared" si="216"/>
        <v>0</v>
      </c>
      <c r="CN178" s="48">
        <f t="shared" si="217"/>
        <v>0</v>
      </c>
      <c r="CO178" s="48">
        <f t="shared" si="218"/>
        <v>0</v>
      </c>
      <c r="CT178" s="42" t="str">
        <f t="shared" si="219"/>
        <v>•</v>
      </c>
      <c r="CU178" s="39" t="str">
        <f t="shared" si="220"/>
        <v xml:space="preserve"> </v>
      </c>
      <c r="CV178" s="39" t="str">
        <f t="shared" si="221"/>
        <v xml:space="preserve"> </v>
      </c>
      <c r="CW178" s="43" t="str">
        <f t="shared" si="222"/>
        <v xml:space="preserve"> </v>
      </c>
      <c r="CX178" s="42" t="str">
        <f t="shared" si="223"/>
        <v>•</v>
      </c>
      <c r="CY178" s="39" t="str">
        <f t="shared" si="224"/>
        <v xml:space="preserve"> </v>
      </c>
      <c r="CZ178" s="39" t="str">
        <f t="shared" si="225"/>
        <v xml:space="preserve"> </v>
      </c>
      <c r="DA178" s="43" t="str">
        <f t="shared" si="226"/>
        <v xml:space="preserve"> </v>
      </c>
      <c r="DB178" s="39" t="str">
        <f t="shared" si="227"/>
        <v>•</v>
      </c>
      <c r="DC178" s="39" t="str">
        <f t="shared" si="228"/>
        <v xml:space="preserve"> </v>
      </c>
      <c r="DD178" s="39" t="str">
        <f t="shared" si="229"/>
        <v xml:space="preserve"> </v>
      </c>
      <c r="DE178" s="43" t="str">
        <f t="shared" si="230"/>
        <v xml:space="preserve"> </v>
      </c>
      <c r="DF178" s="42" t="str">
        <f t="shared" si="231"/>
        <v>•</v>
      </c>
      <c r="DG178" s="39" t="str">
        <f t="shared" si="232"/>
        <v xml:space="preserve"> </v>
      </c>
      <c r="DH178" s="39" t="str">
        <f t="shared" si="233"/>
        <v xml:space="preserve"> </v>
      </c>
      <c r="DI178" s="43" t="str">
        <f t="shared" si="234"/>
        <v xml:space="preserve"> </v>
      </c>
      <c r="DJ178" s="42" t="str">
        <f t="shared" si="235"/>
        <v>•</v>
      </c>
      <c r="DK178" s="39" t="str">
        <f t="shared" si="236"/>
        <v xml:space="preserve"> </v>
      </c>
      <c r="DL178" s="39" t="str">
        <f t="shared" si="237"/>
        <v xml:space="preserve"> </v>
      </c>
      <c r="DM178" s="43" t="str">
        <f t="shared" si="238"/>
        <v xml:space="preserve"> </v>
      </c>
      <c r="DN178" s="39" t="str">
        <f t="shared" si="239"/>
        <v>•</v>
      </c>
      <c r="DO178" s="39" t="str">
        <f t="shared" si="240"/>
        <v xml:space="preserve"> </v>
      </c>
      <c r="DP178" s="39" t="str">
        <f t="shared" si="241"/>
        <v xml:space="preserve"> </v>
      </c>
      <c r="DQ178" s="43" t="str">
        <f t="shared" si="242"/>
        <v xml:space="preserve"> </v>
      </c>
      <c r="DR178" s="39" t="str">
        <f t="shared" si="243"/>
        <v>•</v>
      </c>
      <c r="DS178" s="39" t="str">
        <f t="shared" si="244"/>
        <v xml:space="preserve"> </v>
      </c>
      <c r="DT178" s="39" t="str">
        <f t="shared" si="245"/>
        <v xml:space="preserve"> </v>
      </c>
      <c r="DU178" s="43" t="str">
        <f t="shared" si="246"/>
        <v xml:space="preserve"> </v>
      </c>
      <c r="DV178" s="39" t="str">
        <f t="shared" si="247"/>
        <v>•</v>
      </c>
      <c r="DW178" s="39" t="str">
        <f t="shared" si="248"/>
        <v xml:space="preserve"> </v>
      </c>
      <c r="DX178" s="39" t="str">
        <f t="shared" si="249"/>
        <v xml:space="preserve"> </v>
      </c>
      <c r="DY178" s="43" t="str">
        <f t="shared" si="250"/>
        <v xml:space="preserve"> </v>
      </c>
      <c r="DZ178" s="39" t="str">
        <f t="shared" si="251"/>
        <v>•</v>
      </c>
      <c r="EA178" s="39" t="str">
        <f t="shared" si="252"/>
        <v xml:space="preserve"> </v>
      </c>
      <c r="EB178" s="39" t="str">
        <f t="shared" si="253"/>
        <v xml:space="preserve"> </v>
      </c>
      <c r="EC178" s="43" t="str">
        <f t="shared" si="254"/>
        <v xml:space="preserve"> </v>
      </c>
      <c r="ED178" s="39" t="str">
        <f t="shared" si="255"/>
        <v>•</v>
      </c>
      <c r="EE178" s="39" t="str">
        <f t="shared" si="256"/>
        <v xml:space="preserve"> </v>
      </c>
      <c r="EF178" s="39" t="str">
        <f t="shared" si="257"/>
        <v xml:space="preserve"> </v>
      </c>
      <c r="EG178" s="43" t="str">
        <f t="shared" si="258"/>
        <v xml:space="preserve"> </v>
      </c>
      <c r="EH178" s="39" t="str">
        <f t="shared" si="259"/>
        <v>•</v>
      </c>
      <c r="EI178" s="39" t="str">
        <f t="shared" si="260"/>
        <v xml:space="preserve"> </v>
      </c>
      <c r="EJ178" s="39" t="str">
        <f t="shared" si="261"/>
        <v xml:space="preserve"> </v>
      </c>
      <c r="EK178" s="43" t="str">
        <f t="shared" si="262"/>
        <v xml:space="preserve"> </v>
      </c>
    </row>
    <row r="179" spans="1:141" ht="15.75" customHeight="1" x14ac:dyDescent="0.2">
      <c r="A179" s="100" t="str">
        <f>IF(Summary!B173="","",Summary!B173)</f>
        <v/>
      </c>
      <c r="B179" s="100" t="str">
        <f>IF(Summary!C173="","",Summary!C173)</f>
        <v/>
      </c>
      <c r="C179" s="100" t="str">
        <f>IF(Summary!D173="","",Summary!D173)</f>
        <v/>
      </c>
      <c r="D179" s="115" t="str">
        <f>IF(Summary!E173="","",Summary!E173)</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203"/>
        <v>27</v>
      </c>
      <c r="AX179" s="74" t="e">
        <f t="shared" si="205"/>
        <v>#N/A</v>
      </c>
      <c r="AY179" s="54" t="str">
        <f t="shared" si="206"/>
        <v/>
      </c>
      <c r="AZ179" s="73"/>
      <c r="BA179" s="144"/>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8"/>
      <c r="BE179" s="116" t="str">
        <f t="shared" si="207"/>
        <v/>
      </c>
      <c r="BF179" s="99" t="str">
        <f t="shared" si="208"/>
        <v/>
      </c>
      <c r="BG179" s="99" t="str">
        <f t="shared" si="209"/>
        <v/>
      </c>
      <c r="BH179" s="100" t="str">
        <f t="shared" si="210"/>
        <v/>
      </c>
      <c r="BI179" s="64" t="str">
        <f>IF(Summary!F173="","",Summary!F173)</f>
        <v/>
      </c>
      <c r="BJ179" s="33"/>
      <c r="BV179" s="44">
        <f t="shared" si="263"/>
        <v>0</v>
      </c>
      <c r="BW179" s="44">
        <f t="shared" si="263"/>
        <v>0</v>
      </c>
      <c r="BX179" s="44">
        <f t="shared" si="263"/>
        <v>0</v>
      </c>
      <c r="BY179" s="44">
        <f t="shared" si="263"/>
        <v>0</v>
      </c>
      <c r="BZ179" s="44">
        <f t="shared" si="263"/>
        <v>0</v>
      </c>
      <c r="CA179" s="44">
        <f t="shared" si="263"/>
        <v>0</v>
      </c>
      <c r="CB179" s="44">
        <f t="shared" si="263"/>
        <v>0</v>
      </c>
      <c r="CC179" s="44">
        <f t="shared" si="263"/>
        <v>0</v>
      </c>
      <c r="CD179" s="44">
        <f t="shared" si="263"/>
        <v>0</v>
      </c>
      <c r="CE179" s="44">
        <f t="shared" si="263"/>
        <v>0</v>
      </c>
      <c r="CF179" s="44">
        <f t="shared" si="263"/>
        <v>0</v>
      </c>
      <c r="CH179" s="48">
        <f t="shared" si="211"/>
        <v>0</v>
      </c>
      <c r="CI179" s="48">
        <f t="shared" si="212"/>
        <v>0</v>
      </c>
      <c r="CJ179" s="48">
        <f t="shared" si="213"/>
        <v>0</v>
      </c>
      <c r="CK179" s="48">
        <f t="shared" si="214"/>
        <v>0</v>
      </c>
      <c r="CL179" s="48">
        <f t="shared" si="215"/>
        <v>0</v>
      </c>
      <c r="CM179" s="48">
        <f t="shared" si="216"/>
        <v>0</v>
      </c>
      <c r="CN179" s="48">
        <f t="shared" si="217"/>
        <v>0</v>
      </c>
      <c r="CO179" s="48">
        <f t="shared" si="218"/>
        <v>0</v>
      </c>
      <c r="CT179" s="42" t="str">
        <f t="shared" si="219"/>
        <v>•</v>
      </c>
      <c r="CU179" s="39" t="str">
        <f t="shared" si="220"/>
        <v xml:space="preserve"> </v>
      </c>
      <c r="CV179" s="39" t="str">
        <f t="shared" si="221"/>
        <v xml:space="preserve"> </v>
      </c>
      <c r="CW179" s="43" t="str">
        <f t="shared" si="222"/>
        <v xml:space="preserve"> </v>
      </c>
      <c r="CX179" s="42" t="str">
        <f t="shared" si="223"/>
        <v>•</v>
      </c>
      <c r="CY179" s="39" t="str">
        <f t="shared" si="224"/>
        <v xml:space="preserve"> </v>
      </c>
      <c r="CZ179" s="39" t="str">
        <f t="shared" si="225"/>
        <v xml:space="preserve"> </v>
      </c>
      <c r="DA179" s="43" t="str">
        <f t="shared" si="226"/>
        <v xml:space="preserve"> </v>
      </c>
      <c r="DB179" s="39" t="str">
        <f t="shared" si="227"/>
        <v>•</v>
      </c>
      <c r="DC179" s="39" t="str">
        <f t="shared" si="228"/>
        <v xml:space="preserve"> </v>
      </c>
      <c r="DD179" s="39" t="str">
        <f t="shared" si="229"/>
        <v xml:space="preserve"> </v>
      </c>
      <c r="DE179" s="43" t="str">
        <f t="shared" si="230"/>
        <v xml:space="preserve"> </v>
      </c>
      <c r="DF179" s="42" t="str">
        <f t="shared" si="231"/>
        <v>•</v>
      </c>
      <c r="DG179" s="39" t="str">
        <f t="shared" si="232"/>
        <v xml:space="preserve"> </v>
      </c>
      <c r="DH179" s="39" t="str">
        <f t="shared" si="233"/>
        <v xml:space="preserve"> </v>
      </c>
      <c r="DI179" s="43" t="str">
        <f t="shared" si="234"/>
        <v xml:space="preserve"> </v>
      </c>
      <c r="DJ179" s="42" t="str">
        <f t="shared" si="235"/>
        <v>•</v>
      </c>
      <c r="DK179" s="39" t="str">
        <f t="shared" si="236"/>
        <v xml:space="preserve"> </v>
      </c>
      <c r="DL179" s="39" t="str">
        <f t="shared" si="237"/>
        <v xml:space="preserve"> </v>
      </c>
      <c r="DM179" s="43" t="str">
        <f t="shared" si="238"/>
        <v xml:space="preserve"> </v>
      </c>
      <c r="DN179" s="39" t="str">
        <f t="shared" si="239"/>
        <v>•</v>
      </c>
      <c r="DO179" s="39" t="str">
        <f t="shared" si="240"/>
        <v xml:space="preserve"> </v>
      </c>
      <c r="DP179" s="39" t="str">
        <f t="shared" si="241"/>
        <v xml:space="preserve"> </v>
      </c>
      <c r="DQ179" s="43" t="str">
        <f t="shared" si="242"/>
        <v xml:space="preserve"> </v>
      </c>
      <c r="DR179" s="39" t="str">
        <f t="shared" si="243"/>
        <v>•</v>
      </c>
      <c r="DS179" s="39" t="str">
        <f t="shared" si="244"/>
        <v xml:space="preserve"> </v>
      </c>
      <c r="DT179" s="39" t="str">
        <f t="shared" si="245"/>
        <v xml:space="preserve"> </v>
      </c>
      <c r="DU179" s="43" t="str">
        <f t="shared" si="246"/>
        <v xml:space="preserve"> </v>
      </c>
      <c r="DV179" s="39" t="str">
        <f t="shared" si="247"/>
        <v>•</v>
      </c>
      <c r="DW179" s="39" t="str">
        <f t="shared" si="248"/>
        <v xml:space="preserve"> </v>
      </c>
      <c r="DX179" s="39" t="str">
        <f t="shared" si="249"/>
        <v xml:space="preserve"> </v>
      </c>
      <c r="DY179" s="43" t="str">
        <f t="shared" si="250"/>
        <v xml:space="preserve"> </v>
      </c>
      <c r="DZ179" s="39" t="str">
        <f t="shared" si="251"/>
        <v>•</v>
      </c>
      <c r="EA179" s="39" t="str">
        <f t="shared" si="252"/>
        <v xml:space="preserve"> </v>
      </c>
      <c r="EB179" s="39" t="str">
        <f t="shared" si="253"/>
        <v xml:space="preserve"> </v>
      </c>
      <c r="EC179" s="43" t="str">
        <f t="shared" si="254"/>
        <v xml:space="preserve"> </v>
      </c>
      <c r="ED179" s="39" t="str">
        <f t="shared" si="255"/>
        <v>•</v>
      </c>
      <c r="EE179" s="39" t="str">
        <f t="shared" si="256"/>
        <v xml:space="preserve"> </v>
      </c>
      <c r="EF179" s="39" t="str">
        <f t="shared" si="257"/>
        <v xml:space="preserve"> </v>
      </c>
      <c r="EG179" s="43" t="str">
        <f t="shared" si="258"/>
        <v xml:space="preserve"> </v>
      </c>
      <c r="EH179" s="39" t="str">
        <f t="shared" si="259"/>
        <v>•</v>
      </c>
      <c r="EI179" s="39" t="str">
        <f t="shared" si="260"/>
        <v xml:space="preserve"> </v>
      </c>
      <c r="EJ179" s="39" t="str">
        <f t="shared" si="261"/>
        <v xml:space="preserve"> </v>
      </c>
      <c r="EK179" s="43" t="str">
        <f t="shared" si="262"/>
        <v xml:space="preserve"> </v>
      </c>
    </row>
    <row r="180" spans="1:141" ht="15.75" customHeight="1" x14ac:dyDescent="0.2">
      <c r="A180" s="100" t="str">
        <f>IF(Summary!B174="","",Summary!B174)</f>
        <v/>
      </c>
      <c r="B180" s="100" t="str">
        <f>IF(Summary!C174="","",Summary!C174)</f>
        <v/>
      </c>
      <c r="C180" s="100" t="str">
        <f>IF(Summary!D174="","",Summary!D174)</f>
        <v/>
      </c>
      <c r="D180" s="115" t="str">
        <f>IF(Summary!E174="","",Summary!E174)</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203"/>
        <v>27</v>
      </c>
      <c r="AX180" s="74" t="e">
        <f t="shared" si="205"/>
        <v>#N/A</v>
      </c>
      <c r="AY180" s="54" t="str">
        <f t="shared" si="206"/>
        <v/>
      </c>
      <c r="AZ180" s="73"/>
      <c r="BA180" s="144"/>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8"/>
      <c r="BE180" s="116" t="str">
        <f t="shared" si="207"/>
        <v/>
      </c>
      <c r="BF180" s="99" t="str">
        <f t="shared" si="208"/>
        <v/>
      </c>
      <c r="BG180" s="99" t="str">
        <f t="shared" si="209"/>
        <v/>
      </c>
      <c r="BH180" s="100" t="str">
        <f t="shared" si="210"/>
        <v/>
      </c>
      <c r="BI180" s="64" t="str">
        <f>IF(Summary!F174="","",Summary!F174)</f>
        <v/>
      </c>
      <c r="BJ180" s="33"/>
      <c r="BV180" s="44">
        <f t="shared" si="263"/>
        <v>0</v>
      </c>
      <c r="BW180" s="44">
        <f t="shared" si="263"/>
        <v>0</v>
      </c>
      <c r="BX180" s="44">
        <f t="shared" si="263"/>
        <v>0</v>
      </c>
      <c r="BY180" s="44">
        <f t="shared" si="263"/>
        <v>0</v>
      </c>
      <c r="BZ180" s="44">
        <f t="shared" si="263"/>
        <v>0</v>
      </c>
      <c r="CA180" s="44">
        <f t="shared" si="263"/>
        <v>0</v>
      </c>
      <c r="CB180" s="44">
        <f t="shared" si="263"/>
        <v>0</v>
      </c>
      <c r="CC180" s="44">
        <f t="shared" si="263"/>
        <v>0</v>
      </c>
      <c r="CD180" s="44">
        <f t="shared" si="263"/>
        <v>0</v>
      </c>
      <c r="CE180" s="44">
        <f t="shared" si="263"/>
        <v>0</v>
      </c>
      <c r="CF180" s="44">
        <f t="shared" si="263"/>
        <v>0</v>
      </c>
      <c r="CH180" s="48">
        <f t="shared" si="211"/>
        <v>0</v>
      </c>
      <c r="CI180" s="48">
        <f t="shared" si="212"/>
        <v>0</v>
      </c>
      <c r="CJ180" s="48">
        <f t="shared" si="213"/>
        <v>0</v>
      </c>
      <c r="CK180" s="48">
        <f t="shared" si="214"/>
        <v>0</v>
      </c>
      <c r="CL180" s="48">
        <f t="shared" si="215"/>
        <v>0</v>
      </c>
      <c r="CM180" s="48">
        <f t="shared" si="216"/>
        <v>0</v>
      </c>
      <c r="CN180" s="48">
        <f t="shared" si="217"/>
        <v>0</v>
      </c>
      <c r="CO180" s="48">
        <f t="shared" si="218"/>
        <v>0</v>
      </c>
      <c r="CT180" s="42" t="str">
        <f t="shared" si="219"/>
        <v>•</v>
      </c>
      <c r="CU180" s="39" t="str">
        <f t="shared" si="220"/>
        <v xml:space="preserve"> </v>
      </c>
      <c r="CV180" s="39" t="str">
        <f t="shared" si="221"/>
        <v xml:space="preserve"> </v>
      </c>
      <c r="CW180" s="43" t="str">
        <f t="shared" si="222"/>
        <v xml:space="preserve"> </v>
      </c>
      <c r="CX180" s="42" t="str">
        <f t="shared" si="223"/>
        <v>•</v>
      </c>
      <c r="CY180" s="39" t="str">
        <f t="shared" si="224"/>
        <v xml:space="preserve"> </v>
      </c>
      <c r="CZ180" s="39" t="str">
        <f t="shared" si="225"/>
        <v xml:space="preserve"> </v>
      </c>
      <c r="DA180" s="43" t="str">
        <f t="shared" si="226"/>
        <v xml:space="preserve"> </v>
      </c>
      <c r="DB180" s="39" t="str">
        <f t="shared" si="227"/>
        <v>•</v>
      </c>
      <c r="DC180" s="39" t="str">
        <f t="shared" si="228"/>
        <v xml:space="preserve"> </v>
      </c>
      <c r="DD180" s="39" t="str">
        <f t="shared" si="229"/>
        <v xml:space="preserve"> </v>
      </c>
      <c r="DE180" s="43" t="str">
        <f t="shared" si="230"/>
        <v xml:space="preserve"> </v>
      </c>
      <c r="DF180" s="42" t="str">
        <f t="shared" si="231"/>
        <v>•</v>
      </c>
      <c r="DG180" s="39" t="str">
        <f t="shared" si="232"/>
        <v xml:space="preserve"> </v>
      </c>
      <c r="DH180" s="39" t="str">
        <f t="shared" si="233"/>
        <v xml:space="preserve"> </v>
      </c>
      <c r="DI180" s="43" t="str">
        <f t="shared" si="234"/>
        <v xml:space="preserve"> </v>
      </c>
      <c r="DJ180" s="42" t="str">
        <f t="shared" si="235"/>
        <v>•</v>
      </c>
      <c r="DK180" s="39" t="str">
        <f t="shared" si="236"/>
        <v xml:space="preserve"> </v>
      </c>
      <c r="DL180" s="39" t="str">
        <f t="shared" si="237"/>
        <v xml:space="preserve"> </v>
      </c>
      <c r="DM180" s="43" t="str">
        <f t="shared" si="238"/>
        <v xml:space="preserve"> </v>
      </c>
      <c r="DN180" s="39" t="str">
        <f t="shared" si="239"/>
        <v>•</v>
      </c>
      <c r="DO180" s="39" t="str">
        <f t="shared" si="240"/>
        <v xml:space="preserve"> </v>
      </c>
      <c r="DP180" s="39" t="str">
        <f t="shared" si="241"/>
        <v xml:space="preserve"> </v>
      </c>
      <c r="DQ180" s="43" t="str">
        <f t="shared" si="242"/>
        <v xml:space="preserve"> </v>
      </c>
      <c r="DR180" s="39" t="str">
        <f t="shared" si="243"/>
        <v>•</v>
      </c>
      <c r="DS180" s="39" t="str">
        <f t="shared" si="244"/>
        <v xml:space="preserve"> </v>
      </c>
      <c r="DT180" s="39" t="str">
        <f t="shared" si="245"/>
        <v xml:space="preserve"> </v>
      </c>
      <c r="DU180" s="43" t="str">
        <f t="shared" si="246"/>
        <v xml:space="preserve"> </v>
      </c>
      <c r="DV180" s="39" t="str">
        <f t="shared" si="247"/>
        <v>•</v>
      </c>
      <c r="DW180" s="39" t="str">
        <f t="shared" si="248"/>
        <v xml:space="preserve"> </v>
      </c>
      <c r="DX180" s="39" t="str">
        <f t="shared" si="249"/>
        <v xml:space="preserve"> </v>
      </c>
      <c r="DY180" s="43" t="str">
        <f t="shared" si="250"/>
        <v xml:space="preserve"> </v>
      </c>
      <c r="DZ180" s="39" t="str">
        <f t="shared" si="251"/>
        <v>•</v>
      </c>
      <c r="EA180" s="39" t="str">
        <f t="shared" si="252"/>
        <v xml:space="preserve"> </v>
      </c>
      <c r="EB180" s="39" t="str">
        <f t="shared" si="253"/>
        <v xml:space="preserve"> </v>
      </c>
      <c r="EC180" s="43" t="str">
        <f t="shared" si="254"/>
        <v xml:space="preserve"> </v>
      </c>
      <c r="ED180" s="39" t="str">
        <f t="shared" si="255"/>
        <v>•</v>
      </c>
      <c r="EE180" s="39" t="str">
        <f t="shared" si="256"/>
        <v xml:space="preserve"> </v>
      </c>
      <c r="EF180" s="39" t="str">
        <f t="shared" si="257"/>
        <v xml:space="preserve"> </v>
      </c>
      <c r="EG180" s="43" t="str">
        <f t="shared" si="258"/>
        <v xml:space="preserve"> </v>
      </c>
      <c r="EH180" s="39" t="str">
        <f t="shared" si="259"/>
        <v>•</v>
      </c>
      <c r="EI180" s="39" t="str">
        <f t="shared" si="260"/>
        <v xml:space="preserve"> </v>
      </c>
      <c r="EJ180" s="39" t="str">
        <f t="shared" si="261"/>
        <v xml:space="preserve"> </v>
      </c>
      <c r="EK180" s="43" t="str">
        <f t="shared" si="262"/>
        <v xml:space="preserve"> </v>
      </c>
    </row>
    <row r="181" spans="1:141" ht="15.75" customHeight="1" x14ac:dyDescent="0.2">
      <c r="A181" s="100" t="str">
        <f>IF(Summary!B175="","",Summary!B175)</f>
        <v/>
      </c>
      <c r="B181" s="100" t="str">
        <f>IF(Summary!C175="","",Summary!C175)</f>
        <v/>
      </c>
      <c r="C181" s="100" t="str">
        <f>IF(Summary!D175="","",Summary!D175)</f>
        <v/>
      </c>
      <c r="D181" s="115" t="str">
        <f>IF(Summary!E175="","",Summary!E175)</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203"/>
        <v>27</v>
      </c>
      <c r="AX181" s="74" t="e">
        <f t="shared" si="205"/>
        <v>#N/A</v>
      </c>
      <c r="AY181" s="54" t="str">
        <f t="shared" si="206"/>
        <v/>
      </c>
      <c r="AZ181" s="73"/>
      <c r="BA181" s="144"/>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8"/>
      <c r="BE181" s="116" t="str">
        <f t="shared" si="207"/>
        <v/>
      </c>
      <c r="BF181" s="99" t="str">
        <f t="shared" si="208"/>
        <v/>
      </c>
      <c r="BG181" s="99" t="str">
        <f t="shared" si="209"/>
        <v/>
      </c>
      <c r="BH181" s="100" t="str">
        <f t="shared" si="210"/>
        <v/>
      </c>
      <c r="BI181" s="64" t="str">
        <f>IF(Summary!F175="","",Summary!F175)</f>
        <v/>
      </c>
      <c r="BJ181" s="33"/>
      <c r="BV181" s="44">
        <f t="shared" si="263"/>
        <v>0</v>
      </c>
      <c r="BW181" s="44">
        <f t="shared" si="263"/>
        <v>0</v>
      </c>
      <c r="BX181" s="44">
        <f t="shared" si="263"/>
        <v>0</v>
      </c>
      <c r="BY181" s="44">
        <f t="shared" si="263"/>
        <v>0</v>
      </c>
      <c r="BZ181" s="44">
        <f t="shared" si="263"/>
        <v>0</v>
      </c>
      <c r="CA181" s="44">
        <f t="shared" si="263"/>
        <v>0</v>
      </c>
      <c r="CB181" s="44">
        <f t="shared" si="263"/>
        <v>0</v>
      </c>
      <c r="CC181" s="44">
        <f t="shared" si="263"/>
        <v>0</v>
      </c>
      <c r="CD181" s="44">
        <f t="shared" si="263"/>
        <v>0</v>
      </c>
      <c r="CE181" s="44">
        <f t="shared" si="263"/>
        <v>0</v>
      </c>
      <c r="CF181" s="44">
        <f t="shared" si="263"/>
        <v>0</v>
      </c>
      <c r="CH181" s="48">
        <f t="shared" si="211"/>
        <v>0</v>
      </c>
      <c r="CI181" s="48">
        <f t="shared" si="212"/>
        <v>0</v>
      </c>
      <c r="CJ181" s="48">
        <f t="shared" si="213"/>
        <v>0</v>
      </c>
      <c r="CK181" s="48">
        <f t="shared" si="214"/>
        <v>0</v>
      </c>
      <c r="CL181" s="48">
        <f t="shared" si="215"/>
        <v>0</v>
      </c>
      <c r="CM181" s="48">
        <f t="shared" si="216"/>
        <v>0</v>
      </c>
      <c r="CN181" s="48">
        <f t="shared" si="217"/>
        <v>0</v>
      </c>
      <c r="CO181" s="48">
        <f t="shared" si="218"/>
        <v>0</v>
      </c>
      <c r="CT181" s="42" t="str">
        <f t="shared" si="219"/>
        <v>•</v>
      </c>
      <c r="CU181" s="39" t="str">
        <f t="shared" si="220"/>
        <v xml:space="preserve"> </v>
      </c>
      <c r="CV181" s="39" t="str">
        <f t="shared" si="221"/>
        <v xml:space="preserve"> </v>
      </c>
      <c r="CW181" s="43" t="str">
        <f t="shared" si="222"/>
        <v xml:space="preserve"> </v>
      </c>
      <c r="CX181" s="42" t="str">
        <f t="shared" si="223"/>
        <v>•</v>
      </c>
      <c r="CY181" s="39" t="str">
        <f t="shared" si="224"/>
        <v xml:space="preserve"> </v>
      </c>
      <c r="CZ181" s="39" t="str">
        <f t="shared" si="225"/>
        <v xml:space="preserve"> </v>
      </c>
      <c r="DA181" s="43" t="str">
        <f t="shared" si="226"/>
        <v xml:space="preserve"> </v>
      </c>
      <c r="DB181" s="39" t="str">
        <f t="shared" si="227"/>
        <v>•</v>
      </c>
      <c r="DC181" s="39" t="str">
        <f t="shared" si="228"/>
        <v xml:space="preserve"> </v>
      </c>
      <c r="DD181" s="39" t="str">
        <f t="shared" si="229"/>
        <v xml:space="preserve"> </v>
      </c>
      <c r="DE181" s="43" t="str">
        <f t="shared" si="230"/>
        <v xml:space="preserve"> </v>
      </c>
      <c r="DF181" s="42" t="str">
        <f t="shared" si="231"/>
        <v>•</v>
      </c>
      <c r="DG181" s="39" t="str">
        <f t="shared" si="232"/>
        <v xml:space="preserve"> </v>
      </c>
      <c r="DH181" s="39" t="str">
        <f t="shared" si="233"/>
        <v xml:space="preserve"> </v>
      </c>
      <c r="DI181" s="43" t="str">
        <f t="shared" si="234"/>
        <v xml:space="preserve"> </v>
      </c>
      <c r="DJ181" s="42" t="str">
        <f t="shared" si="235"/>
        <v>•</v>
      </c>
      <c r="DK181" s="39" t="str">
        <f t="shared" si="236"/>
        <v xml:space="preserve"> </v>
      </c>
      <c r="DL181" s="39" t="str">
        <f t="shared" si="237"/>
        <v xml:space="preserve"> </v>
      </c>
      <c r="DM181" s="43" t="str">
        <f t="shared" si="238"/>
        <v xml:space="preserve"> </v>
      </c>
      <c r="DN181" s="39" t="str">
        <f t="shared" si="239"/>
        <v>•</v>
      </c>
      <c r="DO181" s="39" t="str">
        <f t="shared" si="240"/>
        <v xml:space="preserve"> </v>
      </c>
      <c r="DP181" s="39" t="str">
        <f t="shared" si="241"/>
        <v xml:space="preserve"> </v>
      </c>
      <c r="DQ181" s="43" t="str">
        <f t="shared" si="242"/>
        <v xml:space="preserve"> </v>
      </c>
      <c r="DR181" s="39" t="str">
        <f t="shared" si="243"/>
        <v>•</v>
      </c>
      <c r="DS181" s="39" t="str">
        <f t="shared" si="244"/>
        <v xml:space="preserve"> </v>
      </c>
      <c r="DT181" s="39" t="str">
        <f t="shared" si="245"/>
        <v xml:space="preserve"> </v>
      </c>
      <c r="DU181" s="43" t="str">
        <f t="shared" si="246"/>
        <v xml:space="preserve"> </v>
      </c>
      <c r="DV181" s="39" t="str">
        <f t="shared" si="247"/>
        <v>•</v>
      </c>
      <c r="DW181" s="39" t="str">
        <f t="shared" si="248"/>
        <v xml:space="preserve"> </v>
      </c>
      <c r="DX181" s="39" t="str">
        <f t="shared" si="249"/>
        <v xml:space="preserve"> </v>
      </c>
      <c r="DY181" s="43" t="str">
        <f t="shared" si="250"/>
        <v xml:space="preserve"> </v>
      </c>
      <c r="DZ181" s="39" t="str">
        <f t="shared" si="251"/>
        <v>•</v>
      </c>
      <c r="EA181" s="39" t="str">
        <f t="shared" si="252"/>
        <v xml:space="preserve"> </v>
      </c>
      <c r="EB181" s="39" t="str">
        <f t="shared" si="253"/>
        <v xml:space="preserve"> </v>
      </c>
      <c r="EC181" s="43" t="str">
        <f t="shared" si="254"/>
        <v xml:space="preserve"> </v>
      </c>
      <c r="ED181" s="39" t="str">
        <f t="shared" si="255"/>
        <v>•</v>
      </c>
      <c r="EE181" s="39" t="str">
        <f t="shared" si="256"/>
        <v xml:space="preserve"> </v>
      </c>
      <c r="EF181" s="39" t="str">
        <f t="shared" si="257"/>
        <v xml:space="preserve"> </v>
      </c>
      <c r="EG181" s="43" t="str">
        <f t="shared" si="258"/>
        <v xml:space="preserve"> </v>
      </c>
      <c r="EH181" s="39" t="str">
        <f t="shared" si="259"/>
        <v>•</v>
      </c>
      <c r="EI181" s="39" t="str">
        <f t="shared" si="260"/>
        <v xml:space="preserve"> </v>
      </c>
      <c r="EJ181" s="39" t="str">
        <f t="shared" si="261"/>
        <v xml:space="preserve"> </v>
      </c>
      <c r="EK181" s="43" t="str">
        <f t="shared" si="262"/>
        <v xml:space="preserve"> </v>
      </c>
    </row>
    <row r="182" spans="1:141" ht="15.75" customHeight="1" x14ac:dyDescent="0.2">
      <c r="A182" s="100" t="str">
        <f>IF(Summary!B176="","",Summary!B176)</f>
        <v/>
      </c>
      <c r="B182" s="100" t="str">
        <f>IF(Summary!C176="","",Summary!C176)</f>
        <v/>
      </c>
      <c r="C182" s="100" t="str">
        <f>IF(Summary!D176="","",Summary!D176)</f>
        <v/>
      </c>
      <c r="D182" s="115" t="str">
        <f>IF(Summary!E176="","",Summary!E176)</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203"/>
        <v>27</v>
      </c>
      <c r="AX182" s="74" t="e">
        <f t="shared" si="205"/>
        <v>#N/A</v>
      </c>
      <c r="AY182" s="54" t="str">
        <f t="shared" si="206"/>
        <v/>
      </c>
      <c r="AZ182" s="73"/>
      <c r="BA182" s="144"/>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8"/>
      <c r="BE182" s="116" t="str">
        <f t="shared" si="207"/>
        <v/>
      </c>
      <c r="BF182" s="99" t="str">
        <f t="shared" si="208"/>
        <v/>
      </c>
      <c r="BG182" s="99" t="str">
        <f t="shared" si="209"/>
        <v/>
      </c>
      <c r="BH182" s="100" t="str">
        <f t="shared" si="210"/>
        <v/>
      </c>
      <c r="BI182" s="64" t="str">
        <f>IF(Summary!F176="","",Summary!F176)</f>
        <v/>
      </c>
      <c r="BJ182" s="33"/>
      <c r="BV182" s="44">
        <f t="shared" si="263"/>
        <v>0</v>
      </c>
      <c r="BW182" s="44">
        <f t="shared" si="263"/>
        <v>0</v>
      </c>
      <c r="BX182" s="44">
        <f t="shared" si="263"/>
        <v>0</v>
      </c>
      <c r="BY182" s="44">
        <f t="shared" si="263"/>
        <v>0</v>
      </c>
      <c r="BZ182" s="44">
        <f t="shared" si="263"/>
        <v>0</v>
      </c>
      <c r="CA182" s="44">
        <f t="shared" si="263"/>
        <v>0</v>
      </c>
      <c r="CB182" s="44">
        <f t="shared" si="263"/>
        <v>0</v>
      </c>
      <c r="CC182" s="44">
        <f t="shared" si="263"/>
        <v>0</v>
      </c>
      <c r="CD182" s="44">
        <f t="shared" si="263"/>
        <v>0</v>
      </c>
      <c r="CE182" s="44">
        <f t="shared" si="263"/>
        <v>0</v>
      </c>
      <c r="CF182" s="44">
        <f t="shared" si="263"/>
        <v>0</v>
      </c>
      <c r="CH182" s="48">
        <f t="shared" si="211"/>
        <v>0</v>
      </c>
      <c r="CI182" s="48">
        <f t="shared" si="212"/>
        <v>0</v>
      </c>
      <c r="CJ182" s="48">
        <f t="shared" si="213"/>
        <v>0</v>
      </c>
      <c r="CK182" s="48">
        <f t="shared" si="214"/>
        <v>0</v>
      </c>
      <c r="CL182" s="48">
        <f t="shared" si="215"/>
        <v>0</v>
      </c>
      <c r="CM182" s="48">
        <f t="shared" si="216"/>
        <v>0</v>
      </c>
      <c r="CN182" s="48">
        <f t="shared" si="217"/>
        <v>0</v>
      </c>
      <c r="CO182" s="48">
        <f t="shared" si="218"/>
        <v>0</v>
      </c>
      <c r="CT182" s="42" t="str">
        <f t="shared" si="219"/>
        <v>•</v>
      </c>
      <c r="CU182" s="39" t="str">
        <f t="shared" si="220"/>
        <v xml:space="preserve"> </v>
      </c>
      <c r="CV182" s="39" t="str">
        <f t="shared" si="221"/>
        <v xml:space="preserve"> </v>
      </c>
      <c r="CW182" s="43" t="str">
        <f t="shared" si="222"/>
        <v xml:space="preserve"> </v>
      </c>
      <c r="CX182" s="42" t="str">
        <f t="shared" si="223"/>
        <v>•</v>
      </c>
      <c r="CY182" s="39" t="str">
        <f t="shared" si="224"/>
        <v xml:space="preserve"> </v>
      </c>
      <c r="CZ182" s="39" t="str">
        <f t="shared" si="225"/>
        <v xml:space="preserve"> </v>
      </c>
      <c r="DA182" s="43" t="str">
        <f t="shared" si="226"/>
        <v xml:space="preserve"> </v>
      </c>
      <c r="DB182" s="39" t="str">
        <f t="shared" si="227"/>
        <v>•</v>
      </c>
      <c r="DC182" s="39" t="str">
        <f t="shared" si="228"/>
        <v xml:space="preserve"> </v>
      </c>
      <c r="DD182" s="39" t="str">
        <f t="shared" si="229"/>
        <v xml:space="preserve"> </v>
      </c>
      <c r="DE182" s="43" t="str">
        <f t="shared" si="230"/>
        <v xml:space="preserve"> </v>
      </c>
      <c r="DF182" s="42" t="str">
        <f t="shared" si="231"/>
        <v>•</v>
      </c>
      <c r="DG182" s="39" t="str">
        <f t="shared" si="232"/>
        <v xml:space="preserve"> </v>
      </c>
      <c r="DH182" s="39" t="str">
        <f t="shared" si="233"/>
        <v xml:space="preserve"> </v>
      </c>
      <c r="DI182" s="43" t="str">
        <f t="shared" si="234"/>
        <v xml:space="preserve"> </v>
      </c>
      <c r="DJ182" s="42" t="str">
        <f t="shared" si="235"/>
        <v>•</v>
      </c>
      <c r="DK182" s="39" t="str">
        <f t="shared" si="236"/>
        <v xml:space="preserve"> </v>
      </c>
      <c r="DL182" s="39" t="str">
        <f t="shared" si="237"/>
        <v xml:space="preserve"> </v>
      </c>
      <c r="DM182" s="43" t="str">
        <f t="shared" si="238"/>
        <v xml:space="preserve"> </v>
      </c>
      <c r="DN182" s="39" t="str">
        <f t="shared" si="239"/>
        <v>•</v>
      </c>
      <c r="DO182" s="39" t="str">
        <f t="shared" si="240"/>
        <v xml:space="preserve"> </v>
      </c>
      <c r="DP182" s="39" t="str">
        <f t="shared" si="241"/>
        <v xml:space="preserve"> </v>
      </c>
      <c r="DQ182" s="43" t="str">
        <f t="shared" si="242"/>
        <v xml:space="preserve"> </v>
      </c>
      <c r="DR182" s="39" t="str">
        <f t="shared" si="243"/>
        <v>•</v>
      </c>
      <c r="DS182" s="39" t="str">
        <f t="shared" si="244"/>
        <v xml:space="preserve"> </v>
      </c>
      <c r="DT182" s="39" t="str">
        <f t="shared" si="245"/>
        <v xml:space="preserve"> </v>
      </c>
      <c r="DU182" s="43" t="str">
        <f t="shared" si="246"/>
        <v xml:space="preserve"> </v>
      </c>
      <c r="DV182" s="39" t="str">
        <f t="shared" si="247"/>
        <v>•</v>
      </c>
      <c r="DW182" s="39" t="str">
        <f t="shared" si="248"/>
        <v xml:space="preserve"> </v>
      </c>
      <c r="DX182" s="39" t="str">
        <f t="shared" si="249"/>
        <v xml:space="preserve"> </v>
      </c>
      <c r="DY182" s="43" t="str">
        <f t="shared" si="250"/>
        <v xml:space="preserve"> </v>
      </c>
      <c r="DZ182" s="39" t="str">
        <f t="shared" si="251"/>
        <v>•</v>
      </c>
      <c r="EA182" s="39" t="str">
        <f t="shared" si="252"/>
        <v xml:space="preserve"> </v>
      </c>
      <c r="EB182" s="39" t="str">
        <f t="shared" si="253"/>
        <v xml:space="preserve"> </v>
      </c>
      <c r="EC182" s="43" t="str">
        <f t="shared" si="254"/>
        <v xml:space="preserve"> </v>
      </c>
      <c r="ED182" s="39" t="str">
        <f t="shared" si="255"/>
        <v>•</v>
      </c>
      <c r="EE182" s="39" t="str">
        <f t="shared" si="256"/>
        <v xml:space="preserve"> </v>
      </c>
      <c r="EF182" s="39" t="str">
        <f t="shared" si="257"/>
        <v xml:space="preserve"> </v>
      </c>
      <c r="EG182" s="43" t="str">
        <f t="shared" si="258"/>
        <v xml:space="preserve"> </v>
      </c>
      <c r="EH182" s="39" t="str">
        <f t="shared" si="259"/>
        <v>•</v>
      </c>
      <c r="EI182" s="39" t="str">
        <f t="shared" si="260"/>
        <v xml:space="preserve"> </v>
      </c>
      <c r="EJ182" s="39" t="str">
        <f t="shared" si="261"/>
        <v xml:space="preserve"> </v>
      </c>
      <c r="EK182" s="43" t="str">
        <f t="shared" si="262"/>
        <v xml:space="preserve"> </v>
      </c>
    </row>
    <row r="183" spans="1:141" ht="15.75" customHeight="1" x14ac:dyDescent="0.2">
      <c r="A183" s="100" t="str">
        <f>IF(Summary!B177="","",Summary!B177)</f>
        <v/>
      </c>
      <c r="B183" s="100" t="str">
        <f>IF(Summary!C177="","",Summary!C177)</f>
        <v/>
      </c>
      <c r="C183" s="100" t="str">
        <f>IF(Summary!D177="","",Summary!D177)</f>
        <v/>
      </c>
      <c r="D183" s="115" t="str">
        <f>IF(Summary!E177="","",Summary!E177)</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203"/>
        <v>27</v>
      </c>
      <c r="AX183" s="74" t="e">
        <f t="shared" si="205"/>
        <v>#N/A</v>
      </c>
      <c r="AY183" s="54" t="str">
        <f t="shared" si="206"/>
        <v/>
      </c>
      <c r="AZ183" s="73"/>
      <c r="BA183" s="144"/>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8"/>
      <c r="BE183" s="116" t="str">
        <f t="shared" si="207"/>
        <v/>
      </c>
      <c r="BF183" s="99" t="str">
        <f t="shared" si="208"/>
        <v/>
      </c>
      <c r="BG183" s="99" t="str">
        <f t="shared" si="209"/>
        <v/>
      </c>
      <c r="BH183" s="100" t="str">
        <f t="shared" si="210"/>
        <v/>
      </c>
      <c r="BI183" s="64" t="str">
        <f>IF(Summary!F177="","",Summary!F177)</f>
        <v/>
      </c>
      <c r="BJ183" s="33"/>
      <c r="BV183" s="44">
        <f t="shared" si="263"/>
        <v>0</v>
      </c>
      <c r="BW183" s="44">
        <f t="shared" si="263"/>
        <v>0</v>
      </c>
      <c r="BX183" s="44">
        <f t="shared" si="263"/>
        <v>0</v>
      </c>
      <c r="BY183" s="44">
        <f t="shared" si="263"/>
        <v>0</v>
      </c>
      <c r="BZ183" s="44">
        <f t="shared" si="263"/>
        <v>0</v>
      </c>
      <c r="CA183" s="44">
        <f t="shared" si="263"/>
        <v>0</v>
      </c>
      <c r="CB183" s="44">
        <f t="shared" si="263"/>
        <v>0</v>
      </c>
      <c r="CC183" s="44">
        <f t="shared" si="263"/>
        <v>0</v>
      </c>
      <c r="CD183" s="44">
        <f t="shared" si="263"/>
        <v>0</v>
      </c>
      <c r="CE183" s="44">
        <f t="shared" si="263"/>
        <v>0</v>
      </c>
      <c r="CF183" s="44">
        <f t="shared" si="263"/>
        <v>0</v>
      </c>
      <c r="CH183" s="48">
        <f t="shared" si="211"/>
        <v>0</v>
      </c>
      <c r="CI183" s="48">
        <f t="shared" si="212"/>
        <v>0</v>
      </c>
      <c r="CJ183" s="48">
        <f t="shared" si="213"/>
        <v>0</v>
      </c>
      <c r="CK183" s="48">
        <f t="shared" si="214"/>
        <v>0</v>
      </c>
      <c r="CL183" s="48">
        <f t="shared" si="215"/>
        <v>0</v>
      </c>
      <c r="CM183" s="48">
        <f t="shared" si="216"/>
        <v>0</v>
      </c>
      <c r="CN183" s="48">
        <f t="shared" si="217"/>
        <v>0</v>
      </c>
      <c r="CO183" s="48">
        <f t="shared" si="218"/>
        <v>0</v>
      </c>
      <c r="CT183" s="42" t="str">
        <f t="shared" si="219"/>
        <v>•</v>
      </c>
      <c r="CU183" s="39" t="str">
        <f t="shared" si="220"/>
        <v xml:space="preserve"> </v>
      </c>
      <c r="CV183" s="39" t="str">
        <f t="shared" si="221"/>
        <v xml:space="preserve"> </v>
      </c>
      <c r="CW183" s="43" t="str">
        <f t="shared" si="222"/>
        <v xml:space="preserve"> </v>
      </c>
      <c r="CX183" s="42" t="str">
        <f t="shared" si="223"/>
        <v>•</v>
      </c>
      <c r="CY183" s="39" t="str">
        <f t="shared" si="224"/>
        <v xml:space="preserve"> </v>
      </c>
      <c r="CZ183" s="39" t="str">
        <f t="shared" si="225"/>
        <v xml:space="preserve"> </v>
      </c>
      <c r="DA183" s="43" t="str">
        <f t="shared" si="226"/>
        <v xml:space="preserve"> </v>
      </c>
      <c r="DB183" s="39" t="str">
        <f t="shared" si="227"/>
        <v>•</v>
      </c>
      <c r="DC183" s="39" t="str">
        <f t="shared" si="228"/>
        <v xml:space="preserve"> </v>
      </c>
      <c r="DD183" s="39" t="str">
        <f t="shared" si="229"/>
        <v xml:space="preserve"> </v>
      </c>
      <c r="DE183" s="43" t="str">
        <f t="shared" si="230"/>
        <v xml:space="preserve"> </v>
      </c>
      <c r="DF183" s="42" t="str">
        <f t="shared" si="231"/>
        <v>•</v>
      </c>
      <c r="DG183" s="39" t="str">
        <f t="shared" si="232"/>
        <v xml:space="preserve"> </v>
      </c>
      <c r="DH183" s="39" t="str">
        <f t="shared" si="233"/>
        <v xml:space="preserve"> </v>
      </c>
      <c r="DI183" s="43" t="str">
        <f t="shared" si="234"/>
        <v xml:space="preserve"> </v>
      </c>
      <c r="DJ183" s="42" t="str">
        <f t="shared" si="235"/>
        <v>•</v>
      </c>
      <c r="DK183" s="39" t="str">
        <f t="shared" si="236"/>
        <v xml:space="preserve"> </v>
      </c>
      <c r="DL183" s="39" t="str">
        <f t="shared" si="237"/>
        <v xml:space="preserve"> </v>
      </c>
      <c r="DM183" s="43" t="str">
        <f t="shared" si="238"/>
        <v xml:space="preserve"> </v>
      </c>
      <c r="DN183" s="39" t="str">
        <f t="shared" si="239"/>
        <v>•</v>
      </c>
      <c r="DO183" s="39" t="str">
        <f t="shared" si="240"/>
        <v xml:space="preserve"> </v>
      </c>
      <c r="DP183" s="39" t="str">
        <f t="shared" si="241"/>
        <v xml:space="preserve"> </v>
      </c>
      <c r="DQ183" s="43" t="str">
        <f t="shared" si="242"/>
        <v xml:space="preserve"> </v>
      </c>
      <c r="DR183" s="39" t="str">
        <f t="shared" si="243"/>
        <v>•</v>
      </c>
      <c r="DS183" s="39" t="str">
        <f t="shared" si="244"/>
        <v xml:space="preserve"> </v>
      </c>
      <c r="DT183" s="39" t="str">
        <f t="shared" si="245"/>
        <v xml:space="preserve"> </v>
      </c>
      <c r="DU183" s="43" t="str">
        <f t="shared" si="246"/>
        <v xml:space="preserve"> </v>
      </c>
      <c r="DV183" s="39" t="str">
        <f t="shared" si="247"/>
        <v>•</v>
      </c>
      <c r="DW183" s="39" t="str">
        <f t="shared" si="248"/>
        <v xml:space="preserve"> </v>
      </c>
      <c r="DX183" s="39" t="str">
        <f t="shared" si="249"/>
        <v xml:space="preserve"> </v>
      </c>
      <c r="DY183" s="43" t="str">
        <f t="shared" si="250"/>
        <v xml:space="preserve"> </v>
      </c>
      <c r="DZ183" s="39" t="str">
        <f t="shared" si="251"/>
        <v>•</v>
      </c>
      <c r="EA183" s="39" t="str">
        <f t="shared" si="252"/>
        <v xml:space="preserve"> </v>
      </c>
      <c r="EB183" s="39" t="str">
        <f t="shared" si="253"/>
        <v xml:space="preserve"> </v>
      </c>
      <c r="EC183" s="43" t="str">
        <f t="shared" si="254"/>
        <v xml:space="preserve"> </v>
      </c>
      <c r="ED183" s="39" t="str">
        <f t="shared" si="255"/>
        <v>•</v>
      </c>
      <c r="EE183" s="39" t="str">
        <f t="shared" si="256"/>
        <v xml:space="preserve"> </v>
      </c>
      <c r="EF183" s="39" t="str">
        <f t="shared" si="257"/>
        <v xml:space="preserve"> </v>
      </c>
      <c r="EG183" s="43" t="str">
        <f t="shared" si="258"/>
        <v xml:space="preserve"> </v>
      </c>
      <c r="EH183" s="39" t="str">
        <f t="shared" si="259"/>
        <v>•</v>
      </c>
      <c r="EI183" s="39" t="str">
        <f t="shared" si="260"/>
        <v xml:space="preserve"> </v>
      </c>
      <c r="EJ183" s="39" t="str">
        <f t="shared" si="261"/>
        <v xml:space="preserve"> </v>
      </c>
      <c r="EK183" s="43" t="str">
        <f t="shared" si="262"/>
        <v xml:space="preserve"> </v>
      </c>
    </row>
    <row r="184" spans="1:141" ht="15.75" customHeight="1" x14ac:dyDescent="0.2">
      <c r="A184" s="100" t="str">
        <f>IF(Summary!B178="","",Summary!B178)</f>
        <v/>
      </c>
      <c r="B184" s="100" t="str">
        <f>IF(Summary!C178="","",Summary!C178)</f>
        <v/>
      </c>
      <c r="C184" s="100" t="str">
        <f>IF(Summary!D178="","",Summary!D178)</f>
        <v/>
      </c>
      <c r="D184" s="115" t="str">
        <f>IF(Summary!E178="","",Summary!E178)</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203"/>
        <v>27</v>
      </c>
      <c r="AX184" s="74" t="e">
        <f t="shared" si="205"/>
        <v>#N/A</v>
      </c>
      <c r="AY184" s="54" t="str">
        <f t="shared" si="206"/>
        <v/>
      </c>
      <c r="AZ184" s="73"/>
      <c r="BA184" s="144"/>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8"/>
      <c r="BE184" s="116" t="str">
        <f t="shared" si="207"/>
        <v/>
      </c>
      <c r="BF184" s="99" t="str">
        <f t="shared" si="208"/>
        <v/>
      </c>
      <c r="BG184" s="99" t="str">
        <f t="shared" si="209"/>
        <v/>
      </c>
      <c r="BH184" s="100" t="str">
        <f t="shared" si="210"/>
        <v/>
      </c>
      <c r="BI184" s="64" t="str">
        <f>IF(Summary!F178="","",Summary!F178)</f>
        <v/>
      </c>
      <c r="BJ184" s="33"/>
      <c r="BV184" s="44">
        <f t="shared" si="263"/>
        <v>0</v>
      </c>
      <c r="BW184" s="44">
        <f t="shared" si="263"/>
        <v>0</v>
      </c>
      <c r="BX184" s="44">
        <f t="shared" si="263"/>
        <v>0</v>
      </c>
      <c r="BY184" s="44">
        <f t="shared" si="263"/>
        <v>0</v>
      </c>
      <c r="BZ184" s="44">
        <f t="shared" si="263"/>
        <v>0</v>
      </c>
      <c r="CA184" s="44">
        <f t="shared" si="263"/>
        <v>0</v>
      </c>
      <c r="CB184" s="44">
        <f t="shared" si="263"/>
        <v>0</v>
      </c>
      <c r="CC184" s="44">
        <f t="shared" si="263"/>
        <v>0</v>
      </c>
      <c r="CD184" s="44">
        <f t="shared" si="263"/>
        <v>0</v>
      </c>
      <c r="CE184" s="44">
        <f t="shared" si="263"/>
        <v>0</v>
      </c>
      <c r="CF184" s="44">
        <f t="shared" si="263"/>
        <v>0</v>
      </c>
      <c r="CH184" s="48">
        <f t="shared" si="211"/>
        <v>0</v>
      </c>
      <c r="CI184" s="48">
        <f t="shared" si="212"/>
        <v>0</v>
      </c>
      <c r="CJ184" s="48">
        <f t="shared" si="213"/>
        <v>0</v>
      </c>
      <c r="CK184" s="48">
        <f t="shared" si="214"/>
        <v>0</v>
      </c>
      <c r="CL184" s="48">
        <f t="shared" si="215"/>
        <v>0</v>
      </c>
      <c r="CM184" s="48">
        <f t="shared" si="216"/>
        <v>0</v>
      </c>
      <c r="CN184" s="48">
        <f t="shared" si="217"/>
        <v>0</v>
      </c>
      <c r="CO184" s="48">
        <f t="shared" si="218"/>
        <v>0</v>
      </c>
      <c r="CT184" s="42" t="str">
        <f t="shared" si="219"/>
        <v>•</v>
      </c>
      <c r="CU184" s="39" t="str">
        <f t="shared" si="220"/>
        <v xml:space="preserve"> </v>
      </c>
      <c r="CV184" s="39" t="str">
        <f t="shared" si="221"/>
        <v xml:space="preserve"> </v>
      </c>
      <c r="CW184" s="43" t="str">
        <f t="shared" si="222"/>
        <v xml:space="preserve"> </v>
      </c>
      <c r="CX184" s="42" t="str">
        <f t="shared" si="223"/>
        <v>•</v>
      </c>
      <c r="CY184" s="39" t="str">
        <f t="shared" si="224"/>
        <v xml:space="preserve"> </v>
      </c>
      <c r="CZ184" s="39" t="str">
        <f t="shared" si="225"/>
        <v xml:space="preserve"> </v>
      </c>
      <c r="DA184" s="43" t="str">
        <f t="shared" si="226"/>
        <v xml:space="preserve"> </v>
      </c>
      <c r="DB184" s="39" t="str">
        <f t="shared" si="227"/>
        <v>•</v>
      </c>
      <c r="DC184" s="39" t="str">
        <f t="shared" si="228"/>
        <v xml:space="preserve"> </v>
      </c>
      <c r="DD184" s="39" t="str">
        <f t="shared" si="229"/>
        <v xml:space="preserve"> </v>
      </c>
      <c r="DE184" s="43" t="str">
        <f t="shared" si="230"/>
        <v xml:space="preserve"> </v>
      </c>
      <c r="DF184" s="42" t="str">
        <f t="shared" si="231"/>
        <v>•</v>
      </c>
      <c r="DG184" s="39" t="str">
        <f t="shared" si="232"/>
        <v xml:space="preserve"> </v>
      </c>
      <c r="DH184" s="39" t="str">
        <f t="shared" si="233"/>
        <v xml:space="preserve"> </v>
      </c>
      <c r="DI184" s="43" t="str">
        <f t="shared" si="234"/>
        <v xml:space="preserve"> </v>
      </c>
      <c r="DJ184" s="42" t="str">
        <f t="shared" si="235"/>
        <v>•</v>
      </c>
      <c r="DK184" s="39" t="str">
        <f t="shared" si="236"/>
        <v xml:space="preserve"> </v>
      </c>
      <c r="DL184" s="39" t="str">
        <f t="shared" si="237"/>
        <v xml:space="preserve"> </v>
      </c>
      <c r="DM184" s="43" t="str">
        <f t="shared" si="238"/>
        <v xml:space="preserve"> </v>
      </c>
      <c r="DN184" s="39" t="str">
        <f t="shared" si="239"/>
        <v>•</v>
      </c>
      <c r="DO184" s="39" t="str">
        <f t="shared" si="240"/>
        <v xml:space="preserve"> </v>
      </c>
      <c r="DP184" s="39" t="str">
        <f t="shared" si="241"/>
        <v xml:space="preserve"> </v>
      </c>
      <c r="DQ184" s="43" t="str">
        <f t="shared" si="242"/>
        <v xml:space="preserve"> </v>
      </c>
      <c r="DR184" s="39" t="str">
        <f t="shared" si="243"/>
        <v>•</v>
      </c>
      <c r="DS184" s="39" t="str">
        <f t="shared" si="244"/>
        <v xml:space="preserve"> </v>
      </c>
      <c r="DT184" s="39" t="str">
        <f t="shared" si="245"/>
        <v xml:space="preserve"> </v>
      </c>
      <c r="DU184" s="43" t="str">
        <f t="shared" si="246"/>
        <v xml:space="preserve"> </v>
      </c>
      <c r="DV184" s="39" t="str">
        <f t="shared" si="247"/>
        <v>•</v>
      </c>
      <c r="DW184" s="39" t="str">
        <f t="shared" si="248"/>
        <v xml:space="preserve"> </v>
      </c>
      <c r="DX184" s="39" t="str">
        <f t="shared" si="249"/>
        <v xml:space="preserve"> </v>
      </c>
      <c r="DY184" s="43" t="str">
        <f t="shared" si="250"/>
        <v xml:space="preserve"> </v>
      </c>
      <c r="DZ184" s="39" t="str">
        <f t="shared" si="251"/>
        <v>•</v>
      </c>
      <c r="EA184" s="39" t="str">
        <f t="shared" si="252"/>
        <v xml:space="preserve"> </v>
      </c>
      <c r="EB184" s="39" t="str">
        <f t="shared" si="253"/>
        <v xml:space="preserve"> </v>
      </c>
      <c r="EC184" s="43" t="str">
        <f t="shared" si="254"/>
        <v xml:space="preserve"> </v>
      </c>
      <c r="ED184" s="39" t="str">
        <f t="shared" si="255"/>
        <v>•</v>
      </c>
      <c r="EE184" s="39" t="str">
        <f t="shared" si="256"/>
        <v xml:space="preserve"> </v>
      </c>
      <c r="EF184" s="39" t="str">
        <f t="shared" si="257"/>
        <v xml:space="preserve"> </v>
      </c>
      <c r="EG184" s="43" t="str">
        <f t="shared" si="258"/>
        <v xml:space="preserve"> </v>
      </c>
      <c r="EH184" s="39" t="str">
        <f t="shared" si="259"/>
        <v>•</v>
      </c>
      <c r="EI184" s="39" t="str">
        <f t="shared" si="260"/>
        <v xml:space="preserve"> </v>
      </c>
      <c r="EJ184" s="39" t="str">
        <f t="shared" si="261"/>
        <v xml:space="preserve"> </v>
      </c>
      <c r="EK184" s="43" t="str">
        <f t="shared" si="262"/>
        <v xml:space="preserve"> </v>
      </c>
    </row>
    <row r="185" spans="1:141" ht="15.75" customHeight="1" x14ac:dyDescent="0.2">
      <c r="A185" s="100" t="str">
        <f>IF(Summary!B179="","",Summary!B179)</f>
        <v/>
      </c>
      <c r="B185" s="100" t="str">
        <f>IF(Summary!C179="","",Summary!C179)</f>
        <v/>
      </c>
      <c r="C185" s="100" t="str">
        <f>IF(Summary!D179="","",Summary!D179)</f>
        <v/>
      </c>
      <c r="D185" s="115" t="str">
        <f>IF(Summary!E179="","",Summary!E179)</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203"/>
        <v>27</v>
      </c>
      <c r="AX185" s="74" t="e">
        <f t="shared" si="205"/>
        <v>#N/A</v>
      </c>
      <c r="AY185" s="54" t="str">
        <f t="shared" si="206"/>
        <v/>
      </c>
      <c r="AZ185" s="73"/>
      <c r="BA185" s="144"/>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8"/>
      <c r="BE185" s="116" t="str">
        <f t="shared" si="207"/>
        <v/>
      </c>
      <c r="BF185" s="99" t="str">
        <f t="shared" si="208"/>
        <v/>
      </c>
      <c r="BG185" s="99" t="str">
        <f t="shared" si="209"/>
        <v/>
      </c>
      <c r="BH185" s="100" t="str">
        <f t="shared" si="210"/>
        <v/>
      </c>
      <c r="BI185" s="64" t="str">
        <f>IF(Summary!F179="","",Summary!F179)</f>
        <v/>
      </c>
      <c r="BJ185" s="33"/>
      <c r="BV185" s="44">
        <f t="shared" si="263"/>
        <v>0</v>
      </c>
      <c r="BW185" s="44">
        <f t="shared" si="263"/>
        <v>0</v>
      </c>
      <c r="BX185" s="44">
        <f t="shared" si="263"/>
        <v>0</v>
      </c>
      <c r="BY185" s="44">
        <f t="shared" si="263"/>
        <v>0</v>
      </c>
      <c r="BZ185" s="44">
        <f t="shared" si="263"/>
        <v>0</v>
      </c>
      <c r="CA185" s="44">
        <f t="shared" si="263"/>
        <v>0</v>
      </c>
      <c r="CB185" s="44">
        <f t="shared" si="263"/>
        <v>0</v>
      </c>
      <c r="CC185" s="44">
        <f t="shared" si="263"/>
        <v>0</v>
      </c>
      <c r="CD185" s="44">
        <f t="shared" si="263"/>
        <v>0</v>
      </c>
      <c r="CE185" s="44">
        <f t="shared" si="263"/>
        <v>0</v>
      </c>
      <c r="CF185" s="44">
        <f t="shared" si="263"/>
        <v>0</v>
      </c>
      <c r="CH185" s="48">
        <f t="shared" si="211"/>
        <v>0</v>
      </c>
      <c r="CI185" s="48">
        <f t="shared" si="212"/>
        <v>0</v>
      </c>
      <c r="CJ185" s="48">
        <f t="shared" si="213"/>
        <v>0</v>
      </c>
      <c r="CK185" s="48">
        <f t="shared" si="214"/>
        <v>0</v>
      </c>
      <c r="CL185" s="48">
        <f t="shared" si="215"/>
        <v>0</v>
      </c>
      <c r="CM185" s="48">
        <f t="shared" si="216"/>
        <v>0</v>
      </c>
      <c r="CN185" s="48">
        <f t="shared" si="217"/>
        <v>0</v>
      </c>
      <c r="CO185" s="48">
        <f t="shared" si="218"/>
        <v>0</v>
      </c>
      <c r="CT185" s="42" t="str">
        <f t="shared" si="219"/>
        <v>•</v>
      </c>
      <c r="CU185" s="39" t="str">
        <f t="shared" si="220"/>
        <v xml:space="preserve"> </v>
      </c>
      <c r="CV185" s="39" t="str">
        <f t="shared" si="221"/>
        <v xml:space="preserve"> </v>
      </c>
      <c r="CW185" s="43" t="str">
        <f t="shared" si="222"/>
        <v xml:space="preserve"> </v>
      </c>
      <c r="CX185" s="42" t="str">
        <f t="shared" si="223"/>
        <v>•</v>
      </c>
      <c r="CY185" s="39" t="str">
        <f t="shared" si="224"/>
        <v xml:space="preserve"> </v>
      </c>
      <c r="CZ185" s="39" t="str">
        <f t="shared" si="225"/>
        <v xml:space="preserve"> </v>
      </c>
      <c r="DA185" s="43" t="str">
        <f t="shared" si="226"/>
        <v xml:space="preserve"> </v>
      </c>
      <c r="DB185" s="39" t="str">
        <f t="shared" si="227"/>
        <v>•</v>
      </c>
      <c r="DC185" s="39" t="str">
        <f t="shared" si="228"/>
        <v xml:space="preserve"> </v>
      </c>
      <c r="DD185" s="39" t="str">
        <f t="shared" si="229"/>
        <v xml:space="preserve"> </v>
      </c>
      <c r="DE185" s="43" t="str">
        <f t="shared" si="230"/>
        <v xml:space="preserve"> </v>
      </c>
      <c r="DF185" s="42" t="str">
        <f t="shared" si="231"/>
        <v>•</v>
      </c>
      <c r="DG185" s="39" t="str">
        <f t="shared" si="232"/>
        <v xml:space="preserve"> </v>
      </c>
      <c r="DH185" s="39" t="str">
        <f t="shared" si="233"/>
        <v xml:space="preserve"> </v>
      </c>
      <c r="DI185" s="43" t="str">
        <f t="shared" si="234"/>
        <v xml:space="preserve"> </v>
      </c>
      <c r="DJ185" s="42" t="str">
        <f t="shared" si="235"/>
        <v>•</v>
      </c>
      <c r="DK185" s="39" t="str">
        <f t="shared" si="236"/>
        <v xml:space="preserve"> </v>
      </c>
      <c r="DL185" s="39" t="str">
        <f t="shared" si="237"/>
        <v xml:space="preserve"> </v>
      </c>
      <c r="DM185" s="43" t="str">
        <f t="shared" si="238"/>
        <v xml:space="preserve"> </v>
      </c>
      <c r="DN185" s="39" t="str">
        <f t="shared" si="239"/>
        <v>•</v>
      </c>
      <c r="DO185" s="39" t="str">
        <f t="shared" si="240"/>
        <v xml:space="preserve"> </v>
      </c>
      <c r="DP185" s="39" t="str">
        <f t="shared" si="241"/>
        <v xml:space="preserve"> </v>
      </c>
      <c r="DQ185" s="43" t="str">
        <f t="shared" si="242"/>
        <v xml:space="preserve"> </v>
      </c>
      <c r="DR185" s="39" t="str">
        <f t="shared" si="243"/>
        <v>•</v>
      </c>
      <c r="DS185" s="39" t="str">
        <f t="shared" si="244"/>
        <v xml:space="preserve"> </v>
      </c>
      <c r="DT185" s="39" t="str">
        <f t="shared" si="245"/>
        <v xml:space="preserve"> </v>
      </c>
      <c r="DU185" s="43" t="str">
        <f t="shared" si="246"/>
        <v xml:space="preserve"> </v>
      </c>
      <c r="DV185" s="39" t="str">
        <f t="shared" si="247"/>
        <v>•</v>
      </c>
      <c r="DW185" s="39" t="str">
        <f t="shared" si="248"/>
        <v xml:space="preserve"> </v>
      </c>
      <c r="DX185" s="39" t="str">
        <f t="shared" si="249"/>
        <v xml:space="preserve"> </v>
      </c>
      <c r="DY185" s="43" t="str">
        <f t="shared" si="250"/>
        <v xml:space="preserve"> </v>
      </c>
      <c r="DZ185" s="39" t="str">
        <f t="shared" si="251"/>
        <v>•</v>
      </c>
      <c r="EA185" s="39" t="str">
        <f t="shared" si="252"/>
        <v xml:space="preserve"> </v>
      </c>
      <c r="EB185" s="39" t="str">
        <f t="shared" si="253"/>
        <v xml:space="preserve"> </v>
      </c>
      <c r="EC185" s="43" t="str">
        <f t="shared" si="254"/>
        <v xml:space="preserve"> </v>
      </c>
      <c r="ED185" s="39" t="str">
        <f t="shared" si="255"/>
        <v>•</v>
      </c>
      <c r="EE185" s="39" t="str">
        <f t="shared" si="256"/>
        <v xml:space="preserve"> </v>
      </c>
      <c r="EF185" s="39" t="str">
        <f t="shared" si="257"/>
        <v xml:space="preserve"> </v>
      </c>
      <c r="EG185" s="43" t="str">
        <f t="shared" si="258"/>
        <v xml:space="preserve"> </v>
      </c>
      <c r="EH185" s="39" t="str">
        <f t="shared" si="259"/>
        <v>•</v>
      </c>
      <c r="EI185" s="39" t="str">
        <f t="shared" si="260"/>
        <v xml:space="preserve"> </v>
      </c>
      <c r="EJ185" s="39" t="str">
        <f t="shared" si="261"/>
        <v xml:space="preserve"> </v>
      </c>
      <c r="EK185" s="43" t="str">
        <f t="shared" si="262"/>
        <v xml:space="preserve"> </v>
      </c>
    </row>
    <row r="186" spans="1:141" ht="15.75" customHeight="1" x14ac:dyDescent="0.2">
      <c r="A186" s="100" t="str">
        <f>IF(Summary!B180="","",Summary!B180)</f>
        <v/>
      </c>
      <c r="B186" s="100" t="str">
        <f>IF(Summary!C180="","",Summary!C180)</f>
        <v/>
      </c>
      <c r="C186" s="100" t="str">
        <f>IF(Summary!D180="","",Summary!D180)</f>
        <v/>
      </c>
      <c r="D186" s="115" t="str">
        <f>IF(Summary!E180="","",Summary!E180)</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203"/>
        <v>27</v>
      </c>
      <c r="AX186" s="74" t="e">
        <f t="shared" si="205"/>
        <v>#N/A</v>
      </c>
      <c r="AY186" s="54" t="str">
        <f t="shared" si="206"/>
        <v/>
      </c>
      <c r="AZ186" s="73"/>
      <c r="BA186" s="144"/>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8"/>
      <c r="BE186" s="116" t="str">
        <f t="shared" si="207"/>
        <v/>
      </c>
      <c r="BF186" s="99" t="str">
        <f t="shared" si="208"/>
        <v/>
      </c>
      <c r="BG186" s="99" t="str">
        <f t="shared" si="209"/>
        <v/>
      </c>
      <c r="BH186" s="100" t="str">
        <f t="shared" si="210"/>
        <v/>
      </c>
      <c r="BI186" s="64" t="str">
        <f>IF(Summary!F180="","",Summary!F180)</f>
        <v/>
      </c>
      <c r="BJ186" s="33"/>
      <c r="BV186" s="44">
        <f t="shared" si="263"/>
        <v>0</v>
      </c>
      <c r="BW186" s="44">
        <f t="shared" si="263"/>
        <v>0</v>
      </c>
      <c r="BX186" s="44">
        <f t="shared" si="263"/>
        <v>0</v>
      </c>
      <c r="BY186" s="44">
        <f t="shared" si="263"/>
        <v>0</v>
      </c>
      <c r="BZ186" s="44">
        <f t="shared" si="263"/>
        <v>0</v>
      </c>
      <c r="CA186" s="44">
        <f t="shared" si="263"/>
        <v>0</v>
      </c>
      <c r="CB186" s="44">
        <f t="shared" si="263"/>
        <v>0</v>
      </c>
      <c r="CC186" s="44">
        <f t="shared" si="263"/>
        <v>0</v>
      </c>
      <c r="CD186" s="44">
        <f t="shared" si="263"/>
        <v>0</v>
      </c>
      <c r="CE186" s="44">
        <f t="shared" si="263"/>
        <v>0</v>
      </c>
      <c r="CF186" s="44">
        <f t="shared" si="263"/>
        <v>0</v>
      </c>
      <c r="CH186" s="48">
        <f t="shared" si="211"/>
        <v>0</v>
      </c>
      <c r="CI186" s="48">
        <f t="shared" si="212"/>
        <v>0</v>
      </c>
      <c r="CJ186" s="48">
        <f t="shared" si="213"/>
        <v>0</v>
      </c>
      <c r="CK186" s="48">
        <f t="shared" si="214"/>
        <v>0</v>
      </c>
      <c r="CL186" s="48">
        <f t="shared" si="215"/>
        <v>0</v>
      </c>
      <c r="CM186" s="48">
        <f t="shared" si="216"/>
        <v>0</v>
      </c>
      <c r="CN186" s="48">
        <f t="shared" si="217"/>
        <v>0</v>
      </c>
      <c r="CO186" s="48">
        <f t="shared" si="218"/>
        <v>0</v>
      </c>
      <c r="CT186" s="42" t="str">
        <f t="shared" si="219"/>
        <v>•</v>
      </c>
      <c r="CU186" s="39" t="str">
        <f t="shared" si="220"/>
        <v xml:space="preserve"> </v>
      </c>
      <c r="CV186" s="39" t="str">
        <f t="shared" si="221"/>
        <v xml:space="preserve"> </v>
      </c>
      <c r="CW186" s="43" t="str">
        <f t="shared" si="222"/>
        <v xml:space="preserve"> </v>
      </c>
      <c r="CX186" s="42" t="str">
        <f t="shared" si="223"/>
        <v>•</v>
      </c>
      <c r="CY186" s="39" t="str">
        <f t="shared" si="224"/>
        <v xml:space="preserve"> </v>
      </c>
      <c r="CZ186" s="39" t="str">
        <f t="shared" si="225"/>
        <v xml:space="preserve"> </v>
      </c>
      <c r="DA186" s="43" t="str">
        <f t="shared" si="226"/>
        <v xml:space="preserve"> </v>
      </c>
      <c r="DB186" s="39" t="str">
        <f t="shared" si="227"/>
        <v>•</v>
      </c>
      <c r="DC186" s="39" t="str">
        <f t="shared" si="228"/>
        <v xml:space="preserve"> </v>
      </c>
      <c r="DD186" s="39" t="str">
        <f t="shared" si="229"/>
        <v xml:space="preserve"> </v>
      </c>
      <c r="DE186" s="43" t="str">
        <f t="shared" si="230"/>
        <v xml:space="preserve"> </v>
      </c>
      <c r="DF186" s="42" t="str">
        <f t="shared" si="231"/>
        <v>•</v>
      </c>
      <c r="DG186" s="39" t="str">
        <f t="shared" si="232"/>
        <v xml:space="preserve"> </v>
      </c>
      <c r="DH186" s="39" t="str">
        <f t="shared" si="233"/>
        <v xml:space="preserve"> </v>
      </c>
      <c r="DI186" s="43" t="str">
        <f t="shared" si="234"/>
        <v xml:space="preserve"> </v>
      </c>
      <c r="DJ186" s="42" t="str">
        <f t="shared" si="235"/>
        <v>•</v>
      </c>
      <c r="DK186" s="39" t="str">
        <f t="shared" si="236"/>
        <v xml:space="preserve"> </v>
      </c>
      <c r="DL186" s="39" t="str">
        <f t="shared" si="237"/>
        <v xml:space="preserve"> </v>
      </c>
      <c r="DM186" s="43" t="str">
        <f t="shared" si="238"/>
        <v xml:space="preserve"> </v>
      </c>
      <c r="DN186" s="39" t="str">
        <f t="shared" si="239"/>
        <v>•</v>
      </c>
      <c r="DO186" s="39" t="str">
        <f t="shared" si="240"/>
        <v xml:space="preserve"> </v>
      </c>
      <c r="DP186" s="39" t="str">
        <f t="shared" si="241"/>
        <v xml:space="preserve"> </v>
      </c>
      <c r="DQ186" s="43" t="str">
        <f t="shared" si="242"/>
        <v xml:space="preserve"> </v>
      </c>
      <c r="DR186" s="39" t="str">
        <f t="shared" si="243"/>
        <v>•</v>
      </c>
      <c r="DS186" s="39" t="str">
        <f t="shared" si="244"/>
        <v xml:space="preserve"> </v>
      </c>
      <c r="DT186" s="39" t="str">
        <f t="shared" si="245"/>
        <v xml:space="preserve"> </v>
      </c>
      <c r="DU186" s="43" t="str">
        <f t="shared" si="246"/>
        <v xml:space="preserve"> </v>
      </c>
      <c r="DV186" s="39" t="str">
        <f t="shared" si="247"/>
        <v>•</v>
      </c>
      <c r="DW186" s="39" t="str">
        <f t="shared" si="248"/>
        <v xml:space="preserve"> </v>
      </c>
      <c r="DX186" s="39" t="str">
        <f t="shared" si="249"/>
        <v xml:space="preserve"> </v>
      </c>
      <c r="DY186" s="43" t="str">
        <f t="shared" si="250"/>
        <v xml:space="preserve"> </v>
      </c>
      <c r="DZ186" s="39" t="str">
        <f t="shared" si="251"/>
        <v>•</v>
      </c>
      <c r="EA186" s="39" t="str">
        <f t="shared" si="252"/>
        <v xml:space="preserve"> </v>
      </c>
      <c r="EB186" s="39" t="str">
        <f t="shared" si="253"/>
        <v xml:space="preserve"> </v>
      </c>
      <c r="EC186" s="43" t="str">
        <f t="shared" si="254"/>
        <v xml:space="preserve"> </v>
      </c>
      <c r="ED186" s="39" t="str">
        <f t="shared" si="255"/>
        <v>•</v>
      </c>
      <c r="EE186" s="39" t="str">
        <f t="shared" si="256"/>
        <v xml:space="preserve"> </v>
      </c>
      <c r="EF186" s="39" t="str">
        <f t="shared" si="257"/>
        <v xml:space="preserve"> </v>
      </c>
      <c r="EG186" s="43" t="str">
        <f t="shared" si="258"/>
        <v xml:space="preserve"> </v>
      </c>
      <c r="EH186" s="39" t="str">
        <f t="shared" si="259"/>
        <v>•</v>
      </c>
      <c r="EI186" s="39" t="str">
        <f t="shared" si="260"/>
        <v xml:space="preserve"> </v>
      </c>
      <c r="EJ186" s="39" t="str">
        <f t="shared" si="261"/>
        <v xml:space="preserve"> </v>
      </c>
      <c r="EK186" s="43" t="str">
        <f t="shared" si="262"/>
        <v xml:space="preserve"> </v>
      </c>
    </row>
    <row r="187" spans="1:141" ht="15.75" customHeight="1" x14ac:dyDescent="0.2">
      <c r="A187" s="100" t="str">
        <f>IF(Summary!B181="","",Summary!B181)</f>
        <v/>
      </c>
      <c r="B187" s="100" t="str">
        <f>IF(Summary!C181="","",Summary!C181)</f>
        <v/>
      </c>
      <c r="C187" s="100" t="str">
        <f>IF(Summary!D181="","",Summary!D181)</f>
        <v/>
      </c>
      <c r="D187" s="115" t="str">
        <f>IF(Summary!E181="","",Summary!E181)</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203"/>
        <v>27</v>
      </c>
      <c r="AX187" s="74" t="e">
        <f t="shared" si="205"/>
        <v>#N/A</v>
      </c>
      <c r="AY187" s="54" t="str">
        <f t="shared" si="206"/>
        <v/>
      </c>
      <c r="AZ187" s="73"/>
      <c r="BA187" s="144"/>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8"/>
      <c r="BE187" s="116" t="str">
        <f t="shared" si="207"/>
        <v/>
      </c>
      <c r="BF187" s="99" t="str">
        <f t="shared" si="208"/>
        <v/>
      </c>
      <c r="BG187" s="99" t="str">
        <f t="shared" si="209"/>
        <v/>
      </c>
      <c r="BH187" s="100" t="str">
        <f t="shared" si="210"/>
        <v/>
      </c>
      <c r="BI187" s="64" t="str">
        <f>IF(Summary!F181="","",Summary!F181)</f>
        <v/>
      </c>
      <c r="BJ187" s="33"/>
      <c r="BV187" s="44">
        <f t="shared" si="263"/>
        <v>0</v>
      </c>
      <c r="BW187" s="44">
        <f t="shared" si="263"/>
        <v>0</v>
      </c>
      <c r="BX187" s="44">
        <f t="shared" si="263"/>
        <v>0</v>
      </c>
      <c r="BY187" s="44">
        <f t="shared" si="263"/>
        <v>0</v>
      </c>
      <c r="BZ187" s="44">
        <f t="shared" si="263"/>
        <v>0</v>
      </c>
      <c r="CA187" s="44">
        <f t="shared" si="263"/>
        <v>0</v>
      </c>
      <c r="CB187" s="44">
        <f t="shared" si="263"/>
        <v>0</v>
      </c>
      <c r="CC187" s="44">
        <f t="shared" si="263"/>
        <v>0</v>
      </c>
      <c r="CD187" s="44">
        <f t="shared" si="263"/>
        <v>0</v>
      </c>
      <c r="CE187" s="44">
        <f t="shared" si="263"/>
        <v>0</v>
      </c>
      <c r="CF187" s="44">
        <f t="shared" si="263"/>
        <v>0</v>
      </c>
      <c r="CH187" s="48">
        <f t="shared" si="211"/>
        <v>0</v>
      </c>
      <c r="CI187" s="48">
        <f t="shared" si="212"/>
        <v>0</v>
      </c>
      <c r="CJ187" s="48">
        <f t="shared" si="213"/>
        <v>0</v>
      </c>
      <c r="CK187" s="48">
        <f t="shared" si="214"/>
        <v>0</v>
      </c>
      <c r="CL187" s="48">
        <f t="shared" si="215"/>
        <v>0</v>
      </c>
      <c r="CM187" s="48">
        <f t="shared" si="216"/>
        <v>0</v>
      </c>
      <c r="CN187" s="48">
        <f t="shared" si="217"/>
        <v>0</v>
      </c>
      <c r="CO187" s="48">
        <f t="shared" si="218"/>
        <v>0</v>
      </c>
      <c r="CT187" s="42" t="str">
        <f t="shared" si="219"/>
        <v>•</v>
      </c>
      <c r="CU187" s="39" t="str">
        <f t="shared" si="220"/>
        <v xml:space="preserve"> </v>
      </c>
      <c r="CV187" s="39" t="str">
        <f t="shared" si="221"/>
        <v xml:space="preserve"> </v>
      </c>
      <c r="CW187" s="43" t="str">
        <f t="shared" si="222"/>
        <v xml:space="preserve"> </v>
      </c>
      <c r="CX187" s="42" t="str">
        <f t="shared" si="223"/>
        <v>•</v>
      </c>
      <c r="CY187" s="39" t="str">
        <f t="shared" si="224"/>
        <v xml:space="preserve"> </v>
      </c>
      <c r="CZ187" s="39" t="str">
        <f t="shared" si="225"/>
        <v xml:space="preserve"> </v>
      </c>
      <c r="DA187" s="43" t="str">
        <f t="shared" si="226"/>
        <v xml:space="preserve"> </v>
      </c>
      <c r="DB187" s="39" t="str">
        <f t="shared" si="227"/>
        <v>•</v>
      </c>
      <c r="DC187" s="39" t="str">
        <f t="shared" si="228"/>
        <v xml:space="preserve"> </v>
      </c>
      <c r="DD187" s="39" t="str">
        <f t="shared" si="229"/>
        <v xml:space="preserve"> </v>
      </c>
      <c r="DE187" s="43" t="str">
        <f t="shared" si="230"/>
        <v xml:space="preserve"> </v>
      </c>
      <c r="DF187" s="42" t="str">
        <f t="shared" si="231"/>
        <v>•</v>
      </c>
      <c r="DG187" s="39" t="str">
        <f t="shared" si="232"/>
        <v xml:space="preserve"> </v>
      </c>
      <c r="DH187" s="39" t="str">
        <f t="shared" si="233"/>
        <v xml:space="preserve"> </v>
      </c>
      <c r="DI187" s="43" t="str">
        <f t="shared" si="234"/>
        <v xml:space="preserve"> </v>
      </c>
      <c r="DJ187" s="42" t="str">
        <f t="shared" si="235"/>
        <v>•</v>
      </c>
      <c r="DK187" s="39" t="str">
        <f t="shared" si="236"/>
        <v xml:space="preserve"> </v>
      </c>
      <c r="DL187" s="39" t="str">
        <f t="shared" si="237"/>
        <v xml:space="preserve"> </v>
      </c>
      <c r="DM187" s="43" t="str">
        <f t="shared" si="238"/>
        <v xml:space="preserve"> </v>
      </c>
      <c r="DN187" s="39" t="str">
        <f t="shared" si="239"/>
        <v>•</v>
      </c>
      <c r="DO187" s="39" t="str">
        <f t="shared" si="240"/>
        <v xml:space="preserve"> </v>
      </c>
      <c r="DP187" s="39" t="str">
        <f t="shared" si="241"/>
        <v xml:space="preserve"> </v>
      </c>
      <c r="DQ187" s="43" t="str">
        <f t="shared" si="242"/>
        <v xml:space="preserve"> </v>
      </c>
      <c r="DR187" s="39" t="str">
        <f t="shared" si="243"/>
        <v>•</v>
      </c>
      <c r="DS187" s="39" t="str">
        <f t="shared" si="244"/>
        <v xml:space="preserve"> </v>
      </c>
      <c r="DT187" s="39" t="str">
        <f t="shared" si="245"/>
        <v xml:space="preserve"> </v>
      </c>
      <c r="DU187" s="43" t="str">
        <f t="shared" si="246"/>
        <v xml:space="preserve"> </v>
      </c>
      <c r="DV187" s="39" t="str">
        <f t="shared" si="247"/>
        <v>•</v>
      </c>
      <c r="DW187" s="39" t="str">
        <f t="shared" si="248"/>
        <v xml:space="preserve"> </v>
      </c>
      <c r="DX187" s="39" t="str">
        <f t="shared" si="249"/>
        <v xml:space="preserve"> </v>
      </c>
      <c r="DY187" s="43" t="str">
        <f t="shared" si="250"/>
        <v xml:space="preserve"> </v>
      </c>
      <c r="DZ187" s="39" t="str">
        <f t="shared" si="251"/>
        <v>•</v>
      </c>
      <c r="EA187" s="39" t="str">
        <f t="shared" si="252"/>
        <v xml:space="preserve"> </v>
      </c>
      <c r="EB187" s="39" t="str">
        <f t="shared" si="253"/>
        <v xml:space="preserve"> </v>
      </c>
      <c r="EC187" s="43" t="str">
        <f t="shared" si="254"/>
        <v xml:space="preserve"> </v>
      </c>
      <c r="ED187" s="39" t="str">
        <f t="shared" si="255"/>
        <v>•</v>
      </c>
      <c r="EE187" s="39" t="str">
        <f t="shared" si="256"/>
        <v xml:space="preserve"> </v>
      </c>
      <c r="EF187" s="39" t="str">
        <f t="shared" si="257"/>
        <v xml:space="preserve"> </v>
      </c>
      <c r="EG187" s="43" t="str">
        <f t="shared" si="258"/>
        <v xml:space="preserve"> </v>
      </c>
      <c r="EH187" s="39" t="str">
        <f t="shared" si="259"/>
        <v>•</v>
      </c>
      <c r="EI187" s="39" t="str">
        <f t="shared" si="260"/>
        <v xml:space="preserve"> </v>
      </c>
      <c r="EJ187" s="39" t="str">
        <f t="shared" si="261"/>
        <v xml:space="preserve"> </v>
      </c>
      <c r="EK187" s="43" t="str">
        <f t="shared" si="262"/>
        <v xml:space="preserve"> </v>
      </c>
    </row>
    <row r="188" spans="1:141" ht="15.75" customHeight="1" x14ac:dyDescent="0.2">
      <c r="A188" s="100" t="str">
        <f>IF(Summary!B182="","",Summary!B182)</f>
        <v/>
      </c>
      <c r="B188" s="100" t="str">
        <f>IF(Summary!C182="","",Summary!C182)</f>
        <v/>
      </c>
      <c r="C188" s="100" t="str">
        <f>IF(Summary!D182="","",Summary!D182)</f>
        <v/>
      </c>
      <c r="D188" s="115" t="str">
        <f>IF(Summary!E182="","",Summary!E182)</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203"/>
        <v>27</v>
      </c>
      <c r="AX188" s="74" t="e">
        <f t="shared" si="205"/>
        <v>#N/A</v>
      </c>
      <c r="AY188" s="54" t="str">
        <f t="shared" si="206"/>
        <v/>
      </c>
      <c r="AZ188" s="73"/>
      <c r="BA188" s="144"/>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8"/>
      <c r="BE188" s="116" t="str">
        <f t="shared" si="207"/>
        <v/>
      </c>
      <c r="BF188" s="99" t="str">
        <f t="shared" si="208"/>
        <v/>
      </c>
      <c r="BG188" s="99" t="str">
        <f t="shared" si="209"/>
        <v/>
      </c>
      <c r="BH188" s="100" t="str">
        <f t="shared" si="210"/>
        <v/>
      </c>
      <c r="BI188" s="64" t="str">
        <f>IF(Summary!F182="","",Summary!F182)</f>
        <v/>
      </c>
      <c r="BJ188" s="33"/>
      <c r="BV188" s="44">
        <f t="shared" si="263"/>
        <v>0</v>
      </c>
      <c r="BW188" s="44">
        <f t="shared" si="263"/>
        <v>0</v>
      </c>
      <c r="BX188" s="44">
        <f t="shared" si="263"/>
        <v>0</v>
      </c>
      <c r="BY188" s="44">
        <f t="shared" si="263"/>
        <v>0</v>
      </c>
      <c r="BZ188" s="44">
        <f t="shared" si="263"/>
        <v>0</v>
      </c>
      <c r="CA188" s="44">
        <f t="shared" si="263"/>
        <v>0</v>
      </c>
      <c r="CB188" s="44">
        <f t="shared" si="263"/>
        <v>0</v>
      </c>
      <c r="CC188" s="44">
        <f t="shared" si="263"/>
        <v>0</v>
      </c>
      <c r="CD188" s="44">
        <f t="shared" si="263"/>
        <v>0</v>
      </c>
      <c r="CE188" s="44">
        <f t="shared" si="263"/>
        <v>0</v>
      </c>
      <c r="CF188" s="44">
        <f t="shared" si="263"/>
        <v>0</v>
      </c>
      <c r="CH188" s="48">
        <f t="shared" si="211"/>
        <v>0</v>
      </c>
      <c r="CI188" s="48">
        <f t="shared" si="212"/>
        <v>0</v>
      </c>
      <c r="CJ188" s="48">
        <f t="shared" si="213"/>
        <v>0</v>
      </c>
      <c r="CK188" s="48">
        <f t="shared" si="214"/>
        <v>0</v>
      </c>
      <c r="CL188" s="48">
        <f t="shared" si="215"/>
        <v>0</v>
      </c>
      <c r="CM188" s="48">
        <f t="shared" si="216"/>
        <v>0</v>
      </c>
      <c r="CN188" s="48">
        <f t="shared" si="217"/>
        <v>0</v>
      </c>
      <c r="CO188" s="48">
        <f t="shared" si="218"/>
        <v>0</v>
      </c>
      <c r="CT188" s="42" t="str">
        <f t="shared" si="219"/>
        <v>•</v>
      </c>
      <c r="CU188" s="39" t="str">
        <f t="shared" si="220"/>
        <v xml:space="preserve"> </v>
      </c>
      <c r="CV188" s="39" t="str">
        <f t="shared" si="221"/>
        <v xml:space="preserve"> </v>
      </c>
      <c r="CW188" s="43" t="str">
        <f t="shared" si="222"/>
        <v xml:space="preserve"> </v>
      </c>
      <c r="CX188" s="42" t="str">
        <f t="shared" si="223"/>
        <v>•</v>
      </c>
      <c r="CY188" s="39" t="str">
        <f t="shared" si="224"/>
        <v xml:space="preserve"> </v>
      </c>
      <c r="CZ188" s="39" t="str">
        <f t="shared" si="225"/>
        <v xml:space="preserve"> </v>
      </c>
      <c r="DA188" s="43" t="str">
        <f t="shared" si="226"/>
        <v xml:space="preserve"> </v>
      </c>
      <c r="DB188" s="39" t="str">
        <f t="shared" si="227"/>
        <v>•</v>
      </c>
      <c r="DC188" s="39" t="str">
        <f t="shared" si="228"/>
        <v xml:space="preserve"> </v>
      </c>
      <c r="DD188" s="39" t="str">
        <f t="shared" si="229"/>
        <v xml:space="preserve"> </v>
      </c>
      <c r="DE188" s="43" t="str">
        <f t="shared" si="230"/>
        <v xml:space="preserve"> </v>
      </c>
      <c r="DF188" s="42" t="str">
        <f t="shared" si="231"/>
        <v>•</v>
      </c>
      <c r="DG188" s="39" t="str">
        <f t="shared" si="232"/>
        <v xml:space="preserve"> </v>
      </c>
      <c r="DH188" s="39" t="str">
        <f t="shared" si="233"/>
        <v xml:space="preserve"> </v>
      </c>
      <c r="DI188" s="43" t="str">
        <f t="shared" si="234"/>
        <v xml:space="preserve"> </v>
      </c>
      <c r="DJ188" s="42" t="str">
        <f t="shared" si="235"/>
        <v>•</v>
      </c>
      <c r="DK188" s="39" t="str">
        <f t="shared" si="236"/>
        <v xml:space="preserve"> </v>
      </c>
      <c r="DL188" s="39" t="str">
        <f t="shared" si="237"/>
        <v xml:space="preserve"> </v>
      </c>
      <c r="DM188" s="43" t="str">
        <f t="shared" si="238"/>
        <v xml:space="preserve"> </v>
      </c>
      <c r="DN188" s="39" t="str">
        <f t="shared" si="239"/>
        <v>•</v>
      </c>
      <c r="DO188" s="39" t="str">
        <f t="shared" si="240"/>
        <v xml:space="preserve"> </v>
      </c>
      <c r="DP188" s="39" t="str">
        <f t="shared" si="241"/>
        <v xml:space="preserve"> </v>
      </c>
      <c r="DQ188" s="43" t="str">
        <f t="shared" si="242"/>
        <v xml:space="preserve"> </v>
      </c>
      <c r="DR188" s="39" t="str">
        <f t="shared" si="243"/>
        <v>•</v>
      </c>
      <c r="DS188" s="39" t="str">
        <f t="shared" si="244"/>
        <v xml:space="preserve"> </v>
      </c>
      <c r="DT188" s="39" t="str">
        <f t="shared" si="245"/>
        <v xml:space="preserve"> </v>
      </c>
      <c r="DU188" s="43" t="str">
        <f t="shared" si="246"/>
        <v xml:space="preserve"> </v>
      </c>
      <c r="DV188" s="39" t="str">
        <f t="shared" si="247"/>
        <v>•</v>
      </c>
      <c r="DW188" s="39" t="str">
        <f t="shared" si="248"/>
        <v xml:space="preserve"> </v>
      </c>
      <c r="DX188" s="39" t="str">
        <f t="shared" si="249"/>
        <v xml:space="preserve"> </v>
      </c>
      <c r="DY188" s="43" t="str">
        <f t="shared" si="250"/>
        <v xml:space="preserve"> </v>
      </c>
      <c r="DZ188" s="39" t="str">
        <f t="shared" si="251"/>
        <v>•</v>
      </c>
      <c r="EA188" s="39" t="str">
        <f t="shared" si="252"/>
        <v xml:space="preserve"> </v>
      </c>
      <c r="EB188" s="39" t="str">
        <f t="shared" si="253"/>
        <v xml:space="preserve"> </v>
      </c>
      <c r="EC188" s="43" t="str">
        <f t="shared" si="254"/>
        <v xml:space="preserve"> </v>
      </c>
      <c r="ED188" s="39" t="str">
        <f t="shared" si="255"/>
        <v>•</v>
      </c>
      <c r="EE188" s="39" t="str">
        <f t="shared" si="256"/>
        <v xml:space="preserve"> </v>
      </c>
      <c r="EF188" s="39" t="str">
        <f t="shared" si="257"/>
        <v xml:space="preserve"> </v>
      </c>
      <c r="EG188" s="43" t="str">
        <f t="shared" si="258"/>
        <v xml:space="preserve"> </v>
      </c>
      <c r="EH188" s="39" t="str">
        <f t="shared" si="259"/>
        <v>•</v>
      </c>
      <c r="EI188" s="39" t="str">
        <f t="shared" si="260"/>
        <v xml:space="preserve"> </v>
      </c>
      <c r="EJ188" s="39" t="str">
        <f t="shared" si="261"/>
        <v xml:space="preserve"> </v>
      </c>
      <c r="EK188" s="43" t="str">
        <f t="shared" si="262"/>
        <v xml:space="preserve"> </v>
      </c>
    </row>
    <row r="189" spans="1:141" ht="15.75" customHeight="1" x14ac:dyDescent="0.2">
      <c r="A189" s="100" t="str">
        <f>IF(Summary!B183="","",Summary!B183)</f>
        <v/>
      </c>
      <c r="B189" s="100" t="str">
        <f>IF(Summary!C183="","",Summary!C183)</f>
        <v/>
      </c>
      <c r="C189" s="100" t="str">
        <f>IF(Summary!D183="","",Summary!D183)</f>
        <v/>
      </c>
      <c r="D189" s="115" t="str">
        <f>IF(Summary!E183="","",Summary!E183)</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203"/>
        <v>27</v>
      </c>
      <c r="AX189" s="74" t="e">
        <f t="shared" si="205"/>
        <v>#N/A</v>
      </c>
      <c r="AY189" s="54" t="str">
        <f t="shared" si="206"/>
        <v/>
      </c>
      <c r="AZ189" s="73"/>
      <c r="BA189" s="144"/>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8"/>
      <c r="BE189" s="116" t="str">
        <f t="shared" si="207"/>
        <v/>
      </c>
      <c r="BF189" s="99" t="str">
        <f t="shared" si="208"/>
        <v/>
      </c>
      <c r="BG189" s="99" t="str">
        <f t="shared" si="209"/>
        <v/>
      </c>
      <c r="BH189" s="100" t="str">
        <f t="shared" si="210"/>
        <v/>
      </c>
      <c r="BI189" s="64" t="str">
        <f>IF(Summary!F183="","",Summary!F183)</f>
        <v/>
      </c>
      <c r="BJ189" s="33"/>
      <c r="BV189" s="44">
        <f t="shared" si="263"/>
        <v>0</v>
      </c>
      <c r="BW189" s="44">
        <f t="shared" si="263"/>
        <v>0</v>
      </c>
      <c r="BX189" s="44">
        <f t="shared" si="263"/>
        <v>0</v>
      </c>
      <c r="BY189" s="44">
        <f t="shared" si="263"/>
        <v>0</v>
      </c>
      <c r="BZ189" s="44">
        <f t="shared" si="263"/>
        <v>0</v>
      </c>
      <c r="CA189" s="44">
        <f t="shared" si="263"/>
        <v>0</v>
      </c>
      <c r="CB189" s="44">
        <f t="shared" si="263"/>
        <v>0</v>
      </c>
      <c r="CC189" s="44">
        <f t="shared" si="263"/>
        <v>0</v>
      </c>
      <c r="CD189" s="44">
        <f t="shared" si="263"/>
        <v>0</v>
      </c>
      <c r="CE189" s="44">
        <f t="shared" si="263"/>
        <v>0</v>
      </c>
      <c r="CF189" s="44">
        <f t="shared" si="263"/>
        <v>0</v>
      </c>
      <c r="CH189" s="48">
        <f t="shared" si="211"/>
        <v>0</v>
      </c>
      <c r="CI189" s="48">
        <f t="shared" si="212"/>
        <v>0</v>
      </c>
      <c r="CJ189" s="48">
        <f t="shared" si="213"/>
        <v>0</v>
      </c>
      <c r="CK189" s="48">
        <f t="shared" si="214"/>
        <v>0</v>
      </c>
      <c r="CL189" s="48">
        <f t="shared" si="215"/>
        <v>0</v>
      </c>
      <c r="CM189" s="48">
        <f t="shared" si="216"/>
        <v>0</v>
      </c>
      <c r="CN189" s="48">
        <f t="shared" si="217"/>
        <v>0</v>
      </c>
      <c r="CO189" s="48">
        <f t="shared" si="218"/>
        <v>0</v>
      </c>
      <c r="CT189" s="42" t="str">
        <f t="shared" si="219"/>
        <v>•</v>
      </c>
      <c r="CU189" s="39" t="str">
        <f t="shared" si="220"/>
        <v xml:space="preserve"> </v>
      </c>
      <c r="CV189" s="39" t="str">
        <f t="shared" si="221"/>
        <v xml:space="preserve"> </v>
      </c>
      <c r="CW189" s="43" t="str">
        <f t="shared" si="222"/>
        <v xml:space="preserve"> </v>
      </c>
      <c r="CX189" s="42" t="str">
        <f t="shared" si="223"/>
        <v>•</v>
      </c>
      <c r="CY189" s="39" t="str">
        <f t="shared" si="224"/>
        <v xml:space="preserve"> </v>
      </c>
      <c r="CZ189" s="39" t="str">
        <f t="shared" si="225"/>
        <v xml:space="preserve"> </v>
      </c>
      <c r="DA189" s="43" t="str">
        <f t="shared" si="226"/>
        <v xml:space="preserve"> </v>
      </c>
      <c r="DB189" s="39" t="str">
        <f t="shared" si="227"/>
        <v>•</v>
      </c>
      <c r="DC189" s="39" t="str">
        <f t="shared" si="228"/>
        <v xml:space="preserve"> </v>
      </c>
      <c r="DD189" s="39" t="str">
        <f t="shared" si="229"/>
        <v xml:space="preserve"> </v>
      </c>
      <c r="DE189" s="43" t="str">
        <f t="shared" si="230"/>
        <v xml:space="preserve"> </v>
      </c>
      <c r="DF189" s="42" t="str">
        <f t="shared" si="231"/>
        <v>•</v>
      </c>
      <c r="DG189" s="39" t="str">
        <f t="shared" si="232"/>
        <v xml:space="preserve"> </v>
      </c>
      <c r="DH189" s="39" t="str">
        <f t="shared" si="233"/>
        <v xml:space="preserve"> </v>
      </c>
      <c r="DI189" s="43" t="str">
        <f t="shared" si="234"/>
        <v xml:space="preserve"> </v>
      </c>
      <c r="DJ189" s="42" t="str">
        <f t="shared" si="235"/>
        <v>•</v>
      </c>
      <c r="DK189" s="39" t="str">
        <f t="shared" si="236"/>
        <v xml:space="preserve"> </v>
      </c>
      <c r="DL189" s="39" t="str">
        <f t="shared" si="237"/>
        <v xml:space="preserve"> </v>
      </c>
      <c r="DM189" s="43" t="str">
        <f t="shared" si="238"/>
        <v xml:space="preserve"> </v>
      </c>
      <c r="DN189" s="39" t="str">
        <f t="shared" si="239"/>
        <v>•</v>
      </c>
      <c r="DO189" s="39" t="str">
        <f t="shared" si="240"/>
        <v xml:space="preserve"> </v>
      </c>
      <c r="DP189" s="39" t="str">
        <f t="shared" si="241"/>
        <v xml:space="preserve"> </v>
      </c>
      <c r="DQ189" s="43" t="str">
        <f t="shared" si="242"/>
        <v xml:space="preserve"> </v>
      </c>
      <c r="DR189" s="39" t="str">
        <f t="shared" si="243"/>
        <v>•</v>
      </c>
      <c r="DS189" s="39" t="str">
        <f t="shared" si="244"/>
        <v xml:space="preserve"> </v>
      </c>
      <c r="DT189" s="39" t="str">
        <f t="shared" si="245"/>
        <v xml:space="preserve"> </v>
      </c>
      <c r="DU189" s="43" t="str">
        <f t="shared" si="246"/>
        <v xml:space="preserve"> </v>
      </c>
      <c r="DV189" s="39" t="str">
        <f t="shared" si="247"/>
        <v>•</v>
      </c>
      <c r="DW189" s="39" t="str">
        <f t="shared" si="248"/>
        <v xml:space="preserve"> </v>
      </c>
      <c r="DX189" s="39" t="str">
        <f t="shared" si="249"/>
        <v xml:space="preserve"> </v>
      </c>
      <c r="DY189" s="43" t="str">
        <f t="shared" si="250"/>
        <v xml:space="preserve"> </v>
      </c>
      <c r="DZ189" s="39" t="str">
        <f t="shared" si="251"/>
        <v>•</v>
      </c>
      <c r="EA189" s="39" t="str">
        <f t="shared" si="252"/>
        <v xml:space="preserve"> </v>
      </c>
      <c r="EB189" s="39" t="str">
        <f t="shared" si="253"/>
        <v xml:space="preserve"> </v>
      </c>
      <c r="EC189" s="43" t="str">
        <f t="shared" si="254"/>
        <v xml:space="preserve"> </v>
      </c>
      <c r="ED189" s="39" t="str">
        <f t="shared" si="255"/>
        <v>•</v>
      </c>
      <c r="EE189" s="39" t="str">
        <f t="shared" si="256"/>
        <v xml:space="preserve"> </v>
      </c>
      <c r="EF189" s="39" t="str">
        <f t="shared" si="257"/>
        <v xml:space="preserve"> </v>
      </c>
      <c r="EG189" s="43" t="str">
        <f t="shared" si="258"/>
        <v xml:space="preserve"> </v>
      </c>
      <c r="EH189" s="39" t="str">
        <f t="shared" si="259"/>
        <v>•</v>
      </c>
      <c r="EI189" s="39" t="str">
        <f t="shared" si="260"/>
        <v xml:space="preserve"> </v>
      </c>
      <c r="EJ189" s="39" t="str">
        <f t="shared" si="261"/>
        <v xml:space="preserve"> </v>
      </c>
      <c r="EK189" s="43" t="str">
        <f t="shared" si="262"/>
        <v xml:space="preserve"> </v>
      </c>
    </row>
    <row r="190" spans="1:141" ht="15.75" customHeight="1" x14ac:dyDescent="0.2">
      <c r="A190" s="100" t="str">
        <f>IF(Summary!B184="","",Summary!B184)</f>
        <v/>
      </c>
      <c r="B190" s="100" t="str">
        <f>IF(Summary!C184="","",Summary!C184)</f>
        <v/>
      </c>
      <c r="C190" s="100" t="str">
        <f>IF(Summary!D184="","",Summary!D184)</f>
        <v/>
      </c>
      <c r="D190" s="115" t="str">
        <f>IF(Summary!E184="","",Summary!E184)</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203"/>
        <v>27</v>
      </c>
      <c r="AX190" s="74" t="e">
        <f t="shared" si="205"/>
        <v>#N/A</v>
      </c>
      <c r="AY190" s="54" t="str">
        <f t="shared" si="206"/>
        <v/>
      </c>
      <c r="AZ190" s="73"/>
      <c r="BA190" s="144"/>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8"/>
      <c r="BE190" s="116" t="str">
        <f t="shared" si="207"/>
        <v/>
      </c>
      <c r="BF190" s="99" t="str">
        <f t="shared" si="208"/>
        <v/>
      </c>
      <c r="BG190" s="99" t="str">
        <f t="shared" si="209"/>
        <v/>
      </c>
      <c r="BH190" s="100" t="str">
        <f t="shared" si="210"/>
        <v/>
      </c>
      <c r="BI190" s="64" t="str">
        <f>IF(Summary!F184="","",Summary!F184)</f>
        <v/>
      </c>
      <c r="BJ190" s="33"/>
      <c r="BV190" s="44">
        <f t="shared" si="263"/>
        <v>0</v>
      </c>
      <c r="BW190" s="44">
        <f t="shared" si="263"/>
        <v>0</v>
      </c>
      <c r="BX190" s="44">
        <f t="shared" si="263"/>
        <v>0</v>
      </c>
      <c r="BY190" s="44">
        <f t="shared" si="263"/>
        <v>0</v>
      </c>
      <c r="BZ190" s="44">
        <f t="shared" si="263"/>
        <v>0</v>
      </c>
      <c r="CA190" s="44">
        <f t="shared" si="263"/>
        <v>0</v>
      </c>
      <c r="CB190" s="44">
        <f t="shared" si="263"/>
        <v>0</v>
      </c>
      <c r="CC190" s="44">
        <f t="shared" si="263"/>
        <v>0</v>
      </c>
      <c r="CD190" s="44">
        <f t="shared" si="263"/>
        <v>0</v>
      </c>
      <c r="CE190" s="44">
        <f t="shared" si="263"/>
        <v>0</v>
      </c>
      <c r="CF190" s="44">
        <f t="shared" si="263"/>
        <v>0</v>
      </c>
      <c r="CH190" s="48">
        <f t="shared" si="211"/>
        <v>0</v>
      </c>
      <c r="CI190" s="48">
        <f t="shared" si="212"/>
        <v>0</v>
      </c>
      <c r="CJ190" s="48">
        <f t="shared" si="213"/>
        <v>0</v>
      </c>
      <c r="CK190" s="48">
        <f t="shared" si="214"/>
        <v>0</v>
      </c>
      <c r="CL190" s="48">
        <f t="shared" si="215"/>
        <v>0</v>
      </c>
      <c r="CM190" s="48">
        <f t="shared" si="216"/>
        <v>0</v>
      </c>
      <c r="CN190" s="48">
        <f t="shared" si="217"/>
        <v>0</v>
      </c>
      <c r="CO190" s="48">
        <f t="shared" si="218"/>
        <v>0</v>
      </c>
      <c r="CT190" s="42" t="str">
        <f t="shared" si="219"/>
        <v>•</v>
      </c>
      <c r="CU190" s="39" t="str">
        <f t="shared" si="220"/>
        <v xml:space="preserve"> </v>
      </c>
      <c r="CV190" s="39" t="str">
        <f t="shared" si="221"/>
        <v xml:space="preserve"> </v>
      </c>
      <c r="CW190" s="43" t="str">
        <f t="shared" si="222"/>
        <v xml:space="preserve"> </v>
      </c>
      <c r="CX190" s="42" t="str">
        <f t="shared" si="223"/>
        <v>•</v>
      </c>
      <c r="CY190" s="39" t="str">
        <f t="shared" si="224"/>
        <v xml:space="preserve"> </v>
      </c>
      <c r="CZ190" s="39" t="str">
        <f t="shared" si="225"/>
        <v xml:space="preserve"> </v>
      </c>
      <c r="DA190" s="43" t="str">
        <f t="shared" si="226"/>
        <v xml:space="preserve"> </v>
      </c>
      <c r="DB190" s="39" t="str">
        <f t="shared" si="227"/>
        <v>•</v>
      </c>
      <c r="DC190" s="39" t="str">
        <f t="shared" si="228"/>
        <v xml:space="preserve"> </v>
      </c>
      <c r="DD190" s="39" t="str">
        <f t="shared" si="229"/>
        <v xml:space="preserve"> </v>
      </c>
      <c r="DE190" s="43" t="str">
        <f t="shared" si="230"/>
        <v xml:space="preserve"> </v>
      </c>
      <c r="DF190" s="42" t="str">
        <f t="shared" si="231"/>
        <v>•</v>
      </c>
      <c r="DG190" s="39" t="str">
        <f t="shared" si="232"/>
        <v xml:space="preserve"> </v>
      </c>
      <c r="DH190" s="39" t="str">
        <f t="shared" si="233"/>
        <v xml:space="preserve"> </v>
      </c>
      <c r="DI190" s="43" t="str">
        <f t="shared" si="234"/>
        <v xml:space="preserve"> </v>
      </c>
      <c r="DJ190" s="42" t="str">
        <f t="shared" si="235"/>
        <v>•</v>
      </c>
      <c r="DK190" s="39" t="str">
        <f t="shared" si="236"/>
        <v xml:space="preserve"> </v>
      </c>
      <c r="DL190" s="39" t="str">
        <f t="shared" si="237"/>
        <v xml:space="preserve"> </v>
      </c>
      <c r="DM190" s="43" t="str">
        <f t="shared" si="238"/>
        <v xml:space="preserve"> </v>
      </c>
      <c r="DN190" s="39" t="str">
        <f t="shared" si="239"/>
        <v>•</v>
      </c>
      <c r="DO190" s="39" t="str">
        <f t="shared" si="240"/>
        <v xml:space="preserve"> </v>
      </c>
      <c r="DP190" s="39" t="str">
        <f t="shared" si="241"/>
        <v xml:space="preserve"> </v>
      </c>
      <c r="DQ190" s="43" t="str">
        <f t="shared" si="242"/>
        <v xml:space="preserve"> </v>
      </c>
      <c r="DR190" s="39" t="str">
        <f t="shared" si="243"/>
        <v>•</v>
      </c>
      <c r="DS190" s="39" t="str">
        <f t="shared" si="244"/>
        <v xml:space="preserve"> </v>
      </c>
      <c r="DT190" s="39" t="str">
        <f t="shared" si="245"/>
        <v xml:space="preserve"> </v>
      </c>
      <c r="DU190" s="43" t="str">
        <f t="shared" si="246"/>
        <v xml:space="preserve"> </v>
      </c>
      <c r="DV190" s="39" t="str">
        <f t="shared" si="247"/>
        <v>•</v>
      </c>
      <c r="DW190" s="39" t="str">
        <f t="shared" si="248"/>
        <v xml:space="preserve"> </v>
      </c>
      <c r="DX190" s="39" t="str">
        <f t="shared" si="249"/>
        <v xml:space="preserve"> </v>
      </c>
      <c r="DY190" s="43" t="str">
        <f t="shared" si="250"/>
        <v xml:space="preserve"> </v>
      </c>
      <c r="DZ190" s="39" t="str">
        <f t="shared" si="251"/>
        <v>•</v>
      </c>
      <c r="EA190" s="39" t="str">
        <f t="shared" si="252"/>
        <v xml:space="preserve"> </v>
      </c>
      <c r="EB190" s="39" t="str">
        <f t="shared" si="253"/>
        <v xml:space="preserve"> </v>
      </c>
      <c r="EC190" s="43" t="str">
        <f t="shared" si="254"/>
        <v xml:space="preserve"> </v>
      </c>
      <c r="ED190" s="39" t="str">
        <f t="shared" si="255"/>
        <v>•</v>
      </c>
      <c r="EE190" s="39" t="str">
        <f t="shared" si="256"/>
        <v xml:space="preserve"> </v>
      </c>
      <c r="EF190" s="39" t="str">
        <f t="shared" si="257"/>
        <v xml:space="preserve"> </v>
      </c>
      <c r="EG190" s="43" t="str">
        <f t="shared" si="258"/>
        <v xml:space="preserve"> </v>
      </c>
      <c r="EH190" s="39" t="str">
        <f t="shared" si="259"/>
        <v>•</v>
      </c>
      <c r="EI190" s="39" t="str">
        <f t="shared" si="260"/>
        <v xml:space="preserve"> </v>
      </c>
      <c r="EJ190" s="39" t="str">
        <f t="shared" si="261"/>
        <v xml:space="preserve"> </v>
      </c>
      <c r="EK190" s="43" t="str">
        <f t="shared" si="262"/>
        <v xml:space="preserve"> </v>
      </c>
    </row>
    <row r="191" spans="1:141" ht="15.75" customHeight="1" x14ac:dyDescent="0.2">
      <c r="A191" s="100" t="str">
        <f>IF(Summary!B185="","",Summary!B185)</f>
        <v/>
      </c>
      <c r="B191" s="100" t="str">
        <f>IF(Summary!C185="","",Summary!C185)</f>
        <v/>
      </c>
      <c r="C191" s="100" t="str">
        <f>IF(Summary!D185="","",Summary!D185)</f>
        <v/>
      </c>
      <c r="D191" s="115" t="str">
        <f>IF(Summary!E185="","",Summary!E185)</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203"/>
        <v>27</v>
      </c>
      <c r="AX191" s="74" t="e">
        <f t="shared" si="205"/>
        <v>#N/A</v>
      </c>
      <c r="AY191" s="54" t="str">
        <f t="shared" si="206"/>
        <v/>
      </c>
      <c r="AZ191" s="73"/>
      <c r="BA191" s="144"/>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8"/>
      <c r="BE191" s="116" t="str">
        <f t="shared" si="207"/>
        <v/>
      </c>
      <c r="BF191" s="99" t="str">
        <f t="shared" si="208"/>
        <v/>
      </c>
      <c r="BG191" s="99" t="str">
        <f t="shared" si="209"/>
        <v/>
      </c>
      <c r="BH191" s="100" t="str">
        <f t="shared" si="210"/>
        <v/>
      </c>
      <c r="BI191" s="64" t="str">
        <f>IF(Summary!F185="","",Summary!F185)</f>
        <v/>
      </c>
      <c r="BJ191" s="33"/>
      <c r="BV191" s="44">
        <f t="shared" si="263"/>
        <v>0</v>
      </c>
      <c r="BW191" s="44">
        <f t="shared" si="263"/>
        <v>0</v>
      </c>
      <c r="BX191" s="44">
        <f t="shared" si="263"/>
        <v>0</v>
      </c>
      <c r="BY191" s="44">
        <f t="shared" si="263"/>
        <v>0</v>
      </c>
      <c r="BZ191" s="44">
        <f t="shared" si="263"/>
        <v>0</v>
      </c>
      <c r="CA191" s="44">
        <f t="shared" si="263"/>
        <v>0</v>
      </c>
      <c r="CB191" s="44">
        <f t="shared" si="263"/>
        <v>0</v>
      </c>
      <c r="CC191" s="44">
        <f t="shared" si="263"/>
        <v>0</v>
      </c>
      <c r="CD191" s="44">
        <f t="shared" si="263"/>
        <v>0</v>
      </c>
      <c r="CE191" s="44">
        <f t="shared" si="263"/>
        <v>0</v>
      </c>
      <c r="CF191" s="44">
        <f t="shared" si="263"/>
        <v>0</v>
      </c>
      <c r="CH191" s="48">
        <f t="shared" si="211"/>
        <v>0</v>
      </c>
      <c r="CI191" s="48">
        <f t="shared" si="212"/>
        <v>0</v>
      </c>
      <c r="CJ191" s="48">
        <f t="shared" si="213"/>
        <v>0</v>
      </c>
      <c r="CK191" s="48">
        <f t="shared" si="214"/>
        <v>0</v>
      </c>
      <c r="CL191" s="48">
        <f t="shared" si="215"/>
        <v>0</v>
      </c>
      <c r="CM191" s="48">
        <f t="shared" si="216"/>
        <v>0</v>
      </c>
      <c r="CN191" s="48">
        <f t="shared" si="217"/>
        <v>0</v>
      </c>
      <c r="CO191" s="48">
        <f t="shared" si="218"/>
        <v>0</v>
      </c>
      <c r="CT191" s="42" t="str">
        <f t="shared" si="219"/>
        <v>•</v>
      </c>
      <c r="CU191" s="39" t="str">
        <f t="shared" si="220"/>
        <v xml:space="preserve"> </v>
      </c>
      <c r="CV191" s="39" t="str">
        <f t="shared" si="221"/>
        <v xml:space="preserve"> </v>
      </c>
      <c r="CW191" s="43" t="str">
        <f t="shared" si="222"/>
        <v xml:space="preserve"> </v>
      </c>
      <c r="CX191" s="42" t="str">
        <f t="shared" si="223"/>
        <v>•</v>
      </c>
      <c r="CY191" s="39" t="str">
        <f t="shared" si="224"/>
        <v xml:space="preserve"> </v>
      </c>
      <c r="CZ191" s="39" t="str">
        <f t="shared" si="225"/>
        <v xml:space="preserve"> </v>
      </c>
      <c r="DA191" s="43" t="str">
        <f t="shared" si="226"/>
        <v xml:space="preserve"> </v>
      </c>
      <c r="DB191" s="39" t="str">
        <f t="shared" si="227"/>
        <v>•</v>
      </c>
      <c r="DC191" s="39" t="str">
        <f t="shared" si="228"/>
        <v xml:space="preserve"> </v>
      </c>
      <c r="DD191" s="39" t="str">
        <f t="shared" si="229"/>
        <v xml:space="preserve"> </v>
      </c>
      <c r="DE191" s="43" t="str">
        <f t="shared" si="230"/>
        <v xml:space="preserve"> </v>
      </c>
      <c r="DF191" s="42" t="str">
        <f t="shared" si="231"/>
        <v>•</v>
      </c>
      <c r="DG191" s="39" t="str">
        <f t="shared" si="232"/>
        <v xml:space="preserve"> </v>
      </c>
      <c r="DH191" s="39" t="str">
        <f t="shared" si="233"/>
        <v xml:space="preserve"> </v>
      </c>
      <c r="DI191" s="43" t="str">
        <f t="shared" si="234"/>
        <v xml:space="preserve"> </v>
      </c>
      <c r="DJ191" s="42" t="str">
        <f t="shared" si="235"/>
        <v>•</v>
      </c>
      <c r="DK191" s="39" t="str">
        <f t="shared" si="236"/>
        <v xml:space="preserve"> </v>
      </c>
      <c r="DL191" s="39" t="str">
        <f t="shared" si="237"/>
        <v xml:space="preserve"> </v>
      </c>
      <c r="DM191" s="43" t="str">
        <f t="shared" si="238"/>
        <v xml:space="preserve"> </v>
      </c>
      <c r="DN191" s="39" t="str">
        <f t="shared" si="239"/>
        <v>•</v>
      </c>
      <c r="DO191" s="39" t="str">
        <f t="shared" si="240"/>
        <v xml:space="preserve"> </v>
      </c>
      <c r="DP191" s="39" t="str">
        <f t="shared" si="241"/>
        <v xml:space="preserve"> </v>
      </c>
      <c r="DQ191" s="43" t="str">
        <f t="shared" si="242"/>
        <v xml:space="preserve"> </v>
      </c>
      <c r="DR191" s="39" t="str">
        <f t="shared" si="243"/>
        <v>•</v>
      </c>
      <c r="DS191" s="39" t="str">
        <f t="shared" si="244"/>
        <v xml:space="preserve"> </v>
      </c>
      <c r="DT191" s="39" t="str">
        <f t="shared" si="245"/>
        <v xml:space="preserve"> </v>
      </c>
      <c r="DU191" s="43" t="str">
        <f t="shared" si="246"/>
        <v xml:space="preserve"> </v>
      </c>
      <c r="DV191" s="39" t="str">
        <f t="shared" si="247"/>
        <v>•</v>
      </c>
      <c r="DW191" s="39" t="str">
        <f t="shared" si="248"/>
        <v xml:space="preserve"> </v>
      </c>
      <c r="DX191" s="39" t="str">
        <f t="shared" si="249"/>
        <v xml:space="preserve"> </v>
      </c>
      <c r="DY191" s="43" t="str">
        <f t="shared" si="250"/>
        <v xml:space="preserve"> </v>
      </c>
      <c r="DZ191" s="39" t="str">
        <f t="shared" si="251"/>
        <v>•</v>
      </c>
      <c r="EA191" s="39" t="str">
        <f t="shared" si="252"/>
        <v xml:space="preserve"> </v>
      </c>
      <c r="EB191" s="39" t="str">
        <f t="shared" si="253"/>
        <v xml:space="preserve"> </v>
      </c>
      <c r="EC191" s="43" t="str">
        <f t="shared" si="254"/>
        <v xml:space="preserve"> </v>
      </c>
      <c r="ED191" s="39" t="str">
        <f t="shared" si="255"/>
        <v>•</v>
      </c>
      <c r="EE191" s="39" t="str">
        <f t="shared" si="256"/>
        <v xml:space="preserve"> </v>
      </c>
      <c r="EF191" s="39" t="str">
        <f t="shared" si="257"/>
        <v xml:space="preserve"> </v>
      </c>
      <c r="EG191" s="43" t="str">
        <f t="shared" si="258"/>
        <v xml:space="preserve"> </v>
      </c>
      <c r="EH191" s="39" t="str">
        <f t="shared" si="259"/>
        <v>•</v>
      </c>
      <c r="EI191" s="39" t="str">
        <f t="shared" si="260"/>
        <v xml:space="preserve"> </v>
      </c>
      <c r="EJ191" s="39" t="str">
        <f t="shared" si="261"/>
        <v xml:space="preserve"> </v>
      </c>
      <c r="EK191" s="43" t="str">
        <f t="shared" si="262"/>
        <v xml:space="preserve"> </v>
      </c>
    </row>
    <row r="192" spans="1:141" ht="15.75" customHeight="1" x14ac:dyDescent="0.2">
      <c r="A192" s="100" t="str">
        <f>IF(Summary!B186="","",Summary!B186)</f>
        <v/>
      </c>
      <c r="B192" s="100" t="str">
        <f>IF(Summary!C186="","",Summary!C186)</f>
        <v/>
      </c>
      <c r="C192" s="100" t="str">
        <f>IF(Summary!D186="","",Summary!D186)</f>
        <v/>
      </c>
      <c r="D192" s="115" t="str">
        <f>IF(Summary!E186="","",Summary!E186)</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203"/>
        <v>27</v>
      </c>
      <c r="AX192" s="74" t="e">
        <f t="shared" si="205"/>
        <v>#N/A</v>
      </c>
      <c r="AY192" s="54" t="str">
        <f t="shared" si="206"/>
        <v/>
      </c>
      <c r="AZ192" s="73"/>
      <c r="BA192" s="144"/>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8"/>
      <c r="BE192" s="116" t="str">
        <f t="shared" si="207"/>
        <v/>
      </c>
      <c r="BF192" s="99" t="str">
        <f t="shared" si="208"/>
        <v/>
      </c>
      <c r="BG192" s="99" t="str">
        <f t="shared" si="209"/>
        <v/>
      </c>
      <c r="BH192" s="100" t="str">
        <f t="shared" si="210"/>
        <v/>
      </c>
      <c r="BI192" s="64" t="str">
        <f>IF(Summary!F186="","",Summary!F186)</f>
        <v/>
      </c>
      <c r="BJ192" s="33"/>
      <c r="BV192" s="44">
        <f t="shared" si="263"/>
        <v>0</v>
      </c>
      <c r="BW192" s="44">
        <f t="shared" si="263"/>
        <v>0</v>
      </c>
      <c r="BX192" s="44">
        <f t="shared" si="263"/>
        <v>0</v>
      </c>
      <c r="BY192" s="44">
        <f t="shared" si="263"/>
        <v>0</v>
      </c>
      <c r="BZ192" s="44">
        <f t="shared" si="263"/>
        <v>0</v>
      </c>
      <c r="CA192" s="44">
        <f t="shared" si="263"/>
        <v>0</v>
      </c>
      <c r="CB192" s="44">
        <f t="shared" si="263"/>
        <v>0</v>
      </c>
      <c r="CC192" s="44">
        <f t="shared" si="263"/>
        <v>0</v>
      </c>
      <c r="CD192" s="44">
        <f t="shared" si="263"/>
        <v>0</v>
      </c>
      <c r="CE192" s="44">
        <f t="shared" si="263"/>
        <v>0</v>
      </c>
      <c r="CF192" s="44">
        <f t="shared" si="263"/>
        <v>0</v>
      </c>
      <c r="CH192" s="48">
        <f t="shared" si="211"/>
        <v>0</v>
      </c>
      <c r="CI192" s="48">
        <f t="shared" si="212"/>
        <v>0</v>
      </c>
      <c r="CJ192" s="48">
        <f t="shared" si="213"/>
        <v>0</v>
      </c>
      <c r="CK192" s="48">
        <f t="shared" si="214"/>
        <v>0</v>
      </c>
      <c r="CL192" s="48">
        <f t="shared" si="215"/>
        <v>0</v>
      </c>
      <c r="CM192" s="48">
        <f t="shared" si="216"/>
        <v>0</v>
      </c>
      <c r="CN192" s="48">
        <f t="shared" si="217"/>
        <v>0</v>
      </c>
      <c r="CO192" s="48">
        <f t="shared" si="218"/>
        <v>0</v>
      </c>
      <c r="CT192" s="42" t="str">
        <f t="shared" si="219"/>
        <v>•</v>
      </c>
      <c r="CU192" s="39" t="str">
        <f t="shared" si="220"/>
        <v xml:space="preserve"> </v>
      </c>
      <c r="CV192" s="39" t="str">
        <f t="shared" si="221"/>
        <v xml:space="preserve"> </v>
      </c>
      <c r="CW192" s="43" t="str">
        <f t="shared" si="222"/>
        <v xml:space="preserve"> </v>
      </c>
      <c r="CX192" s="42" t="str">
        <f t="shared" si="223"/>
        <v>•</v>
      </c>
      <c r="CY192" s="39" t="str">
        <f t="shared" si="224"/>
        <v xml:space="preserve"> </v>
      </c>
      <c r="CZ192" s="39" t="str">
        <f t="shared" si="225"/>
        <v xml:space="preserve"> </v>
      </c>
      <c r="DA192" s="43" t="str">
        <f t="shared" si="226"/>
        <v xml:space="preserve"> </v>
      </c>
      <c r="DB192" s="39" t="str">
        <f t="shared" si="227"/>
        <v>•</v>
      </c>
      <c r="DC192" s="39" t="str">
        <f t="shared" si="228"/>
        <v xml:space="preserve"> </v>
      </c>
      <c r="DD192" s="39" t="str">
        <f t="shared" si="229"/>
        <v xml:space="preserve"> </v>
      </c>
      <c r="DE192" s="43" t="str">
        <f t="shared" si="230"/>
        <v xml:space="preserve"> </v>
      </c>
      <c r="DF192" s="42" t="str">
        <f t="shared" si="231"/>
        <v>•</v>
      </c>
      <c r="DG192" s="39" t="str">
        <f t="shared" si="232"/>
        <v xml:space="preserve"> </v>
      </c>
      <c r="DH192" s="39" t="str">
        <f t="shared" si="233"/>
        <v xml:space="preserve"> </v>
      </c>
      <c r="DI192" s="43" t="str">
        <f t="shared" si="234"/>
        <v xml:space="preserve"> </v>
      </c>
      <c r="DJ192" s="42" t="str">
        <f t="shared" si="235"/>
        <v>•</v>
      </c>
      <c r="DK192" s="39" t="str">
        <f t="shared" si="236"/>
        <v xml:space="preserve"> </v>
      </c>
      <c r="DL192" s="39" t="str">
        <f t="shared" si="237"/>
        <v xml:space="preserve"> </v>
      </c>
      <c r="DM192" s="43" t="str">
        <f t="shared" si="238"/>
        <v xml:space="preserve"> </v>
      </c>
      <c r="DN192" s="39" t="str">
        <f t="shared" si="239"/>
        <v>•</v>
      </c>
      <c r="DO192" s="39" t="str">
        <f t="shared" si="240"/>
        <v xml:space="preserve"> </v>
      </c>
      <c r="DP192" s="39" t="str">
        <f t="shared" si="241"/>
        <v xml:space="preserve"> </v>
      </c>
      <c r="DQ192" s="43" t="str">
        <f t="shared" si="242"/>
        <v xml:space="preserve"> </v>
      </c>
      <c r="DR192" s="39" t="str">
        <f t="shared" si="243"/>
        <v>•</v>
      </c>
      <c r="DS192" s="39" t="str">
        <f t="shared" si="244"/>
        <v xml:space="preserve"> </v>
      </c>
      <c r="DT192" s="39" t="str">
        <f t="shared" si="245"/>
        <v xml:space="preserve"> </v>
      </c>
      <c r="DU192" s="43" t="str">
        <f t="shared" si="246"/>
        <v xml:space="preserve"> </v>
      </c>
      <c r="DV192" s="39" t="str">
        <f t="shared" si="247"/>
        <v>•</v>
      </c>
      <c r="DW192" s="39" t="str">
        <f t="shared" si="248"/>
        <v xml:space="preserve"> </v>
      </c>
      <c r="DX192" s="39" t="str">
        <f t="shared" si="249"/>
        <v xml:space="preserve"> </v>
      </c>
      <c r="DY192" s="43" t="str">
        <f t="shared" si="250"/>
        <v xml:space="preserve"> </v>
      </c>
      <c r="DZ192" s="39" t="str">
        <f t="shared" si="251"/>
        <v>•</v>
      </c>
      <c r="EA192" s="39" t="str">
        <f t="shared" si="252"/>
        <v xml:space="preserve"> </v>
      </c>
      <c r="EB192" s="39" t="str">
        <f t="shared" si="253"/>
        <v xml:space="preserve"> </v>
      </c>
      <c r="EC192" s="43" t="str">
        <f t="shared" si="254"/>
        <v xml:space="preserve"> </v>
      </c>
      <c r="ED192" s="39" t="str">
        <f t="shared" si="255"/>
        <v>•</v>
      </c>
      <c r="EE192" s="39" t="str">
        <f t="shared" si="256"/>
        <v xml:space="preserve"> </v>
      </c>
      <c r="EF192" s="39" t="str">
        <f t="shared" si="257"/>
        <v xml:space="preserve"> </v>
      </c>
      <c r="EG192" s="43" t="str">
        <f t="shared" si="258"/>
        <v xml:space="preserve"> </v>
      </c>
      <c r="EH192" s="39" t="str">
        <f t="shared" si="259"/>
        <v>•</v>
      </c>
      <c r="EI192" s="39" t="str">
        <f t="shared" si="260"/>
        <v xml:space="preserve"> </v>
      </c>
      <c r="EJ192" s="39" t="str">
        <f t="shared" si="261"/>
        <v xml:space="preserve"> </v>
      </c>
      <c r="EK192" s="43" t="str">
        <f t="shared" si="262"/>
        <v xml:space="preserve"> </v>
      </c>
    </row>
    <row r="193" spans="1:141" ht="15.75" customHeight="1" x14ac:dyDescent="0.2">
      <c r="A193" s="100" t="str">
        <f>IF(Summary!B187="","",Summary!B187)</f>
        <v/>
      </c>
      <c r="B193" s="100" t="str">
        <f>IF(Summary!C187="","",Summary!C187)</f>
        <v/>
      </c>
      <c r="C193" s="100" t="str">
        <f>IF(Summary!D187="","",Summary!D187)</f>
        <v/>
      </c>
      <c r="D193" s="115" t="str">
        <f>IF(Summary!E187="","",Summary!E187)</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203"/>
        <v>27</v>
      </c>
      <c r="AX193" s="74" t="e">
        <f t="shared" si="205"/>
        <v>#N/A</v>
      </c>
      <c r="AY193" s="54" t="str">
        <f t="shared" si="206"/>
        <v/>
      </c>
      <c r="AZ193" s="73"/>
      <c r="BA193" s="144"/>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8"/>
      <c r="BE193" s="116" t="str">
        <f t="shared" si="207"/>
        <v/>
      </c>
      <c r="BF193" s="99" t="str">
        <f t="shared" si="208"/>
        <v/>
      </c>
      <c r="BG193" s="99" t="str">
        <f t="shared" si="209"/>
        <v/>
      </c>
      <c r="BH193" s="100" t="str">
        <f t="shared" si="210"/>
        <v/>
      </c>
      <c r="BI193" s="64" t="str">
        <f>IF(Summary!F187="","",Summary!F187)</f>
        <v/>
      </c>
      <c r="BJ193" s="33"/>
      <c r="BV193" s="44">
        <f t="shared" si="263"/>
        <v>0</v>
      </c>
      <c r="BW193" s="44">
        <f t="shared" si="263"/>
        <v>0</v>
      </c>
      <c r="BX193" s="44">
        <f t="shared" si="263"/>
        <v>0</v>
      </c>
      <c r="BY193" s="44">
        <f t="shared" si="263"/>
        <v>0</v>
      </c>
      <c r="BZ193" s="44">
        <f t="shared" si="263"/>
        <v>0</v>
      </c>
      <c r="CA193" s="44">
        <f t="shared" si="263"/>
        <v>0</v>
      </c>
      <c r="CB193" s="44">
        <f t="shared" si="263"/>
        <v>0</v>
      </c>
      <c r="CC193" s="44">
        <f t="shared" si="263"/>
        <v>0</v>
      </c>
      <c r="CD193" s="44">
        <f t="shared" si="263"/>
        <v>0</v>
      </c>
      <c r="CE193" s="44">
        <f t="shared" si="263"/>
        <v>0</v>
      </c>
      <c r="CF193" s="44">
        <f t="shared" si="263"/>
        <v>0</v>
      </c>
      <c r="CH193" s="48">
        <f t="shared" si="211"/>
        <v>0</v>
      </c>
      <c r="CI193" s="48">
        <f t="shared" si="212"/>
        <v>0</v>
      </c>
      <c r="CJ193" s="48">
        <f t="shared" si="213"/>
        <v>0</v>
      </c>
      <c r="CK193" s="48">
        <f t="shared" si="214"/>
        <v>0</v>
      </c>
      <c r="CL193" s="48">
        <f t="shared" si="215"/>
        <v>0</v>
      </c>
      <c r="CM193" s="48">
        <f t="shared" si="216"/>
        <v>0</v>
      </c>
      <c r="CN193" s="48">
        <f t="shared" si="217"/>
        <v>0</v>
      </c>
      <c r="CO193" s="48">
        <f t="shared" si="218"/>
        <v>0</v>
      </c>
      <c r="CT193" s="42" t="str">
        <f t="shared" si="219"/>
        <v>•</v>
      </c>
      <c r="CU193" s="39" t="str">
        <f t="shared" si="220"/>
        <v xml:space="preserve"> </v>
      </c>
      <c r="CV193" s="39" t="str">
        <f t="shared" si="221"/>
        <v xml:space="preserve"> </v>
      </c>
      <c r="CW193" s="43" t="str">
        <f t="shared" si="222"/>
        <v xml:space="preserve"> </v>
      </c>
      <c r="CX193" s="42" t="str">
        <f t="shared" si="223"/>
        <v>•</v>
      </c>
      <c r="CY193" s="39" t="str">
        <f t="shared" si="224"/>
        <v xml:space="preserve"> </v>
      </c>
      <c r="CZ193" s="39" t="str">
        <f t="shared" si="225"/>
        <v xml:space="preserve"> </v>
      </c>
      <c r="DA193" s="43" t="str">
        <f t="shared" si="226"/>
        <v xml:space="preserve"> </v>
      </c>
      <c r="DB193" s="39" t="str">
        <f t="shared" si="227"/>
        <v>•</v>
      </c>
      <c r="DC193" s="39" t="str">
        <f t="shared" si="228"/>
        <v xml:space="preserve"> </v>
      </c>
      <c r="DD193" s="39" t="str">
        <f t="shared" si="229"/>
        <v xml:space="preserve"> </v>
      </c>
      <c r="DE193" s="43" t="str">
        <f t="shared" si="230"/>
        <v xml:space="preserve"> </v>
      </c>
      <c r="DF193" s="42" t="str">
        <f t="shared" si="231"/>
        <v>•</v>
      </c>
      <c r="DG193" s="39" t="str">
        <f t="shared" si="232"/>
        <v xml:space="preserve"> </v>
      </c>
      <c r="DH193" s="39" t="str">
        <f t="shared" si="233"/>
        <v xml:space="preserve"> </v>
      </c>
      <c r="DI193" s="43" t="str">
        <f t="shared" si="234"/>
        <v xml:space="preserve"> </v>
      </c>
      <c r="DJ193" s="42" t="str">
        <f t="shared" si="235"/>
        <v>•</v>
      </c>
      <c r="DK193" s="39" t="str">
        <f t="shared" si="236"/>
        <v xml:space="preserve"> </v>
      </c>
      <c r="DL193" s="39" t="str">
        <f t="shared" si="237"/>
        <v xml:space="preserve"> </v>
      </c>
      <c r="DM193" s="43" t="str">
        <f t="shared" si="238"/>
        <v xml:space="preserve"> </v>
      </c>
      <c r="DN193" s="39" t="str">
        <f t="shared" si="239"/>
        <v>•</v>
      </c>
      <c r="DO193" s="39" t="str">
        <f t="shared" si="240"/>
        <v xml:space="preserve"> </v>
      </c>
      <c r="DP193" s="39" t="str">
        <f t="shared" si="241"/>
        <v xml:space="preserve"> </v>
      </c>
      <c r="DQ193" s="43" t="str">
        <f t="shared" si="242"/>
        <v xml:space="preserve"> </v>
      </c>
      <c r="DR193" s="39" t="str">
        <f t="shared" si="243"/>
        <v>•</v>
      </c>
      <c r="DS193" s="39" t="str">
        <f t="shared" si="244"/>
        <v xml:space="preserve"> </v>
      </c>
      <c r="DT193" s="39" t="str">
        <f t="shared" si="245"/>
        <v xml:space="preserve"> </v>
      </c>
      <c r="DU193" s="43" t="str">
        <f t="shared" si="246"/>
        <v xml:space="preserve"> </v>
      </c>
      <c r="DV193" s="39" t="str">
        <f t="shared" si="247"/>
        <v>•</v>
      </c>
      <c r="DW193" s="39" t="str">
        <f t="shared" si="248"/>
        <v xml:space="preserve"> </v>
      </c>
      <c r="DX193" s="39" t="str">
        <f t="shared" si="249"/>
        <v xml:space="preserve"> </v>
      </c>
      <c r="DY193" s="43" t="str">
        <f t="shared" si="250"/>
        <v xml:space="preserve"> </v>
      </c>
      <c r="DZ193" s="39" t="str">
        <f t="shared" si="251"/>
        <v>•</v>
      </c>
      <c r="EA193" s="39" t="str">
        <f t="shared" si="252"/>
        <v xml:space="preserve"> </v>
      </c>
      <c r="EB193" s="39" t="str">
        <f t="shared" si="253"/>
        <v xml:space="preserve"> </v>
      </c>
      <c r="EC193" s="43" t="str">
        <f t="shared" si="254"/>
        <v xml:space="preserve"> </v>
      </c>
      <c r="ED193" s="39" t="str">
        <f t="shared" si="255"/>
        <v>•</v>
      </c>
      <c r="EE193" s="39" t="str">
        <f t="shared" si="256"/>
        <v xml:space="preserve"> </v>
      </c>
      <c r="EF193" s="39" t="str">
        <f t="shared" si="257"/>
        <v xml:space="preserve"> </v>
      </c>
      <c r="EG193" s="43" t="str">
        <f t="shared" si="258"/>
        <v xml:space="preserve"> </v>
      </c>
      <c r="EH193" s="39" t="str">
        <f t="shared" si="259"/>
        <v>•</v>
      </c>
      <c r="EI193" s="39" t="str">
        <f t="shared" si="260"/>
        <v xml:space="preserve"> </v>
      </c>
      <c r="EJ193" s="39" t="str">
        <f t="shared" si="261"/>
        <v xml:space="preserve"> </v>
      </c>
      <c r="EK193" s="43" t="str">
        <f t="shared" si="262"/>
        <v xml:space="preserve"> </v>
      </c>
    </row>
    <row r="194" spans="1:141" ht="15.75" customHeight="1" x14ac:dyDescent="0.2">
      <c r="A194" s="100" t="str">
        <f>IF(Summary!B188="","",Summary!B188)</f>
        <v/>
      </c>
      <c r="B194" s="100" t="str">
        <f>IF(Summary!C188="","",Summary!C188)</f>
        <v/>
      </c>
      <c r="C194" s="100" t="str">
        <f>IF(Summary!D188="","",Summary!D188)</f>
        <v/>
      </c>
      <c r="D194" s="115" t="str">
        <f>IF(Summary!E188="","",Summary!E188)</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203"/>
        <v>27</v>
      </c>
      <c r="AX194" s="74" t="e">
        <f t="shared" si="205"/>
        <v>#N/A</v>
      </c>
      <c r="AY194" s="54" t="str">
        <f t="shared" si="206"/>
        <v/>
      </c>
      <c r="AZ194" s="73"/>
      <c r="BA194" s="144"/>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8"/>
      <c r="BE194" s="116" t="str">
        <f t="shared" si="207"/>
        <v/>
      </c>
      <c r="BF194" s="99" t="str">
        <f t="shared" si="208"/>
        <v/>
      </c>
      <c r="BG194" s="99" t="str">
        <f t="shared" si="209"/>
        <v/>
      </c>
      <c r="BH194" s="100" t="str">
        <f t="shared" si="210"/>
        <v/>
      </c>
      <c r="BI194" s="64" t="str">
        <f>IF(Summary!F188="","",Summary!F188)</f>
        <v/>
      </c>
      <c r="BJ194" s="33"/>
      <c r="BV194" s="44">
        <f t="shared" si="263"/>
        <v>0</v>
      </c>
      <c r="BW194" s="44">
        <f t="shared" si="263"/>
        <v>0</v>
      </c>
      <c r="BX194" s="44">
        <f t="shared" si="263"/>
        <v>0</v>
      </c>
      <c r="BY194" s="44">
        <f t="shared" si="263"/>
        <v>0</v>
      </c>
      <c r="BZ194" s="44">
        <f t="shared" si="263"/>
        <v>0</v>
      </c>
      <c r="CA194" s="44">
        <f t="shared" si="263"/>
        <v>0</v>
      </c>
      <c r="CB194" s="44">
        <f t="shared" si="263"/>
        <v>0</v>
      </c>
      <c r="CC194" s="44">
        <f t="shared" si="263"/>
        <v>0</v>
      </c>
      <c r="CD194" s="44">
        <f t="shared" si="263"/>
        <v>0</v>
      </c>
      <c r="CE194" s="44">
        <f t="shared" si="263"/>
        <v>0</v>
      </c>
      <c r="CF194" s="44">
        <f t="shared" si="263"/>
        <v>0</v>
      </c>
      <c r="CH194" s="48">
        <f t="shared" si="211"/>
        <v>0</v>
      </c>
      <c r="CI194" s="48">
        <f t="shared" si="212"/>
        <v>0</v>
      </c>
      <c r="CJ194" s="48">
        <f t="shared" si="213"/>
        <v>0</v>
      </c>
      <c r="CK194" s="48">
        <f t="shared" si="214"/>
        <v>0</v>
      </c>
      <c r="CL194" s="48">
        <f t="shared" si="215"/>
        <v>0</v>
      </c>
      <c r="CM194" s="48">
        <f t="shared" si="216"/>
        <v>0</v>
      </c>
      <c r="CN194" s="48">
        <f t="shared" si="217"/>
        <v>0</v>
      </c>
      <c r="CO194" s="48">
        <f t="shared" si="218"/>
        <v>0</v>
      </c>
      <c r="CT194" s="42" t="str">
        <f t="shared" si="219"/>
        <v>•</v>
      </c>
      <c r="CU194" s="39" t="str">
        <f t="shared" si="220"/>
        <v xml:space="preserve"> </v>
      </c>
      <c r="CV194" s="39" t="str">
        <f t="shared" si="221"/>
        <v xml:space="preserve"> </v>
      </c>
      <c r="CW194" s="43" t="str">
        <f t="shared" si="222"/>
        <v xml:space="preserve"> </v>
      </c>
      <c r="CX194" s="42" t="str">
        <f t="shared" si="223"/>
        <v>•</v>
      </c>
      <c r="CY194" s="39" t="str">
        <f t="shared" si="224"/>
        <v xml:space="preserve"> </v>
      </c>
      <c r="CZ194" s="39" t="str">
        <f t="shared" si="225"/>
        <v xml:space="preserve"> </v>
      </c>
      <c r="DA194" s="43" t="str">
        <f t="shared" si="226"/>
        <v xml:space="preserve"> </v>
      </c>
      <c r="DB194" s="39" t="str">
        <f t="shared" si="227"/>
        <v>•</v>
      </c>
      <c r="DC194" s="39" t="str">
        <f t="shared" si="228"/>
        <v xml:space="preserve"> </v>
      </c>
      <c r="DD194" s="39" t="str">
        <f t="shared" si="229"/>
        <v xml:space="preserve"> </v>
      </c>
      <c r="DE194" s="43" t="str">
        <f t="shared" si="230"/>
        <v xml:space="preserve"> </v>
      </c>
      <c r="DF194" s="42" t="str">
        <f t="shared" si="231"/>
        <v>•</v>
      </c>
      <c r="DG194" s="39" t="str">
        <f t="shared" si="232"/>
        <v xml:space="preserve"> </v>
      </c>
      <c r="DH194" s="39" t="str">
        <f t="shared" si="233"/>
        <v xml:space="preserve"> </v>
      </c>
      <c r="DI194" s="43" t="str">
        <f t="shared" si="234"/>
        <v xml:space="preserve"> </v>
      </c>
      <c r="DJ194" s="42" t="str">
        <f t="shared" si="235"/>
        <v>•</v>
      </c>
      <c r="DK194" s="39" t="str">
        <f t="shared" si="236"/>
        <v xml:space="preserve"> </v>
      </c>
      <c r="DL194" s="39" t="str">
        <f t="shared" si="237"/>
        <v xml:space="preserve"> </v>
      </c>
      <c r="DM194" s="43" t="str">
        <f t="shared" si="238"/>
        <v xml:space="preserve"> </v>
      </c>
      <c r="DN194" s="39" t="str">
        <f t="shared" si="239"/>
        <v>•</v>
      </c>
      <c r="DO194" s="39" t="str">
        <f t="shared" si="240"/>
        <v xml:space="preserve"> </v>
      </c>
      <c r="DP194" s="39" t="str">
        <f t="shared" si="241"/>
        <v xml:space="preserve"> </v>
      </c>
      <c r="DQ194" s="43" t="str">
        <f t="shared" si="242"/>
        <v xml:space="preserve"> </v>
      </c>
      <c r="DR194" s="39" t="str">
        <f t="shared" si="243"/>
        <v>•</v>
      </c>
      <c r="DS194" s="39" t="str">
        <f t="shared" si="244"/>
        <v xml:space="preserve"> </v>
      </c>
      <c r="DT194" s="39" t="str">
        <f t="shared" si="245"/>
        <v xml:space="preserve"> </v>
      </c>
      <c r="DU194" s="43" t="str">
        <f t="shared" si="246"/>
        <v xml:space="preserve"> </v>
      </c>
      <c r="DV194" s="39" t="str">
        <f t="shared" si="247"/>
        <v>•</v>
      </c>
      <c r="DW194" s="39" t="str">
        <f t="shared" si="248"/>
        <v xml:space="preserve"> </v>
      </c>
      <c r="DX194" s="39" t="str">
        <f t="shared" si="249"/>
        <v xml:space="preserve"> </v>
      </c>
      <c r="DY194" s="43" t="str">
        <f t="shared" si="250"/>
        <v xml:space="preserve"> </v>
      </c>
      <c r="DZ194" s="39" t="str">
        <f t="shared" si="251"/>
        <v>•</v>
      </c>
      <c r="EA194" s="39" t="str">
        <f t="shared" si="252"/>
        <v xml:space="preserve"> </v>
      </c>
      <c r="EB194" s="39" t="str">
        <f t="shared" si="253"/>
        <v xml:space="preserve"> </v>
      </c>
      <c r="EC194" s="43" t="str">
        <f t="shared" si="254"/>
        <v xml:space="preserve"> </v>
      </c>
      <c r="ED194" s="39" t="str">
        <f t="shared" si="255"/>
        <v>•</v>
      </c>
      <c r="EE194" s="39" t="str">
        <f t="shared" si="256"/>
        <v xml:space="preserve"> </v>
      </c>
      <c r="EF194" s="39" t="str">
        <f t="shared" si="257"/>
        <v xml:space="preserve"> </v>
      </c>
      <c r="EG194" s="43" t="str">
        <f t="shared" si="258"/>
        <v xml:space="preserve"> </v>
      </c>
      <c r="EH194" s="39" t="str">
        <f t="shared" si="259"/>
        <v>•</v>
      </c>
      <c r="EI194" s="39" t="str">
        <f t="shared" si="260"/>
        <v xml:space="preserve"> </v>
      </c>
      <c r="EJ194" s="39" t="str">
        <f t="shared" si="261"/>
        <v xml:space="preserve"> </v>
      </c>
      <c r="EK194" s="43" t="str">
        <f t="shared" si="262"/>
        <v xml:space="preserve"> </v>
      </c>
    </row>
    <row r="195" spans="1:141" ht="15.75" customHeight="1" x14ac:dyDescent="0.2">
      <c r="A195" s="100" t="str">
        <f>IF(Summary!B189="","",Summary!B189)</f>
        <v/>
      </c>
      <c r="B195" s="100" t="str">
        <f>IF(Summary!C189="","",Summary!C189)</f>
        <v/>
      </c>
      <c r="C195" s="100" t="str">
        <f>IF(Summary!D189="","",Summary!D189)</f>
        <v/>
      </c>
      <c r="D195" s="115" t="str">
        <f>IF(Summary!E189="","",Summary!E189)</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203"/>
        <v>27</v>
      </c>
      <c r="AX195" s="74" t="e">
        <f t="shared" si="205"/>
        <v>#N/A</v>
      </c>
      <c r="AY195" s="54" t="str">
        <f t="shared" si="206"/>
        <v/>
      </c>
      <c r="AZ195" s="73"/>
      <c r="BA195" s="144"/>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8"/>
      <c r="BE195" s="116" t="str">
        <f t="shared" si="207"/>
        <v/>
      </c>
      <c r="BF195" s="99" t="str">
        <f t="shared" si="208"/>
        <v/>
      </c>
      <c r="BG195" s="99" t="str">
        <f t="shared" si="209"/>
        <v/>
      </c>
      <c r="BH195" s="100" t="str">
        <f t="shared" si="210"/>
        <v/>
      </c>
      <c r="BI195" s="64" t="str">
        <f>IF(Summary!F189="","",Summary!F189)</f>
        <v/>
      </c>
      <c r="BJ195" s="33"/>
      <c r="BV195" s="44">
        <f t="shared" si="263"/>
        <v>0</v>
      </c>
      <c r="BW195" s="44">
        <f t="shared" si="263"/>
        <v>0</v>
      </c>
      <c r="BX195" s="44">
        <f t="shared" si="263"/>
        <v>0</v>
      </c>
      <c r="BY195" s="44">
        <f t="shared" si="263"/>
        <v>0</v>
      </c>
      <c r="BZ195" s="44">
        <f t="shared" si="263"/>
        <v>0</v>
      </c>
      <c r="CA195" s="44">
        <f t="shared" si="263"/>
        <v>0</v>
      </c>
      <c r="CB195" s="44">
        <f t="shared" si="263"/>
        <v>0</v>
      </c>
      <c r="CC195" s="44">
        <f t="shared" si="263"/>
        <v>0</v>
      </c>
      <c r="CD195" s="44">
        <f t="shared" si="263"/>
        <v>0</v>
      </c>
      <c r="CE195" s="44">
        <f t="shared" si="263"/>
        <v>0</v>
      </c>
      <c r="CF195" s="44">
        <f t="shared" si="263"/>
        <v>0</v>
      </c>
      <c r="CH195" s="48">
        <f t="shared" si="211"/>
        <v>0</v>
      </c>
      <c r="CI195" s="48">
        <f t="shared" si="212"/>
        <v>0</v>
      </c>
      <c r="CJ195" s="48">
        <f t="shared" si="213"/>
        <v>0</v>
      </c>
      <c r="CK195" s="48">
        <f t="shared" si="214"/>
        <v>0</v>
      </c>
      <c r="CL195" s="48">
        <f t="shared" si="215"/>
        <v>0</v>
      </c>
      <c r="CM195" s="48">
        <f t="shared" si="216"/>
        <v>0</v>
      </c>
      <c r="CN195" s="48">
        <f t="shared" si="217"/>
        <v>0</v>
      </c>
      <c r="CO195" s="48">
        <f t="shared" si="218"/>
        <v>0</v>
      </c>
      <c r="CT195" s="42" t="str">
        <f t="shared" si="219"/>
        <v>•</v>
      </c>
      <c r="CU195" s="39" t="str">
        <f t="shared" si="220"/>
        <v xml:space="preserve"> </v>
      </c>
      <c r="CV195" s="39" t="str">
        <f t="shared" si="221"/>
        <v xml:space="preserve"> </v>
      </c>
      <c r="CW195" s="43" t="str">
        <f t="shared" si="222"/>
        <v xml:space="preserve"> </v>
      </c>
      <c r="CX195" s="42" t="str">
        <f t="shared" si="223"/>
        <v>•</v>
      </c>
      <c r="CY195" s="39" t="str">
        <f t="shared" si="224"/>
        <v xml:space="preserve"> </v>
      </c>
      <c r="CZ195" s="39" t="str">
        <f t="shared" si="225"/>
        <v xml:space="preserve"> </v>
      </c>
      <c r="DA195" s="43" t="str">
        <f t="shared" si="226"/>
        <v xml:space="preserve"> </v>
      </c>
      <c r="DB195" s="39" t="str">
        <f t="shared" si="227"/>
        <v>•</v>
      </c>
      <c r="DC195" s="39" t="str">
        <f t="shared" si="228"/>
        <v xml:space="preserve"> </v>
      </c>
      <c r="DD195" s="39" t="str">
        <f t="shared" si="229"/>
        <v xml:space="preserve"> </v>
      </c>
      <c r="DE195" s="43" t="str">
        <f t="shared" si="230"/>
        <v xml:space="preserve"> </v>
      </c>
      <c r="DF195" s="42" t="str">
        <f t="shared" si="231"/>
        <v>•</v>
      </c>
      <c r="DG195" s="39" t="str">
        <f t="shared" si="232"/>
        <v xml:space="preserve"> </v>
      </c>
      <c r="DH195" s="39" t="str">
        <f t="shared" si="233"/>
        <v xml:space="preserve"> </v>
      </c>
      <c r="DI195" s="43" t="str">
        <f t="shared" si="234"/>
        <v xml:space="preserve"> </v>
      </c>
      <c r="DJ195" s="42" t="str">
        <f t="shared" si="235"/>
        <v>•</v>
      </c>
      <c r="DK195" s="39" t="str">
        <f t="shared" si="236"/>
        <v xml:space="preserve"> </v>
      </c>
      <c r="DL195" s="39" t="str">
        <f t="shared" si="237"/>
        <v xml:space="preserve"> </v>
      </c>
      <c r="DM195" s="43" t="str">
        <f t="shared" si="238"/>
        <v xml:space="preserve"> </v>
      </c>
      <c r="DN195" s="39" t="str">
        <f t="shared" si="239"/>
        <v>•</v>
      </c>
      <c r="DO195" s="39" t="str">
        <f t="shared" si="240"/>
        <v xml:space="preserve"> </v>
      </c>
      <c r="DP195" s="39" t="str">
        <f t="shared" si="241"/>
        <v xml:space="preserve"> </v>
      </c>
      <c r="DQ195" s="43" t="str">
        <f t="shared" si="242"/>
        <v xml:space="preserve"> </v>
      </c>
      <c r="DR195" s="39" t="str">
        <f t="shared" si="243"/>
        <v>•</v>
      </c>
      <c r="DS195" s="39" t="str">
        <f t="shared" si="244"/>
        <v xml:space="preserve"> </v>
      </c>
      <c r="DT195" s="39" t="str">
        <f t="shared" si="245"/>
        <v xml:space="preserve"> </v>
      </c>
      <c r="DU195" s="43" t="str">
        <f t="shared" si="246"/>
        <v xml:space="preserve"> </v>
      </c>
      <c r="DV195" s="39" t="str">
        <f t="shared" si="247"/>
        <v>•</v>
      </c>
      <c r="DW195" s="39" t="str">
        <f t="shared" si="248"/>
        <v xml:space="preserve"> </v>
      </c>
      <c r="DX195" s="39" t="str">
        <f t="shared" si="249"/>
        <v xml:space="preserve"> </v>
      </c>
      <c r="DY195" s="43" t="str">
        <f t="shared" si="250"/>
        <v xml:space="preserve"> </v>
      </c>
      <c r="DZ195" s="39" t="str">
        <f t="shared" si="251"/>
        <v>•</v>
      </c>
      <c r="EA195" s="39" t="str">
        <f t="shared" si="252"/>
        <v xml:space="preserve"> </v>
      </c>
      <c r="EB195" s="39" t="str">
        <f t="shared" si="253"/>
        <v xml:space="preserve"> </v>
      </c>
      <c r="EC195" s="43" t="str">
        <f t="shared" si="254"/>
        <v xml:space="preserve"> </v>
      </c>
      <c r="ED195" s="39" t="str">
        <f t="shared" si="255"/>
        <v>•</v>
      </c>
      <c r="EE195" s="39" t="str">
        <f t="shared" si="256"/>
        <v xml:space="preserve"> </v>
      </c>
      <c r="EF195" s="39" t="str">
        <f t="shared" si="257"/>
        <v xml:space="preserve"> </v>
      </c>
      <c r="EG195" s="43" t="str">
        <f t="shared" si="258"/>
        <v xml:space="preserve"> </v>
      </c>
      <c r="EH195" s="39" t="str">
        <f t="shared" si="259"/>
        <v>•</v>
      </c>
      <c r="EI195" s="39" t="str">
        <f t="shared" si="260"/>
        <v xml:space="preserve"> </v>
      </c>
      <c r="EJ195" s="39" t="str">
        <f t="shared" si="261"/>
        <v xml:space="preserve"> </v>
      </c>
      <c r="EK195" s="43" t="str">
        <f t="shared" si="262"/>
        <v xml:space="preserve"> </v>
      </c>
    </row>
    <row r="196" spans="1:141" ht="15.75" customHeight="1" x14ac:dyDescent="0.2">
      <c r="A196" s="100" t="str">
        <f>IF(Summary!B190="","",Summary!B190)</f>
        <v/>
      </c>
      <c r="B196" s="100" t="str">
        <f>IF(Summary!C190="","",Summary!C190)</f>
        <v/>
      </c>
      <c r="C196" s="100" t="str">
        <f>IF(Summary!D190="","",Summary!D190)</f>
        <v/>
      </c>
      <c r="D196" s="115" t="str">
        <f>IF(Summary!E190="","",Summary!E190)</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203"/>
        <v>27</v>
      </c>
      <c r="AX196" s="74" t="e">
        <f t="shared" si="205"/>
        <v>#N/A</v>
      </c>
      <c r="AY196" s="54" t="str">
        <f t="shared" si="206"/>
        <v/>
      </c>
      <c r="AZ196" s="73"/>
      <c r="BA196" s="144"/>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8"/>
      <c r="BE196" s="116" t="str">
        <f t="shared" si="207"/>
        <v/>
      </c>
      <c r="BF196" s="99" t="str">
        <f t="shared" si="208"/>
        <v/>
      </c>
      <c r="BG196" s="99" t="str">
        <f t="shared" si="209"/>
        <v/>
      </c>
      <c r="BH196" s="100" t="str">
        <f t="shared" si="210"/>
        <v/>
      </c>
      <c r="BI196" s="64" t="str">
        <f>IF(Summary!F190="","",Summary!F190)</f>
        <v/>
      </c>
      <c r="BJ196" s="33"/>
      <c r="BV196" s="44">
        <f t="shared" si="263"/>
        <v>0</v>
      </c>
      <c r="BW196" s="44">
        <f t="shared" si="263"/>
        <v>0</v>
      </c>
      <c r="BX196" s="44">
        <f t="shared" si="263"/>
        <v>0</v>
      </c>
      <c r="BY196" s="44">
        <f t="shared" si="263"/>
        <v>0</v>
      </c>
      <c r="BZ196" s="44">
        <f t="shared" si="263"/>
        <v>0</v>
      </c>
      <c r="CA196" s="44">
        <f t="shared" si="263"/>
        <v>0</v>
      </c>
      <c r="CB196" s="44">
        <f t="shared" si="263"/>
        <v>0</v>
      </c>
      <c r="CC196" s="44">
        <f t="shared" si="263"/>
        <v>0</v>
      </c>
      <c r="CD196" s="44">
        <f t="shared" si="263"/>
        <v>0</v>
      </c>
      <c r="CE196" s="44">
        <f t="shared" si="263"/>
        <v>0</v>
      </c>
      <c r="CF196" s="44">
        <f t="shared" si="263"/>
        <v>0</v>
      </c>
      <c r="CH196" s="48">
        <f t="shared" si="211"/>
        <v>0</v>
      </c>
      <c r="CI196" s="48">
        <f t="shared" si="212"/>
        <v>0</v>
      </c>
      <c r="CJ196" s="48">
        <f t="shared" si="213"/>
        <v>0</v>
      </c>
      <c r="CK196" s="48">
        <f t="shared" si="214"/>
        <v>0</v>
      </c>
      <c r="CL196" s="48">
        <f t="shared" si="215"/>
        <v>0</v>
      </c>
      <c r="CM196" s="48">
        <f t="shared" si="216"/>
        <v>0</v>
      </c>
      <c r="CN196" s="48">
        <f t="shared" si="217"/>
        <v>0</v>
      </c>
      <c r="CO196" s="48">
        <f t="shared" si="218"/>
        <v>0</v>
      </c>
      <c r="CT196" s="42" t="str">
        <f t="shared" si="219"/>
        <v>•</v>
      </c>
      <c r="CU196" s="39" t="str">
        <f t="shared" si="220"/>
        <v xml:space="preserve"> </v>
      </c>
      <c r="CV196" s="39" t="str">
        <f t="shared" si="221"/>
        <v xml:space="preserve"> </v>
      </c>
      <c r="CW196" s="43" t="str">
        <f t="shared" si="222"/>
        <v xml:space="preserve"> </v>
      </c>
      <c r="CX196" s="42" t="str">
        <f t="shared" si="223"/>
        <v>•</v>
      </c>
      <c r="CY196" s="39" t="str">
        <f t="shared" si="224"/>
        <v xml:space="preserve"> </v>
      </c>
      <c r="CZ196" s="39" t="str">
        <f t="shared" si="225"/>
        <v xml:space="preserve"> </v>
      </c>
      <c r="DA196" s="43" t="str">
        <f t="shared" si="226"/>
        <v xml:space="preserve"> </v>
      </c>
      <c r="DB196" s="39" t="str">
        <f t="shared" si="227"/>
        <v>•</v>
      </c>
      <c r="DC196" s="39" t="str">
        <f t="shared" si="228"/>
        <v xml:space="preserve"> </v>
      </c>
      <c r="DD196" s="39" t="str">
        <f t="shared" si="229"/>
        <v xml:space="preserve"> </v>
      </c>
      <c r="DE196" s="43" t="str">
        <f t="shared" si="230"/>
        <v xml:space="preserve"> </v>
      </c>
      <c r="DF196" s="42" t="str">
        <f t="shared" si="231"/>
        <v>•</v>
      </c>
      <c r="DG196" s="39" t="str">
        <f t="shared" si="232"/>
        <v xml:space="preserve"> </v>
      </c>
      <c r="DH196" s="39" t="str">
        <f t="shared" si="233"/>
        <v xml:space="preserve"> </v>
      </c>
      <c r="DI196" s="43" t="str">
        <f t="shared" si="234"/>
        <v xml:space="preserve"> </v>
      </c>
      <c r="DJ196" s="42" t="str">
        <f t="shared" si="235"/>
        <v>•</v>
      </c>
      <c r="DK196" s="39" t="str">
        <f t="shared" si="236"/>
        <v xml:space="preserve"> </v>
      </c>
      <c r="DL196" s="39" t="str">
        <f t="shared" si="237"/>
        <v xml:space="preserve"> </v>
      </c>
      <c r="DM196" s="43" t="str">
        <f t="shared" si="238"/>
        <v xml:space="preserve"> </v>
      </c>
      <c r="DN196" s="39" t="str">
        <f t="shared" si="239"/>
        <v>•</v>
      </c>
      <c r="DO196" s="39" t="str">
        <f t="shared" si="240"/>
        <v xml:space="preserve"> </v>
      </c>
      <c r="DP196" s="39" t="str">
        <f t="shared" si="241"/>
        <v xml:space="preserve"> </v>
      </c>
      <c r="DQ196" s="43" t="str">
        <f t="shared" si="242"/>
        <v xml:space="preserve"> </v>
      </c>
      <c r="DR196" s="39" t="str">
        <f t="shared" si="243"/>
        <v>•</v>
      </c>
      <c r="DS196" s="39" t="str">
        <f t="shared" si="244"/>
        <v xml:space="preserve"> </v>
      </c>
      <c r="DT196" s="39" t="str">
        <f t="shared" si="245"/>
        <v xml:space="preserve"> </v>
      </c>
      <c r="DU196" s="43" t="str">
        <f t="shared" si="246"/>
        <v xml:space="preserve"> </v>
      </c>
      <c r="DV196" s="39" t="str">
        <f t="shared" si="247"/>
        <v>•</v>
      </c>
      <c r="DW196" s="39" t="str">
        <f t="shared" si="248"/>
        <v xml:space="preserve"> </v>
      </c>
      <c r="DX196" s="39" t="str">
        <f t="shared" si="249"/>
        <v xml:space="preserve"> </v>
      </c>
      <c r="DY196" s="43" t="str">
        <f t="shared" si="250"/>
        <v xml:space="preserve"> </v>
      </c>
      <c r="DZ196" s="39" t="str">
        <f t="shared" si="251"/>
        <v>•</v>
      </c>
      <c r="EA196" s="39" t="str">
        <f t="shared" si="252"/>
        <v xml:space="preserve"> </v>
      </c>
      <c r="EB196" s="39" t="str">
        <f t="shared" si="253"/>
        <v xml:space="preserve"> </v>
      </c>
      <c r="EC196" s="43" t="str">
        <f t="shared" si="254"/>
        <v xml:space="preserve"> </v>
      </c>
      <c r="ED196" s="39" t="str">
        <f t="shared" si="255"/>
        <v>•</v>
      </c>
      <c r="EE196" s="39" t="str">
        <f t="shared" si="256"/>
        <v xml:space="preserve"> </v>
      </c>
      <c r="EF196" s="39" t="str">
        <f t="shared" si="257"/>
        <v xml:space="preserve"> </v>
      </c>
      <c r="EG196" s="43" t="str">
        <f t="shared" si="258"/>
        <v xml:space="preserve"> </v>
      </c>
      <c r="EH196" s="39" t="str">
        <f t="shared" si="259"/>
        <v>•</v>
      </c>
      <c r="EI196" s="39" t="str">
        <f t="shared" si="260"/>
        <v xml:space="preserve"> </v>
      </c>
      <c r="EJ196" s="39" t="str">
        <f t="shared" si="261"/>
        <v xml:space="preserve"> </v>
      </c>
      <c r="EK196" s="43" t="str">
        <f t="shared" si="262"/>
        <v xml:space="preserve"> </v>
      </c>
    </row>
    <row r="197" spans="1:141" ht="15.75" customHeight="1" x14ac:dyDescent="0.2">
      <c r="A197" s="100" t="str">
        <f>IF(Summary!B191="","",Summary!B191)</f>
        <v/>
      </c>
      <c r="B197" s="100" t="str">
        <f>IF(Summary!C191="","",Summary!C191)</f>
        <v/>
      </c>
      <c r="C197" s="100" t="str">
        <f>IF(Summary!D191="","",Summary!D191)</f>
        <v/>
      </c>
      <c r="D197" s="115" t="str">
        <f>IF(Summary!E191="","",Summary!E191)</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203"/>
        <v>27</v>
      </c>
      <c r="AX197" s="74" t="e">
        <f t="shared" si="205"/>
        <v>#N/A</v>
      </c>
      <c r="AY197" s="54" t="str">
        <f t="shared" si="206"/>
        <v/>
      </c>
      <c r="AZ197" s="73"/>
      <c r="BA197" s="144"/>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8"/>
      <c r="BE197" s="116" t="str">
        <f t="shared" si="207"/>
        <v/>
      </c>
      <c r="BF197" s="99" t="str">
        <f t="shared" si="208"/>
        <v/>
      </c>
      <c r="BG197" s="99" t="str">
        <f t="shared" si="209"/>
        <v/>
      </c>
      <c r="BH197" s="100" t="str">
        <f t="shared" si="210"/>
        <v/>
      </c>
      <c r="BI197" s="64" t="str">
        <f>IF(Summary!F191="","",Summary!F191)</f>
        <v/>
      </c>
      <c r="BJ197" s="33"/>
      <c r="BV197" s="44">
        <f t="shared" si="263"/>
        <v>0</v>
      </c>
      <c r="BW197" s="44">
        <f t="shared" si="263"/>
        <v>0</v>
      </c>
      <c r="BX197" s="44">
        <f t="shared" si="263"/>
        <v>0</v>
      </c>
      <c r="BY197" s="44">
        <f t="shared" ref="BV197:CF220" si="264">IF($E$3=BY$2,IF(AND(ISTEXT($E$8),$E197=$E$8),1,IF(ISNUMBER($E$8),$E197,0)),0)
+IF($F$3=BY$2,IF(AND(ISTEXT($F$8),$F197=$F$8),1,IF(ISNUMBER($F$8),$F197,0)),0)
+IF($G$3=BY$2,IF(AND(ISTEXT($G$8),$G197=$G$8),1,IF(ISNUMBER($G$8),$G197,0)),0)
+IF($H$3=BY$2,IF(AND(ISTEXT($H$8),$H197=$H$8),1,IF(ISNUMBER($H$8),$H197,0)),0)
+IF($I$3=BY$2,IF(AND(ISTEXT($I$8),$I197=$I$8),1,IF(ISNUMBER($I$8),$I197,0)),0)
+IF($J$3=BY$2,IF(AND(ISTEXT($J$8),$J197=$J$8),1,IF(ISNUMBER($J$8),$J197,0)),0)
+IF($K$3=BY$2,IF(AND(ISTEXT($K$8),$K197=$K$8),1,IF(ISNUMBER($K$8),$K197,0)),0)
+IF($L$3=BY$2,IF(AND(ISTEXT($L$8),$L197=$L$8),1,IF(ISNUMBER($L$8),$L197,0)),0)
+IF($M$3=BY$2,IF(AND(ISTEXT($M$8),$M197=$M$8),1,IF(ISNUMBER($M$8),$M197,0)),0)
+IF($N$3=BY$2,IF(AND(ISTEXT($N$8),$N197=$N$8),1,IF(ISNUMBER($N$8),$N197,0)),0)
+IF($O$3=BY$2,IF(AND(ISTEXT($O$8),$O197=$O$8),1,IF(ISNUMBER($O$8),$O197,0)),0)
+IF($P$3=BY$2,IF(AND(ISTEXT($P$8),$P197=$P$8),1,IF(ISNUMBER($P$8),$P197,0)),0)
+IF($Q$3=BY$2,IF(AND(ISTEXT($Q$8),$Q197=$Q$8),1,IF(ISNUMBER($Q$8),$Q197,0)),0)
+IF($R$3=BY$2,IF(AND(ISTEXT($R$8),$R197=$R$8),1,IF(ISNUMBER($R$8),$R197,0)),0)
+IF($S$3=BY$2,IF(AND(ISTEXT($S$8),$S197=$S$8),1,IF(ISNUMBER($S$8),$S197,0)),0)
+IF($T$3=BY$2,IF(AND(ISTEXT($T$8),$T197=$T$8),1,IF(ISNUMBER($T$8),$T197,0)),0)
+IF($U$3=BY$2,IF(AND(ISTEXT($U$8),$U197=$U$8),1,IF(ISNUMBER($U$8),$U197,0)),0)
+IF($V$3=BY$2,IF(AND(ISTEXT($V$8),$V197=$V$8),1,IF(ISNUMBER($V$8),$V197,0)),0)
+IF($W$3=BY$2,IF(AND(ISTEXT($W$8),$W197=$W$8),1,IF(ISNUMBER($W$8),$W197,0)),0)
+IF($X$3=BY$2,IF(AND(ISTEXT($X$8),$X197=$X$8),1,IF(ISNUMBER($X$8),$X197,0)),0)
+IF($Y$3=BY$2,IF(AND(ISTEXT($Y$8),$Y197=$Y$8),1,IF(ISNUMBER($Y$8),$Y197,0)),0)
+IF($Z$3=BY$2,IF(AND(ISTEXT($Z$8),$Z197=$Z$8),1,IF(ISNUMBER($Z$8),$Z197,0)),0)
+IF($AA$3=BY$2,IF(AND(ISTEXT($AA$8),$AA197=$AA$8),1,IF(ISNUMBER($AA$8),$AA197,0)),0)
+IF($AB$3=BY$2,IF(AND(ISTEXT($AB$8),$AB197=$AB$8),1,IF(ISNUMBER($AB$8),$AB197,0)),0)
+IF($AC$3=BY$2,IF(AND(ISTEXT($AC$8),$AC197=$AC$8),1,IF(ISNUMBER($AC$8),$AC197,0)),0)
+IF($AD$3=BY$2,IF(AND(ISTEXT($AD$8),$AD197=$AD$8),1,IF(ISNUMBER($AD$8),$AD197,0)),0)
+IF($AE$3=BY$2,IF(AND(ISTEXT($AE$8),$AE197=$AE$8),1,IF(ISNUMBER($AE$8),$AE197,0)),0)
+IF($AF$3=BY$2,IF(AND(ISTEXT($AF$8),$AF197=$AF$8),1,IF(ISNUMBER($AF$8),$AF197,0)),0)
+IF($AG$3=BY$2,IF(AND(ISTEXT($AG$8),$AA197=$AG$8),1,IF(ISNUMBER($AG$8),$AG197,0)),0)
+IF($AH$3=BY$2,IF(AND(ISTEXT($AH$8),$AH197=$AH$8),1,IF(ISNUMBER($AH$8),$AH197,0)),0)
+IF($AI$3=BY$2,IF(AND(ISTEXT($AI$8),$AI197=$AI$8),1,IF(ISNUMBER($AI$8),$AI197,0)),0)
+IF($AJ$3=BY$2,IF(AND(ISTEXT($AJ$8),$AJ197=$AJ$8),1,IF(ISNUMBER($AJ$8),$AJ197,0)),0)
+IF($AK$3=BY$2,IF(AND(ISTEXT($AK$8),$AK197=$AK$8),1,IF(ISNUMBER($AK$8),$AK197,0)),0)
+IF($AL$3=BY$2,IF(AND(ISTEXT($AL$8),$AL197=$AL$8),1,IF(ISNUMBER($AL$8),$AL197,0)),0)
+IF($AM$3=BY$2,IF(AND(ISTEXT($AM$8),$AM197=$AM$8),1,IF(ISNUMBER($AM$8),$AM197,0)),0)
+IF($AN$3=BY$2,IF(AND(ISTEXT($AN$8),$AN197=$AN$8),1,IF(ISNUMBER($AN$8),$AN197,0)),0)
+IF($AO$3=BY$2,IF(AND(ISTEXT($AO$8),$AO197=$AO$8),1,IF(ISNUMBER($AO$8),$AO197,0)),0)
+IF($AP$3=BY$2,IF(AND(ISTEXT($AP$8),$AP197=$AP$8),1,IF(ISNUMBER($AP$8),$AP197,0)),0)
+IF($AQ$3=BY$2,IF(AND(ISTEXT($AQ$8),$AQ197=$AQ$8),1,IF(ISNUMBER($AQ$8),$AQ197,0)),0)
+IF($AR$3=BY$2,IF(AND(ISTEXT($AR$8),$AR197=$AR$8),1,IF(ISNUMBER($AR$8),$AR197,0)),0)</f>
        <v>0</v>
      </c>
      <c r="BZ197" s="44">
        <f t="shared" si="264"/>
        <v>0</v>
      </c>
      <c r="CA197" s="44">
        <f t="shared" si="264"/>
        <v>0</v>
      </c>
      <c r="CB197" s="44">
        <f t="shared" si="264"/>
        <v>0</v>
      </c>
      <c r="CC197" s="44">
        <f t="shared" si="264"/>
        <v>0</v>
      </c>
      <c r="CD197" s="44">
        <f t="shared" si="264"/>
        <v>0</v>
      </c>
      <c r="CE197" s="44">
        <f t="shared" si="264"/>
        <v>0</v>
      </c>
      <c r="CF197" s="44">
        <f t="shared" si="264"/>
        <v>0</v>
      </c>
      <c r="CH197" s="48">
        <f t="shared" si="211"/>
        <v>0</v>
      </c>
      <c r="CI197" s="48">
        <f t="shared" si="212"/>
        <v>0</v>
      </c>
      <c r="CJ197" s="48">
        <f t="shared" si="213"/>
        <v>0</v>
      </c>
      <c r="CK197" s="48">
        <f t="shared" si="214"/>
        <v>0</v>
      </c>
      <c r="CL197" s="48">
        <f t="shared" si="215"/>
        <v>0</v>
      </c>
      <c r="CM197" s="48">
        <f t="shared" si="216"/>
        <v>0</v>
      </c>
      <c r="CN197" s="48">
        <f t="shared" si="217"/>
        <v>0</v>
      </c>
      <c r="CO197" s="48">
        <f t="shared" si="218"/>
        <v>0</v>
      </c>
      <c r="CT197" s="42" t="str">
        <f t="shared" si="219"/>
        <v>•</v>
      </c>
      <c r="CU197" s="39" t="str">
        <f t="shared" si="220"/>
        <v xml:space="preserve"> </v>
      </c>
      <c r="CV197" s="39" t="str">
        <f t="shared" si="221"/>
        <v xml:space="preserve"> </v>
      </c>
      <c r="CW197" s="43" t="str">
        <f t="shared" si="222"/>
        <v xml:space="preserve"> </v>
      </c>
      <c r="CX197" s="42" t="str">
        <f t="shared" si="223"/>
        <v>•</v>
      </c>
      <c r="CY197" s="39" t="str">
        <f t="shared" si="224"/>
        <v xml:space="preserve"> </v>
      </c>
      <c r="CZ197" s="39" t="str">
        <f t="shared" si="225"/>
        <v xml:space="preserve"> </v>
      </c>
      <c r="DA197" s="43" t="str">
        <f t="shared" si="226"/>
        <v xml:space="preserve"> </v>
      </c>
      <c r="DB197" s="39" t="str">
        <f t="shared" si="227"/>
        <v>•</v>
      </c>
      <c r="DC197" s="39" t="str">
        <f t="shared" si="228"/>
        <v xml:space="preserve"> </v>
      </c>
      <c r="DD197" s="39" t="str">
        <f t="shared" si="229"/>
        <v xml:space="preserve"> </v>
      </c>
      <c r="DE197" s="43" t="str">
        <f t="shared" si="230"/>
        <v xml:space="preserve"> </v>
      </c>
      <c r="DF197" s="42" t="str">
        <f t="shared" si="231"/>
        <v>•</v>
      </c>
      <c r="DG197" s="39" t="str">
        <f t="shared" si="232"/>
        <v xml:space="preserve"> </v>
      </c>
      <c r="DH197" s="39" t="str">
        <f t="shared" si="233"/>
        <v xml:space="preserve"> </v>
      </c>
      <c r="DI197" s="43" t="str">
        <f t="shared" si="234"/>
        <v xml:space="preserve"> </v>
      </c>
      <c r="DJ197" s="42" t="str">
        <f t="shared" si="235"/>
        <v>•</v>
      </c>
      <c r="DK197" s="39" t="str">
        <f t="shared" si="236"/>
        <v xml:space="preserve"> </v>
      </c>
      <c r="DL197" s="39" t="str">
        <f t="shared" si="237"/>
        <v xml:space="preserve"> </v>
      </c>
      <c r="DM197" s="43" t="str">
        <f t="shared" si="238"/>
        <v xml:space="preserve"> </v>
      </c>
      <c r="DN197" s="39" t="str">
        <f t="shared" si="239"/>
        <v>•</v>
      </c>
      <c r="DO197" s="39" t="str">
        <f t="shared" si="240"/>
        <v xml:space="preserve"> </v>
      </c>
      <c r="DP197" s="39" t="str">
        <f t="shared" si="241"/>
        <v xml:space="preserve"> </v>
      </c>
      <c r="DQ197" s="43" t="str">
        <f t="shared" si="242"/>
        <v xml:space="preserve"> </v>
      </c>
      <c r="DR197" s="39" t="str">
        <f t="shared" si="243"/>
        <v>•</v>
      </c>
      <c r="DS197" s="39" t="str">
        <f t="shared" si="244"/>
        <v xml:space="preserve"> </v>
      </c>
      <c r="DT197" s="39" t="str">
        <f t="shared" si="245"/>
        <v xml:space="preserve"> </v>
      </c>
      <c r="DU197" s="43" t="str">
        <f t="shared" si="246"/>
        <v xml:space="preserve"> </v>
      </c>
      <c r="DV197" s="39" t="str">
        <f t="shared" si="247"/>
        <v>•</v>
      </c>
      <c r="DW197" s="39" t="str">
        <f t="shared" si="248"/>
        <v xml:space="preserve"> </v>
      </c>
      <c r="DX197" s="39" t="str">
        <f t="shared" si="249"/>
        <v xml:space="preserve"> </v>
      </c>
      <c r="DY197" s="43" t="str">
        <f t="shared" si="250"/>
        <v xml:space="preserve"> </v>
      </c>
      <c r="DZ197" s="39" t="str">
        <f t="shared" si="251"/>
        <v>•</v>
      </c>
      <c r="EA197" s="39" t="str">
        <f t="shared" si="252"/>
        <v xml:space="preserve"> </v>
      </c>
      <c r="EB197" s="39" t="str">
        <f t="shared" si="253"/>
        <v xml:space="preserve"> </v>
      </c>
      <c r="EC197" s="43" t="str">
        <f t="shared" si="254"/>
        <v xml:space="preserve"> </v>
      </c>
      <c r="ED197" s="39" t="str">
        <f t="shared" si="255"/>
        <v>•</v>
      </c>
      <c r="EE197" s="39" t="str">
        <f t="shared" si="256"/>
        <v xml:space="preserve"> </v>
      </c>
      <c r="EF197" s="39" t="str">
        <f t="shared" si="257"/>
        <v xml:space="preserve"> </v>
      </c>
      <c r="EG197" s="43" t="str">
        <f t="shared" si="258"/>
        <v xml:space="preserve"> </v>
      </c>
      <c r="EH197" s="39" t="str">
        <f t="shared" si="259"/>
        <v>•</v>
      </c>
      <c r="EI197" s="39" t="str">
        <f t="shared" si="260"/>
        <v xml:space="preserve"> </v>
      </c>
      <c r="EJ197" s="39" t="str">
        <f t="shared" si="261"/>
        <v xml:space="preserve"> </v>
      </c>
      <c r="EK197" s="43" t="str">
        <f t="shared" si="262"/>
        <v xml:space="preserve"> </v>
      </c>
    </row>
    <row r="198" spans="1:141" ht="15.75" customHeight="1" x14ac:dyDescent="0.2">
      <c r="A198" s="100" t="str">
        <f>IF(Summary!B192="","",Summary!B192)</f>
        <v/>
      </c>
      <c r="B198" s="100" t="str">
        <f>IF(Summary!C192="","",Summary!C192)</f>
        <v/>
      </c>
      <c r="C198" s="100" t="str">
        <f>IF(Summary!D192="","",Summary!D192)</f>
        <v/>
      </c>
      <c r="D198" s="115" t="str">
        <f>IF(Summary!E192="","",Summary!E192)</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203"/>
        <v>27</v>
      </c>
      <c r="AX198" s="74" t="e">
        <f t="shared" si="205"/>
        <v>#N/A</v>
      </c>
      <c r="AY198" s="54" t="str">
        <f t="shared" si="206"/>
        <v/>
      </c>
      <c r="AZ198" s="73"/>
      <c r="BA198" s="144"/>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8"/>
      <c r="BE198" s="116" t="str">
        <f t="shared" si="207"/>
        <v/>
      </c>
      <c r="BF198" s="99" t="str">
        <f t="shared" si="208"/>
        <v/>
      </c>
      <c r="BG198" s="99" t="str">
        <f t="shared" si="209"/>
        <v/>
      </c>
      <c r="BH198" s="100" t="str">
        <f t="shared" si="210"/>
        <v/>
      </c>
      <c r="BI198" s="64" t="str">
        <f>IF(Summary!F192="","",Summary!F192)</f>
        <v/>
      </c>
      <c r="BJ198" s="33"/>
      <c r="BV198" s="44">
        <f t="shared" si="264"/>
        <v>0</v>
      </c>
      <c r="BW198" s="44">
        <f t="shared" si="264"/>
        <v>0</v>
      </c>
      <c r="BX198" s="44">
        <f t="shared" si="264"/>
        <v>0</v>
      </c>
      <c r="BY198" s="44">
        <f t="shared" si="264"/>
        <v>0</v>
      </c>
      <c r="BZ198" s="44">
        <f t="shared" si="264"/>
        <v>0</v>
      </c>
      <c r="CA198" s="44">
        <f t="shared" si="264"/>
        <v>0</v>
      </c>
      <c r="CB198" s="44">
        <f t="shared" si="264"/>
        <v>0</v>
      </c>
      <c r="CC198" s="44">
        <f t="shared" si="264"/>
        <v>0</v>
      </c>
      <c r="CD198" s="44">
        <f t="shared" si="264"/>
        <v>0</v>
      </c>
      <c r="CE198" s="44">
        <f t="shared" si="264"/>
        <v>0</v>
      </c>
      <c r="CF198" s="44">
        <f t="shared" si="264"/>
        <v>0</v>
      </c>
      <c r="CH198" s="48">
        <f t="shared" si="211"/>
        <v>0</v>
      </c>
      <c r="CI198" s="48">
        <f t="shared" si="212"/>
        <v>0</v>
      </c>
      <c r="CJ198" s="48">
        <f t="shared" si="213"/>
        <v>0</v>
      </c>
      <c r="CK198" s="48">
        <f t="shared" si="214"/>
        <v>0</v>
      </c>
      <c r="CL198" s="48">
        <f t="shared" si="215"/>
        <v>0</v>
      </c>
      <c r="CM198" s="48">
        <f t="shared" si="216"/>
        <v>0</v>
      </c>
      <c r="CN198" s="48">
        <f t="shared" si="217"/>
        <v>0</v>
      </c>
      <c r="CO198" s="48">
        <f t="shared" si="218"/>
        <v>0</v>
      </c>
      <c r="CT198" s="42" t="str">
        <f t="shared" si="219"/>
        <v>•</v>
      </c>
      <c r="CU198" s="39" t="str">
        <f t="shared" si="220"/>
        <v xml:space="preserve"> </v>
      </c>
      <c r="CV198" s="39" t="str">
        <f t="shared" si="221"/>
        <v xml:space="preserve"> </v>
      </c>
      <c r="CW198" s="43" t="str">
        <f t="shared" si="222"/>
        <v xml:space="preserve"> </v>
      </c>
      <c r="CX198" s="42" t="str">
        <f t="shared" si="223"/>
        <v>•</v>
      </c>
      <c r="CY198" s="39" t="str">
        <f t="shared" si="224"/>
        <v xml:space="preserve"> </v>
      </c>
      <c r="CZ198" s="39" t="str">
        <f t="shared" si="225"/>
        <v xml:space="preserve"> </v>
      </c>
      <c r="DA198" s="43" t="str">
        <f t="shared" si="226"/>
        <v xml:space="preserve"> </v>
      </c>
      <c r="DB198" s="39" t="str">
        <f t="shared" si="227"/>
        <v>•</v>
      </c>
      <c r="DC198" s="39" t="str">
        <f t="shared" si="228"/>
        <v xml:space="preserve"> </v>
      </c>
      <c r="DD198" s="39" t="str">
        <f t="shared" si="229"/>
        <v xml:space="preserve"> </v>
      </c>
      <c r="DE198" s="43" t="str">
        <f t="shared" si="230"/>
        <v xml:space="preserve"> </v>
      </c>
      <c r="DF198" s="42" t="str">
        <f t="shared" si="231"/>
        <v>•</v>
      </c>
      <c r="DG198" s="39" t="str">
        <f t="shared" si="232"/>
        <v xml:space="preserve"> </v>
      </c>
      <c r="DH198" s="39" t="str">
        <f t="shared" si="233"/>
        <v xml:space="preserve"> </v>
      </c>
      <c r="DI198" s="43" t="str">
        <f t="shared" si="234"/>
        <v xml:space="preserve"> </v>
      </c>
      <c r="DJ198" s="42" t="str">
        <f t="shared" si="235"/>
        <v>•</v>
      </c>
      <c r="DK198" s="39" t="str">
        <f t="shared" si="236"/>
        <v xml:space="preserve"> </v>
      </c>
      <c r="DL198" s="39" t="str">
        <f t="shared" si="237"/>
        <v xml:space="preserve"> </v>
      </c>
      <c r="DM198" s="43" t="str">
        <f t="shared" si="238"/>
        <v xml:space="preserve"> </v>
      </c>
      <c r="DN198" s="39" t="str">
        <f t="shared" si="239"/>
        <v>•</v>
      </c>
      <c r="DO198" s="39" t="str">
        <f t="shared" si="240"/>
        <v xml:space="preserve"> </v>
      </c>
      <c r="DP198" s="39" t="str">
        <f t="shared" si="241"/>
        <v xml:space="preserve"> </v>
      </c>
      <c r="DQ198" s="43" t="str">
        <f t="shared" si="242"/>
        <v xml:space="preserve"> </v>
      </c>
      <c r="DR198" s="39" t="str">
        <f t="shared" si="243"/>
        <v>•</v>
      </c>
      <c r="DS198" s="39" t="str">
        <f t="shared" si="244"/>
        <v xml:space="preserve"> </v>
      </c>
      <c r="DT198" s="39" t="str">
        <f t="shared" si="245"/>
        <v xml:space="preserve"> </v>
      </c>
      <c r="DU198" s="43" t="str">
        <f t="shared" si="246"/>
        <v xml:space="preserve"> </v>
      </c>
      <c r="DV198" s="39" t="str">
        <f t="shared" si="247"/>
        <v>•</v>
      </c>
      <c r="DW198" s="39" t="str">
        <f t="shared" si="248"/>
        <v xml:space="preserve"> </v>
      </c>
      <c r="DX198" s="39" t="str">
        <f t="shared" si="249"/>
        <v xml:space="preserve"> </v>
      </c>
      <c r="DY198" s="43" t="str">
        <f t="shared" si="250"/>
        <v xml:space="preserve"> </v>
      </c>
      <c r="DZ198" s="39" t="str">
        <f t="shared" si="251"/>
        <v>•</v>
      </c>
      <c r="EA198" s="39" t="str">
        <f t="shared" si="252"/>
        <v xml:space="preserve"> </v>
      </c>
      <c r="EB198" s="39" t="str">
        <f t="shared" si="253"/>
        <v xml:space="preserve"> </v>
      </c>
      <c r="EC198" s="43" t="str">
        <f t="shared" si="254"/>
        <v xml:space="preserve"> </v>
      </c>
      <c r="ED198" s="39" t="str">
        <f t="shared" si="255"/>
        <v>•</v>
      </c>
      <c r="EE198" s="39" t="str">
        <f t="shared" si="256"/>
        <v xml:space="preserve"> </v>
      </c>
      <c r="EF198" s="39" t="str">
        <f t="shared" si="257"/>
        <v xml:space="preserve"> </v>
      </c>
      <c r="EG198" s="43" t="str">
        <f t="shared" si="258"/>
        <v xml:space="preserve"> </v>
      </c>
      <c r="EH198" s="39" t="str">
        <f t="shared" si="259"/>
        <v>•</v>
      </c>
      <c r="EI198" s="39" t="str">
        <f t="shared" si="260"/>
        <v xml:space="preserve"> </v>
      </c>
      <c r="EJ198" s="39" t="str">
        <f t="shared" si="261"/>
        <v xml:space="preserve"> </v>
      </c>
      <c r="EK198" s="43" t="str">
        <f t="shared" si="262"/>
        <v xml:space="preserve"> </v>
      </c>
    </row>
    <row r="199" spans="1:141" ht="15.75" customHeight="1" x14ac:dyDescent="0.2">
      <c r="A199" s="100" t="str">
        <f>IF(Summary!B193="","",Summary!B193)</f>
        <v/>
      </c>
      <c r="B199" s="100" t="str">
        <f>IF(Summary!C193="","",Summary!C193)</f>
        <v/>
      </c>
      <c r="C199" s="100" t="str">
        <f>IF(Summary!D193="","",Summary!D193)</f>
        <v/>
      </c>
      <c r="D199" s="115" t="str">
        <f>IF(Summary!E193="","",Summary!E193)</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203"/>
        <v>27</v>
      </c>
      <c r="AX199" s="74" t="e">
        <f t="shared" si="205"/>
        <v>#N/A</v>
      </c>
      <c r="AY199" s="54" t="str">
        <f t="shared" si="206"/>
        <v/>
      </c>
      <c r="AZ199" s="73"/>
      <c r="BA199" s="144"/>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8"/>
      <c r="BE199" s="116" t="str">
        <f t="shared" si="207"/>
        <v/>
      </c>
      <c r="BF199" s="99" t="str">
        <f t="shared" si="208"/>
        <v/>
      </c>
      <c r="BG199" s="99" t="str">
        <f t="shared" si="209"/>
        <v/>
      </c>
      <c r="BH199" s="100" t="str">
        <f t="shared" si="210"/>
        <v/>
      </c>
      <c r="BI199" s="64" t="str">
        <f>IF(Summary!F193="","",Summary!F193)</f>
        <v/>
      </c>
      <c r="BJ199" s="33"/>
      <c r="BV199" s="44">
        <f t="shared" si="264"/>
        <v>0</v>
      </c>
      <c r="BW199" s="44">
        <f t="shared" si="264"/>
        <v>0</v>
      </c>
      <c r="BX199" s="44">
        <f t="shared" si="264"/>
        <v>0</v>
      </c>
      <c r="BY199" s="44">
        <f t="shared" si="264"/>
        <v>0</v>
      </c>
      <c r="BZ199" s="44">
        <f t="shared" si="264"/>
        <v>0</v>
      </c>
      <c r="CA199" s="44">
        <f t="shared" si="264"/>
        <v>0</v>
      </c>
      <c r="CB199" s="44">
        <f t="shared" si="264"/>
        <v>0</v>
      </c>
      <c r="CC199" s="44">
        <f t="shared" si="264"/>
        <v>0</v>
      </c>
      <c r="CD199" s="44">
        <f t="shared" si="264"/>
        <v>0</v>
      </c>
      <c r="CE199" s="44">
        <f t="shared" si="264"/>
        <v>0</v>
      </c>
      <c r="CF199" s="44">
        <f t="shared" si="264"/>
        <v>0</v>
      </c>
      <c r="CH199" s="48">
        <f t="shared" si="211"/>
        <v>0</v>
      </c>
      <c r="CI199" s="48">
        <f t="shared" si="212"/>
        <v>0</v>
      </c>
      <c r="CJ199" s="48">
        <f t="shared" si="213"/>
        <v>0</v>
      </c>
      <c r="CK199" s="48">
        <f t="shared" si="214"/>
        <v>0</v>
      </c>
      <c r="CL199" s="48">
        <f t="shared" si="215"/>
        <v>0</v>
      </c>
      <c r="CM199" s="48">
        <f t="shared" si="216"/>
        <v>0</v>
      </c>
      <c r="CN199" s="48">
        <f t="shared" si="217"/>
        <v>0</v>
      </c>
      <c r="CO199" s="48">
        <f t="shared" si="218"/>
        <v>0</v>
      </c>
      <c r="CT199" s="42" t="str">
        <f t="shared" si="219"/>
        <v>•</v>
      </c>
      <c r="CU199" s="39" t="str">
        <f t="shared" si="220"/>
        <v xml:space="preserve"> </v>
      </c>
      <c r="CV199" s="39" t="str">
        <f t="shared" si="221"/>
        <v xml:space="preserve"> </v>
      </c>
      <c r="CW199" s="43" t="str">
        <f t="shared" si="222"/>
        <v xml:space="preserve"> </v>
      </c>
      <c r="CX199" s="42" t="str">
        <f t="shared" si="223"/>
        <v>•</v>
      </c>
      <c r="CY199" s="39" t="str">
        <f t="shared" si="224"/>
        <v xml:space="preserve"> </v>
      </c>
      <c r="CZ199" s="39" t="str">
        <f t="shared" si="225"/>
        <v xml:space="preserve"> </v>
      </c>
      <c r="DA199" s="43" t="str">
        <f t="shared" si="226"/>
        <v xml:space="preserve"> </v>
      </c>
      <c r="DB199" s="39" t="str">
        <f t="shared" si="227"/>
        <v>•</v>
      </c>
      <c r="DC199" s="39" t="str">
        <f t="shared" si="228"/>
        <v xml:space="preserve"> </v>
      </c>
      <c r="DD199" s="39" t="str">
        <f t="shared" si="229"/>
        <v xml:space="preserve"> </v>
      </c>
      <c r="DE199" s="43" t="str">
        <f t="shared" si="230"/>
        <v xml:space="preserve"> </v>
      </c>
      <c r="DF199" s="42" t="str">
        <f t="shared" si="231"/>
        <v>•</v>
      </c>
      <c r="DG199" s="39" t="str">
        <f t="shared" si="232"/>
        <v xml:space="preserve"> </v>
      </c>
      <c r="DH199" s="39" t="str">
        <f t="shared" si="233"/>
        <v xml:space="preserve"> </v>
      </c>
      <c r="DI199" s="43" t="str">
        <f t="shared" si="234"/>
        <v xml:space="preserve"> </v>
      </c>
      <c r="DJ199" s="42" t="str">
        <f t="shared" si="235"/>
        <v>•</v>
      </c>
      <c r="DK199" s="39" t="str">
        <f t="shared" si="236"/>
        <v xml:space="preserve"> </v>
      </c>
      <c r="DL199" s="39" t="str">
        <f t="shared" si="237"/>
        <v xml:space="preserve"> </v>
      </c>
      <c r="DM199" s="43" t="str">
        <f t="shared" si="238"/>
        <v xml:space="preserve"> </v>
      </c>
      <c r="DN199" s="39" t="str">
        <f t="shared" si="239"/>
        <v>•</v>
      </c>
      <c r="DO199" s="39" t="str">
        <f t="shared" si="240"/>
        <v xml:space="preserve"> </v>
      </c>
      <c r="DP199" s="39" t="str">
        <f t="shared" si="241"/>
        <v xml:space="preserve"> </v>
      </c>
      <c r="DQ199" s="43" t="str">
        <f t="shared" si="242"/>
        <v xml:space="preserve"> </v>
      </c>
      <c r="DR199" s="39" t="str">
        <f t="shared" si="243"/>
        <v>•</v>
      </c>
      <c r="DS199" s="39" t="str">
        <f t="shared" si="244"/>
        <v xml:space="preserve"> </v>
      </c>
      <c r="DT199" s="39" t="str">
        <f t="shared" si="245"/>
        <v xml:space="preserve"> </v>
      </c>
      <c r="DU199" s="43" t="str">
        <f t="shared" si="246"/>
        <v xml:space="preserve"> </v>
      </c>
      <c r="DV199" s="39" t="str">
        <f t="shared" si="247"/>
        <v>•</v>
      </c>
      <c r="DW199" s="39" t="str">
        <f t="shared" si="248"/>
        <v xml:space="preserve"> </v>
      </c>
      <c r="DX199" s="39" t="str">
        <f t="shared" si="249"/>
        <v xml:space="preserve"> </v>
      </c>
      <c r="DY199" s="43" t="str">
        <f t="shared" si="250"/>
        <v xml:space="preserve"> </v>
      </c>
      <c r="DZ199" s="39" t="str">
        <f t="shared" si="251"/>
        <v>•</v>
      </c>
      <c r="EA199" s="39" t="str">
        <f t="shared" si="252"/>
        <v xml:space="preserve"> </v>
      </c>
      <c r="EB199" s="39" t="str">
        <f t="shared" si="253"/>
        <v xml:space="preserve"> </v>
      </c>
      <c r="EC199" s="43" t="str">
        <f t="shared" si="254"/>
        <v xml:space="preserve"> </v>
      </c>
      <c r="ED199" s="39" t="str">
        <f t="shared" si="255"/>
        <v>•</v>
      </c>
      <c r="EE199" s="39" t="str">
        <f t="shared" si="256"/>
        <v xml:space="preserve"> </v>
      </c>
      <c r="EF199" s="39" t="str">
        <f t="shared" si="257"/>
        <v xml:space="preserve"> </v>
      </c>
      <c r="EG199" s="43" t="str">
        <f t="shared" si="258"/>
        <v xml:space="preserve"> </v>
      </c>
      <c r="EH199" s="39" t="str">
        <f t="shared" si="259"/>
        <v>•</v>
      </c>
      <c r="EI199" s="39" t="str">
        <f t="shared" si="260"/>
        <v xml:space="preserve"> </v>
      </c>
      <c r="EJ199" s="39" t="str">
        <f t="shared" si="261"/>
        <v xml:space="preserve"> </v>
      </c>
      <c r="EK199" s="43" t="str">
        <f t="shared" si="262"/>
        <v xml:space="preserve"> </v>
      </c>
    </row>
    <row r="200" spans="1:141" ht="15.75" customHeight="1" x14ac:dyDescent="0.2">
      <c r="A200" s="100" t="str">
        <f>IF(Summary!B194="","",Summary!B194)</f>
        <v/>
      </c>
      <c r="B200" s="100" t="str">
        <f>IF(Summary!C194="","",Summary!C194)</f>
        <v/>
      </c>
      <c r="C200" s="100" t="str">
        <f>IF(Summary!D194="","",Summary!D194)</f>
        <v/>
      </c>
      <c r="D200" s="115" t="str">
        <f>IF(Summary!E194="","",Summary!E194)</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203"/>
        <v>27</v>
      </c>
      <c r="AX200" s="74" t="e">
        <f t="shared" si="205"/>
        <v>#N/A</v>
      </c>
      <c r="AY200" s="54" t="str">
        <f t="shared" si="206"/>
        <v/>
      </c>
      <c r="AZ200" s="73"/>
      <c r="BA200" s="144"/>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8"/>
      <c r="BE200" s="116" t="str">
        <f t="shared" si="207"/>
        <v/>
      </c>
      <c r="BF200" s="99" t="str">
        <f t="shared" si="208"/>
        <v/>
      </c>
      <c r="BG200" s="99" t="str">
        <f t="shared" si="209"/>
        <v/>
      </c>
      <c r="BH200" s="100" t="str">
        <f t="shared" si="210"/>
        <v/>
      </c>
      <c r="BI200" s="64" t="str">
        <f>IF(Summary!F194="","",Summary!F194)</f>
        <v/>
      </c>
      <c r="BJ200" s="33"/>
      <c r="BV200" s="44">
        <f t="shared" si="264"/>
        <v>0</v>
      </c>
      <c r="BW200" s="44">
        <f t="shared" si="264"/>
        <v>0</v>
      </c>
      <c r="BX200" s="44">
        <f t="shared" si="264"/>
        <v>0</v>
      </c>
      <c r="BY200" s="44">
        <f t="shared" si="264"/>
        <v>0</v>
      </c>
      <c r="BZ200" s="44">
        <f t="shared" si="264"/>
        <v>0</v>
      </c>
      <c r="CA200" s="44">
        <f t="shared" si="264"/>
        <v>0</v>
      </c>
      <c r="CB200" s="44">
        <f t="shared" si="264"/>
        <v>0</v>
      </c>
      <c r="CC200" s="44">
        <f t="shared" si="264"/>
        <v>0</v>
      </c>
      <c r="CD200" s="44">
        <f t="shared" si="264"/>
        <v>0</v>
      </c>
      <c r="CE200" s="44">
        <f t="shared" si="264"/>
        <v>0</v>
      </c>
      <c r="CF200" s="44">
        <f t="shared" si="264"/>
        <v>0</v>
      </c>
      <c r="CH200" s="48">
        <f t="shared" si="211"/>
        <v>0</v>
      </c>
      <c r="CI200" s="48">
        <f t="shared" si="212"/>
        <v>0</v>
      </c>
      <c r="CJ200" s="48">
        <f t="shared" si="213"/>
        <v>0</v>
      </c>
      <c r="CK200" s="48">
        <f t="shared" si="214"/>
        <v>0</v>
      </c>
      <c r="CL200" s="48">
        <f t="shared" si="215"/>
        <v>0</v>
      </c>
      <c r="CM200" s="48">
        <f t="shared" si="216"/>
        <v>0</v>
      </c>
      <c r="CN200" s="48">
        <f t="shared" si="217"/>
        <v>0</v>
      </c>
      <c r="CO200" s="48">
        <f t="shared" si="218"/>
        <v>0</v>
      </c>
      <c r="CT200" s="42" t="str">
        <f t="shared" si="219"/>
        <v>•</v>
      </c>
      <c r="CU200" s="39" t="str">
        <f t="shared" si="220"/>
        <v xml:space="preserve"> </v>
      </c>
      <c r="CV200" s="39" t="str">
        <f t="shared" si="221"/>
        <v xml:space="preserve"> </v>
      </c>
      <c r="CW200" s="43" t="str">
        <f t="shared" si="222"/>
        <v xml:space="preserve"> </v>
      </c>
      <c r="CX200" s="42" t="str">
        <f t="shared" si="223"/>
        <v>•</v>
      </c>
      <c r="CY200" s="39" t="str">
        <f t="shared" si="224"/>
        <v xml:space="preserve"> </v>
      </c>
      <c r="CZ200" s="39" t="str">
        <f t="shared" si="225"/>
        <v xml:space="preserve"> </v>
      </c>
      <c r="DA200" s="43" t="str">
        <f t="shared" si="226"/>
        <v xml:space="preserve"> </v>
      </c>
      <c r="DB200" s="39" t="str">
        <f t="shared" si="227"/>
        <v>•</v>
      </c>
      <c r="DC200" s="39" t="str">
        <f t="shared" si="228"/>
        <v xml:space="preserve"> </v>
      </c>
      <c r="DD200" s="39" t="str">
        <f t="shared" si="229"/>
        <v xml:space="preserve"> </v>
      </c>
      <c r="DE200" s="43" t="str">
        <f t="shared" si="230"/>
        <v xml:space="preserve"> </v>
      </c>
      <c r="DF200" s="42" t="str">
        <f t="shared" si="231"/>
        <v>•</v>
      </c>
      <c r="DG200" s="39" t="str">
        <f t="shared" si="232"/>
        <v xml:space="preserve"> </v>
      </c>
      <c r="DH200" s="39" t="str">
        <f t="shared" si="233"/>
        <v xml:space="preserve"> </v>
      </c>
      <c r="DI200" s="43" t="str">
        <f t="shared" si="234"/>
        <v xml:space="preserve"> </v>
      </c>
      <c r="DJ200" s="42" t="str">
        <f t="shared" si="235"/>
        <v>•</v>
      </c>
      <c r="DK200" s="39" t="str">
        <f t="shared" si="236"/>
        <v xml:space="preserve"> </v>
      </c>
      <c r="DL200" s="39" t="str">
        <f t="shared" si="237"/>
        <v xml:space="preserve"> </v>
      </c>
      <c r="DM200" s="43" t="str">
        <f t="shared" si="238"/>
        <v xml:space="preserve"> </v>
      </c>
      <c r="DN200" s="39" t="str">
        <f t="shared" si="239"/>
        <v>•</v>
      </c>
      <c r="DO200" s="39" t="str">
        <f t="shared" si="240"/>
        <v xml:space="preserve"> </v>
      </c>
      <c r="DP200" s="39" t="str">
        <f t="shared" si="241"/>
        <v xml:space="preserve"> </v>
      </c>
      <c r="DQ200" s="43" t="str">
        <f t="shared" si="242"/>
        <v xml:space="preserve"> </v>
      </c>
      <c r="DR200" s="39" t="str">
        <f t="shared" si="243"/>
        <v>•</v>
      </c>
      <c r="DS200" s="39" t="str">
        <f t="shared" si="244"/>
        <v xml:space="preserve"> </v>
      </c>
      <c r="DT200" s="39" t="str">
        <f t="shared" si="245"/>
        <v xml:space="preserve"> </v>
      </c>
      <c r="DU200" s="43" t="str">
        <f t="shared" si="246"/>
        <v xml:space="preserve"> </v>
      </c>
      <c r="DV200" s="39" t="str">
        <f t="shared" si="247"/>
        <v>•</v>
      </c>
      <c r="DW200" s="39" t="str">
        <f t="shared" si="248"/>
        <v xml:space="preserve"> </v>
      </c>
      <c r="DX200" s="39" t="str">
        <f t="shared" si="249"/>
        <v xml:space="preserve"> </v>
      </c>
      <c r="DY200" s="43" t="str">
        <f t="shared" si="250"/>
        <v xml:space="preserve"> </v>
      </c>
      <c r="DZ200" s="39" t="str">
        <f t="shared" si="251"/>
        <v>•</v>
      </c>
      <c r="EA200" s="39" t="str">
        <f t="shared" si="252"/>
        <v xml:space="preserve"> </v>
      </c>
      <c r="EB200" s="39" t="str">
        <f t="shared" si="253"/>
        <v xml:space="preserve"> </v>
      </c>
      <c r="EC200" s="43" t="str">
        <f t="shared" si="254"/>
        <v xml:space="preserve"> </v>
      </c>
      <c r="ED200" s="39" t="str">
        <f t="shared" si="255"/>
        <v>•</v>
      </c>
      <c r="EE200" s="39" t="str">
        <f t="shared" si="256"/>
        <v xml:space="preserve"> </v>
      </c>
      <c r="EF200" s="39" t="str">
        <f t="shared" si="257"/>
        <v xml:space="preserve"> </v>
      </c>
      <c r="EG200" s="43" t="str">
        <f t="shared" si="258"/>
        <v xml:space="preserve"> </v>
      </c>
      <c r="EH200" s="39" t="str">
        <f t="shared" si="259"/>
        <v>•</v>
      </c>
      <c r="EI200" s="39" t="str">
        <f t="shared" si="260"/>
        <v xml:space="preserve"> </v>
      </c>
      <c r="EJ200" s="39" t="str">
        <f t="shared" si="261"/>
        <v xml:space="preserve"> </v>
      </c>
      <c r="EK200" s="43" t="str">
        <f t="shared" si="262"/>
        <v xml:space="preserve"> </v>
      </c>
    </row>
    <row r="201" spans="1:141" ht="15.75" customHeight="1" x14ac:dyDescent="0.2">
      <c r="A201" s="100" t="str">
        <f>IF(Summary!B195="","",Summary!B195)</f>
        <v/>
      </c>
      <c r="B201" s="100" t="str">
        <f>IF(Summary!C195="","",Summary!C195)</f>
        <v/>
      </c>
      <c r="C201" s="100" t="str">
        <f>IF(Summary!D195="","",Summary!D195)</f>
        <v/>
      </c>
      <c r="D201" s="115" t="str">
        <f>IF(Summary!E195="","",Summary!E195)</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203"/>
        <v>27</v>
      </c>
      <c r="AX201" s="74" t="e">
        <f t="shared" si="205"/>
        <v>#N/A</v>
      </c>
      <c r="AY201" s="54" t="str">
        <f t="shared" si="206"/>
        <v/>
      </c>
      <c r="AZ201" s="73"/>
      <c r="BA201" s="144"/>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8"/>
      <c r="BE201" s="116" t="str">
        <f t="shared" si="207"/>
        <v/>
      </c>
      <c r="BF201" s="99" t="str">
        <f t="shared" si="208"/>
        <v/>
      </c>
      <c r="BG201" s="99" t="str">
        <f t="shared" si="209"/>
        <v/>
      </c>
      <c r="BH201" s="100" t="str">
        <f t="shared" si="210"/>
        <v/>
      </c>
      <c r="BI201" s="64" t="str">
        <f>IF(Summary!F195="","",Summary!F195)</f>
        <v/>
      </c>
      <c r="BJ201" s="33"/>
      <c r="BV201" s="44">
        <f t="shared" si="264"/>
        <v>0</v>
      </c>
      <c r="BW201" s="44">
        <f t="shared" si="264"/>
        <v>0</v>
      </c>
      <c r="BX201" s="44">
        <f t="shared" si="264"/>
        <v>0</v>
      </c>
      <c r="BY201" s="44">
        <f t="shared" si="264"/>
        <v>0</v>
      </c>
      <c r="BZ201" s="44">
        <f t="shared" si="264"/>
        <v>0</v>
      </c>
      <c r="CA201" s="44">
        <f t="shared" si="264"/>
        <v>0</v>
      </c>
      <c r="CB201" s="44">
        <f t="shared" si="264"/>
        <v>0</v>
      </c>
      <c r="CC201" s="44">
        <f t="shared" si="264"/>
        <v>0</v>
      </c>
      <c r="CD201" s="44">
        <f t="shared" si="264"/>
        <v>0</v>
      </c>
      <c r="CE201" s="44">
        <f t="shared" si="264"/>
        <v>0</v>
      </c>
      <c r="CF201" s="44">
        <f t="shared" si="264"/>
        <v>0</v>
      </c>
      <c r="CH201" s="48">
        <f t="shared" si="211"/>
        <v>0</v>
      </c>
      <c r="CI201" s="48">
        <f t="shared" si="212"/>
        <v>0</v>
      </c>
      <c r="CJ201" s="48">
        <f t="shared" si="213"/>
        <v>0</v>
      </c>
      <c r="CK201" s="48">
        <f t="shared" si="214"/>
        <v>0</v>
      </c>
      <c r="CL201" s="48">
        <f t="shared" si="215"/>
        <v>0</v>
      </c>
      <c r="CM201" s="48">
        <f t="shared" si="216"/>
        <v>0</v>
      </c>
      <c r="CN201" s="48">
        <f t="shared" si="217"/>
        <v>0</v>
      </c>
      <c r="CO201" s="48">
        <f t="shared" si="218"/>
        <v>0</v>
      </c>
      <c r="CT201" s="42" t="str">
        <f t="shared" si="219"/>
        <v>•</v>
      </c>
      <c r="CU201" s="39" t="str">
        <f t="shared" si="220"/>
        <v xml:space="preserve"> </v>
      </c>
      <c r="CV201" s="39" t="str">
        <f t="shared" si="221"/>
        <v xml:space="preserve"> </v>
      </c>
      <c r="CW201" s="43" t="str">
        <f t="shared" si="222"/>
        <v xml:space="preserve"> </v>
      </c>
      <c r="CX201" s="42" t="str">
        <f t="shared" si="223"/>
        <v>•</v>
      </c>
      <c r="CY201" s="39" t="str">
        <f t="shared" si="224"/>
        <v xml:space="preserve"> </v>
      </c>
      <c r="CZ201" s="39" t="str">
        <f t="shared" si="225"/>
        <v xml:space="preserve"> </v>
      </c>
      <c r="DA201" s="43" t="str">
        <f t="shared" si="226"/>
        <v xml:space="preserve"> </v>
      </c>
      <c r="DB201" s="39" t="str">
        <f t="shared" si="227"/>
        <v>•</v>
      </c>
      <c r="DC201" s="39" t="str">
        <f t="shared" si="228"/>
        <v xml:space="preserve"> </v>
      </c>
      <c r="DD201" s="39" t="str">
        <f t="shared" si="229"/>
        <v xml:space="preserve"> </v>
      </c>
      <c r="DE201" s="43" t="str">
        <f t="shared" si="230"/>
        <v xml:space="preserve"> </v>
      </c>
      <c r="DF201" s="42" t="str">
        <f t="shared" si="231"/>
        <v>•</v>
      </c>
      <c r="DG201" s="39" t="str">
        <f t="shared" si="232"/>
        <v xml:space="preserve"> </v>
      </c>
      <c r="DH201" s="39" t="str">
        <f t="shared" si="233"/>
        <v xml:space="preserve"> </v>
      </c>
      <c r="DI201" s="43" t="str">
        <f t="shared" si="234"/>
        <v xml:space="preserve"> </v>
      </c>
      <c r="DJ201" s="42" t="str">
        <f t="shared" si="235"/>
        <v>•</v>
      </c>
      <c r="DK201" s="39" t="str">
        <f t="shared" si="236"/>
        <v xml:space="preserve"> </v>
      </c>
      <c r="DL201" s="39" t="str">
        <f t="shared" si="237"/>
        <v xml:space="preserve"> </v>
      </c>
      <c r="DM201" s="43" t="str">
        <f t="shared" si="238"/>
        <v xml:space="preserve"> </v>
      </c>
      <c r="DN201" s="39" t="str">
        <f t="shared" si="239"/>
        <v>•</v>
      </c>
      <c r="DO201" s="39" t="str">
        <f t="shared" si="240"/>
        <v xml:space="preserve"> </v>
      </c>
      <c r="DP201" s="39" t="str">
        <f t="shared" si="241"/>
        <v xml:space="preserve"> </v>
      </c>
      <c r="DQ201" s="43" t="str">
        <f t="shared" si="242"/>
        <v xml:space="preserve"> </v>
      </c>
      <c r="DR201" s="39" t="str">
        <f t="shared" si="243"/>
        <v>•</v>
      </c>
      <c r="DS201" s="39" t="str">
        <f t="shared" si="244"/>
        <v xml:space="preserve"> </v>
      </c>
      <c r="DT201" s="39" t="str">
        <f t="shared" si="245"/>
        <v xml:space="preserve"> </v>
      </c>
      <c r="DU201" s="43" t="str">
        <f t="shared" si="246"/>
        <v xml:space="preserve"> </v>
      </c>
      <c r="DV201" s="39" t="str">
        <f t="shared" si="247"/>
        <v>•</v>
      </c>
      <c r="DW201" s="39" t="str">
        <f t="shared" si="248"/>
        <v xml:space="preserve"> </v>
      </c>
      <c r="DX201" s="39" t="str">
        <f t="shared" si="249"/>
        <v xml:space="preserve"> </v>
      </c>
      <c r="DY201" s="43" t="str">
        <f t="shared" si="250"/>
        <v xml:space="preserve"> </v>
      </c>
      <c r="DZ201" s="39" t="str">
        <f t="shared" si="251"/>
        <v>•</v>
      </c>
      <c r="EA201" s="39" t="str">
        <f t="shared" si="252"/>
        <v xml:space="preserve"> </v>
      </c>
      <c r="EB201" s="39" t="str">
        <f t="shared" si="253"/>
        <v xml:space="preserve"> </v>
      </c>
      <c r="EC201" s="43" t="str">
        <f t="shared" si="254"/>
        <v xml:space="preserve"> </v>
      </c>
      <c r="ED201" s="39" t="str">
        <f t="shared" si="255"/>
        <v>•</v>
      </c>
      <c r="EE201" s="39" t="str">
        <f t="shared" si="256"/>
        <v xml:space="preserve"> </v>
      </c>
      <c r="EF201" s="39" t="str">
        <f t="shared" si="257"/>
        <v xml:space="preserve"> </v>
      </c>
      <c r="EG201" s="43" t="str">
        <f t="shared" si="258"/>
        <v xml:space="preserve"> </v>
      </c>
      <c r="EH201" s="39" t="str">
        <f t="shared" si="259"/>
        <v>•</v>
      </c>
      <c r="EI201" s="39" t="str">
        <f t="shared" si="260"/>
        <v xml:space="preserve"> </v>
      </c>
      <c r="EJ201" s="39" t="str">
        <f t="shared" si="261"/>
        <v xml:space="preserve"> </v>
      </c>
      <c r="EK201" s="43" t="str">
        <f t="shared" si="262"/>
        <v xml:space="preserve"> </v>
      </c>
    </row>
    <row r="202" spans="1:141" ht="15.75" customHeight="1" x14ac:dyDescent="0.2">
      <c r="A202" s="100" t="str">
        <f>IF(Summary!B196="","",Summary!B196)</f>
        <v/>
      </c>
      <c r="B202" s="100" t="str">
        <f>IF(Summary!C196="","",Summary!C196)</f>
        <v/>
      </c>
      <c r="C202" s="100" t="str">
        <f>IF(Summary!D196="","",Summary!D196)</f>
        <v/>
      </c>
      <c r="D202" s="115" t="str">
        <f>IF(Summary!E196="","",Summary!E196)</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ref="AV202:AV250" si="265">$BE$3</f>
        <v>27</v>
      </c>
      <c r="AX202" s="74" t="e">
        <f t="shared" si="205"/>
        <v>#N/A</v>
      </c>
      <c r="AY202" s="54" t="str">
        <f t="shared" si="206"/>
        <v/>
      </c>
      <c r="AZ202" s="73"/>
      <c r="BA202" s="144"/>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8"/>
      <c r="BE202" s="116" t="str">
        <f t="shared" si="207"/>
        <v/>
      </c>
      <c r="BF202" s="99" t="str">
        <f t="shared" si="208"/>
        <v/>
      </c>
      <c r="BG202" s="99" t="str">
        <f t="shared" si="209"/>
        <v/>
      </c>
      <c r="BH202" s="100" t="str">
        <f t="shared" si="210"/>
        <v/>
      </c>
      <c r="BI202" s="64" t="str">
        <f>IF(Summary!F196="","",Summary!F196)</f>
        <v/>
      </c>
      <c r="BJ202" s="33"/>
      <c r="BV202" s="44">
        <f t="shared" si="264"/>
        <v>0</v>
      </c>
      <c r="BW202" s="44">
        <f t="shared" si="264"/>
        <v>0</v>
      </c>
      <c r="BX202" s="44">
        <f t="shared" si="264"/>
        <v>0</v>
      </c>
      <c r="BY202" s="44">
        <f t="shared" si="264"/>
        <v>0</v>
      </c>
      <c r="BZ202" s="44">
        <f t="shared" si="264"/>
        <v>0</v>
      </c>
      <c r="CA202" s="44">
        <f t="shared" si="264"/>
        <v>0</v>
      </c>
      <c r="CB202" s="44">
        <f t="shared" si="264"/>
        <v>0</v>
      </c>
      <c r="CC202" s="44">
        <f t="shared" si="264"/>
        <v>0</v>
      </c>
      <c r="CD202" s="44">
        <f t="shared" si="264"/>
        <v>0</v>
      </c>
      <c r="CE202" s="44">
        <f t="shared" si="264"/>
        <v>0</v>
      </c>
      <c r="CF202" s="44">
        <f t="shared" si="264"/>
        <v>0</v>
      </c>
      <c r="CH202" s="48">
        <f t="shared" si="211"/>
        <v>0</v>
      </c>
      <c r="CI202" s="48">
        <f t="shared" si="212"/>
        <v>0</v>
      </c>
      <c r="CJ202" s="48">
        <f t="shared" si="213"/>
        <v>0</v>
      </c>
      <c r="CK202" s="48">
        <f t="shared" si="214"/>
        <v>0</v>
      </c>
      <c r="CL202" s="48">
        <f t="shared" si="215"/>
        <v>0</v>
      </c>
      <c r="CM202" s="48">
        <f t="shared" si="216"/>
        <v>0</v>
      </c>
      <c r="CN202" s="48">
        <f t="shared" si="217"/>
        <v>0</v>
      </c>
      <c r="CO202" s="48">
        <f t="shared" si="218"/>
        <v>0</v>
      </c>
      <c r="CT202" s="42" t="str">
        <f t="shared" si="219"/>
        <v>•</v>
      </c>
      <c r="CU202" s="39" t="str">
        <f t="shared" si="220"/>
        <v xml:space="preserve"> </v>
      </c>
      <c r="CV202" s="39" t="str">
        <f t="shared" si="221"/>
        <v xml:space="preserve"> </v>
      </c>
      <c r="CW202" s="43" t="str">
        <f t="shared" si="222"/>
        <v xml:space="preserve"> </v>
      </c>
      <c r="CX202" s="42" t="str">
        <f t="shared" si="223"/>
        <v>•</v>
      </c>
      <c r="CY202" s="39" t="str">
        <f t="shared" si="224"/>
        <v xml:space="preserve"> </v>
      </c>
      <c r="CZ202" s="39" t="str">
        <f t="shared" si="225"/>
        <v xml:space="preserve"> </v>
      </c>
      <c r="DA202" s="43" t="str">
        <f t="shared" si="226"/>
        <v xml:space="preserve"> </v>
      </c>
      <c r="DB202" s="39" t="str">
        <f t="shared" si="227"/>
        <v>•</v>
      </c>
      <c r="DC202" s="39" t="str">
        <f t="shared" si="228"/>
        <v xml:space="preserve"> </v>
      </c>
      <c r="DD202" s="39" t="str">
        <f t="shared" si="229"/>
        <v xml:space="preserve"> </v>
      </c>
      <c r="DE202" s="43" t="str">
        <f t="shared" si="230"/>
        <v xml:space="preserve"> </v>
      </c>
      <c r="DF202" s="42" t="str">
        <f t="shared" si="231"/>
        <v>•</v>
      </c>
      <c r="DG202" s="39" t="str">
        <f t="shared" si="232"/>
        <v xml:space="preserve"> </v>
      </c>
      <c r="DH202" s="39" t="str">
        <f t="shared" si="233"/>
        <v xml:space="preserve"> </v>
      </c>
      <c r="DI202" s="43" t="str">
        <f t="shared" si="234"/>
        <v xml:space="preserve"> </v>
      </c>
      <c r="DJ202" s="42" t="str">
        <f t="shared" si="235"/>
        <v>•</v>
      </c>
      <c r="DK202" s="39" t="str">
        <f t="shared" si="236"/>
        <v xml:space="preserve"> </v>
      </c>
      <c r="DL202" s="39" t="str">
        <f t="shared" si="237"/>
        <v xml:space="preserve"> </v>
      </c>
      <c r="DM202" s="43" t="str">
        <f t="shared" si="238"/>
        <v xml:space="preserve"> </v>
      </c>
      <c r="DN202" s="39" t="str">
        <f t="shared" si="239"/>
        <v>•</v>
      </c>
      <c r="DO202" s="39" t="str">
        <f t="shared" si="240"/>
        <v xml:space="preserve"> </v>
      </c>
      <c r="DP202" s="39" t="str">
        <f t="shared" si="241"/>
        <v xml:space="preserve"> </v>
      </c>
      <c r="DQ202" s="43" t="str">
        <f t="shared" si="242"/>
        <v xml:space="preserve"> </v>
      </c>
      <c r="DR202" s="39" t="str">
        <f t="shared" si="243"/>
        <v>•</v>
      </c>
      <c r="DS202" s="39" t="str">
        <f t="shared" si="244"/>
        <v xml:space="preserve"> </v>
      </c>
      <c r="DT202" s="39" t="str">
        <f t="shared" si="245"/>
        <v xml:space="preserve"> </v>
      </c>
      <c r="DU202" s="43" t="str">
        <f t="shared" si="246"/>
        <v xml:space="preserve"> </v>
      </c>
      <c r="DV202" s="39" t="str">
        <f t="shared" si="247"/>
        <v>•</v>
      </c>
      <c r="DW202" s="39" t="str">
        <f t="shared" si="248"/>
        <v xml:space="preserve"> </v>
      </c>
      <c r="DX202" s="39" t="str">
        <f t="shared" si="249"/>
        <v xml:space="preserve"> </v>
      </c>
      <c r="DY202" s="43" t="str">
        <f t="shared" si="250"/>
        <v xml:space="preserve"> </v>
      </c>
      <c r="DZ202" s="39" t="str">
        <f t="shared" si="251"/>
        <v>•</v>
      </c>
      <c r="EA202" s="39" t="str">
        <f t="shared" si="252"/>
        <v xml:space="preserve"> </v>
      </c>
      <c r="EB202" s="39" t="str">
        <f t="shared" si="253"/>
        <v xml:space="preserve"> </v>
      </c>
      <c r="EC202" s="43" t="str">
        <f t="shared" si="254"/>
        <v xml:space="preserve"> </v>
      </c>
      <c r="ED202" s="39" t="str">
        <f t="shared" si="255"/>
        <v>•</v>
      </c>
      <c r="EE202" s="39" t="str">
        <f t="shared" si="256"/>
        <v xml:space="preserve"> </v>
      </c>
      <c r="EF202" s="39" t="str">
        <f t="shared" si="257"/>
        <v xml:space="preserve"> </v>
      </c>
      <c r="EG202" s="43" t="str">
        <f t="shared" si="258"/>
        <v xml:space="preserve"> </v>
      </c>
      <c r="EH202" s="39" t="str">
        <f t="shared" si="259"/>
        <v>•</v>
      </c>
      <c r="EI202" s="39" t="str">
        <f t="shared" si="260"/>
        <v xml:space="preserve"> </v>
      </c>
      <c r="EJ202" s="39" t="str">
        <f t="shared" si="261"/>
        <v xml:space="preserve"> </v>
      </c>
      <c r="EK202" s="43" t="str">
        <f t="shared" si="262"/>
        <v xml:space="preserve"> </v>
      </c>
    </row>
    <row r="203" spans="1:141" ht="15.75" customHeight="1" x14ac:dyDescent="0.2">
      <c r="A203" s="100" t="str">
        <f>IF(Summary!B197="","",Summary!B197)</f>
        <v/>
      </c>
      <c r="B203" s="100" t="str">
        <f>IF(Summary!C197="","",Summary!C197)</f>
        <v/>
      </c>
      <c r="C203" s="100" t="str">
        <f>IF(Summary!D197="","",Summary!D197)</f>
        <v/>
      </c>
      <c r="D203" s="115" t="str">
        <f>IF(Summary!E197="","",Summary!E197)</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si="265"/>
        <v>27</v>
      </c>
      <c r="AX203" s="74" t="e">
        <f t="shared" si="205"/>
        <v>#N/A</v>
      </c>
      <c r="AY203" s="54" t="str">
        <f t="shared" si="206"/>
        <v/>
      </c>
      <c r="AZ203" s="73"/>
      <c r="BA203" s="144"/>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8"/>
      <c r="BE203" s="116" t="str">
        <f t="shared" si="207"/>
        <v/>
      </c>
      <c r="BF203" s="99" t="str">
        <f t="shared" si="208"/>
        <v/>
      </c>
      <c r="BG203" s="99" t="str">
        <f t="shared" si="209"/>
        <v/>
      </c>
      <c r="BH203" s="100" t="str">
        <f t="shared" si="210"/>
        <v/>
      </c>
      <c r="BI203" s="64" t="str">
        <f>IF(Summary!F197="","",Summary!F197)</f>
        <v/>
      </c>
      <c r="BJ203" s="33"/>
      <c r="BV203" s="44">
        <f t="shared" si="264"/>
        <v>0</v>
      </c>
      <c r="BW203" s="44">
        <f t="shared" si="264"/>
        <v>0</v>
      </c>
      <c r="BX203" s="44">
        <f t="shared" si="264"/>
        <v>0</v>
      </c>
      <c r="BY203" s="44">
        <f t="shared" si="264"/>
        <v>0</v>
      </c>
      <c r="BZ203" s="44">
        <f t="shared" si="264"/>
        <v>0</v>
      </c>
      <c r="CA203" s="44">
        <f t="shared" si="264"/>
        <v>0</v>
      </c>
      <c r="CB203" s="44">
        <f t="shared" si="264"/>
        <v>0</v>
      </c>
      <c r="CC203" s="44">
        <f t="shared" si="264"/>
        <v>0</v>
      </c>
      <c r="CD203" s="44">
        <f t="shared" si="264"/>
        <v>0</v>
      </c>
      <c r="CE203" s="44">
        <f t="shared" si="264"/>
        <v>0</v>
      </c>
      <c r="CF203" s="44">
        <f t="shared" si="264"/>
        <v>0</v>
      </c>
      <c r="CH203" s="48">
        <f t="shared" si="211"/>
        <v>0</v>
      </c>
      <c r="CI203" s="48">
        <f t="shared" si="212"/>
        <v>0</v>
      </c>
      <c r="CJ203" s="48">
        <f t="shared" si="213"/>
        <v>0</v>
      </c>
      <c r="CK203" s="48">
        <f t="shared" si="214"/>
        <v>0</v>
      </c>
      <c r="CL203" s="48">
        <f t="shared" si="215"/>
        <v>0</v>
      </c>
      <c r="CM203" s="48">
        <f t="shared" si="216"/>
        <v>0</v>
      </c>
      <c r="CN203" s="48">
        <f t="shared" si="217"/>
        <v>0</v>
      </c>
      <c r="CO203" s="48">
        <f t="shared" si="218"/>
        <v>0</v>
      </c>
      <c r="CT203" s="42" t="str">
        <f t="shared" si="219"/>
        <v>•</v>
      </c>
      <c r="CU203" s="39" t="str">
        <f t="shared" si="220"/>
        <v xml:space="preserve"> </v>
      </c>
      <c r="CV203" s="39" t="str">
        <f t="shared" si="221"/>
        <v xml:space="preserve"> </v>
      </c>
      <c r="CW203" s="43" t="str">
        <f t="shared" si="222"/>
        <v xml:space="preserve"> </v>
      </c>
      <c r="CX203" s="42" t="str">
        <f t="shared" si="223"/>
        <v>•</v>
      </c>
      <c r="CY203" s="39" t="str">
        <f t="shared" si="224"/>
        <v xml:space="preserve"> </v>
      </c>
      <c r="CZ203" s="39" t="str">
        <f t="shared" si="225"/>
        <v xml:space="preserve"> </v>
      </c>
      <c r="DA203" s="43" t="str">
        <f t="shared" si="226"/>
        <v xml:space="preserve"> </v>
      </c>
      <c r="DB203" s="39" t="str">
        <f t="shared" si="227"/>
        <v>•</v>
      </c>
      <c r="DC203" s="39" t="str">
        <f t="shared" si="228"/>
        <v xml:space="preserve"> </v>
      </c>
      <c r="DD203" s="39" t="str">
        <f t="shared" si="229"/>
        <v xml:space="preserve"> </v>
      </c>
      <c r="DE203" s="43" t="str">
        <f t="shared" si="230"/>
        <v xml:space="preserve"> </v>
      </c>
      <c r="DF203" s="42" t="str">
        <f t="shared" si="231"/>
        <v>•</v>
      </c>
      <c r="DG203" s="39" t="str">
        <f t="shared" si="232"/>
        <v xml:space="preserve"> </v>
      </c>
      <c r="DH203" s="39" t="str">
        <f t="shared" si="233"/>
        <v xml:space="preserve"> </v>
      </c>
      <c r="DI203" s="43" t="str">
        <f t="shared" si="234"/>
        <v xml:space="preserve"> </v>
      </c>
      <c r="DJ203" s="42" t="str">
        <f t="shared" si="235"/>
        <v>•</v>
      </c>
      <c r="DK203" s="39" t="str">
        <f t="shared" si="236"/>
        <v xml:space="preserve"> </v>
      </c>
      <c r="DL203" s="39" t="str">
        <f t="shared" si="237"/>
        <v xml:space="preserve"> </v>
      </c>
      <c r="DM203" s="43" t="str">
        <f t="shared" si="238"/>
        <v xml:space="preserve"> </v>
      </c>
      <c r="DN203" s="39" t="str">
        <f t="shared" si="239"/>
        <v>•</v>
      </c>
      <c r="DO203" s="39" t="str">
        <f t="shared" si="240"/>
        <v xml:space="preserve"> </v>
      </c>
      <c r="DP203" s="39" t="str">
        <f t="shared" si="241"/>
        <v xml:space="preserve"> </v>
      </c>
      <c r="DQ203" s="43" t="str">
        <f t="shared" si="242"/>
        <v xml:space="preserve"> </v>
      </c>
      <c r="DR203" s="39" t="str">
        <f t="shared" si="243"/>
        <v>•</v>
      </c>
      <c r="DS203" s="39" t="str">
        <f t="shared" si="244"/>
        <v xml:space="preserve"> </v>
      </c>
      <c r="DT203" s="39" t="str">
        <f t="shared" si="245"/>
        <v xml:space="preserve"> </v>
      </c>
      <c r="DU203" s="43" t="str">
        <f t="shared" si="246"/>
        <v xml:space="preserve"> </v>
      </c>
      <c r="DV203" s="39" t="str">
        <f t="shared" si="247"/>
        <v>•</v>
      </c>
      <c r="DW203" s="39" t="str">
        <f t="shared" si="248"/>
        <v xml:space="preserve"> </v>
      </c>
      <c r="DX203" s="39" t="str">
        <f t="shared" si="249"/>
        <v xml:space="preserve"> </v>
      </c>
      <c r="DY203" s="43" t="str">
        <f t="shared" si="250"/>
        <v xml:space="preserve"> </v>
      </c>
      <c r="DZ203" s="39" t="str">
        <f t="shared" si="251"/>
        <v>•</v>
      </c>
      <c r="EA203" s="39" t="str">
        <f t="shared" si="252"/>
        <v xml:space="preserve"> </v>
      </c>
      <c r="EB203" s="39" t="str">
        <f t="shared" si="253"/>
        <v xml:space="preserve"> </v>
      </c>
      <c r="EC203" s="43" t="str">
        <f t="shared" si="254"/>
        <v xml:space="preserve"> </v>
      </c>
      <c r="ED203" s="39" t="str">
        <f t="shared" si="255"/>
        <v>•</v>
      </c>
      <c r="EE203" s="39" t="str">
        <f t="shared" si="256"/>
        <v xml:space="preserve"> </v>
      </c>
      <c r="EF203" s="39" t="str">
        <f t="shared" si="257"/>
        <v xml:space="preserve"> </v>
      </c>
      <c r="EG203" s="43" t="str">
        <f t="shared" si="258"/>
        <v xml:space="preserve"> </v>
      </c>
      <c r="EH203" s="39" t="str">
        <f t="shared" si="259"/>
        <v>•</v>
      </c>
      <c r="EI203" s="39" t="str">
        <f t="shared" si="260"/>
        <v xml:space="preserve"> </v>
      </c>
      <c r="EJ203" s="39" t="str">
        <f t="shared" si="261"/>
        <v xml:space="preserve"> </v>
      </c>
      <c r="EK203" s="43" t="str">
        <f t="shared" si="262"/>
        <v xml:space="preserve"> </v>
      </c>
    </row>
    <row r="204" spans="1:141" ht="15.75" customHeight="1" x14ac:dyDescent="0.2">
      <c r="A204" s="100" t="str">
        <f>IF(Summary!B198="","",Summary!B198)</f>
        <v/>
      </c>
      <c r="B204" s="100" t="str">
        <f>IF(Summary!C198="","",Summary!C198)</f>
        <v/>
      </c>
      <c r="C204" s="100" t="str">
        <f>IF(Summary!D198="","",Summary!D198)</f>
        <v/>
      </c>
      <c r="D204" s="115" t="str">
        <f>IF(Summary!E198="","",Summary!E198)</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265"/>
        <v>27</v>
      </c>
      <c r="AX204" s="74" t="e">
        <f t="shared" si="205"/>
        <v>#N/A</v>
      </c>
      <c r="AY204" s="54" t="str">
        <f t="shared" si="206"/>
        <v/>
      </c>
      <c r="AZ204" s="73"/>
      <c r="BA204" s="144"/>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8"/>
      <c r="BE204" s="116" t="str">
        <f t="shared" si="207"/>
        <v/>
      </c>
      <c r="BF204" s="99" t="str">
        <f t="shared" si="208"/>
        <v/>
      </c>
      <c r="BG204" s="99" t="str">
        <f t="shared" si="209"/>
        <v/>
      </c>
      <c r="BH204" s="100" t="str">
        <f t="shared" si="210"/>
        <v/>
      </c>
      <c r="BI204" s="64" t="str">
        <f>IF(Summary!F198="","",Summary!F198)</f>
        <v/>
      </c>
      <c r="BJ204" s="33"/>
      <c r="BV204" s="44">
        <f t="shared" si="264"/>
        <v>0</v>
      </c>
      <c r="BW204" s="44">
        <f t="shared" si="264"/>
        <v>0</v>
      </c>
      <c r="BX204" s="44">
        <f t="shared" si="264"/>
        <v>0</v>
      </c>
      <c r="BY204" s="44">
        <f t="shared" si="264"/>
        <v>0</v>
      </c>
      <c r="BZ204" s="44">
        <f t="shared" si="264"/>
        <v>0</v>
      </c>
      <c r="CA204" s="44">
        <f t="shared" si="264"/>
        <v>0</v>
      </c>
      <c r="CB204" s="44">
        <f t="shared" si="264"/>
        <v>0</v>
      </c>
      <c r="CC204" s="44">
        <f t="shared" si="264"/>
        <v>0</v>
      </c>
      <c r="CD204" s="44">
        <f t="shared" si="264"/>
        <v>0</v>
      </c>
      <c r="CE204" s="44">
        <f t="shared" si="264"/>
        <v>0</v>
      </c>
      <c r="CF204" s="44">
        <f t="shared" si="264"/>
        <v>0</v>
      </c>
      <c r="CH204" s="48">
        <f t="shared" si="211"/>
        <v>0</v>
      </c>
      <c r="CI204" s="48">
        <f t="shared" si="212"/>
        <v>0</v>
      </c>
      <c r="CJ204" s="48">
        <f t="shared" si="213"/>
        <v>0</v>
      </c>
      <c r="CK204" s="48">
        <f t="shared" si="214"/>
        <v>0</v>
      </c>
      <c r="CL204" s="48">
        <f t="shared" si="215"/>
        <v>0</v>
      </c>
      <c r="CM204" s="48">
        <f t="shared" si="216"/>
        <v>0</v>
      </c>
      <c r="CN204" s="48">
        <f t="shared" si="217"/>
        <v>0</v>
      </c>
      <c r="CO204" s="48">
        <f t="shared" si="218"/>
        <v>0</v>
      </c>
      <c r="CT204" s="42" t="str">
        <f t="shared" si="219"/>
        <v>•</v>
      </c>
      <c r="CU204" s="39" t="str">
        <f t="shared" si="220"/>
        <v xml:space="preserve"> </v>
      </c>
      <c r="CV204" s="39" t="str">
        <f t="shared" si="221"/>
        <v xml:space="preserve"> </v>
      </c>
      <c r="CW204" s="43" t="str">
        <f t="shared" si="222"/>
        <v xml:space="preserve"> </v>
      </c>
      <c r="CX204" s="42" t="str">
        <f t="shared" si="223"/>
        <v>•</v>
      </c>
      <c r="CY204" s="39" t="str">
        <f t="shared" si="224"/>
        <v xml:space="preserve"> </v>
      </c>
      <c r="CZ204" s="39" t="str">
        <f t="shared" si="225"/>
        <v xml:space="preserve"> </v>
      </c>
      <c r="DA204" s="43" t="str">
        <f t="shared" si="226"/>
        <v xml:space="preserve"> </v>
      </c>
      <c r="DB204" s="39" t="str">
        <f t="shared" si="227"/>
        <v>•</v>
      </c>
      <c r="DC204" s="39" t="str">
        <f t="shared" si="228"/>
        <v xml:space="preserve"> </v>
      </c>
      <c r="DD204" s="39" t="str">
        <f t="shared" si="229"/>
        <v xml:space="preserve"> </v>
      </c>
      <c r="DE204" s="43" t="str">
        <f t="shared" si="230"/>
        <v xml:space="preserve"> </v>
      </c>
      <c r="DF204" s="42" t="str">
        <f t="shared" si="231"/>
        <v>•</v>
      </c>
      <c r="DG204" s="39" t="str">
        <f t="shared" si="232"/>
        <v xml:space="preserve"> </v>
      </c>
      <c r="DH204" s="39" t="str">
        <f t="shared" si="233"/>
        <v xml:space="preserve"> </v>
      </c>
      <c r="DI204" s="43" t="str">
        <f t="shared" si="234"/>
        <v xml:space="preserve"> </v>
      </c>
      <c r="DJ204" s="42" t="str">
        <f t="shared" si="235"/>
        <v>•</v>
      </c>
      <c r="DK204" s="39" t="str">
        <f t="shared" si="236"/>
        <v xml:space="preserve"> </v>
      </c>
      <c r="DL204" s="39" t="str">
        <f t="shared" si="237"/>
        <v xml:space="preserve"> </v>
      </c>
      <c r="DM204" s="43" t="str">
        <f t="shared" si="238"/>
        <v xml:space="preserve"> </v>
      </c>
      <c r="DN204" s="39" t="str">
        <f t="shared" si="239"/>
        <v>•</v>
      </c>
      <c r="DO204" s="39" t="str">
        <f t="shared" si="240"/>
        <v xml:space="preserve"> </v>
      </c>
      <c r="DP204" s="39" t="str">
        <f t="shared" si="241"/>
        <v xml:space="preserve"> </v>
      </c>
      <c r="DQ204" s="43" t="str">
        <f t="shared" si="242"/>
        <v xml:space="preserve"> </v>
      </c>
      <c r="DR204" s="39" t="str">
        <f t="shared" si="243"/>
        <v>•</v>
      </c>
      <c r="DS204" s="39" t="str">
        <f t="shared" si="244"/>
        <v xml:space="preserve"> </v>
      </c>
      <c r="DT204" s="39" t="str">
        <f t="shared" si="245"/>
        <v xml:space="preserve"> </v>
      </c>
      <c r="DU204" s="43" t="str">
        <f t="shared" si="246"/>
        <v xml:space="preserve"> </v>
      </c>
      <c r="DV204" s="39" t="str">
        <f t="shared" si="247"/>
        <v>•</v>
      </c>
      <c r="DW204" s="39" t="str">
        <f t="shared" si="248"/>
        <v xml:space="preserve"> </v>
      </c>
      <c r="DX204" s="39" t="str">
        <f t="shared" si="249"/>
        <v xml:space="preserve"> </v>
      </c>
      <c r="DY204" s="43" t="str">
        <f t="shared" si="250"/>
        <v xml:space="preserve"> </v>
      </c>
      <c r="DZ204" s="39" t="str">
        <f t="shared" si="251"/>
        <v>•</v>
      </c>
      <c r="EA204" s="39" t="str">
        <f t="shared" si="252"/>
        <v xml:space="preserve"> </v>
      </c>
      <c r="EB204" s="39" t="str">
        <f t="shared" si="253"/>
        <v xml:space="preserve"> </v>
      </c>
      <c r="EC204" s="43" t="str">
        <f t="shared" si="254"/>
        <v xml:space="preserve"> </v>
      </c>
      <c r="ED204" s="39" t="str">
        <f t="shared" si="255"/>
        <v>•</v>
      </c>
      <c r="EE204" s="39" t="str">
        <f t="shared" si="256"/>
        <v xml:space="preserve"> </v>
      </c>
      <c r="EF204" s="39" t="str">
        <f t="shared" si="257"/>
        <v xml:space="preserve"> </v>
      </c>
      <c r="EG204" s="43" t="str">
        <f t="shared" si="258"/>
        <v xml:space="preserve"> </v>
      </c>
      <c r="EH204" s="39" t="str">
        <f t="shared" si="259"/>
        <v>•</v>
      </c>
      <c r="EI204" s="39" t="str">
        <f t="shared" si="260"/>
        <v xml:space="preserve"> </v>
      </c>
      <c r="EJ204" s="39" t="str">
        <f t="shared" si="261"/>
        <v xml:space="preserve"> </v>
      </c>
      <c r="EK204" s="43" t="str">
        <f t="shared" si="262"/>
        <v xml:space="preserve"> </v>
      </c>
    </row>
    <row r="205" spans="1:141" ht="15.75" customHeight="1" x14ac:dyDescent="0.2">
      <c r="A205" s="100" t="str">
        <f>IF(Summary!B199="","",Summary!B199)</f>
        <v/>
      </c>
      <c r="B205" s="100" t="str">
        <f>IF(Summary!C199="","",Summary!C199)</f>
        <v/>
      </c>
      <c r="C205" s="100" t="str">
        <f>IF(Summary!D199="","",Summary!D199)</f>
        <v/>
      </c>
      <c r="D205" s="115" t="str">
        <f>IF(Summary!E199="","",Summary!E199)</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265"/>
        <v>27</v>
      </c>
      <c r="AX205" s="74" t="e">
        <f t="shared" si="205"/>
        <v>#N/A</v>
      </c>
      <c r="AY205" s="54" t="str">
        <f t="shared" si="206"/>
        <v/>
      </c>
      <c r="AZ205" s="73"/>
      <c r="BA205" s="144"/>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8"/>
      <c r="BE205" s="116" t="str">
        <f t="shared" si="207"/>
        <v/>
      </c>
      <c r="BF205" s="99" t="str">
        <f t="shared" si="208"/>
        <v/>
      </c>
      <c r="BG205" s="99" t="str">
        <f t="shared" si="209"/>
        <v/>
      </c>
      <c r="BH205" s="100" t="str">
        <f t="shared" si="210"/>
        <v/>
      </c>
      <c r="BI205" s="64" t="str">
        <f>IF(Summary!F199="","",Summary!F199)</f>
        <v/>
      </c>
      <c r="BJ205" s="33"/>
      <c r="BV205" s="44">
        <f t="shared" si="264"/>
        <v>0</v>
      </c>
      <c r="BW205" s="44">
        <f t="shared" si="264"/>
        <v>0</v>
      </c>
      <c r="BX205" s="44">
        <f t="shared" si="264"/>
        <v>0</v>
      </c>
      <c r="BY205" s="44">
        <f t="shared" si="264"/>
        <v>0</v>
      </c>
      <c r="BZ205" s="44">
        <f t="shared" si="264"/>
        <v>0</v>
      </c>
      <c r="CA205" s="44">
        <f t="shared" si="264"/>
        <v>0</v>
      </c>
      <c r="CB205" s="44">
        <f t="shared" si="264"/>
        <v>0</v>
      </c>
      <c r="CC205" s="44">
        <f t="shared" si="264"/>
        <v>0</v>
      </c>
      <c r="CD205" s="44">
        <f t="shared" si="264"/>
        <v>0</v>
      </c>
      <c r="CE205" s="44">
        <f t="shared" si="264"/>
        <v>0</v>
      </c>
      <c r="CF205" s="44">
        <f t="shared" si="264"/>
        <v>0</v>
      </c>
      <c r="CH205" s="48">
        <f t="shared" si="211"/>
        <v>0</v>
      </c>
      <c r="CI205" s="48">
        <f t="shared" si="212"/>
        <v>0</v>
      </c>
      <c r="CJ205" s="48">
        <f t="shared" si="213"/>
        <v>0</v>
      </c>
      <c r="CK205" s="48">
        <f t="shared" si="214"/>
        <v>0</v>
      </c>
      <c r="CL205" s="48">
        <f t="shared" si="215"/>
        <v>0</v>
      </c>
      <c r="CM205" s="48">
        <f t="shared" si="216"/>
        <v>0</v>
      </c>
      <c r="CN205" s="48">
        <f t="shared" si="217"/>
        <v>0</v>
      </c>
      <c r="CO205" s="48">
        <f t="shared" si="218"/>
        <v>0</v>
      </c>
      <c r="CT205" s="42" t="str">
        <f t="shared" si="219"/>
        <v>•</v>
      </c>
      <c r="CU205" s="39" t="str">
        <f t="shared" si="220"/>
        <v xml:space="preserve"> </v>
      </c>
      <c r="CV205" s="39" t="str">
        <f t="shared" si="221"/>
        <v xml:space="preserve"> </v>
      </c>
      <c r="CW205" s="43" t="str">
        <f t="shared" si="222"/>
        <v xml:space="preserve"> </v>
      </c>
      <c r="CX205" s="42" t="str">
        <f t="shared" si="223"/>
        <v>•</v>
      </c>
      <c r="CY205" s="39" t="str">
        <f t="shared" si="224"/>
        <v xml:space="preserve"> </v>
      </c>
      <c r="CZ205" s="39" t="str">
        <f t="shared" si="225"/>
        <v xml:space="preserve"> </v>
      </c>
      <c r="DA205" s="43" t="str">
        <f t="shared" si="226"/>
        <v xml:space="preserve"> </v>
      </c>
      <c r="DB205" s="39" t="str">
        <f t="shared" si="227"/>
        <v>•</v>
      </c>
      <c r="DC205" s="39" t="str">
        <f t="shared" si="228"/>
        <v xml:space="preserve"> </v>
      </c>
      <c r="DD205" s="39" t="str">
        <f t="shared" si="229"/>
        <v xml:space="preserve"> </v>
      </c>
      <c r="DE205" s="43" t="str">
        <f t="shared" si="230"/>
        <v xml:space="preserve"> </v>
      </c>
      <c r="DF205" s="42" t="str">
        <f t="shared" si="231"/>
        <v>•</v>
      </c>
      <c r="DG205" s="39" t="str">
        <f t="shared" si="232"/>
        <v xml:space="preserve"> </v>
      </c>
      <c r="DH205" s="39" t="str">
        <f t="shared" si="233"/>
        <v xml:space="preserve"> </v>
      </c>
      <c r="DI205" s="43" t="str">
        <f t="shared" si="234"/>
        <v xml:space="preserve"> </v>
      </c>
      <c r="DJ205" s="42" t="str">
        <f t="shared" si="235"/>
        <v>•</v>
      </c>
      <c r="DK205" s="39" t="str">
        <f t="shared" si="236"/>
        <v xml:space="preserve"> </v>
      </c>
      <c r="DL205" s="39" t="str">
        <f t="shared" si="237"/>
        <v xml:space="preserve"> </v>
      </c>
      <c r="DM205" s="43" t="str">
        <f t="shared" si="238"/>
        <v xml:space="preserve"> </v>
      </c>
      <c r="DN205" s="39" t="str">
        <f t="shared" si="239"/>
        <v>•</v>
      </c>
      <c r="DO205" s="39" t="str">
        <f t="shared" si="240"/>
        <v xml:space="preserve"> </v>
      </c>
      <c r="DP205" s="39" t="str">
        <f t="shared" si="241"/>
        <v xml:space="preserve"> </v>
      </c>
      <c r="DQ205" s="43" t="str">
        <f t="shared" si="242"/>
        <v xml:space="preserve"> </v>
      </c>
      <c r="DR205" s="39" t="str">
        <f t="shared" si="243"/>
        <v>•</v>
      </c>
      <c r="DS205" s="39" t="str">
        <f t="shared" si="244"/>
        <v xml:space="preserve"> </v>
      </c>
      <c r="DT205" s="39" t="str">
        <f t="shared" si="245"/>
        <v xml:space="preserve"> </v>
      </c>
      <c r="DU205" s="43" t="str">
        <f t="shared" si="246"/>
        <v xml:space="preserve"> </v>
      </c>
      <c r="DV205" s="39" t="str">
        <f t="shared" si="247"/>
        <v>•</v>
      </c>
      <c r="DW205" s="39" t="str">
        <f t="shared" si="248"/>
        <v xml:space="preserve"> </v>
      </c>
      <c r="DX205" s="39" t="str">
        <f t="shared" si="249"/>
        <v xml:space="preserve"> </v>
      </c>
      <c r="DY205" s="43" t="str">
        <f t="shared" si="250"/>
        <v xml:space="preserve"> </v>
      </c>
      <c r="DZ205" s="39" t="str">
        <f t="shared" si="251"/>
        <v>•</v>
      </c>
      <c r="EA205" s="39" t="str">
        <f t="shared" si="252"/>
        <v xml:space="preserve"> </v>
      </c>
      <c r="EB205" s="39" t="str">
        <f t="shared" si="253"/>
        <v xml:space="preserve"> </v>
      </c>
      <c r="EC205" s="43" t="str">
        <f t="shared" si="254"/>
        <v xml:space="preserve"> </v>
      </c>
      <c r="ED205" s="39" t="str">
        <f t="shared" si="255"/>
        <v>•</v>
      </c>
      <c r="EE205" s="39" t="str">
        <f t="shared" si="256"/>
        <v xml:space="preserve"> </v>
      </c>
      <c r="EF205" s="39" t="str">
        <f t="shared" si="257"/>
        <v xml:space="preserve"> </v>
      </c>
      <c r="EG205" s="43" t="str">
        <f t="shared" si="258"/>
        <v xml:space="preserve"> </v>
      </c>
      <c r="EH205" s="39" t="str">
        <f t="shared" si="259"/>
        <v>•</v>
      </c>
      <c r="EI205" s="39" t="str">
        <f t="shared" si="260"/>
        <v xml:space="preserve"> </v>
      </c>
      <c r="EJ205" s="39" t="str">
        <f t="shared" si="261"/>
        <v xml:space="preserve"> </v>
      </c>
      <c r="EK205" s="43" t="str">
        <f t="shared" si="262"/>
        <v xml:space="preserve"> </v>
      </c>
    </row>
    <row r="206" spans="1:141" ht="15.75" customHeight="1" x14ac:dyDescent="0.2">
      <c r="A206" s="100" t="str">
        <f>IF(Summary!B200="","",Summary!B200)</f>
        <v/>
      </c>
      <c r="B206" s="100" t="str">
        <f>IF(Summary!C200="","",Summary!C200)</f>
        <v/>
      </c>
      <c r="C206" s="100" t="str">
        <f>IF(Summary!D200="","",Summary!D200)</f>
        <v/>
      </c>
      <c r="D206" s="115" t="str">
        <f>IF(Summary!E200="","",Summary!E200)</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265"/>
        <v>27</v>
      </c>
      <c r="AX206" s="74" t="e">
        <f t="shared" si="205"/>
        <v>#N/A</v>
      </c>
      <c r="AY206" s="54" t="str">
        <f t="shared" si="206"/>
        <v/>
      </c>
      <c r="AZ206" s="73"/>
      <c r="BA206" s="144"/>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8"/>
      <c r="BE206" s="116" t="str">
        <f t="shared" si="207"/>
        <v/>
      </c>
      <c r="BF206" s="99" t="str">
        <f t="shared" si="208"/>
        <v/>
      </c>
      <c r="BG206" s="99" t="str">
        <f t="shared" si="209"/>
        <v/>
      </c>
      <c r="BH206" s="100" t="str">
        <f t="shared" si="210"/>
        <v/>
      </c>
      <c r="BI206" s="64" t="str">
        <f>IF(Summary!F200="","",Summary!F200)</f>
        <v/>
      </c>
      <c r="BJ206" s="33"/>
      <c r="BV206" s="44">
        <f t="shared" si="264"/>
        <v>0</v>
      </c>
      <c r="BW206" s="44">
        <f t="shared" si="264"/>
        <v>0</v>
      </c>
      <c r="BX206" s="44">
        <f t="shared" si="264"/>
        <v>0</v>
      </c>
      <c r="BY206" s="44">
        <f t="shared" si="264"/>
        <v>0</v>
      </c>
      <c r="BZ206" s="44">
        <f t="shared" si="264"/>
        <v>0</v>
      </c>
      <c r="CA206" s="44">
        <f t="shared" si="264"/>
        <v>0</v>
      </c>
      <c r="CB206" s="44">
        <f t="shared" si="264"/>
        <v>0</v>
      </c>
      <c r="CC206" s="44">
        <f t="shared" si="264"/>
        <v>0</v>
      </c>
      <c r="CD206" s="44">
        <f t="shared" si="264"/>
        <v>0</v>
      </c>
      <c r="CE206" s="44">
        <f t="shared" si="264"/>
        <v>0</v>
      </c>
      <c r="CF206" s="44">
        <f t="shared" si="264"/>
        <v>0</v>
      </c>
      <c r="CH206" s="48">
        <f t="shared" si="211"/>
        <v>0</v>
      </c>
      <c r="CI206" s="48">
        <f t="shared" si="212"/>
        <v>0</v>
      </c>
      <c r="CJ206" s="48">
        <f t="shared" si="213"/>
        <v>0</v>
      </c>
      <c r="CK206" s="48">
        <f t="shared" si="214"/>
        <v>0</v>
      </c>
      <c r="CL206" s="48">
        <f t="shared" si="215"/>
        <v>0</v>
      </c>
      <c r="CM206" s="48">
        <f t="shared" si="216"/>
        <v>0</v>
      </c>
      <c r="CN206" s="48">
        <f t="shared" si="217"/>
        <v>0</v>
      </c>
      <c r="CO206" s="48">
        <f t="shared" si="218"/>
        <v>0</v>
      </c>
      <c r="CT206" s="42" t="str">
        <f t="shared" si="219"/>
        <v>•</v>
      </c>
      <c r="CU206" s="39" t="str">
        <f t="shared" si="220"/>
        <v xml:space="preserve"> </v>
      </c>
      <c r="CV206" s="39" t="str">
        <f t="shared" si="221"/>
        <v xml:space="preserve"> </v>
      </c>
      <c r="CW206" s="43" t="str">
        <f t="shared" si="222"/>
        <v xml:space="preserve"> </v>
      </c>
      <c r="CX206" s="42" t="str">
        <f t="shared" si="223"/>
        <v>•</v>
      </c>
      <c r="CY206" s="39" t="str">
        <f t="shared" si="224"/>
        <v xml:space="preserve"> </v>
      </c>
      <c r="CZ206" s="39" t="str">
        <f t="shared" si="225"/>
        <v xml:space="preserve"> </v>
      </c>
      <c r="DA206" s="43" t="str">
        <f t="shared" si="226"/>
        <v xml:space="preserve"> </v>
      </c>
      <c r="DB206" s="39" t="str">
        <f t="shared" si="227"/>
        <v>•</v>
      </c>
      <c r="DC206" s="39" t="str">
        <f t="shared" si="228"/>
        <v xml:space="preserve"> </v>
      </c>
      <c r="DD206" s="39" t="str">
        <f t="shared" si="229"/>
        <v xml:space="preserve"> </v>
      </c>
      <c r="DE206" s="43" t="str">
        <f t="shared" si="230"/>
        <v xml:space="preserve"> </v>
      </c>
      <c r="DF206" s="42" t="str">
        <f t="shared" si="231"/>
        <v>•</v>
      </c>
      <c r="DG206" s="39" t="str">
        <f t="shared" si="232"/>
        <v xml:space="preserve"> </v>
      </c>
      <c r="DH206" s="39" t="str">
        <f t="shared" si="233"/>
        <v xml:space="preserve"> </v>
      </c>
      <c r="DI206" s="43" t="str">
        <f t="shared" si="234"/>
        <v xml:space="preserve"> </v>
      </c>
      <c r="DJ206" s="42" t="str">
        <f t="shared" si="235"/>
        <v>•</v>
      </c>
      <c r="DK206" s="39" t="str">
        <f t="shared" si="236"/>
        <v xml:space="preserve"> </v>
      </c>
      <c r="DL206" s="39" t="str">
        <f t="shared" si="237"/>
        <v xml:space="preserve"> </v>
      </c>
      <c r="DM206" s="43" t="str">
        <f t="shared" si="238"/>
        <v xml:space="preserve"> </v>
      </c>
      <c r="DN206" s="39" t="str">
        <f t="shared" si="239"/>
        <v>•</v>
      </c>
      <c r="DO206" s="39" t="str">
        <f t="shared" si="240"/>
        <v xml:space="preserve"> </v>
      </c>
      <c r="DP206" s="39" t="str">
        <f t="shared" si="241"/>
        <v xml:space="preserve"> </v>
      </c>
      <c r="DQ206" s="43" t="str">
        <f t="shared" si="242"/>
        <v xml:space="preserve"> </v>
      </c>
      <c r="DR206" s="39" t="str">
        <f t="shared" si="243"/>
        <v>•</v>
      </c>
      <c r="DS206" s="39" t="str">
        <f t="shared" si="244"/>
        <v xml:space="preserve"> </v>
      </c>
      <c r="DT206" s="39" t="str">
        <f t="shared" si="245"/>
        <v xml:space="preserve"> </v>
      </c>
      <c r="DU206" s="43" t="str">
        <f t="shared" si="246"/>
        <v xml:space="preserve"> </v>
      </c>
      <c r="DV206" s="39" t="str">
        <f t="shared" si="247"/>
        <v>•</v>
      </c>
      <c r="DW206" s="39" t="str">
        <f t="shared" si="248"/>
        <v xml:space="preserve"> </v>
      </c>
      <c r="DX206" s="39" t="str">
        <f t="shared" si="249"/>
        <v xml:space="preserve"> </v>
      </c>
      <c r="DY206" s="43" t="str">
        <f t="shared" si="250"/>
        <v xml:space="preserve"> </v>
      </c>
      <c r="DZ206" s="39" t="str">
        <f t="shared" si="251"/>
        <v>•</v>
      </c>
      <c r="EA206" s="39" t="str">
        <f t="shared" si="252"/>
        <v xml:space="preserve"> </v>
      </c>
      <c r="EB206" s="39" t="str">
        <f t="shared" si="253"/>
        <v xml:space="preserve"> </v>
      </c>
      <c r="EC206" s="43" t="str">
        <f t="shared" si="254"/>
        <v xml:space="preserve"> </v>
      </c>
      <c r="ED206" s="39" t="str">
        <f t="shared" si="255"/>
        <v>•</v>
      </c>
      <c r="EE206" s="39" t="str">
        <f t="shared" si="256"/>
        <v xml:space="preserve"> </v>
      </c>
      <c r="EF206" s="39" t="str">
        <f t="shared" si="257"/>
        <v xml:space="preserve"> </v>
      </c>
      <c r="EG206" s="43" t="str">
        <f t="shared" si="258"/>
        <v xml:space="preserve"> </v>
      </c>
      <c r="EH206" s="39" t="str">
        <f t="shared" si="259"/>
        <v>•</v>
      </c>
      <c r="EI206" s="39" t="str">
        <f t="shared" si="260"/>
        <v xml:space="preserve"> </v>
      </c>
      <c r="EJ206" s="39" t="str">
        <f t="shared" si="261"/>
        <v xml:space="preserve"> </v>
      </c>
      <c r="EK206" s="43" t="str">
        <f t="shared" si="262"/>
        <v xml:space="preserve"> </v>
      </c>
    </row>
    <row r="207" spans="1:141" ht="15.75" customHeight="1" x14ac:dyDescent="0.2">
      <c r="A207" s="100" t="str">
        <f>IF(Summary!B201="","",Summary!B201)</f>
        <v/>
      </c>
      <c r="B207" s="100" t="str">
        <f>IF(Summary!C201="","",Summary!C201)</f>
        <v/>
      </c>
      <c r="C207" s="100" t="str">
        <f>IF(Summary!D201="","",Summary!D201)</f>
        <v/>
      </c>
      <c r="D207" s="115" t="str">
        <f>IF(Summary!E201="","",Summary!E201)</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265"/>
        <v>27</v>
      </c>
      <c r="AX207" s="74" t="e">
        <f t="shared" si="205"/>
        <v>#N/A</v>
      </c>
      <c r="AY207" s="54" t="str">
        <f t="shared" si="206"/>
        <v/>
      </c>
      <c r="AZ207" s="73"/>
      <c r="BA207" s="144"/>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8"/>
      <c r="BE207" s="116" t="str">
        <f t="shared" si="207"/>
        <v/>
      </c>
      <c r="BF207" s="99" t="str">
        <f t="shared" si="208"/>
        <v/>
      </c>
      <c r="BG207" s="99" t="str">
        <f t="shared" si="209"/>
        <v/>
      </c>
      <c r="BH207" s="100" t="str">
        <f t="shared" si="210"/>
        <v/>
      </c>
      <c r="BI207" s="64" t="str">
        <f>IF(Summary!F201="","",Summary!F201)</f>
        <v/>
      </c>
      <c r="BJ207" s="33"/>
      <c r="BV207" s="44">
        <f t="shared" si="264"/>
        <v>0</v>
      </c>
      <c r="BW207" s="44">
        <f t="shared" si="264"/>
        <v>0</v>
      </c>
      <c r="BX207" s="44">
        <f t="shared" si="264"/>
        <v>0</v>
      </c>
      <c r="BY207" s="44">
        <f t="shared" si="264"/>
        <v>0</v>
      </c>
      <c r="BZ207" s="44">
        <f t="shared" si="264"/>
        <v>0</v>
      </c>
      <c r="CA207" s="44">
        <f t="shared" si="264"/>
        <v>0</v>
      </c>
      <c r="CB207" s="44">
        <f t="shared" si="264"/>
        <v>0</v>
      </c>
      <c r="CC207" s="44">
        <f t="shared" si="264"/>
        <v>0</v>
      </c>
      <c r="CD207" s="44">
        <f t="shared" si="264"/>
        <v>0</v>
      </c>
      <c r="CE207" s="44">
        <f t="shared" si="264"/>
        <v>0</v>
      </c>
      <c r="CF207" s="44">
        <f t="shared" si="264"/>
        <v>0</v>
      </c>
      <c r="CH207" s="48">
        <f t="shared" si="211"/>
        <v>0</v>
      </c>
      <c r="CI207" s="48">
        <f t="shared" si="212"/>
        <v>0</v>
      </c>
      <c r="CJ207" s="48">
        <f t="shared" si="213"/>
        <v>0</v>
      </c>
      <c r="CK207" s="48">
        <f t="shared" si="214"/>
        <v>0</v>
      </c>
      <c r="CL207" s="48">
        <f t="shared" si="215"/>
        <v>0</v>
      </c>
      <c r="CM207" s="48">
        <f t="shared" si="216"/>
        <v>0</v>
      </c>
      <c r="CN207" s="48">
        <f t="shared" si="217"/>
        <v>0</v>
      </c>
      <c r="CO207" s="48">
        <f t="shared" si="218"/>
        <v>0</v>
      </c>
      <c r="CT207" s="42" t="str">
        <f t="shared" si="219"/>
        <v>•</v>
      </c>
      <c r="CU207" s="39" t="str">
        <f t="shared" si="220"/>
        <v xml:space="preserve"> </v>
      </c>
      <c r="CV207" s="39" t="str">
        <f t="shared" si="221"/>
        <v xml:space="preserve"> </v>
      </c>
      <c r="CW207" s="43" t="str">
        <f t="shared" si="222"/>
        <v xml:space="preserve"> </v>
      </c>
      <c r="CX207" s="42" t="str">
        <f t="shared" si="223"/>
        <v>•</v>
      </c>
      <c r="CY207" s="39" t="str">
        <f t="shared" si="224"/>
        <v xml:space="preserve"> </v>
      </c>
      <c r="CZ207" s="39" t="str">
        <f t="shared" si="225"/>
        <v xml:space="preserve"> </v>
      </c>
      <c r="DA207" s="43" t="str">
        <f t="shared" si="226"/>
        <v xml:space="preserve"> </v>
      </c>
      <c r="DB207" s="39" t="str">
        <f t="shared" si="227"/>
        <v>•</v>
      </c>
      <c r="DC207" s="39" t="str">
        <f t="shared" si="228"/>
        <v xml:space="preserve"> </v>
      </c>
      <c r="DD207" s="39" t="str">
        <f t="shared" si="229"/>
        <v xml:space="preserve"> </v>
      </c>
      <c r="DE207" s="43" t="str">
        <f t="shared" si="230"/>
        <v xml:space="preserve"> </v>
      </c>
      <c r="DF207" s="42" t="str">
        <f t="shared" si="231"/>
        <v>•</v>
      </c>
      <c r="DG207" s="39" t="str">
        <f t="shared" si="232"/>
        <v xml:space="preserve"> </v>
      </c>
      <c r="DH207" s="39" t="str">
        <f t="shared" si="233"/>
        <v xml:space="preserve"> </v>
      </c>
      <c r="DI207" s="43" t="str">
        <f t="shared" si="234"/>
        <v xml:space="preserve"> </v>
      </c>
      <c r="DJ207" s="42" t="str">
        <f t="shared" si="235"/>
        <v>•</v>
      </c>
      <c r="DK207" s="39" t="str">
        <f t="shared" si="236"/>
        <v xml:space="preserve"> </v>
      </c>
      <c r="DL207" s="39" t="str">
        <f t="shared" si="237"/>
        <v xml:space="preserve"> </v>
      </c>
      <c r="DM207" s="43" t="str">
        <f t="shared" si="238"/>
        <v xml:space="preserve"> </v>
      </c>
      <c r="DN207" s="39" t="str">
        <f t="shared" si="239"/>
        <v>•</v>
      </c>
      <c r="DO207" s="39" t="str">
        <f t="shared" si="240"/>
        <v xml:space="preserve"> </v>
      </c>
      <c r="DP207" s="39" t="str">
        <f t="shared" si="241"/>
        <v xml:space="preserve"> </v>
      </c>
      <c r="DQ207" s="43" t="str">
        <f t="shared" si="242"/>
        <v xml:space="preserve"> </v>
      </c>
      <c r="DR207" s="39" t="str">
        <f t="shared" si="243"/>
        <v>•</v>
      </c>
      <c r="DS207" s="39" t="str">
        <f t="shared" si="244"/>
        <v xml:space="preserve"> </v>
      </c>
      <c r="DT207" s="39" t="str">
        <f t="shared" si="245"/>
        <v xml:space="preserve"> </v>
      </c>
      <c r="DU207" s="43" t="str">
        <f t="shared" si="246"/>
        <v xml:space="preserve"> </v>
      </c>
      <c r="DV207" s="39" t="str">
        <f t="shared" si="247"/>
        <v>•</v>
      </c>
      <c r="DW207" s="39" t="str">
        <f t="shared" si="248"/>
        <v xml:space="preserve"> </v>
      </c>
      <c r="DX207" s="39" t="str">
        <f t="shared" si="249"/>
        <v xml:space="preserve"> </v>
      </c>
      <c r="DY207" s="43" t="str">
        <f t="shared" si="250"/>
        <v xml:space="preserve"> </v>
      </c>
      <c r="DZ207" s="39" t="str">
        <f t="shared" si="251"/>
        <v>•</v>
      </c>
      <c r="EA207" s="39" t="str">
        <f t="shared" si="252"/>
        <v xml:space="preserve"> </v>
      </c>
      <c r="EB207" s="39" t="str">
        <f t="shared" si="253"/>
        <v xml:space="preserve"> </v>
      </c>
      <c r="EC207" s="43" t="str">
        <f t="shared" si="254"/>
        <v xml:space="preserve"> </v>
      </c>
      <c r="ED207" s="39" t="str">
        <f t="shared" si="255"/>
        <v>•</v>
      </c>
      <c r="EE207" s="39" t="str">
        <f t="shared" si="256"/>
        <v xml:space="preserve"> </v>
      </c>
      <c r="EF207" s="39" t="str">
        <f t="shared" si="257"/>
        <v xml:space="preserve"> </v>
      </c>
      <c r="EG207" s="43" t="str">
        <f t="shared" si="258"/>
        <v xml:space="preserve"> </v>
      </c>
      <c r="EH207" s="39" t="str">
        <f t="shared" si="259"/>
        <v>•</v>
      </c>
      <c r="EI207" s="39" t="str">
        <f t="shared" si="260"/>
        <v xml:space="preserve"> </v>
      </c>
      <c r="EJ207" s="39" t="str">
        <f t="shared" si="261"/>
        <v xml:space="preserve"> </v>
      </c>
      <c r="EK207" s="43" t="str">
        <f t="shared" si="262"/>
        <v xml:space="preserve"> </v>
      </c>
    </row>
    <row r="208" spans="1:141" ht="15.75" customHeight="1" x14ac:dyDescent="0.2">
      <c r="A208" s="100" t="str">
        <f>IF(Summary!B202="","",Summary!B202)</f>
        <v/>
      </c>
      <c r="B208" s="100" t="str">
        <f>IF(Summary!C202="","",Summary!C202)</f>
        <v/>
      </c>
      <c r="C208" s="100" t="str">
        <f>IF(Summary!D202="","",Summary!D202)</f>
        <v/>
      </c>
      <c r="D208" s="115" t="str">
        <f>IF(Summary!E202="","",Summary!E202)</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265"/>
        <v>27</v>
      </c>
      <c r="AX208" s="74" t="e">
        <f t="shared" si="205"/>
        <v>#N/A</v>
      </c>
      <c r="AY208" s="54" t="str">
        <f t="shared" si="206"/>
        <v/>
      </c>
      <c r="AZ208" s="73"/>
      <c r="BA208" s="144"/>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8"/>
      <c r="BE208" s="116" t="str">
        <f t="shared" si="207"/>
        <v/>
      </c>
      <c r="BF208" s="99" t="str">
        <f t="shared" si="208"/>
        <v/>
      </c>
      <c r="BG208" s="99" t="str">
        <f t="shared" si="209"/>
        <v/>
      </c>
      <c r="BH208" s="100" t="str">
        <f t="shared" si="210"/>
        <v/>
      </c>
      <c r="BI208" s="64" t="str">
        <f>IF(Summary!F202="","",Summary!F202)</f>
        <v/>
      </c>
      <c r="BJ208" s="33"/>
      <c r="BV208" s="44">
        <f t="shared" si="264"/>
        <v>0</v>
      </c>
      <c r="BW208" s="44">
        <f t="shared" si="264"/>
        <v>0</v>
      </c>
      <c r="BX208" s="44">
        <f t="shared" si="264"/>
        <v>0</v>
      </c>
      <c r="BY208" s="44">
        <f t="shared" si="264"/>
        <v>0</v>
      </c>
      <c r="BZ208" s="44">
        <f t="shared" si="264"/>
        <v>0</v>
      </c>
      <c r="CA208" s="44">
        <f t="shared" si="264"/>
        <v>0</v>
      </c>
      <c r="CB208" s="44">
        <f t="shared" si="264"/>
        <v>0</v>
      </c>
      <c r="CC208" s="44">
        <f t="shared" si="264"/>
        <v>0</v>
      </c>
      <c r="CD208" s="44">
        <f t="shared" si="264"/>
        <v>0</v>
      </c>
      <c r="CE208" s="44">
        <f t="shared" si="264"/>
        <v>0</v>
      </c>
      <c r="CF208" s="44">
        <f t="shared" si="264"/>
        <v>0</v>
      </c>
      <c r="CH208" s="48">
        <f t="shared" si="211"/>
        <v>0</v>
      </c>
      <c r="CI208" s="48">
        <f t="shared" si="212"/>
        <v>0</v>
      </c>
      <c r="CJ208" s="48">
        <f t="shared" si="213"/>
        <v>0</v>
      </c>
      <c r="CK208" s="48">
        <f t="shared" si="214"/>
        <v>0</v>
      </c>
      <c r="CL208" s="48">
        <f t="shared" si="215"/>
        <v>0</v>
      </c>
      <c r="CM208" s="48">
        <f t="shared" si="216"/>
        <v>0</v>
      </c>
      <c r="CN208" s="48">
        <f t="shared" si="217"/>
        <v>0</v>
      </c>
      <c r="CO208" s="48">
        <f t="shared" si="218"/>
        <v>0</v>
      </c>
      <c r="CT208" s="42" t="str">
        <f t="shared" si="219"/>
        <v>•</v>
      </c>
      <c r="CU208" s="39" t="str">
        <f t="shared" si="220"/>
        <v xml:space="preserve"> </v>
      </c>
      <c r="CV208" s="39" t="str">
        <f t="shared" si="221"/>
        <v xml:space="preserve"> </v>
      </c>
      <c r="CW208" s="43" t="str">
        <f t="shared" si="222"/>
        <v xml:space="preserve"> </v>
      </c>
      <c r="CX208" s="42" t="str">
        <f t="shared" si="223"/>
        <v>•</v>
      </c>
      <c r="CY208" s="39" t="str">
        <f t="shared" si="224"/>
        <v xml:space="preserve"> </v>
      </c>
      <c r="CZ208" s="39" t="str">
        <f t="shared" si="225"/>
        <v xml:space="preserve"> </v>
      </c>
      <c r="DA208" s="43" t="str">
        <f t="shared" si="226"/>
        <v xml:space="preserve"> </v>
      </c>
      <c r="DB208" s="39" t="str">
        <f t="shared" si="227"/>
        <v>•</v>
      </c>
      <c r="DC208" s="39" t="str">
        <f t="shared" si="228"/>
        <v xml:space="preserve"> </v>
      </c>
      <c r="DD208" s="39" t="str">
        <f t="shared" si="229"/>
        <v xml:space="preserve"> </v>
      </c>
      <c r="DE208" s="43" t="str">
        <f t="shared" si="230"/>
        <v xml:space="preserve"> </v>
      </c>
      <c r="DF208" s="42" t="str">
        <f t="shared" si="231"/>
        <v>•</v>
      </c>
      <c r="DG208" s="39" t="str">
        <f t="shared" si="232"/>
        <v xml:space="preserve"> </v>
      </c>
      <c r="DH208" s="39" t="str">
        <f t="shared" si="233"/>
        <v xml:space="preserve"> </v>
      </c>
      <c r="DI208" s="43" t="str">
        <f t="shared" si="234"/>
        <v xml:space="preserve"> </v>
      </c>
      <c r="DJ208" s="42" t="str">
        <f t="shared" si="235"/>
        <v>•</v>
      </c>
      <c r="DK208" s="39" t="str">
        <f t="shared" si="236"/>
        <v xml:space="preserve"> </v>
      </c>
      <c r="DL208" s="39" t="str">
        <f t="shared" si="237"/>
        <v xml:space="preserve"> </v>
      </c>
      <c r="DM208" s="43" t="str">
        <f t="shared" si="238"/>
        <v xml:space="preserve"> </v>
      </c>
      <c r="DN208" s="39" t="str">
        <f t="shared" si="239"/>
        <v>•</v>
      </c>
      <c r="DO208" s="39" t="str">
        <f t="shared" si="240"/>
        <v xml:space="preserve"> </v>
      </c>
      <c r="DP208" s="39" t="str">
        <f t="shared" si="241"/>
        <v xml:space="preserve"> </v>
      </c>
      <c r="DQ208" s="43" t="str">
        <f t="shared" si="242"/>
        <v xml:space="preserve"> </v>
      </c>
      <c r="DR208" s="39" t="str">
        <f t="shared" si="243"/>
        <v>•</v>
      </c>
      <c r="DS208" s="39" t="str">
        <f t="shared" si="244"/>
        <v xml:space="preserve"> </v>
      </c>
      <c r="DT208" s="39" t="str">
        <f t="shared" si="245"/>
        <v xml:space="preserve"> </v>
      </c>
      <c r="DU208" s="43" t="str">
        <f t="shared" si="246"/>
        <v xml:space="preserve"> </v>
      </c>
      <c r="DV208" s="39" t="str">
        <f t="shared" si="247"/>
        <v>•</v>
      </c>
      <c r="DW208" s="39" t="str">
        <f t="shared" si="248"/>
        <v xml:space="preserve"> </v>
      </c>
      <c r="DX208" s="39" t="str">
        <f t="shared" si="249"/>
        <v xml:space="preserve"> </v>
      </c>
      <c r="DY208" s="43" t="str">
        <f t="shared" si="250"/>
        <v xml:space="preserve"> </v>
      </c>
      <c r="DZ208" s="39" t="str">
        <f t="shared" si="251"/>
        <v>•</v>
      </c>
      <c r="EA208" s="39" t="str">
        <f t="shared" si="252"/>
        <v xml:space="preserve"> </v>
      </c>
      <c r="EB208" s="39" t="str">
        <f t="shared" si="253"/>
        <v xml:space="preserve"> </v>
      </c>
      <c r="EC208" s="43" t="str">
        <f t="shared" si="254"/>
        <v xml:space="preserve"> </v>
      </c>
      <c r="ED208" s="39" t="str">
        <f t="shared" si="255"/>
        <v>•</v>
      </c>
      <c r="EE208" s="39" t="str">
        <f t="shared" si="256"/>
        <v xml:space="preserve"> </v>
      </c>
      <c r="EF208" s="39" t="str">
        <f t="shared" si="257"/>
        <v xml:space="preserve"> </v>
      </c>
      <c r="EG208" s="43" t="str">
        <f t="shared" si="258"/>
        <v xml:space="preserve"> </v>
      </c>
      <c r="EH208" s="39" t="str">
        <f t="shared" si="259"/>
        <v>•</v>
      </c>
      <c r="EI208" s="39" t="str">
        <f t="shared" si="260"/>
        <v xml:space="preserve"> </v>
      </c>
      <c r="EJ208" s="39" t="str">
        <f t="shared" si="261"/>
        <v xml:space="preserve"> </v>
      </c>
      <c r="EK208" s="43" t="str">
        <f t="shared" si="262"/>
        <v xml:space="preserve"> </v>
      </c>
    </row>
    <row r="209" spans="1:141" ht="15.75" customHeight="1" x14ac:dyDescent="0.2">
      <c r="A209" s="100" t="str">
        <f>IF(Summary!B203="","",Summary!B203)</f>
        <v/>
      </c>
      <c r="B209" s="100" t="str">
        <f>IF(Summary!C203="","",Summary!C203)</f>
        <v/>
      </c>
      <c r="C209" s="100" t="str">
        <f>IF(Summary!D203="","",Summary!D203)</f>
        <v/>
      </c>
      <c r="D209" s="115" t="str">
        <f>IF(Summary!E203="","",Summary!E203)</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265"/>
        <v>27</v>
      </c>
      <c r="AX209" s="74" t="e">
        <f t="shared" si="205"/>
        <v>#N/A</v>
      </c>
      <c r="AY209" s="54" t="str">
        <f t="shared" si="206"/>
        <v/>
      </c>
      <c r="AZ209" s="73"/>
      <c r="BA209" s="144"/>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8"/>
      <c r="BE209" s="116" t="str">
        <f t="shared" si="207"/>
        <v/>
      </c>
      <c r="BF209" s="99" t="str">
        <f t="shared" si="208"/>
        <v/>
      </c>
      <c r="BG209" s="99" t="str">
        <f t="shared" si="209"/>
        <v/>
      </c>
      <c r="BH209" s="100" t="str">
        <f t="shared" si="210"/>
        <v/>
      </c>
      <c r="BI209" s="64" t="str">
        <f>IF(Summary!F203="","",Summary!F203)</f>
        <v/>
      </c>
      <c r="BJ209" s="33"/>
      <c r="BV209" s="44">
        <f t="shared" si="264"/>
        <v>0</v>
      </c>
      <c r="BW209" s="44">
        <f t="shared" si="264"/>
        <v>0</v>
      </c>
      <c r="BX209" s="44">
        <f t="shared" si="264"/>
        <v>0</v>
      </c>
      <c r="BY209" s="44">
        <f t="shared" si="264"/>
        <v>0</v>
      </c>
      <c r="BZ209" s="44">
        <f t="shared" si="264"/>
        <v>0</v>
      </c>
      <c r="CA209" s="44">
        <f t="shared" si="264"/>
        <v>0</v>
      </c>
      <c r="CB209" s="44">
        <f t="shared" si="264"/>
        <v>0</v>
      </c>
      <c r="CC209" s="44">
        <f t="shared" si="264"/>
        <v>0</v>
      </c>
      <c r="CD209" s="44">
        <f t="shared" si="264"/>
        <v>0</v>
      </c>
      <c r="CE209" s="44">
        <f t="shared" si="264"/>
        <v>0</v>
      </c>
      <c r="CF209" s="44">
        <f t="shared" si="264"/>
        <v>0</v>
      </c>
      <c r="CH209" s="48">
        <f t="shared" si="211"/>
        <v>0</v>
      </c>
      <c r="CI209" s="48">
        <f t="shared" si="212"/>
        <v>0</v>
      </c>
      <c r="CJ209" s="48">
        <f t="shared" si="213"/>
        <v>0</v>
      </c>
      <c r="CK209" s="48">
        <f t="shared" si="214"/>
        <v>0</v>
      </c>
      <c r="CL209" s="48">
        <f t="shared" si="215"/>
        <v>0</v>
      </c>
      <c r="CM209" s="48">
        <f t="shared" si="216"/>
        <v>0</v>
      </c>
      <c r="CN209" s="48">
        <f t="shared" si="217"/>
        <v>0</v>
      </c>
      <c r="CO209" s="48">
        <f t="shared" si="218"/>
        <v>0</v>
      </c>
      <c r="CT209" s="42" t="str">
        <f t="shared" si="219"/>
        <v>•</v>
      </c>
      <c r="CU209" s="39" t="str">
        <f t="shared" si="220"/>
        <v xml:space="preserve"> </v>
      </c>
      <c r="CV209" s="39" t="str">
        <f t="shared" si="221"/>
        <v xml:space="preserve"> </v>
      </c>
      <c r="CW209" s="43" t="str">
        <f t="shared" si="222"/>
        <v xml:space="preserve"> </v>
      </c>
      <c r="CX209" s="42" t="str">
        <f t="shared" si="223"/>
        <v>•</v>
      </c>
      <c r="CY209" s="39" t="str">
        <f t="shared" si="224"/>
        <v xml:space="preserve"> </v>
      </c>
      <c r="CZ209" s="39" t="str">
        <f t="shared" si="225"/>
        <v xml:space="preserve"> </v>
      </c>
      <c r="DA209" s="43" t="str">
        <f t="shared" si="226"/>
        <v xml:space="preserve"> </v>
      </c>
      <c r="DB209" s="39" t="str">
        <f t="shared" si="227"/>
        <v>•</v>
      </c>
      <c r="DC209" s="39" t="str">
        <f t="shared" si="228"/>
        <v xml:space="preserve"> </v>
      </c>
      <c r="DD209" s="39" t="str">
        <f t="shared" si="229"/>
        <v xml:space="preserve"> </v>
      </c>
      <c r="DE209" s="43" t="str">
        <f t="shared" si="230"/>
        <v xml:space="preserve"> </v>
      </c>
      <c r="DF209" s="42" t="str">
        <f t="shared" si="231"/>
        <v>•</v>
      </c>
      <c r="DG209" s="39" t="str">
        <f t="shared" si="232"/>
        <v xml:space="preserve"> </v>
      </c>
      <c r="DH209" s="39" t="str">
        <f t="shared" si="233"/>
        <v xml:space="preserve"> </v>
      </c>
      <c r="DI209" s="43" t="str">
        <f t="shared" si="234"/>
        <v xml:space="preserve"> </v>
      </c>
      <c r="DJ209" s="42" t="str">
        <f t="shared" si="235"/>
        <v>•</v>
      </c>
      <c r="DK209" s="39" t="str">
        <f t="shared" si="236"/>
        <v xml:space="preserve"> </v>
      </c>
      <c r="DL209" s="39" t="str">
        <f t="shared" si="237"/>
        <v xml:space="preserve"> </v>
      </c>
      <c r="DM209" s="43" t="str">
        <f t="shared" si="238"/>
        <v xml:space="preserve"> </v>
      </c>
      <c r="DN209" s="39" t="str">
        <f t="shared" si="239"/>
        <v>•</v>
      </c>
      <c r="DO209" s="39" t="str">
        <f t="shared" si="240"/>
        <v xml:space="preserve"> </v>
      </c>
      <c r="DP209" s="39" t="str">
        <f t="shared" si="241"/>
        <v xml:space="preserve"> </v>
      </c>
      <c r="DQ209" s="43" t="str">
        <f t="shared" si="242"/>
        <v xml:space="preserve"> </v>
      </c>
      <c r="DR209" s="39" t="str">
        <f t="shared" si="243"/>
        <v>•</v>
      </c>
      <c r="DS209" s="39" t="str">
        <f t="shared" si="244"/>
        <v xml:space="preserve"> </v>
      </c>
      <c r="DT209" s="39" t="str">
        <f t="shared" si="245"/>
        <v xml:space="preserve"> </v>
      </c>
      <c r="DU209" s="43" t="str">
        <f t="shared" si="246"/>
        <v xml:space="preserve"> </v>
      </c>
      <c r="DV209" s="39" t="str">
        <f t="shared" si="247"/>
        <v>•</v>
      </c>
      <c r="DW209" s="39" t="str">
        <f t="shared" si="248"/>
        <v xml:space="preserve"> </v>
      </c>
      <c r="DX209" s="39" t="str">
        <f t="shared" si="249"/>
        <v xml:space="preserve"> </v>
      </c>
      <c r="DY209" s="43" t="str">
        <f t="shared" si="250"/>
        <v xml:space="preserve"> </v>
      </c>
      <c r="DZ209" s="39" t="str">
        <f t="shared" si="251"/>
        <v>•</v>
      </c>
      <c r="EA209" s="39" t="str">
        <f t="shared" si="252"/>
        <v xml:space="preserve"> </v>
      </c>
      <c r="EB209" s="39" t="str">
        <f t="shared" si="253"/>
        <v xml:space="preserve"> </v>
      </c>
      <c r="EC209" s="43" t="str">
        <f t="shared" si="254"/>
        <v xml:space="preserve"> </v>
      </c>
      <c r="ED209" s="39" t="str">
        <f t="shared" si="255"/>
        <v>•</v>
      </c>
      <c r="EE209" s="39" t="str">
        <f t="shared" si="256"/>
        <v xml:space="preserve"> </v>
      </c>
      <c r="EF209" s="39" t="str">
        <f t="shared" si="257"/>
        <v xml:space="preserve"> </v>
      </c>
      <c r="EG209" s="43" t="str">
        <f t="shared" si="258"/>
        <v xml:space="preserve"> </v>
      </c>
      <c r="EH209" s="39" t="str">
        <f t="shared" si="259"/>
        <v>•</v>
      </c>
      <c r="EI209" s="39" t="str">
        <f t="shared" si="260"/>
        <v xml:space="preserve"> </v>
      </c>
      <c r="EJ209" s="39" t="str">
        <f t="shared" si="261"/>
        <v xml:space="preserve"> </v>
      </c>
      <c r="EK209" s="43" t="str">
        <f t="shared" si="262"/>
        <v xml:space="preserve"> </v>
      </c>
    </row>
    <row r="210" spans="1:141" ht="15.75" customHeight="1" x14ac:dyDescent="0.2">
      <c r="A210" s="100" t="str">
        <f>IF(Summary!B204="","",Summary!B204)</f>
        <v/>
      </c>
      <c r="B210" s="100" t="str">
        <f>IF(Summary!C204="","",Summary!C204)</f>
        <v/>
      </c>
      <c r="C210" s="100" t="str">
        <f>IF(Summary!D204="","",Summary!D204)</f>
        <v/>
      </c>
      <c r="D210" s="115" t="str">
        <f>IF(Summary!E204="","",Summary!E204)</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265"/>
        <v>27</v>
      </c>
      <c r="AX210" s="74" t="e">
        <f t="shared" si="205"/>
        <v>#N/A</v>
      </c>
      <c r="AY210" s="54" t="str">
        <f t="shared" si="206"/>
        <v/>
      </c>
      <c r="AZ210" s="73"/>
      <c r="BA210" s="144"/>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8"/>
      <c r="BE210" s="116" t="str">
        <f t="shared" si="207"/>
        <v/>
      </c>
      <c r="BF210" s="99" t="str">
        <f t="shared" si="208"/>
        <v/>
      </c>
      <c r="BG210" s="99" t="str">
        <f t="shared" si="209"/>
        <v/>
      </c>
      <c r="BH210" s="100" t="str">
        <f t="shared" si="210"/>
        <v/>
      </c>
      <c r="BI210" s="64" t="str">
        <f>IF(Summary!F204="","",Summary!F204)</f>
        <v/>
      </c>
      <c r="BJ210" s="33"/>
      <c r="BV210" s="44">
        <f t="shared" si="264"/>
        <v>0</v>
      </c>
      <c r="BW210" s="44">
        <f t="shared" si="264"/>
        <v>0</v>
      </c>
      <c r="BX210" s="44">
        <f t="shared" si="264"/>
        <v>0</v>
      </c>
      <c r="BY210" s="44">
        <f t="shared" si="264"/>
        <v>0</v>
      </c>
      <c r="BZ210" s="44">
        <f t="shared" si="264"/>
        <v>0</v>
      </c>
      <c r="CA210" s="44">
        <f t="shared" si="264"/>
        <v>0</v>
      </c>
      <c r="CB210" s="44">
        <f t="shared" si="264"/>
        <v>0</v>
      </c>
      <c r="CC210" s="44">
        <f t="shared" si="264"/>
        <v>0</v>
      </c>
      <c r="CD210" s="44">
        <f t="shared" si="264"/>
        <v>0</v>
      </c>
      <c r="CE210" s="44">
        <f t="shared" si="264"/>
        <v>0</v>
      </c>
      <c r="CF210" s="44">
        <f t="shared" si="264"/>
        <v>0</v>
      </c>
      <c r="CH210" s="48">
        <f t="shared" si="211"/>
        <v>0</v>
      </c>
      <c r="CI210" s="48">
        <f t="shared" si="212"/>
        <v>0</v>
      </c>
      <c r="CJ210" s="48">
        <f t="shared" si="213"/>
        <v>0</v>
      </c>
      <c r="CK210" s="48">
        <f t="shared" si="214"/>
        <v>0</v>
      </c>
      <c r="CL210" s="48">
        <f t="shared" si="215"/>
        <v>0</v>
      </c>
      <c r="CM210" s="48">
        <f t="shared" si="216"/>
        <v>0</v>
      </c>
      <c r="CN210" s="48">
        <f t="shared" si="217"/>
        <v>0</v>
      </c>
      <c r="CO210" s="48">
        <f t="shared" si="218"/>
        <v>0</v>
      </c>
      <c r="CT210" s="42" t="str">
        <f t="shared" si="219"/>
        <v>•</v>
      </c>
      <c r="CU210" s="39" t="str">
        <f t="shared" si="220"/>
        <v xml:space="preserve"> </v>
      </c>
      <c r="CV210" s="39" t="str">
        <f t="shared" si="221"/>
        <v xml:space="preserve"> </v>
      </c>
      <c r="CW210" s="43" t="str">
        <f t="shared" si="222"/>
        <v xml:space="preserve"> </v>
      </c>
      <c r="CX210" s="42" t="str">
        <f t="shared" si="223"/>
        <v>•</v>
      </c>
      <c r="CY210" s="39" t="str">
        <f t="shared" si="224"/>
        <v xml:space="preserve"> </v>
      </c>
      <c r="CZ210" s="39" t="str">
        <f t="shared" si="225"/>
        <v xml:space="preserve"> </v>
      </c>
      <c r="DA210" s="43" t="str">
        <f t="shared" si="226"/>
        <v xml:space="preserve"> </v>
      </c>
      <c r="DB210" s="39" t="str">
        <f t="shared" si="227"/>
        <v>•</v>
      </c>
      <c r="DC210" s="39" t="str">
        <f t="shared" si="228"/>
        <v xml:space="preserve"> </v>
      </c>
      <c r="DD210" s="39" t="str">
        <f t="shared" si="229"/>
        <v xml:space="preserve"> </v>
      </c>
      <c r="DE210" s="43" t="str">
        <f t="shared" si="230"/>
        <v xml:space="preserve"> </v>
      </c>
      <c r="DF210" s="42" t="str">
        <f t="shared" si="231"/>
        <v>•</v>
      </c>
      <c r="DG210" s="39" t="str">
        <f t="shared" si="232"/>
        <v xml:space="preserve"> </v>
      </c>
      <c r="DH210" s="39" t="str">
        <f t="shared" si="233"/>
        <v xml:space="preserve"> </v>
      </c>
      <c r="DI210" s="43" t="str">
        <f t="shared" si="234"/>
        <v xml:space="preserve"> </v>
      </c>
      <c r="DJ210" s="42" t="str">
        <f t="shared" si="235"/>
        <v>•</v>
      </c>
      <c r="DK210" s="39" t="str">
        <f t="shared" si="236"/>
        <v xml:space="preserve"> </v>
      </c>
      <c r="DL210" s="39" t="str">
        <f t="shared" si="237"/>
        <v xml:space="preserve"> </v>
      </c>
      <c r="DM210" s="43" t="str">
        <f t="shared" si="238"/>
        <v xml:space="preserve"> </v>
      </c>
      <c r="DN210" s="39" t="str">
        <f t="shared" si="239"/>
        <v>•</v>
      </c>
      <c r="DO210" s="39" t="str">
        <f t="shared" si="240"/>
        <v xml:space="preserve"> </v>
      </c>
      <c r="DP210" s="39" t="str">
        <f t="shared" si="241"/>
        <v xml:space="preserve"> </v>
      </c>
      <c r="DQ210" s="43" t="str">
        <f t="shared" si="242"/>
        <v xml:space="preserve"> </v>
      </c>
      <c r="DR210" s="39" t="str">
        <f t="shared" si="243"/>
        <v>•</v>
      </c>
      <c r="DS210" s="39" t="str">
        <f t="shared" si="244"/>
        <v xml:space="preserve"> </v>
      </c>
      <c r="DT210" s="39" t="str">
        <f t="shared" si="245"/>
        <v xml:space="preserve"> </v>
      </c>
      <c r="DU210" s="43" t="str">
        <f t="shared" si="246"/>
        <v xml:space="preserve"> </v>
      </c>
      <c r="DV210" s="39" t="str">
        <f t="shared" si="247"/>
        <v>•</v>
      </c>
      <c r="DW210" s="39" t="str">
        <f t="shared" si="248"/>
        <v xml:space="preserve"> </v>
      </c>
      <c r="DX210" s="39" t="str">
        <f t="shared" si="249"/>
        <v xml:space="preserve"> </v>
      </c>
      <c r="DY210" s="43" t="str">
        <f t="shared" si="250"/>
        <v xml:space="preserve"> </v>
      </c>
      <c r="DZ210" s="39" t="str">
        <f t="shared" si="251"/>
        <v>•</v>
      </c>
      <c r="EA210" s="39" t="str">
        <f t="shared" si="252"/>
        <v xml:space="preserve"> </v>
      </c>
      <c r="EB210" s="39" t="str">
        <f t="shared" si="253"/>
        <v xml:space="preserve"> </v>
      </c>
      <c r="EC210" s="43" t="str">
        <f t="shared" si="254"/>
        <v xml:space="preserve"> </v>
      </c>
      <c r="ED210" s="39" t="str">
        <f t="shared" si="255"/>
        <v>•</v>
      </c>
      <c r="EE210" s="39" t="str">
        <f t="shared" si="256"/>
        <v xml:space="preserve"> </v>
      </c>
      <c r="EF210" s="39" t="str">
        <f t="shared" si="257"/>
        <v xml:space="preserve"> </v>
      </c>
      <c r="EG210" s="43" t="str">
        <f t="shared" si="258"/>
        <v xml:space="preserve"> </v>
      </c>
      <c r="EH210" s="39" t="str">
        <f t="shared" si="259"/>
        <v>•</v>
      </c>
      <c r="EI210" s="39" t="str">
        <f t="shared" si="260"/>
        <v xml:space="preserve"> </v>
      </c>
      <c r="EJ210" s="39" t="str">
        <f t="shared" si="261"/>
        <v xml:space="preserve"> </v>
      </c>
      <c r="EK210" s="43" t="str">
        <f t="shared" si="262"/>
        <v xml:space="preserve"> </v>
      </c>
    </row>
    <row r="211" spans="1:141" ht="15.75" customHeight="1" x14ac:dyDescent="0.2">
      <c r="A211" s="100" t="str">
        <f>IF(Summary!B205="","",Summary!B205)</f>
        <v/>
      </c>
      <c r="B211" s="100" t="str">
        <f>IF(Summary!C205="","",Summary!C205)</f>
        <v/>
      </c>
      <c r="C211" s="100" t="str">
        <f>IF(Summary!D205="","",Summary!D205)</f>
        <v/>
      </c>
      <c r="D211" s="115" t="str">
        <f>IF(Summary!E205="","",Summary!E205)</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265"/>
        <v>27</v>
      </c>
      <c r="AX211" s="74" t="e">
        <f t="shared" si="205"/>
        <v>#N/A</v>
      </c>
      <c r="AY211" s="54" t="str">
        <f t="shared" si="206"/>
        <v/>
      </c>
      <c r="AZ211" s="73"/>
      <c r="BA211" s="144"/>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8"/>
      <c r="BE211" s="116" t="str">
        <f t="shared" si="207"/>
        <v/>
      </c>
      <c r="BF211" s="99" t="str">
        <f t="shared" si="208"/>
        <v/>
      </c>
      <c r="BG211" s="99" t="str">
        <f t="shared" si="209"/>
        <v/>
      </c>
      <c r="BH211" s="100" t="str">
        <f t="shared" si="210"/>
        <v/>
      </c>
      <c r="BI211" s="64" t="str">
        <f>IF(Summary!F205="","",Summary!F205)</f>
        <v/>
      </c>
      <c r="BJ211" s="33"/>
      <c r="BV211" s="44">
        <f t="shared" si="264"/>
        <v>0</v>
      </c>
      <c r="BW211" s="44">
        <f t="shared" si="264"/>
        <v>0</v>
      </c>
      <c r="BX211" s="44">
        <f t="shared" si="264"/>
        <v>0</v>
      </c>
      <c r="BY211" s="44">
        <f t="shared" si="264"/>
        <v>0</v>
      </c>
      <c r="BZ211" s="44">
        <f t="shared" si="264"/>
        <v>0</v>
      </c>
      <c r="CA211" s="44">
        <f t="shared" si="264"/>
        <v>0</v>
      </c>
      <c r="CB211" s="44">
        <f t="shared" si="264"/>
        <v>0</v>
      </c>
      <c r="CC211" s="44">
        <f t="shared" si="264"/>
        <v>0</v>
      </c>
      <c r="CD211" s="44">
        <f t="shared" si="264"/>
        <v>0</v>
      </c>
      <c r="CE211" s="44">
        <f t="shared" si="264"/>
        <v>0</v>
      </c>
      <c r="CF211" s="44">
        <f t="shared" si="264"/>
        <v>0</v>
      </c>
      <c r="CH211" s="48">
        <f t="shared" si="211"/>
        <v>0</v>
      </c>
      <c r="CI211" s="48">
        <f t="shared" si="212"/>
        <v>0</v>
      </c>
      <c r="CJ211" s="48">
        <f t="shared" si="213"/>
        <v>0</v>
      </c>
      <c r="CK211" s="48">
        <f t="shared" si="214"/>
        <v>0</v>
      </c>
      <c r="CL211" s="48">
        <f t="shared" si="215"/>
        <v>0</v>
      </c>
      <c r="CM211" s="48">
        <f t="shared" si="216"/>
        <v>0</v>
      </c>
      <c r="CN211" s="48">
        <f t="shared" si="217"/>
        <v>0</v>
      </c>
      <c r="CO211" s="48">
        <f t="shared" si="218"/>
        <v>0</v>
      </c>
      <c r="CT211" s="42" t="str">
        <f t="shared" si="219"/>
        <v>•</v>
      </c>
      <c r="CU211" s="39" t="str">
        <f t="shared" si="220"/>
        <v xml:space="preserve"> </v>
      </c>
      <c r="CV211" s="39" t="str">
        <f t="shared" si="221"/>
        <v xml:space="preserve"> </v>
      </c>
      <c r="CW211" s="43" t="str">
        <f t="shared" si="222"/>
        <v xml:space="preserve"> </v>
      </c>
      <c r="CX211" s="42" t="str">
        <f t="shared" si="223"/>
        <v>•</v>
      </c>
      <c r="CY211" s="39" t="str">
        <f t="shared" si="224"/>
        <v xml:space="preserve"> </v>
      </c>
      <c r="CZ211" s="39" t="str">
        <f t="shared" si="225"/>
        <v xml:space="preserve"> </v>
      </c>
      <c r="DA211" s="43" t="str">
        <f t="shared" si="226"/>
        <v xml:space="preserve"> </v>
      </c>
      <c r="DB211" s="39" t="str">
        <f t="shared" si="227"/>
        <v>•</v>
      </c>
      <c r="DC211" s="39" t="str">
        <f t="shared" si="228"/>
        <v xml:space="preserve"> </v>
      </c>
      <c r="DD211" s="39" t="str">
        <f t="shared" si="229"/>
        <v xml:space="preserve"> </v>
      </c>
      <c r="DE211" s="43" t="str">
        <f t="shared" si="230"/>
        <v xml:space="preserve"> </v>
      </c>
      <c r="DF211" s="42" t="str">
        <f t="shared" si="231"/>
        <v>•</v>
      </c>
      <c r="DG211" s="39" t="str">
        <f t="shared" si="232"/>
        <v xml:space="preserve"> </v>
      </c>
      <c r="DH211" s="39" t="str">
        <f t="shared" si="233"/>
        <v xml:space="preserve"> </v>
      </c>
      <c r="DI211" s="43" t="str">
        <f t="shared" si="234"/>
        <v xml:space="preserve"> </v>
      </c>
      <c r="DJ211" s="42" t="str">
        <f t="shared" si="235"/>
        <v>•</v>
      </c>
      <c r="DK211" s="39" t="str">
        <f t="shared" si="236"/>
        <v xml:space="preserve"> </v>
      </c>
      <c r="DL211" s="39" t="str">
        <f t="shared" si="237"/>
        <v xml:space="preserve"> </v>
      </c>
      <c r="DM211" s="43" t="str">
        <f t="shared" si="238"/>
        <v xml:space="preserve"> </v>
      </c>
      <c r="DN211" s="39" t="str">
        <f t="shared" si="239"/>
        <v>•</v>
      </c>
      <c r="DO211" s="39" t="str">
        <f t="shared" si="240"/>
        <v xml:space="preserve"> </v>
      </c>
      <c r="DP211" s="39" t="str">
        <f t="shared" si="241"/>
        <v xml:space="preserve"> </v>
      </c>
      <c r="DQ211" s="43" t="str">
        <f t="shared" si="242"/>
        <v xml:space="preserve"> </v>
      </c>
      <c r="DR211" s="39" t="str">
        <f t="shared" si="243"/>
        <v>•</v>
      </c>
      <c r="DS211" s="39" t="str">
        <f t="shared" si="244"/>
        <v xml:space="preserve"> </v>
      </c>
      <c r="DT211" s="39" t="str">
        <f t="shared" si="245"/>
        <v xml:space="preserve"> </v>
      </c>
      <c r="DU211" s="43" t="str">
        <f t="shared" si="246"/>
        <v xml:space="preserve"> </v>
      </c>
      <c r="DV211" s="39" t="str">
        <f t="shared" si="247"/>
        <v>•</v>
      </c>
      <c r="DW211" s="39" t="str">
        <f t="shared" si="248"/>
        <v xml:space="preserve"> </v>
      </c>
      <c r="DX211" s="39" t="str">
        <f t="shared" si="249"/>
        <v xml:space="preserve"> </v>
      </c>
      <c r="DY211" s="43" t="str">
        <f t="shared" si="250"/>
        <v xml:space="preserve"> </v>
      </c>
      <c r="DZ211" s="39" t="str">
        <f t="shared" si="251"/>
        <v>•</v>
      </c>
      <c r="EA211" s="39" t="str">
        <f t="shared" si="252"/>
        <v xml:space="preserve"> </v>
      </c>
      <c r="EB211" s="39" t="str">
        <f t="shared" si="253"/>
        <v xml:space="preserve"> </v>
      </c>
      <c r="EC211" s="43" t="str">
        <f t="shared" si="254"/>
        <v xml:space="preserve"> </v>
      </c>
      <c r="ED211" s="39" t="str">
        <f t="shared" si="255"/>
        <v>•</v>
      </c>
      <c r="EE211" s="39" t="str">
        <f t="shared" si="256"/>
        <v xml:space="preserve"> </v>
      </c>
      <c r="EF211" s="39" t="str">
        <f t="shared" si="257"/>
        <v xml:space="preserve"> </v>
      </c>
      <c r="EG211" s="43" t="str">
        <f t="shared" si="258"/>
        <v xml:space="preserve"> </v>
      </c>
      <c r="EH211" s="39" t="str">
        <f t="shared" si="259"/>
        <v>•</v>
      </c>
      <c r="EI211" s="39" t="str">
        <f t="shared" si="260"/>
        <v xml:space="preserve"> </v>
      </c>
      <c r="EJ211" s="39" t="str">
        <f t="shared" si="261"/>
        <v xml:space="preserve"> </v>
      </c>
      <c r="EK211" s="43" t="str">
        <f t="shared" si="262"/>
        <v xml:space="preserve"> </v>
      </c>
    </row>
    <row r="212" spans="1:141" ht="15.75" customHeight="1" x14ac:dyDescent="0.2">
      <c r="A212" s="100" t="str">
        <f>IF(Summary!B206="","",Summary!B206)</f>
        <v/>
      </c>
      <c r="B212" s="100" t="str">
        <f>IF(Summary!C206="","",Summary!C206)</f>
        <v/>
      </c>
      <c r="C212" s="100" t="str">
        <f>IF(Summary!D206="","",Summary!D206)</f>
        <v/>
      </c>
      <c r="D212" s="115" t="str">
        <f>IF(Summary!E206="","",Summary!E206)</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265"/>
        <v>27</v>
      </c>
      <c r="AX212" s="74" t="e">
        <f t="shared" si="205"/>
        <v>#N/A</v>
      </c>
      <c r="AY212" s="54" t="str">
        <f t="shared" si="206"/>
        <v/>
      </c>
      <c r="AZ212" s="73"/>
      <c r="BA212" s="144"/>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8"/>
      <c r="BE212" s="116" t="str">
        <f t="shared" si="207"/>
        <v/>
      </c>
      <c r="BF212" s="99" t="str">
        <f t="shared" si="208"/>
        <v/>
      </c>
      <c r="BG212" s="99" t="str">
        <f t="shared" si="209"/>
        <v/>
      </c>
      <c r="BH212" s="100" t="str">
        <f t="shared" si="210"/>
        <v/>
      </c>
      <c r="BI212" s="64" t="str">
        <f>IF(Summary!F206="","",Summary!F206)</f>
        <v/>
      </c>
      <c r="BJ212" s="33"/>
      <c r="BV212" s="44">
        <f t="shared" si="264"/>
        <v>0</v>
      </c>
      <c r="BW212" s="44">
        <f t="shared" si="264"/>
        <v>0</v>
      </c>
      <c r="BX212" s="44">
        <f t="shared" si="264"/>
        <v>0</v>
      </c>
      <c r="BY212" s="44">
        <f t="shared" si="264"/>
        <v>0</v>
      </c>
      <c r="BZ212" s="44">
        <f t="shared" si="264"/>
        <v>0</v>
      </c>
      <c r="CA212" s="44">
        <f t="shared" si="264"/>
        <v>0</v>
      </c>
      <c r="CB212" s="44">
        <f t="shared" si="264"/>
        <v>0</v>
      </c>
      <c r="CC212" s="44">
        <f t="shared" si="264"/>
        <v>0</v>
      </c>
      <c r="CD212" s="44">
        <f t="shared" si="264"/>
        <v>0</v>
      </c>
      <c r="CE212" s="44">
        <f t="shared" si="264"/>
        <v>0</v>
      </c>
      <c r="CF212" s="44">
        <f t="shared" si="264"/>
        <v>0</v>
      </c>
      <c r="CH212" s="48">
        <f t="shared" si="211"/>
        <v>0</v>
      </c>
      <c r="CI212" s="48">
        <f t="shared" si="212"/>
        <v>0</v>
      </c>
      <c r="CJ212" s="48">
        <f t="shared" si="213"/>
        <v>0</v>
      </c>
      <c r="CK212" s="48">
        <f t="shared" si="214"/>
        <v>0</v>
      </c>
      <c r="CL212" s="48">
        <f t="shared" si="215"/>
        <v>0</v>
      </c>
      <c r="CM212" s="48">
        <f t="shared" si="216"/>
        <v>0</v>
      </c>
      <c r="CN212" s="48">
        <f t="shared" si="217"/>
        <v>0</v>
      </c>
      <c r="CO212" s="48">
        <f t="shared" si="218"/>
        <v>0</v>
      </c>
      <c r="CT212" s="42" t="str">
        <f t="shared" si="219"/>
        <v>•</v>
      </c>
      <c r="CU212" s="39" t="str">
        <f t="shared" si="220"/>
        <v xml:space="preserve"> </v>
      </c>
      <c r="CV212" s="39" t="str">
        <f t="shared" si="221"/>
        <v xml:space="preserve"> </v>
      </c>
      <c r="CW212" s="43" t="str">
        <f t="shared" si="222"/>
        <v xml:space="preserve"> </v>
      </c>
      <c r="CX212" s="42" t="str">
        <f t="shared" si="223"/>
        <v>•</v>
      </c>
      <c r="CY212" s="39" t="str">
        <f t="shared" si="224"/>
        <v xml:space="preserve"> </v>
      </c>
      <c r="CZ212" s="39" t="str">
        <f t="shared" si="225"/>
        <v xml:space="preserve"> </v>
      </c>
      <c r="DA212" s="43" t="str">
        <f t="shared" si="226"/>
        <v xml:space="preserve"> </v>
      </c>
      <c r="DB212" s="39" t="str">
        <f t="shared" si="227"/>
        <v>•</v>
      </c>
      <c r="DC212" s="39" t="str">
        <f t="shared" si="228"/>
        <v xml:space="preserve"> </v>
      </c>
      <c r="DD212" s="39" t="str">
        <f t="shared" si="229"/>
        <v xml:space="preserve"> </v>
      </c>
      <c r="DE212" s="43" t="str">
        <f t="shared" si="230"/>
        <v xml:space="preserve"> </v>
      </c>
      <c r="DF212" s="42" t="str">
        <f t="shared" si="231"/>
        <v>•</v>
      </c>
      <c r="DG212" s="39" t="str">
        <f t="shared" si="232"/>
        <v xml:space="preserve"> </v>
      </c>
      <c r="DH212" s="39" t="str">
        <f t="shared" si="233"/>
        <v xml:space="preserve"> </v>
      </c>
      <c r="DI212" s="43" t="str">
        <f t="shared" si="234"/>
        <v xml:space="preserve"> </v>
      </c>
      <c r="DJ212" s="42" t="str">
        <f t="shared" si="235"/>
        <v>•</v>
      </c>
      <c r="DK212" s="39" t="str">
        <f t="shared" si="236"/>
        <v xml:space="preserve"> </v>
      </c>
      <c r="DL212" s="39" t="str">
        <f t="shared" si="237"/>
        <v xml:space="preserve"> </v>
      </c>
      <c r="DM212" s="43" t="str">
        <f t="shared" si="238"/>
        <v xml:space="preserve"> </v>
      </c>
      <c r="DN212" s="39" t="str">
        <f t="shared" si="239"/>
        <v>•</v>
      </c>
      <c r="DO212" s="39" t="str">
        <f t="shared" si="240"/>
        <v xml:space="preserve"> </v>
      </c>
      <c r="DP212" s="39" t="str">
        <f t="shared" si="241"/>
        <v xml:space="preserve"> </v>
      </c>
      <c r="DQ212" s="43" t="str">
        <f t="shared" si="242"/>
        <v xml:space="preserve"> </v>
      </c>
      <c r="DR212" s="39" t="str">
        <f t="shared" si="243"/>
        <v>•</v>
      </c>
      <c r="DS212" s="39" t="str">
        <f t="shared" si="244"/>
        <v xml:space="preserve"> </v>
      </c>
      <c r="DT212" s="39" t="str">
        <f t="shared" si="245"/>
        <v xml:space="preserve"> </v>
      </c>
      <c r="DU212" s="43" t="str">
        <f t="shared" si="246"/>
        <v xml:space="preserve"> </v>
      </c>
      <c r="DV212" s="39" t="str">
        <f t="shared" si="247"/>
        <v>•</v>
      </c>
      <c r="DW212" s="39" t="str">
        <f t="shared" si="248"/>
        <v xml:space="preserve"> </v>
      </c>
      <c r="DX212" s="39" t="str">
        <f t="shared" si="249"/>
        <v xml:space="preserve"> </v>
      </c>
      <c r="DY212" s="43" t="str">
        <f t="shared" si="250"/>
        <v xml:space="preserve"> </v>
      </c>
      <c r="DZ212" s="39" t="str">
        <f t="shared" si="251"/>
        <v>•</v>
      </c>
      <c r="EA212" s="39" t="str">
        <f t="shared" si="252"/>
        <v xml:space="preserve"> </v>
      </c>
      <c r="EB212" s="39" t="str">
        <f t="shared" si="253"/>
        <v xml:space="preserve"> </v>
      </c>
      <c r="EC212" s="43" t="str">
        <f t="shared" si="254"/>
        <v xml:space="preserve"> </v>
      </c>
      <c r="ED212" s="39" t="str">
        <f t="shared" si="255"/>
        <v>•</v>
      </c>
      <c r="EE212" s="39" t="str">
        <f t="shared" si="256"/>
        <v xml:space="preserve"> </v>
      </c>
      <c r="EF212" s="39" t="str">
        <f t="shared" si="257"/>
        <v xml:space="preserve"> </v>
      </c>
      <c r="EG212" s="43" t="str">
        <f t="shared" si="258"/>
        <v xml:space="preserve"> </v>
      </c>
      <c r="EH212" s="39" t="str">
        <f t="shared" si="259"/>
        <v>•</v>
      </c>
      <c r="EI212" s="39" t="str">
        <f t="shared" si="260"/>
        <v xml:space="preserve"> </v>
      </c>
      <c r="EJ212" s="39" t="str">
        <f t="shared" si="261"/>
        <v xml:space="preserve"> </v>
      </c>
      <c r="EK212" s="43" t="str">
        <f t="shared" si="262"/>
        <v xml:space="preserve"> </v>
      </c>
    </row>
    <row r="213" spans="1:141" ht="15.75" customHeight="1" x14ac:dyDescent="0.2">
      <c r="A213" s="100" t="str">
        <f>IF(Summary!B207="","",Summary!B207)</f>
        <v/>
      </c>
      <c r="B213" s="100" t="str">
        <f>IF(Summary!C207="","",Summary!C207)</f>
        <v/>
      </c>
      <c r="C213" s="100" t="str">
        <f>IF(Summary!D207="","",Summary!D207)</f>
        <v/>
      </c>
      <c r="D213" s="115" t="str">
        <f>IF(Summary!E207="","",Summary!E207)</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265"/>
        <v>27</v>
      </c>
      <c r="AX213" s="74" t="e">
        <f t="shared" si="205"/>
        <v>#N/A</v>
      </c>
      <c r="AY213" s="54" t="str">
        <f t="shared" si="206"/>
        <v/>
      </c>
      <c r="AZ213" s="73"/>
      <c r="BA213" s="144"/>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8"/>
      <c r="BE213" s="116" t="str">
        <f t="shared" si="207"/>
        <v/>
      </c>
      <c r="BF213" s="99" t="str">
        <f t="shared" si="208"/>
        <v/>
      </c>
      <c r="BG213" s="99" t="str">
        <f t="shared" si="209"/>
        <v/>
      </c>
      <c r="BH213" s="100" t="str">
        <f t="shared" si="210"/>
        <v/>
      </c>
      <c r="BI213" s="64" t="str">
        <f>IF(Summary!F207="","",Summary!F207)</f>
        <v/>
      </c>
      <c r="BJ213" s="33"/>
      <c r="BV213" s="44">
        <f t="shared" si="264"/>
        <v>0</v>
      </c>
      <c r="BW213" s="44">
        <f t="shared" si="264"/>
        <v>0</v>
      </c>
      <c r="BX213" s="44">
        <f t="shared" si="264"/>
        <v>0</v>
      </c>
      <c r="BY213" s="44">
        <f t="shared" si="264"/>
        <v>0</v>
      </c>
      <c r="BZ213" s="44">
        <f t="shared" si="264"/>
        <v>0</v>
      </c>
      <c r="CA213" s="44">
        <f t="shared" si="264"/>
        <v>0</v>
      </c>
      <c r="CB213" s="44">
        <f t="shared" si="264"/>
        <v>0</v>
      </c>
      <c r="CC213" s="44">
        <f t="shared" si="264"/>
        <v>0</v>
      </c>
      <c r="CD213" s="44">
        <f t="shared" si="264"/>
        <v>0</v>
      </c>
      <c r="CE213" s="44">
        <f t="shared" si="264"/>
        <v>0</v>
      </c>
      <c r="CF213" s="44">
        <f t="shared" si="264"/>
        <v>0</v>
      </c>
      <c r="CH213" s="48">
        <f t="shared" si="211"/>
        <v>0</v>
      </c>
      <c r="CI213" s="48">
        <f t="shared" si="212"/>
        <v>0</v>
      </c>
      <c r="CJ213" s="48">
        <f t="shared" si="213"/>
        <v>0</v>
      </c>
      <c r="CK213" s="48">
        <f t="shared" si="214"/>
        <v>0</v>
      </c>
      <c r="CL213" s="48">
        <f t="shared" si="215"/>
        <v>0</v>
      </c>
      <c r="CM213" s="48">
        <f t="shared" si="216"/>
        <v>0</v>
      </c>
      <c r="CN213" s="48">
        <f t="shared" si="217"/>
        <v>0</v>
      </c>
      <c r="CO213" s="48">
        <f t="shared" si="218"/>
        <v>0</v>
      </c>
      <c r="CT213" s="42" t="str">
        <f t="shared" si="219"/>
        <v>•</v>
      </c>
      <c r="CU213" s="39" t="str">
        <f t="shared" si="220"/>
        <v xml:space="preserve"> </v>
      </c>
      <c r="CV213" s="39" t="str">
        <f t="shared" si="221"/>
        <v xml:space="preserve"> </v>
      </c>
      <c r="CW213" s="43" t="str">
        <f t="shared" si="222"/>
        <v xml:space="preserve"> </v>
      </c>
      <c r="CX213" s="42" t="str">
        <f t="shared" si="223"/>
        <v>•</v>
      </c>
      <c r="CY213" s="39" t="str">
        <f t="shared" si="224"/>
        <v xml:space="preserve"> </v>
      </c>
      <c r="CZ213" s="39" t="str">
        <f t="shared" si="225"/>
        <v xml:space="preserve"> </v>
      </c>
      <c r="DA213" s="43" t="str">
        <f t="shared" si="226"/>
        <v xml:space="preserve"> </v>
      </c>
      <c r="DB213" s="39" t="str">
        <f t="shared" si="227"/>
        <v>•</v>
      </c>
      <c r="DC213" s="39" t="str">
        <f t="shared" si="228"/>
        <v xml:space="preserve"> </v>
      </c>
      <c r="DD213" s="39" t="str">
        <f t="shared" si="229"/>
        <v xml:space="preserve"> </v>
      </c>
      <c r="DE213" s="43" t="str">
        <f t="shared" si="230"/>
        <v xml:space="preserve"> </v>
      </c>
      <c r="DF213" s="42" t="str">
        <f t="shared" si="231"/>
        <v>•</v>
      </c>
      <c r="DG213" s="39" t="str">
        <f t="shared" si="232"/>
        <v xml:space="preserve"> </v>
      </c>
      <c r="DH213" s="39" t="str">
        <f t="shared" si="233"/>
        <v xml:space="preserve"> </v>
      </c>
      <c r="DI213" s="43" t="str">
        <f t="shared" si="234"/>
        <v xml:space="preserve"> </v>
      </c>
      <c r="DJ213" s="42" t="str">
        <f t="shared" si="235"/>
        <v>•</v>
      </c>
      <c r="DK213" s="39" t="str">
        <f t="shared" si="236"/>
        <v xml:space="preserve"> </v>
      </c>
      <c r="DL213" s="39" t="str">
        <f t="shared" si="237"/>
        <v xml:space="preserve"> </v>
      </c>
      <c r="DM213" s="43" t="str">
        <f t="shared" si="238"/>
        <v xml:space="preserve"> </v>
      </c>
      <c r="DN213" s="39" t="str">
        <f t="shared" si="239"/>
        <v>•</v>
      </c>
      <c r="DO213" s="39" t="str">
        <f t="shared" si="240"/>
        <v xml:space="preserve"> </v>
      </c>
      <c r="DP213" s="39" t="str">
        <f t="shared" si="241"/>
        <v xml:space="preserve"> </v>
      </c>
      <c r="DQ213" s="43" t="str">
        <f t="shared" si="242"/>
        <v xml:space="preserve"> </v>
      </c>
      <c r="DR213" s="39" t="str">
        <f t="shared" si="243"/>
        <v>•</v>
      </c>
      <c r="DS213" s="39" t="str">
        <f t="shared" si="244"/>
        <v xml:space="preserve"> </v>
      </c>
      <c r="DT213" s="39" t="str">
        <f t="shared" si="245"/>
        <v xml:space="preserve"> </v>
      </c>
      <c r="DU213" s="43" t="str">
        <f t="shared" si="246"/>
        <v xml:space="preserve"> </v>
      </c>
      <c r="DV213" s="39" t="str">
        <f t="shared" si="247"/>
        <v>•</v>
      </c>
      <c r="DW213" s="39" t="str">
        <f t="shared" si="248"/>
        <v xml:space="preserve"> </v>
      </c>
      <c r="DX213" s="39" t="str">
        <f t="shared" si="249"/>
        <v xml:space="preserve"> </v>
      </c>
      <c r="DY213" s="43" t="str">
        <f t="shared" si="250"/>
        <v xml:space="preserve"> </v>
      </c>
      <c r="DZ213" s="39" t="str">
        <f t="shared" si="251"/>
        <v>•</v>
      </c>
      <c r="EA213" s="39" t="str">
        <f t="shared" si="252"/>
        <v xml:space="preserve"> </v>
      </c>
      <c r="EB213" s="39" t="str">
        <f t="shared" si="253"/>
        <v xml:space="preserve"> </v>
      </c>
      <c r="EC213" s="43" t="str">
        <f t="shared" si="254"/>
        <v xml:space="preserve"> </v>
      </c>
      <c r="ED213" s="39" t="str">
        <f t="shared" si="255"/>
        <v>•</v>
      </c>
      <c r="EE213" s="39" t="str">
        <f t="shared" si="256"/>
        <v xml:space="preserve"> </v>
      </c>
      <c r="EF213" s="39" t="str">
        <f t="shared" si="257"/>
        <v xml:space="preserve"> </v>
      </c>
      <c r="EG213" s="43" t="str">
        <f t="shared" si="258"/>
        <v xml:space="preserve"> </v>
      </c>
      <c r="EH213" s="39" t="str">
        <f t="shared" si="259"/>
        <v>•</v>
      </c>
      <c r="EI213" s="39" t="str">
        <f t="shared" si="260"/>
        <v xml:space="preserve"> </v>
      </c>
      <c r="EJ213" s="39" t="str">
        <f t="shared" si="261"/>
        <v xml:space="preserve"> </v>
      </c>
      <c r="EK213" s="43" t="str">
        <f t="shared" si="262"/>
        <v xml:space="preserve"> </v>
      </c>
    </row>
    <row r="214" spans="1:141" ht="15.75" customHeight="1" x14ac:dyDescent="0.2">
      <c r="A214" s="100" t="str">
        <f>IF(Summary!B208="","",Summary!B208)</f>
        <v/>
      </c>
      <c r="B214" s="100" t="str">
        <f>IF(Summary!C208="","",Summary!C208)</f>
        <v/>
      </c>
      <c r="C214" s="100" t="str">
        <f>IF(Summary!D208="","",Summary!D208)</f>
        <v/>
      </c>
      <c r="D214" s="115" t="str">
        <f>IF(Summary!E208="","",Summary!E208)</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265"/>
        <v>27</v>
      </c>
      <c r="AX214" s="74" t="e">
        <f t="shared" si="205"/>
        <v>#N/A</v>
      </c>
      <c r="AY214" s="54" t="str">
        <f t="shared" si="206"/>
        <v/>
      </c>
      <c r="AZ214" s="73"/>
      <c r="BA214" s="144"/>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8"/>
      <c r="BE214" s="116" t="str">
        <f t="shared" si="207"/>
        <v/>
      </c>
      <c r="BF214" s="99" t="str">
        <f t="shared" si="208"/>
        <v/>
      </c>
      <c r="BG214" s="99" t="str">
        <f t="shared" si="209"/>
        <v/>
      </c>
      <c r="BH214" s="100" t="str">
        <f t="shared" si="210"/>
        <v/>
      </c>
      <c r="BI214" s="64" t="str">
        <f>IF(Summary!F208="","",Summary!F208)</f>
        <v/>
      </c>
      <c r="BJ214" s="33"/>
      <c r="BV214" s="44">
        <f t="shared" si="264"/>
        <v>0</v>
      </c>
      <c r="BW214" s="44">
        <f t="shared" si="264"/>
        <v>0</v>
      </c>
      <c r="BX214" s="44">
        <f t="shared" si="264"/>
        <v>0</v>
      </c>
      <c r="BY214" s="44">
        <f t="shared" si="264"/>
        <v>0</v>
      </c>
      <c r="BZ214" s="44">
        <f t="shared" si="264"/>
        <v>0</v>
      </c>
      <c r="CA214" s="44">
        <f t="shared" si="264"/>
        <v>0</v>
      </c>
      <c r="CB214" s="44">
        <f t="shared" si="264"/>
        <v>0</v>
      </c>
      <c r="CC214" s="44">
        <f t="shared" si="264"/>
        <v>0</v>
      </c>
      <c r="CD214" s="44">
        <f t="shared" si="264"/>
        <v>0</v>
      </c>
      <c r="CE214" s="44">
        <f t="shared" si="264"/>
        <v>0</v>
      </c>
      <c r="CF214" s="44">
        <f t="shared" si="264"/>
        <v>0</v>
      </c>
      <c r="CH214" s="48">
        <f t="shared" si="211"/>
        <v>0</v>
      </c>
      <c r="CI214" s="48">
        <f t="shared" si="212"/>
        <v>0</v>
      </c>
      <c r="CJ214" s="48">
        <f t="shared" si="213"/>
        <v>0</v>
      </c>
      <c r="CK214" s="48">
        <f t="shared" si="214"/>
        <v>0</v>
      </c>
      <c r="CL214" s="48">
        <f t="shared" si="215"/>
        <v>0</v>
      </c>
      <c r="CM214" s="48">
        <f t="shared" si="216"/>
        <v>0</v>
      </c>
      <c r="CN214" s="48">
        <f t="shared" si="217"/>
        <v>0</v>
      </c>
      <c r="CO214" s="48">
        <f t="shared" si="218"/>
        <v>0</v>
      </c>
      <c r="CT214" s="42" t="str">
        <f t="shared" si="219"/>
        <v>•</v>
      </c>
      <c r="CU214" s="39" t="str">
        <f t="shared" si="220"/>
        <v xml:space="preserve"> </v>
      </c>
      <c r="CV214" s="39" t="str">
        <f t="shared" si="221"/>
        <v xml:space="preserve"> </v>
      </c>
      <c r="CW214" s="43" t="str">
        <f t="shared" si="222"/>
        <v xml:space="preserve"> </v>
      </c>
      <c r="CX214" s="42" t="str">
        <f t="shared" si="223"/>
        <v>•</v>
      </c>
      <c r="CY214" s="39" t="str">
        <f t="shared" si="224"/>
        <v xml:space="preserve"> </v>
      </c>
      <c r="CZ214" s="39" t="str">
        <f t="shared" si="225"/>
        <v xml:space="preserve"> </v>
      </c>
      <c r="DA214" s="43" t="str">
        <f t="shared" si="226"/>
        <v xml:space="preserve"> </v>
      </c>
      <c r="DB214" s="39" t="str">
        <f t="shared" si="227"/>
        <v>•</v>
      </c>
      <c r="DC214" s="39" t="str">
        <f t="shared" si="228"/>
        <v xml:space="preserve"> </v>
      </c>
      <c r="DD214" s="39" t="str">
        <f t="shared" si="229"/>
        <v xml:space="preserve"> </v>
      </c>
      <c r="DE214" s="43" t="str">
        <f t="shared" si="230"/>
        <v xml:space="preserve"> </v>
      </c>
      <c r="DF214" s="42" t="str">
        <f t="shared" si="231"/>
        <v>•</v>
      </c>
      <c r="DG214" s="39" t="str">
        <f t="shared" si="232"/>
        <v xml:space="preserve"> </v>
      </c>
      <c r="DH214" s="39" t="str">
        <f t="shared" si="233"/>
        <v xml:space="preserve"> </v>
      </c>
      <c r="DI214" s="43" t="str">
        <f t="shared" si="234"/>
        <v xml:space="preserve"> </v>
      </c>
      <c r="DJ214" s="42" t="str">
        <f t="shared" si="235"/>
        <v>•</v>
      </c>
      <c r="DK214" s="39" t="str">
        <f t="shared" si="236"/>
        <v xml:space="preserve"> </v>
      </c>
      <c r="DL214" s="39" t="str">
        <f t="shared" si="237"/>
        <v xml:space="preserve"> </v>
      </c>
      <c r="DM214" s="43" t="str">
        <f t="shared" si="238"/>
        <v xml:space="preserve"> </v>
      </c>
      <c r="DN214" s="39" t="str">
        <f t="shared" si="239"/>
        <v>•</v>
      </c>
      <c r="DO214" s="39" t="str">
        <f t="shared" si="240"/>
        <v xml:space="preserve"> </v>
      </c>
      <c r="DP214" s="39" t="str">
        <f t="shared" si="241"/>
        <v xml:space="preserve"> </v>
      </c>
      <c r="DQ214" s="43" t="str">
        <f t="shared" si="242"/>
        <v xml:space="preserve"> </v>
      </c>
      <c r="DR214" s="39" t="str">
        <f t="shared" si="243"/>
        <v>•</v>
      </c>
      <c r="DS214" s="39" t="str">
        <f t="shared" si="244"/>
        <v xml:space="preserve"> </v>
      </c>
      <c r="DT214" s="39" t="str">
        <f t="shared" si="245"/>
        <v xml:space="preserve"> </v>
      </c>
      <c r="DU214" s="43" t="str">
        <f t="shared" si="246"/>
        <v xml:space="preserve"> </v>
      </c>
      <c r="DV214" s="39" t="str">
        <f t="shared" si="247"/>
        <v>•</v>
      </c>
      <c r="DW214" s="39" t="str">
        <f t="shared" si="248"/>
        <v xml:space="preserve"> </v>
      </c>
      <c r="DX214" s="39" t="str">
        <f t="shared" si="249"/>
        <v xml:space="preserve"> </v>
      </c>
      <c r="DY214" s="43" t="str">
        <f t="shared" si="250"/>
        <v xml:space="preserve"> </v>
      </c>
      <c r="DZ214" s="39" t="str">
        <f t="shared" si="251"/>
        <v>•</v>
      </c>
      <c r="EA214" s="39" t="str">
        <f t="shared" si="252"/>
        <v xml:space="preserve"> </v>
      </c>
      <c r="EB214" s="39" t="str">
        <f t="shared" si="253"/>
        <v xml:space="preserve"> </v>
      </c>
      <c r="EC214" s="43" t="str">
        <f t="shared" si="254"/>
        <v xml:space="preserve"> </v>
      </c>
      <c r="ED214" s="39" t="str">
        <f t="shared" si="255"/>
        <v>•</v>
      </c>
      <c r="EE214" s="39" t="str">
        <f t="shared" si="256"/>
        <v xml:space="preserve"> </v>
      </c>
      <c r="EF214" s="39" t="str">
        <f t="shared" si="257"/>
        <v xml:space="preserve"> </v>
      </c>
      <c r="EG214" s="43" t="str">
        <f t="shared" si="258"/>
        <v xml:space="preserve"> </v>
      </c>
      <c r="EH214" s="39" t="str">
        <f t="shared" si="259"/>
        <v>•</v>
      </c>
      <c r="EI214" s="39" t="str">
        <f t="shared" si="260"/>
        <v xml:space="preserve"> </v>
      </c>
      <c r="EJ214" s="39" t="str">
        <f t="shared" si="261"/>
        <v xml:space="preserve"> </v>
      </c>
      <c r="EK214" s="43" t="str">
        <f t="shared" si="262"/>
        <v xml:space="preserve"> </v>
      </c>
    </row>
    <row r="215" spans="1:141" ht="15.75" customHeight="1" x14ac:dyDescent="0.2">
      <c r="A215" s="100" t="str">
        <f>IF(Summary!B209="","",Summary!B209)</f>
        <v/>
      </c>
      <c r="B215" s="100" t="str">
        <f>IF(Summary!C209="","",Summary!C209)</f>
        <v/>
      </c>
      <c r="C215" s="100" t="str">
        <f>IF(Summary!D209="","",Summary!D209)</f>
        <v/>
      </c>
      <c r="D215" s="115" t="str">
        <f>IF(Summary!E209="","",Summary!E209)</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265"/>
        <v>27</v>
      </c>
      <c r="AX215" s="74" t="e">
        <f t="shared" si="205"/>
        <v>#N/A</v>
      </c>
      <c r="AY215" s="54" t="str">
        <f t="shared" si="206"/>
        <v/>
      </c>
      <c r="AZ215" s="73"/>
      <c r="BA215" s="144"/>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8"/>
      <c r="BE215" s="116" t="str">
        <f t="shared" si="207"/>
        <v/>
      </c>
      <c r="BF215" s="99" t="str">
        <f t="shared" si="208"/>
        <v/>
      </c>
      <c r="BG215" s="99" t="str">
        <f t="shared" si="209"/>
        <v/>
      </c>
      <c r="BH215" s="100" t="str">
        <f t="shared" si="210"/>
        <v/>
      </c>
      <c r="BI215" s="64" t="str">
        <f>IF(Summary!F209="","",Summary!F209)</f>
        <v/>
      </c>
      <c r="BJ215" s="33"/>
      <c r="BV215" s="44">
        <f t="shared" si="264"/>
        <v>0</v>
      </c>
      <c r="BW215" s="44">
        <f t="shared" si="264"/>
        <v>0</v>
      </c>
      <c r="BX215" s="44">
        <f t="shared" si="264"/>
        <v>0</v>
      </c>
      <c r="BY215" s="44">
        <f t="shared" si="264"/>
        <v>0</v>
      </c>
      <c r="BZ215" s="44">
        <f t="shared" si="264"/>
        <v>0</v>
      </c>
      <c r="CA215" s="44">
        <f t="shared" si="264"/>
        <v>0</v>
      </c>
      <c r="CB215" s="44">
        <f t="shared" si="264"/>
        <v>0</v>
      </c>
      <c r="CC215" s="44">
        <f t="shared" si="264"/>
        <v>0</v>
      </c>
      <c r="CD215" s="44">
        <f t="shared" si="264"/>
        <v>0</v>
      </c>
      <c r="CE215" s="44">
        <f t="shared" si="264"/>
        <v>0</v>
      </c>
      <c r="CF215" s="44">
        <f t="shared" si="264"/>
        <v>0</v>
      </c>
      <c r="CH215" s="48">
        <f t="shared" si="211"/>
        <v>0</v>
      </c>
      <c r="CI215" s="48">
        <f t="shared" si="212"/>
        <v>0</v>
      </c>
      <c r="CJ215" s="48">
        <f t="shared" si="213"/>
        <v>0</v>
      </c>
      <c r="CK215" s="48">
        <f t="shared" si="214"/>
        <v>0</v>
      </c>
      <c r="CL215" s="48">
        <f t="shared" si="215"/>
        <v>0</v>
      </c>
      <c r="CM215" s="48">
        <f t="shared" si="216"/>
        <v>0</v>
      </c>
      <c r="CN215" s="48">
        <f t="shared" si="217"/>
        <v>0</v>
      </c>
      <c r="CO215" s="48">
        <f t="shared" si="218"/>
        <v>0</v>
      </c>
      <c r="CT215" s="42" t="str">
        <f t="shared" si="219"/>
        <v>•</v>
      </c>
      <c r="CU215" s="39" t="str">
        <f t="shared" si="220"/>
        <v xml:space="preserve"> </v>
      </c>
      <c r="CV215" s="39" t="str">
        <f t="shared" si="221"/>
        <v xml:space="preserve"> </v>
      </c>
      <c r="CW215" s="43" t="str">
        <f t="shared" si="222"/>
        <v xml:space="preserve"> </v>
      </c>
      <c r="CX215" s="42" t="str">
        <f t="shared" si="223"/>
        <v>•</v>
      </c>
      <c r="CY215" s="39" t="str">
        <f t="shared" si="224"/>
        <v xml:space="preserve"> </v>
      </c>
      <c r="CZ215" s="39" t="str">
        <f t="shared" si="225"/>
        <v xml:space="preserve"> </v>
      </c>
      <c r="DA215" s="43" t="str">
        <f t="shared" si="226"/>
        <v xml:space="preserve"> </v>
      </c>
      <c r="DB215" s="39" t="str">
        <f t="shared" si="227"/>
        <v>•</v>
      </c>
      <c r="DC215" s="39" t="str">
        <f t="shared" si="228"/>
        <v xml:space="preserve"> </v>
      </c>
      <c r="DD215" s="39" t="str">
        <f t="shared" si="229"/>
        <v xml:space="preserve"> </v>
      </c>
      <c r="DE215" s="43" t="str">
        <f t="shared" si="230"/>
        <v xml:space="preserve"> </v>
      </c>
      <c r="DF215" s="42" t="str">
        <f t="shared" si="231"/>
        <v>•</v>
      </c>
      <c r="DG215" s="39" t="str">
        <f t="shared" si="232"/>
        <v xml:space="preserve"> </v>
      </c>
      <c r="DH215" s="39" t="str">
        <f t="shared" si="233"/>
        <v xml:space="preserve"> </v>
      </c>
      <c r="DI215" s="43" t="str">
        <f t="shared" si="234"/>
        <v xml:space="preserve"> </v>
      </c>
      <c r="DJ215" s="42" t="str">
        <f t="shared" si="235"/>
        <v>•</v>
      </c>
      <c r="DK215" s="39" t="str">
        <f t="shared" si="236"/>
        <v xml:space="preserve"> </v>
      </c>
      <c r="DL215" s="39" t="str">
        <f t="shared" si="237"/>
        <v xml:space="preserve"> </v>
      </c>
      <c r="DM215" s="43" t="str">
        <f t="shared" si="238"/>
        <v xml:space="preserve"> </v>
      </c>
      <c r="DN215" s="39" t="str">
        <f t="shared" si="239"/>
        <v>•</v>
      </c>
      <c r="DO215" s="39" t="str">
        <f t="shared" si="240"/>
        <v xml:space="preserve"> </v>
      </c>
      <c r="DP215" s="39" t="str">
        <f t="shared" si="241"/>
        <v xml:space="preserve"> </v>
      </c>
      <c r="DQ215" s="43" t="str">
        <f t="shared" si="242"/>
        <v xml:space="preserve"> </v>
      </c>
      <c r="DR215" s="39" t="str">
        <f t="shared" si="243"/>
        <v>•</v>
      </c>
      <c r="DS215" s="39" t="str">
        <f t="shared" si="244"/>
        <v xml:space="preserve"> </v>
      </c>
      <c r="DT215" s="39" t="str">
        <f t="shared" si="245"/>
        <v xml:space="preserve"> </v>
      </c>
      <c r="DU215" s="43" t="str">
        <f t="shared" si="246"/>
        <v xml:space="preserve"> </v>
      </c>
      <c r="DV215" s="39" t="str">
        <f t="shared" si="247"/>
        <v>•</v>
      </c>
      <c r="DW215" s="39" t="str">
        <f t="shared" si="248"/>
        <v xml:space="preserve"> </v>
      </c>
      <c r="DX215" s="39" t="str">
        <f t="shared" si="249"/>
        <v xml:space="preserve"> </v>
      </c>
      <c r="DY215" s="43" t="str">
        <f t="shared" si="250"/>
        <v xml:space="preserve"> </v>
      </c>
      <c r="DZ215" s="39" t="str">
        <f t="shared" si="251"/>
        <v>•</v>
      </c>
      <c r="EA215" s="39" t="str">
        <f t="shared" si="252"/>
        <v xml:space="preserve"> </v>
      </c>
      <c r="EB215" s="39" t="str">
        <f t="shared" si="253"/>
        <v xml:space="preserve"> </v>
      </c>
      <c r="EC215" s="43" t="str">
        <f t="shared" si="254"/>
        <v xml:space="preserve"> </v>
      </c>
      <c r="ED215" s="39" t="str">
        <f t="shared" si="255"/>
        <v>•</v>
      </c>
      <c r="EE215" s="39" t="str">
        <f t="shared" si="256"/>
        <v xml:space="preserve"> </v>
      </c>
      <c r="EF215" s="39" t="str">
        <f t="shared" si="257"/>
        <v xml:space="preserve"> </v>
      </c>
      <c r="EG215" s="43" t="str">
        <f t="shared" si="258"/>
        <v xml:space="preserve"> </v>
      </c>
      <c r="EH215" s="39" t="str">
        <f t="shared" si="259"/>
        <v>•</v>
      </c>
      <c r="EI215" s="39" t="str">
        <f t="shared" si="260"/>
        <v xml:space="preserve"> </v>
      </c>
      <c r="EJ215" s="39" t="str">
        <f t="shared" si="261"/>
        <v xml:space="preserve"> </v>
      </c>
      <c r="EK215" s="43" t="str">
        <f t="shared" si="262"/>
        <v xml:space="preserve"> </v>
      </c>
    </row>
    <row r="216" spans="1:141" ht="15.75" customHeight="1" x14ac:dyDescent="0.2">
      <c r="A216" s="100" t="str">
        <f>IF(Summary!B210="","",Summary!B210)</f>
        <v/>
      </c>
      <c r="B216" s="100" t="str">
        <f>IF(Summary!C210="","",Summary!C210)</f>
        <v/>
      </c>
      <c r="C216" s="100" t="str">
        <f>IF(Summary!D210="","",Summary!D210)</f>
        <v/>
      </c>
      <c r="D216" s="115" t="str">
        <f>IF(Summary!E210="","",Summary!E210)</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265"/>
        <v>27</v>
      </c>
      <c r="AX216" s="74" t="e">
        <f t="shared" si="205"/>
        <v>#N/A</v>
      </c>
      <c r="AY216" s="54" t="str">
        <f t="shared" si="206"/>
        <v/>
      </c>
      <c r="AZ216" s="73"/>
      <c r="BA216" s="144"/>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8"/>
      <c r="BE216" s="116" t="str">
        <f t="shared" si="207"/>
        <v/>
      </c>
      <c r="BF216" s="99" t="str">
        <f t="shared" si="208"/>
        <v/>
      </c>
      <c r="BG216" s="99" t="str">
        <f t="shared" si="209"/>
        <v/>
      </c>
      <c r="BH216" s="100" t="str">
        <f t="shared" si="210"/>
        <v/>
      </c>
      <c r="BI216" s="64" t="str">
        <f>IF(Summary!F210="","",Summary!F210)</f>
        <v/>
      </c>
      <c r="BJ216" s="33"/>
      <c r="BV216" s="44">
        <f t="shared" si="264"/>
        <v>0</v>
      </c>
      <c r="BW216" s="44">
        <f t="shared" si="264"/>
        <v>0</v>
      </c>
      <c r="BX216" s="44">
        <f t="shared" si="264"/>
        <v>0</v>
      </c>
      <c r="BY216" s="44">
        <f t="shared" si="264"/>
        <v>0</v>
      </c>
      <c r="BZ216" s="44">
        <f t="shared" si="264"/>
        <v>0</v>
      </c>
      <c r="CA216" s="44">
        <f t="shared" si="264"/>
        <v>0</v>
      </c>
      <c r="CB216" s="44">
        <f t="shared" si="264"/>
        <v>0</v>
      </c>
      <c r="CC216" s="44">
        <f t="shared" si="264"/>
        <v>0</v>
      </c>
      <c r="CD216" s="44">
        <f t="shared" si="264"/>
        <v>0</v>
      </c>
      <c r="CE216" s="44">
        <f t="shared" si="264"/>
        <v>0</v>
      </c>
      <c r="CF216" s="44">
        <f t="shared" si="264"/>
        <v>0</v>
      </c>
      <c r="CH216" s="48">
        <f t="shared" si="211"/>
        <v>0</v>
      </c>
      <c r="CI216" s="48">
        <f t="shared" si="212"/>
        <v>0</v>
      </c>
      <c r="CJ216" s="48">
        <f t="shared" si="213"/>
        <v>0</v>
      </c>
      <c r="CK216" s="48">
        <f t="shared" si="214"/>
        <v>0</v>
      </c>
      <c r="CL216" s="48">
        <f t="shared" si="215"/>
        <v>0</v>
      </c>
      <c r="CM216" s="48">
        <f t="shared" si="216"/>
        <v>0</v>
      </c>
      <c r="CN216" s="48">
        <f t="shared" si="217"/>
        <v>0</v>
      </c>
      <c r="CO216" s="48">
        <f t="shared" si="218"/>
        <v>0</v>
      </c>
      <c r="CT216" s="42" t="str">
        <f t="shared" si="219"/>
        <v>•</v>
      </c>
      <c r="CU216" s="39" t="str">
        <f t="shared" si="220"/>
        <v xml:space="preserve"> </v>
      </c>
      <c r="CV216" s="39" t="str">
        <f t="shared" si="221"/>
        <v xml:space="preserve"> </v>
      </c>
      <c r="CW216" s="43" t="str">
        <f t="shared" si="222"/>
        <v xml:space="preserve"> </v>
      </c>
      <c r="CX216" s="42" t="str">
        <f t="shared" si="223"/>
        <v>•</v>
      </c>
      <c r="CY216" s="39" t="str">
        <f t="shared" si="224"/>
        <v xml:space="preserve"> </v>
      </c>
      <c r="CZ216" s="39" t="str">
        <f t="shared" si="225"/>
        <v xml:space="preserve"> </v>
      </c>
      <c r="DA216" s="43" t="str">
        <f t="shared" si="226"/>
        <v xml:space="preserve"> </v>
      </c>
      <c r="DB216" s="39" t="str">
        <f t="shared" si="227"/>
        <v>•</v>
      </c>
      <c r="DC216" s="39" t="str">
        <f t="shared" si="228"/>
        <v xml:space="preserve"> </v>
      </c>
      <c r="DD216" s="39" t="str">
        <f t="shared" si="229"/>
        <v xml:space="preserve"> </v>
      </c>
      <c r="DE216" s="43" t="str">
        <f t="shared" si="230"/>
        <v xml:space="preserve"> </v>
      </c>
      <c r="DF216" s="42" t="str">
        <f t="shared" si="231"/>
        <v>•</v>
      </c>
      <c r="DG216" s="39" t="str">
        <f t="shared" si="232"/>
        <v xml:space="preserve"> </v>
      </c>
      <c r="DH216" s="39" t="str">
        <f t="shared" si="233"/>
        <v xml:space="preserve"> </v>
      </c>
      <c r="DI216" s="43" t="str">
        <f t="shared" si="234"/>
        <v xml:space="preserve"> </v>
      </c>
      <c r="DJ216" s="42" t="str">
        <f t="shared" si="235"/>
        <v>•</v>
      </c>
      <c r="DK216" s="39" t="str">
        <f t="shared" si="236"/>
        <v xml:space="preserve"> </v>
      </c>
      <c r="DL216" s="39" t="str">
        <f t="shared" si="237"/>
        <v xml:space="preserve"> </v>
      </c>
      <c r="DM216" s="43" t="str">
        <f t="shared" si="238"/>
        <v xml:space="preserve"> </v>
      </c>
      <c r="DN216" s="39" t="str">
        <f t="shared" si="239"/>
        <v>•</v>
      </c>
      <c r="DO216" s="39" t="str">
        <f t="shared" si="240"/>
        <v xml:space="preserve"> </v>
      </c>
      <c r="DP216" s="39" t="str">
        <f t="shared" si="241"/>
        <v xml:space="preserve"> </v>
      </c>
      <c r="DQ216" s="43" t="str">
        <f t="shared" si="242"/>
        <v xml:space="preserve"> </v>
      </c>
      <c r="DR216" s="39" t="str">
        <f t="shared" si="243"/>
        <v>•</v>
      </c>
      <c r="DS216" s="39" t="str">
        <f t="shared" si="244"/>
        <v xml:space="preserve"> </v>
      </c>
      <c r="DT216" s="39" t="str">
        <f t="shared" si="245"/>
        <v xml:space="preserve"> </v>
      </c>
      <c r="DU216" s="43" t="str">
        <f t="shared" si="246"/>
        <v xml:space="preserve"> </v>
      </c>
      <c r="DV216" s="39" t="str">
        <f t="shared" si="247"/>
        <v>•</v>
      </c>
      <c r="DW216" s="39" t="str">
        <f t="shared" si="248"/>
        <v xml:space="preserve"> </v>
      </c>
      <c r="DX216" s="39" t="str">
        <f t="shared" si="249"/>
        <v xml:space="preserve"> </v>
      </c>
      <c r="DY216" s="43" t="str">
        <f t="shared" si="250"/>
        <v xml:space="preserve"> </v>
      </c>
      <c r="DZ216" s="39" t="str">
        <f t="shared" si="251"/>
        <v>•</v>
      </c>
      <c r="EA216" s="39" t="str">
        <f t="shared" si="252"/>
        <v xml:space="preserve"> </v>
      </c>
      <c r="EB216" s="39" t="str">
        <f t="shared" si="253"/>
        <v xml:space="preserve"> </v>
      </c>
      <c r="EC216" s="43" t="str">
        <f t="shared" si="254"/>
        <v xml:space="preserve"> </v>
      </c>
      <c r="ED216" s="39" t="str">
        <f t="shared" si="255"/>
        <v>•</v>
      </c>
      <c r="EE216" s="39" t="str">
        <f t="shared" si="256"/>
        <v xml:space="preserve"> </v>
      </c>
      <c r="EF216" s="39" t="str">
        <f t="shared" si="257"/>
        <v xml:space="preserve"> </v>
      </c>
      <c r="EG216" s="43" t="str">
        <f t="shared" si="258"/>
        <v xml:space="preserve"> </v>
      </c>
      <c r="EH216" s="39" t="str">
        <f t="shared" si="259"/>
        <v>•</v>
      </c>
      <c r="EI216" s="39" t="str">
        <f t="shared" si="260"/>
        <v xml:space="preserve"> </v>
      </c>
      <c r="EJ216" s="39" t="str">
        <f t="shared" si="261"/>
        <v xml:space="preserve"> </v>
      </c>
      <c r="EK216" s="43" t="str">
        <f t="shared" si="262"/>
        <v xml:space="preserve"> </v>
      </c>
    </row>
    <row r="217" spans="1:141" ht="15.75" customHeight="1" x14ac:dyDescent="0.2">
      <c r="A217" s="100" t="str">
        <f>IF(Summary!B211="","",Summary!B211)</f>
        <v/>
      </c>
      <c r="B217" s="100" t="str">
        <f>IF(Summary!C211="","",Summary!C211)</f>
        <v/>
      </c>
      <c r="C217" s="100" t="str">
        <f>IF(Summary!D211="","",Summary!D211)</f>
        <v/>
      </c>
      <c r="D217" s="115" t="str">
        <f>IF(Summary!E211="","",Summary!E211)</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265"/>
        <v>27</v>
      </c>
      <c r="AX217" s="74" t="e">
        <f t="shared" si="205"/>
        <v>#N/A</v>
      </c>
      <c r="AY217" s="54" t="str">
        <f t="shared" si="206"/>
        <v/>
      </c>
      <c r="AZ217" s="73"/>
      <c r="BA217" s="144"/>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8"/>
      <c r="BE217" s="116" t="str">
        <f t="shared" si="207"/>
        <v/>
      </c>
      <c r="BF217" s="99" t="str">
        <f t="shared" si="208"/>
        <v/>
      </c>
      <c r="BG217" s="99" t="str">
        <f t="shared" si="209"/>
        <v/>
      </c>
      <c r="BH217" s="100" t="str">
        <f t="shared" si="210"/>
        <v/>
      </c>
      <c r="BI217" s="64" t="str">
        <f>IF(Summary!F211="","",Summary!F211)</f>
        <v/>
      </c>
      <c r="BJ217" s="33"/>
      <c r="BV217" s="44">
        <f t="shared" si="264"/>
        <v>0</v>
      </c>
      <c r="BW217" s="44">
        <f t="shared" si="264"/>
        <v>0</v>
      </c>
      <c r="BX217" s="44">
        <f t="shared" si="264"/>
        <v>0</v>
      </c>
      <c r="BY217" s="44">
        <f t="shared" si="264"/>
        <v>0</v>
      </c>
      <c r="BZ217" s="44">
        <f t="shared" si="264"/>
        <v>0</v>
      </c>
      <c r="CA217" s="44">
        <f t="shared" si="264"/>
        <v>0</v>
      </c>
      <c r="CB217" s="44">
        <f t="shared" si="264"/>
        <v>0</v>
      </c>
      <c r="CC217" s="44">
        <f t="shared" si="264"/>
        <v>0</v>
      </c>
      <c r="CD217" s="44">
        <f t="shared" si="264"/>
        <v>0</v>
      </c>
      <c r="CE217" s="44">
        <f t="shared" si="264"/>
        <v>0</v>
      </c>
      <c r="CF217" s="44">
        <f t="shared" si="264"/>
        <v>0</v>
      </c>
      <c r="CH217" s="48">
        <f t="shared" si="211"/>
        <v>0</v>
      </c>
      <c r="CI217" s="48">
        <f t="shared" si="212"/>
        <v>0</v>
      </c>
      <c r="CJ217" s="48">
        <f t="shared" si="213"/>
        <v>0</v>
      </c>
      <c r="CK217" s="48">
        <f t="shared" si="214"/>
        <v>0</v>
      </c>
      <c r="CL217" s="48">
        <f t="shared" si="215"/>
        <v>0</v>
      </c>
      <c r="CM217" s="48">
        <f t="shared" si="216"/>
        <v>0</v>
      </c>
      <c r="CN217" s="48">
        <f t="shared" si="217"/>
        <v>0</v>
      </c>
      <c r="CO217" s="48">
        <f t="shared" si="218"/>
        <v>0</v>
      </c>
      <c r="CT217" s="42" t="str">
        <f t="shared" si="219"/>
        <v>•</v>
      </c>
      <c r="CU217" s="39" t="str">
        <f t="shared" si="220"/>
        <v xml:space="preserve"> </v>
      </c>
      <c r="CV217" s="39" t="str">
        <f t="shared" si="221"/>
        <v xml:space="preserve"> </v>
      </c>
      <c r="CW217" s="43" t="str">
        <f t="shared" si="222"/>
        <v xml:space="preserve"> </v>
      </c>
      <c r="CX217" s="42" t="str">
        <f t="shared" si="223"/>
        <v>•</v>
      </c>
      <c r="CY217" s="39" t="str">
        <f t="shared" si="224"/>
        <v xml:space="preserve"> </v>
      </c>
      <c r="CZ217" s="39" t="str">
        <f t="shared" si="225"/>
        <v xml:space="preserve"> </v>
      </c>
      <c r="DA217" s="43" t="str">
        <f t="shared" si="226"/>
        <v xml:space="preserve"> </v>
      </c>
      <c r="DB217" s="39" t="str">
        <f t="shared" si="227"/>
        <v>•</v>
      </c>
      <c r="DC217" s="39" t="str">
        <f t="shared" si="228"/>
        <v xml:space="preserve"> </v>
      </c>
      <c r="DD217" s="39" t="str">
        <f t="shared" si="229"/>
        <v xml:space="preserve"> </v>
      </c>
      <c r="DE217" s="43" t="str">
        <f t="shared" si="230"/>
        <v xml:space="preserve"> </v>
      </c>
      <c r="DF217" s="42" t="str">
        <f t="shared" si="231"/>
        <v>•</v>
      </c>
      <c r="DG217" s="39" t="str">
        <f t="shared" si="232"/>
        <v xml:space="preserve"> </v>
      </c>
      <c r="DH217" s="39" t="str">
        <f t="shared" si="233"/>
        <v xml:space="preserve"> </v>
      </c>
      <c r="DI217" s="43" t="str">
        <f t="shared" si="234"/>
        <v xml:space="preserve"> </v>
      </c>
      <c r="DJ217" s="42" t="str">
        <f t="shared" si="235"/>
        <v>•</v>
      </c>
      <c r="DK217" s="39" t="str">
        <f t="shared" si="236"/>
        <v xml:space="preserve"> </v>
      </c>
      <c r="DL217" s="39" t="str">
        <f t="shared" si="237"/>
        <v xml:space="preserve"> </v>
      </c>
      <c r="DM217" s="43" t="str">
        <f t="shared" si="238"/>
        <v xml:space="preserve"> </v>
      </c>
      <c r="DN217" s="39" t="str">
        <f t="shared" si="239"/>
        <v>•</v>
      </c>
      <c r="DO217" s="39" t="str">
        <f t="shared" si="240"/>
        <v xml:space="preserve"> </v>
      </c>
      <c r="DP217" s="39" t="str">
        <f t="shared" si="241"/>
        <v xml:space="preserve"> </v>
      </c>
      <c r="DQ217" s="43" t="str">
        <f t="shared" si="242"/>
        <v xml:space="preserve"> </v>
      </c>
      <c r="DR217" s="39" t="str">
        <f t="shared" si="243"/>
        <v>•</v>
      </c>
      <c r="DS217" s="39" t="str">
        <f t="shared" si="244"/>
        <v xml:space="preserve"> </v>
      </c>
      <c r="DT217" s="39" t="str">
        <f t="shared" si="245"/>
        <v xml:space="preserve"> </v>
      </c>
      <c r="DU217" s="43" t="str">
        <f t="shared" si="246"/>
        <v xml:space="preserve"> </v>
      </c>
      <c r="DV217" s="39" t="str">
        <f t="shared" si="247"/>
        <v>•</v>
      </c>
      <c r="DW217" s="39" t="str">
        <f t="shared" si="248"/>
        <v xml:space="preserve"> </v>
      </c>
      <c r="DX217" s="39" t="str">
        <f t="shared" si="249"/>
        <v xml:space="preserve"> </v>
      </c>
      <c r="DY217" s="43" t="str">
        <f t="shared" si="250"/>
        <v xml:space="preserve"> </v>
      </c>
      <c r="DZ217" s="39" t="str">
        <f t="shared" si="251"/>
        <v>•</v>
      </c>
      <c r="EA217" s="39" t="str">
        <f t="shared" si="252"/>
        <v xml:space="preserve"> </v>
      </c>
      <c r="EB217" s="39" t="str">
        <f t="shared" si="253"/>
        <v xml:space="preserve"> </v>
      </c>
      <c r="EC217" s="43" t="str">
        <f t="shared" si="254"/>
        <v xml:space="preserve"> </v>
      </c>
      <c r="ED217" s="39" t="str">
        <f t="shared" si="255"/>
        <v>•</v>
      </c>
      <c r="EE217" s="39" t="str">
        <f t="shared" si="256"/>
        <v xml:space="preserve"> </v>
      </c>
      <c r="EF217" s="39" t="str">
        <f t="shared" si="257"/>
        <v xml:space="preserve"> </v>
      </c>
      <c r="EG217" s="43" t="str">
        <f t="shared" si="258"/>
        <v xml:space="preserve"> </v>
      </c>
      <c r="EH217" s="39" t="str">
        <f t="shared" si="259"/>
        <v>•</v>
      </c>
      <c r="EI217" s="39" t="str">
        <f t="shared" si="260"/>
        <v xml:space="preserve"> </v>
      </c>
      <c r="EJ217" s="39" t="str">
        <f t="shared" si="261"/>
        <v xml:space="preserve"> </v>
      </c>
      <c r="EK217" s="43" t="str">
        <f t="shared" si="262"/>
        <v xml:space="preserve"> </v>
      </c>
    </row>
    <row r="218" spans="1:141" ht="15.75" customHeight="1" x14ac:dyDescent="0.2">
      <c r="A218" s="100" t="str">
        <f>IF(Summary!B212="","",Summary!B212)</f>
        <v/>
      </c>
      <c r="B218" s="100" t="str">
        <f>IF(Summary!C212="","",Summary!C212)</f>
        <v/>
      </c>
      <c r="C218" s="100" t="str">
        <f>IF(Summary!D212="","",Summary!D212)</f>
        <v/>
      </c>
      <c r="D218" s="115" t="str">
        <f>IF(Summary!E212="","",Summary!E212)</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265"/>
        <v>27</v>
      </c>
      <c r="AX218" s="74" t="e">
        <f t="shared" si="205"/>
        <v>#N/A</v>
      </c>
      <c r="AY218" s="54" t="str">
        <f t="shared" si="206"/>
        <v/>
      </c>
      <c r="AZ218" s="73"/>
      <c r="BA218" s="144"/>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8"/>
      <c r="BE218" s="116" t="str">
        <f t="shared" si="207"/>
        <v/>
      </c>
      <c r="BF218" s="99" t="str">
        <f t="shared" si="208"/>
        <v/>
      </c>
      <c r="BG218" s="99" t="str">
        <f t="shared" si="209"/>
        <v/>
      </c>
      <c r="BH218" s="100" t="str">
        <f t="shared" si="210"/>
        <v/>
      </c>
      <c r="BI218" s="64" t="str">
        <f>IF(Summary!F212="","",Summary!F212)</f>
        <v/>
      </c>
      <c r="BJ218" s="33"/>
      <c r="BV218" s="44">
        <f t="shared" si="264"/>
        <v>0</v>
      </c>
      <c r="BW218" s="44">
        <f t="shared" si="264"/>
        <v>0</v>
      </c>
      <c r="BX218" s="44">
        <f t="shared" si="264"/>
        <v>0</v>
      </c>
      <c r="BY218" s="44">
        <f t="shared" si="264"/>
        <v>0</v>
      </c>
      <c r="BZ218" s="44">
        <f t="shared" si="264"/>
        <v>0</v>
      </c>
      <c r="CA218" s="44">
        <f t="shared" si="264"/>
        <v>0</v>
      </c>
      <c r="CB218" s="44">
        <f t="shared" si="264"/>
        <v>0</v>
      </c>
      <c r="CC218" s="44">
        <f t="shared" si="264"/>
        <v>0</v>
      </c>
      <c r="CD218" s="44">
        <f t="shared" si="264"/>
        <v>0</v>
      </c>
      <c r="CE218" s="44">
        <f t="shared" si="264"/>
        <v>0</v>
      </c>
      <c r="CF218" s="44">
        <f t="shared" si="264"/>
        <v>0</v>
      </c>
      <c r="CH218" s="48">
        <f t="shared" si="211"/>
        <v>0</v>
      </c>
      <c r="CI218" s="48">
        <f t="shared" si="212"/>
        <v>0</v>
      </c>
      <c r="CJ218" s="48">
        <f t="shared" si="213"/>
        <v>0</v>
      </c>
      <c r="CK218" s="48">
        <f t="shared" si="214"/>
        <v>0</v>
      </c>
      <c r="CL218" s="48">
        <f t="shared" si="215"/>
        <v>0</v>
      </c>
      <c r="CM218" s="48">
        <f t="shared" si="216"/>
        <v>0</v>
      </c>
      <c r="CN218" s="48">
        <f t="shared" si="217"/>
        <v>0</v>
      </c>
      <c r="CO218" s="48">
        <f t="shared" si="218"/>
        <v>0</v>
      </c>
      <c r="CT218" s="42" t="str">
        <f t="shared" si="219"/>
        <v>•</v>
      </c>
      <c r="CU218" s="39" t="str">
        <f t="shared" si="220"/>
        <v xml:space="preserve"> </v>
      </c>
      <c r="CV218" s="39" t="str">
        <f t="shared" si="221"/>
        <v xml:space="preserve"> </v>
      </c>
      <c r="CW218" s="43" t="str">
        <f t="shared" si="222"/>
        <v xml:space="preserve"> </v>
      </c>
      <c r="CX218" s="42" t="str">
        <f t="shared" si="223"/>
        <v>•</v>
      </c>
      <c r="CY218" s="39" t="str">
        <f t="shared" si="224"/>
        <v xml:space="preserve"> </v>
      </c>
      <c r="CZ218" s="39" t="str">
        <f t="shared" si="225"/>
        <v xml:space="preserve"> </v>
      </c>
      <c r="DA218" s="43" t="str">
        <f t="shared" si="226"/>
        <v xml:space="preserve"> </v>
      </c>
      <c r="DB218" s="39" t="str">
        <f t="shared" si="227"/>
        <v>•</v>
      </c>
      <c r="DC218" s="39" t="str">
        <f t="shared" si="228"/>
        <v xml:space="preserve"> </v>
      </c>
      <c r="DD218" s="39" t="str">
        <f t="shared" si="229"/>
        <v xml:space="preserve"> </v>
      </c>
      <c r="DE218" s="43" t="str">
        <f t="shared" si="230"/>
        <v xml:space="preserve"> </v>
      </c>
      <c r="DF218" s="42" t="str">
        <f t="shared" si="231"/>
        <v>•</v>
      </c>
      <c r="DG218" s="39" t="str">
        <f t="shared" si="232"/>
        <v xml:space="preserve"> </v>
      </c>
      <c r="DH218" s="39" t="str">
        <f t="shared" si="233"/>
        <v xml:space="preserve"> </v>
      </c>
      <c r="DI218" s="43" t="str">
        <f t="shared" si="234"/>
        <v xml:space="preserve"> </v>
      </c>
      <c r="DJ218" s="42" t="str">
        <f t="shared" si="235"/>
        <v>•</v>
      </c>
      <c r="DK218" s="39" t="str">
        <f t="shared" si="236"/>
        <v xml:space="preserve"> </v>
      </c>
      <c r="DL218" s="39" t="str">
        <f t="shared" si="237"/>
        <v xml:space="preserve"> </v>
      </c>
      <c r="DM218" s="43" t="str">
        <f t="shared" si="238"/>
        <v xml:space="preserve"> </v>
      </c>
      <c r="DN218" s="39" t="str">
        <f t="shared" si="239"/>
        <v>•</v>
      </c>
      <c r="DO218" s="39" t="str">
        <f t="shared" si="240"/>
        <v xml:space="preserve"> </v>
      </c>
      <c r="DP218" s="39" t="str">
        <f t="shared" si="241"/>
        <v xml:space="preserve"> </v>
      </c>
      <c r="DQ218" s="43" t="str">
        <f t="shared" si="242"/>
        <v xml:space="preserve"> </v>
      </c>
      <c r="DR218" s="39" t="str">
        <f t="shared" si="243"/>
        <v>•</v>
      </c>
      <c r="DS218" s="39" t="str">
        <f t="shared" si="244"/>
        <v xml:space="preserve"> </v>
      </c>
      <c r="DT218" s="39" t="str">
        <f t="shared" si="245"/>
        <v xml:space="preserve"> </v>
      </c>
      <c r="DU218" s="43" t="str">
        <f t="shared" si="246"/>
        <v xml:space="preserve"> </v>
      </c>
      <c r="DV218" s="39" t="str">
        <f t="shared" si="247"/>
        <v>•</v>
      </c>
      <c r="DW218" s="39" t="str">
        <f t="shared" si="248"/>
        <v xml:space="preserve"> </v>
      </c>
      <c r="DX218" s="39" t="str">
        <f t="shared" si="249"/>
        <v xml:space="preserve"> </v>
      </c>
      <c r="DY218" s="43" t="str">
        <f t="shared" si="250"/>
        <v xml:space="preserve"> </v>
      </c>
      <c r="DZ218" s="39" t="str">
        <f t="shared" si="251"/>
        <v>•</v>
      </c>
      <c r="EA218" s="39" t="str">
        <f t="shared" si="252"/>
        <v xml:space="preserve"> </v>
      </c>
      <c r="EB218" s="39" t="str">
        <f t="shared" si="253"/>
        <v xml:space="preserve"> </v>
      </c>
      <c r="EC218" s="43" t="str">
        <f t="shared" si="254"/>
        <v xml:space="preserve"> </v>
      </c>
      <c r="ED218" s="39" t="str">
        <f t="shared" si="255"/>
        <v>•</v>
      </c>
      <c r="EE218" s="39" t="str">
        <f t="shared" si="256"/>
        <v xml:space="preserve"> </v>
      </c>
      <c r="EF218" s="39" t="str">
        <f t="shared" si="257"/>
        <v xml:space="preserve"> </v>
      </c>
      <c r="EG218" s="43" t="str">
        <f t="shared" si="258"/>
        <v xml:space="preserve"> </v>
      </c>
      <c r="EH218" s="39" t="str">
        <f t="shared" si="259"/>
        <v>•</v>
      </c>
      <c r="EI218" s="39" t="str">
        <f t="shared" si="260"/>
        <v xml:space="preserve"> </v>
      </c>
      <c r="EJ218" s="39" t="str">
        <f t="shared" si="261"/>
        <v xml:space="preserve"> </v>
      </c>
      <c r="EK218" s="43" t="str">
        <f t="shared" si="262"/>
        <v xml:space="preserve"> </v>
      </c>
    </row>
    <row r="219" spans="1:141" ht="15.75" customHeight="1" x14ac:dyDescent="0.2">
      <c r="A219" s="100" t="str">
        <f>IF(Summary!B213="","",Summary!B213)</f>
        <v/>
      </c>
      <c r="B219" s="100" t="str">
        <f>IF(Summary!C213="","",Summary!C213)</f>
        <v/>
      </c>
      <c r="C219" s="100" t="str">
        <f>IF(Summary!D213="","",Summary!D213)</f>
        <v/>
      </c>
      <c r="D219" s="115" t="str">
        <f>IF(Summary!E213="","",Summary!E213)</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265"/>
        <v>27</v>
      </c>
      <c r="AX219" s="74" t="e">
        <f t="shared" si="205"/>
        <v>#N/A</v>
      </c>
      <c r="AY219" s="54" t="str">
        <f t="shared" si="206"/>
        <v/>
      </c>
      <c r="AZ219" s="73"/>
      <c r="BA219" s="144"/>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8"/>
      <c r="BE219" s="116" t="str">
        <f t="shared" si="207"/>
        <v/>
      </c>
      <c r="BF219" s="99" t="str">
        <f t="shared" si="208"/>
        <v/>
      </c>
      <c r="BG219" s="99" t="str">
        <f t="shared" si="209"/>
        <v/>
      </c>
      <c r="BH219" s="100" t="str">
        <f t="shared" si="210"/>
        <v/>
      </c>
      <c r="BI219" s="64" t="str">
        <f>IF(Summary!F213="","",Summary!F213)</f>
        <v/>
      </c>
      <c r="BJ219" s="33"/>
      <c r="BV219" s="44">
        <f t="shared" si="264"/>
        <v>0</v>
      </c>
      <c r="BW219" s="44">
        <f t="shared" si="264"/>
        <v>0</v>
      </c>
      <c r="BX219" s="44">
        <f t="shared" si="264"/>
        <v>0</v>
      </c>
      <c r="BY219" s="44">
        <f t="shared" si="264"/>
        <v>0</v>
      </c>
      <c r="BZ219" s="44">
        <f t="shared" si="264"/>
        <v>0</v>
      </c>
      <c r="CA219" s="44">
        <f t="shared" si="264"/>
        <v>0</v>
      </c>
      <c r="CB219" s="44">
        <f t="shared" si="264"/>
        <v>0</v>
      </c>
      <c r="CC219" s="44">
        <f t="shared" si="264"/>
        <v>0</v>
      </c>
      <c r="CD219" s="44">
        <f t="shared" si="264"/>
        <v>0</v>
      </c>
      <c r="CE219" s="44">
        <f t="shared" si="264"/>
        <v>0</v>
      </c>
      <c r="CF219" s="44">
        <f t="shared" si="264"/>
        <v>0</v>
      </c>
      <c r="CH219" s="48">
        <f t="shared" si="211"/>
        <v>0</v>
      </c>
      <c r="CI219" s="48">
        <f t="shared" si="212"/>
        <v>0</v>
      </c>
      <c r="CJ219" s="48">
        <f t="shared" si="213"/>
        <v>0</v>
      </c>
      <c r="CK219" s="48">
        <f t="shared" si="214"/>
        <v>0</v>
      </c>
      <c r="CL219" s="48">
        <f t="shared" si="215"/>
        <v>0</v>
      </c>
      <c r="CM219" s="48">
        <f t="shared" si="216"/>
        <v>0</v>
      </c>
      <c r="CN219" s="48">
        <f t="shared" si="217"/>
        <v>0</v>
      </c>
      <c r="CO219" s="48">
        <f t="shared" si="218"/>
        <v>0</v>
      </c>
      <c r="CT219" s="42" t="str">
        <f t="shared" si="219"/>
        <v>•</v>
      </c>
      <c r="CU219" s="39" t="str">
        <f t="shared" si="220"/>
        <v xml:space="preserve"> </v>
      </c>
      <c r="CV219" s="39" t="str">
        <f t="shared" si="221"/>
        <v xml:space="preserve"> </v>
      </c>
      <c r="CW219" s="43" t="str">
        <f t="shared" si="222"/>
        <v xml:space="preserve"> </v>
      </c>
      <c r="CX219" s="42" t="str">
        <f t="shared" si="223"/>
        <v>•</v>
      </c>
      <c r="CY219" s="39" t="str">
        <f t="shared" si="224"/>
        <v xml:space="preserve"> </v>
      </c>
      <c r="CZ219" s="39" t="str">
        <f t="shared" si="225"/>
        <v xml:space="preserve"> </v>
      </c>
      <c r="DA219" s="43" t="str">
        <f t="shared" si="226"/>
        <v xml:space="preserve"> </v>
      </c>
      <c r="DB219" s="39" t="str">
        <f t="shared" si="227"/>
        <v>•</v>
      </c>
      <c r="DC219" s="39" t="str">
        <f t="shared" si="228"/>
        <v xml:space="preserve"> </v>
      </c>
      <c r="DD219" s="39" t="str">
        <f t="shared" si="229"/>
        <v xml:space="preserve"> </v>
      </c>
      <c r="DE219" s="43" t="str">
        <f t="shared" si="230"/>
        <v xml:space="preserve"> </v>
      </c>
      <c r="DF219" s="42" t="str">
        <f t="shared" si="231"/>
        <v>•</v>
      </c>
      <c r="DG219" s="39" t="str">
        <f t="shared" si="232"/>
        <v xml:space="preserve"> </v>
      </c>
      <c r="DH219" s="39" t="str">
        <f t="shared" si="233"/>
        <v xml:space="preserve"> </v>
      </c>
      <c r="DI219" s="43" t="str">
        <f t="shared" si="234"/>
        <v xml:space="preserve"> </v>
      </c>
      <c r="DJ219" s="42" t="str">
        <f t="shared" si="235"/>
        <v>•</v>
      </c>
      <c r="DK219" s="39" t="str">
        <f t="shared" si="236"/>
        <v xml:space="preserve"> </v>
      </c>
      <c r="DL219" s="39" t="str">
        <f t="shared" si="237"/>
        <v xml:space="preserve"> </v>
      </c>
      <c r="DM219" s="43" t="str">
        <f t="shared" si="238"/>
        <v xml:space="preserve"> </v>
      </c>
      <c r="DN219" s="39" t="str">
        <f t="shared" si="239"/>
        <v>•</v>
      </c>
      <c r="DO219" s="39" t="str">
        <f t="shared" si="240"/>
        <v xml:space="preserve"> </v>
      </c>
      <c r="DP219" s="39" t="str">
        <f t="shared" si="241"/>
        <v xml:space="preserve"> </v>
      </c>
      <c r="DQ219" s="43" t="str">
        <f t="shared" si="242"/>
        <v xml:space="preserve"> </v>
      </c>
      <c r="DR219" s="39" t="str">
        <f t="shared" si="243"/>
        <v>•</v>
      </c>
      <c r="DS219" s="39" t="str">
        <f t="shared" si="244"/>
        <v xml:space="preserve"> </v>
      </c>
      <c r="DT219" s="39" t="str">
        <f t="shared" si="245"/>
        <v xml:space="preserve"> </v>
      </c>
      <c r="DU219" s="43" t="str">
        <f t="shared" si="246"/>
        <v xml:space="preserve"> </v>
      </c>
      <c r="DV219" s="39" t="str">
        <f t="shared" si="247"/>
        <v>•</v>
      </c>
      <c r="DW219" s="39" t="str">
        <f t="shared" si="248"/>
        <v xml:space="preserve"> </v>
      </c>
      <c r="DX219" s="39" t="str">
        <f t="shared" si="249"/>
        <v xml:space="preserve"> </v>
      </c>
      <c r="DY219" s="43" t="str">
        <f t="shared" si="250"/>
        <v xml:space="preserve"> </v>
      </c>
      <c r="DZ219" s="39" t="str">
        <f t="shared" si="251"/>
        <v>•</v>
      </c>
      <c r="EA219" s="39" t="str">
        <f t="shared" si="252"/>
        <v xml:space="preserve"> </v>
      </c>
      <c r="EB219" s="39" t="str">
        <f t="shared" si="253"/>
        <v xml:space="preserve"> </v>
      </c>
      <c r="EC219" s="43" t="str">
        <f t="shared" si="254"/>
        <v xml:space="preserve"> </v>
      </c>
      <c r="ED219" s="39" t="str">
        <f t="shared" si="255"/>
        <v>•</v>
      </c>
      <c r="EE219" s="39" t="str">
        <f t="shared" si="256"/>
        <v xml:space="preserve"> </v>
      </c>
      <c r="EF219" s="39" t="str">
        <f t="shared" si="257"/>
        <v xml:space="preserve"> </v>
      </c>
      <c r="EG219" s="43" t="str">
        <f t="shared" si="258"/>
        <v xml:space="preserve"> </v>
      </c>
      <c r="EH219" s="39" t="str">
        <f t="shared" si="259"/>
        <v>•</v>
      </c>
      <c r="EI219" s="39" t="str">
        <f t="shared" si="260"/>
        <v xml:space="preserve"> </v>
      </c>
      <c r="EJ219" s="39" t="str">
        <f t="shared" si="261"/>
        <v xml:space="preserve"> </v>
      </c>
      <c r="EK219" s="43" t="str">
        <f t="shared" si="262"/>
        <v xml:space="preserve"> </v>
      </c>
    </row>
    <row r="220" spans="1:141" ht="15.75" customHeight="1" x14ac:dyDescent="0.2">
      <c r="A220" s="100" t="str">
        <f>IF(Summary!B214="","",Summary!B214)</f>
        <v/>
      </c>
      <c r="B220" s="100" t="str">
        <f>IF(Summary!C214="","",Summary!C214)</f>
        <v/>
      </c>
      <c r="C220" s="100" t="str">
        <f>IF(Summary!D214="","",Summary!D214)</f>
        <v/>
      </c>
      <c r="D220" s="115" t="str">
        <f>IF(Summary!E214="","",Summary!E214)</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265"/>
        <v>27</v>
      </c>
      <c r="AX220" s="74" t="e">
        <f t="shared" si="205"/>
        <v>#N/A</v>
      </c>
      <c r="AY220" s="54" t="str">
        <f t="shared" si="206"/>
        <v/>
      </c>
      <c r="AZ220" s="73"/>
      <c r="BA220" s="144"/>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8"/>
      <c r="BE220" s="116" t="str">
        <f t="shared" si="207"/>
        <v/>
      </c>
      <c r="BF220" s="99" t="str">
        <f t="shared" si="208"/>
        <v/>
      </c>
      <c r="BG220" s="99" t="str">
        <f t="shared" si="209"/>
        <v/>
      </c>
      <c r="BH220" s="100" t="str">
        <f t="shared" si="210"/>
        <v/>
      </c>
      <c r="BI220" s="64" t="str">
        <f>IF(Summary!F214="","",Summary!F214)</f>
        <v/>
      </c>
      <c r="BJ220" s="33"/>
      <c r="BV220" s="44">
        <f t="shared" si="264"/>
        <v>0</v>
      </c>
      <c r="BW220" s="44">
        <f t="shared" si="264"/>
        <v>0</v>
      </c>
      <c r="BX220" s="44">
        <f t="shared" si="264"/>
        <v>0</v>
      </c>
      <c r="BY220" s="44">
        <f t="shared" si="264"/>
        <v>0</v>
      </c>
      <c r="BZ220" s="44">
        <f t="shared" si="264"/>
        <v>0</v>
      </c>
      <c r="CA220" s="44">
        <f t="shared" ref="BV220:CF243" si="266">IF($E$3=CA$2,IF(AND(ISTEXT($E$8),$E220=$E$8),1,IF(ISNUMBER($E$8),$E220,0)),0)
+IF($F$3=CA$2,IF(AND(ISTEXT($F$8),$F220=$F$8),1,IF(ISNUMBER($F$8),$F220,0)),0)
+IF($G$3=CA$2,IF(AND(ISTEXT($G$8),$G220=$G$8),1,IF(ISNUMBER($G$8),$G220,0)),0)
+IF($H$3=CA$2,IF(AND(ISTEXT($H$8),$H220=$H$8),1,IF(ISNUMBER($H$8),$H220,0)),0)
+IF($I$3=CA$2,IF(AND(ISTEXT($I$8),$I220=$I$8),1,IF(ISNUMBER($I$8),$I220,0)),0)
+IF($J$3=CA$2,IF(AND(ISTEXT($J$8),$J220=$J$8),1,IF(ISNUMBER($J$8),$J220,0)),0)
+IF($K$3=CA$2,IF(AND(ISTEXT($K$8),$K220=$K$8),1,IF(ISNUMBER($K$8),$K220,0)),0)
+IF($L$3=CA$2,IF(AND(ISTEXT($L$8),$L220=$L$8),1,IF(ISNUMBER($L$8),$L220,0)),0)
+IF($M$3=CA$2,IF(AND(ISTEXT($M$8),$M220=$M$8),1,IF(ISNUMBER($M$8),$M220,0)),0)
+IF($N$3=CA$2,IF(AND(ISTEXT($N$8),$N220=$N$8),1,IF(ISNUMBER($N$8),$N220,0)),0)
+IF($O$3=CA$2,IF(AND(ISTEXT($O$8),$O220=$O$8),1,IF(ISNUMBER($O$8),$O220,0)),0)
+IF($P$3=CA$2,IF(AND(ISTEXT($P$8),$P220=$P$8),1,IF(ISNUMBER($P$8),$P220,0)),0)
+IF($Q$3=CA$2,IF(AND(ISTEXT($Q$8),$Q220=$Q$8),1,IF(ISNUMBER($Q$8),$Q220,0)),0)
+IF($R$3=CA$2,IF(AND(ISTEXT($R$8),$R220=$R$8),1,IF(ISNUMBER($R$8),$R220,0)),0)
+IF($S$3=CA$2,IF(AND(ISTEXT($S$8),$S220=$S$8),1,IF(ISNUMBER($S$8),$S220,0)),0)
+IF($T$3=CA$2,IF(AND(ISTEXT($T$8),$T220=$T$8),1,IF(ISNUMBER($T$8),$T220,0)),0)
+IF($U$3=CA$2,IF(AND(ISTEXT($U$8),$U220=$U$8),1,IF(ISNUMBER($U$8),$U220,0)),0)
+IF($V$3=CA$2,IF(AND(ISTEXT($V$8),$V220=$V$8),1,IF(ISNUMBER($V$8),$V220,0)),0)
+IF($W$3=CA$2,IF(AND(ISTEXT($W$8),$W220=$W$8),1,IF(ISNUMBER($W$8),$W220,0)),0)
+IF($X$3=CA$2,IF(AND(ISTEXT($X$8),$X220=$X$8),1,IF(ISNUMBER($X$8),$X220,0)),0)
+IF($Y$3=CA$2,IF(AND(ISTEXT($Y$8),$Y220=$Y$8),1,IF(ISNUMBER($Y$8),$Y220,0)),0)
+IF($Z$3=CA$2,IF(AND(ISTEXT($Z$8),$Z220=$Z$8),1,IF(ISNUMBER($Z$8),$Z220,0)),0)
+IF($AA$3=CA$2,IF(AND(ISTEXT($AA$8),$AA220=$AA$8),1,IF(ISNUMBER($AA$8),$AA220,0)),0)
+IF($AB$3=CA$2,IF(AND(ISTEXT($AB$8),$AB220=$AB$8),1,IF(ISNUMBER($AB$8),$AB220,0)),0)
+IF($AC$3=CA$2,IF(AND(ISTEXT($AC$8),$AC220=$AC$8),1,IF(ISNUMBER($AC$8),$AC220,0)),0)
+IF($AD$3=CA$2,IF(AND(ISTEXT($AD$8),$AD220=$AD$8),1,IF(ISNUMBER($AD$8),$AD220,0)),0)
+IF($AE$3=CA$2,IF(AND(ISTEXT($AE$8),$AE220=$AE$8),1,IF(ISNUMBER($AE$8),$AE220,0)),0)
+IF($AF$3=CA$2,IF(AND(ISTEXT($AF$8),$AF220=$AF$8),1,IF(ISNUMBER($AF$8),$AF220,0)),0)
+IF($AG$3=CA$2,IF(AND(ISTEXT($AG$8),$AA220=$AG$8),1,IF(ISNUMBER($AG$8),$AG220,0)),0)
+IF($AH$3=CA$2,IF(AND(ISTEXT($AH$8),$AH220=$AH$8),1,IF(ISNUMBER($AH$8),$AH220,0)),0)
+IF($AI$3=CA$2,IF(AND(ISTEXT($AI$8),$AI220=$AI$8),1,IF(ISNUMBER($AI$8),$AI220,0)),0)
+IF($AJ$3=CA$2,IF(AND(ISTEXT($AJ$8),$AJ220=$AJ$8),1,IF(ISNUMBER($AJ$8),$AJ220,0)),0)
+IF($AK$3=CA$2,IF(AND(ISTEXT($AK$8),$AK220=$AK$8),1,IF(ISNUMBER($AK$8),$AK220,0)),0)
+IF($AL$3=CA$2,IF(AND(ISTEXT($AL$8),$AL220=$AL$8),1,IF(ISNUMBER($AL$8),$AL220,0)),0)
+IF($AM$3=CA$2,IF(AND(ISTEXT($AM$8),$AM220=$AM$8),1,IF(ISNUMBER($AM$8),$AM220,0)),0)
+IF($AN$3=CA$2,IF(AND(ISTEXT($AN$8),$AN220=$AN$8),1,IF(ISNUMBER($AN$8),$AN220,0)),0)
+IF($AO$3=CA$2,IF(AND(ISTEXT($AO$8),$AO220=$AO$8),1,IF(ISNUMBER($AO$8),$AO220,0)),0)
+IF($AP$3=CA$2,IF(AND(ISTEXT($AP$8),$AP220=$AP$8),1,IF(ISNUMBER($AP$8),$AP220,0)),0)
+IF($AQ$3=CA$2,IF(AND(ISTEXT($AQ$8),$AQ220=$AQ$8),1,IF(ISNUMBER($AQ$8),$AQ220,0)),0)
+IF($AR$3=CA$2,IF(AND(ISTEXT($AR$8),$AR220=$AR$8),1,IF(ISNUMBER($AR$8),$AR220,0)),0)</f>
        <v>0</v>
      </c>
      <c r="CB220" s="44">
        <f t="shared" si="266"/>
        <v>0</v>
      </c>
      <c r="CC220" s="44">
        <f t="shared" si="266"/>
        <v>0</v>
      </c>
      <c r="CD220" s="44">
        <f t="shared" si="266"/>
        <v>0</v>
      </c>
      <c r="CE220" s="44">
        <f t="shared" si="266"/>
        <v>0</v>
      </c>
      <c r="CF220" s="44">
        <f t="shared" si="266"/>
        <v>0</v>
      </c>
      <c r="CH220" s="48">
        <f t="shared" si="211"/>
        <v>0</v>
      </c>
      <c r="CI220" s="48">
        <f t="shared" si="212"/>
        <v>0</v>
      </c>
      <c r="CJ220" s="48">
        <f t="shared" si="213"/>
        <v>0</v>
      </c>
      <c r="CK220" s="48">
        <f t="shared" si="214"/>
        <v>0</v>
      </c>
      <c r="CL220" s="48">
        <f t="shared" si="215"/>
        <v>0</v>
      </c>
      <c r="CM220" s="48">
        <f t="shared" si="216"/>
        <v>0</v>
      </c>
      <c r="CN220" s="48">
        <f t="shared" si="217"/>
        <v>0</v>
      </c>
      <c r="CO220" s="48">
        <f t="shared" si="218"/>
        <v>0</v>
      </c>
      <c r="CT220" s="42" t="str">
        <f t="shared" si="219"/>
        <v>•</v>
      </c>
      <c r="CU220" s="39" t="str">
        <f t="shared" si="220"/>
        <v xml:space="preserve"> </v>
      </c>
      <c r="CV220" s="39" t="str">
        <f t="shared" si="221"/>
        <v xml:space="preserve"> </v>
      </c>
      <c r="CW220" s="43" t="str">
        <f t="shared" si="222"/>
        <v xml:space="preserve"> </v>
      </c>
      <c r="CX220" s="42" t="str">
        <f t="shared" si="223"/>
        <v>•</v>
      </c>
      <c r="CY220" s="39" t="str">
        <f t="shared" si="224"/>
        <v xml:space="preserve"> </v>
      </c>
      <c r="CZ220" s="39" t="str">
        <f t="shared" si="225"/>
        <v xml:space="preserve"> </v>
      </c>
      <c r="DA220" s="43" t="str">
        <f t="shared" si="226"/>
        <v xml:space="preserve"> </v>
      </c>
      <c r="DB220" s="39" t="str">
        <f t="shared" si="227"/>
        <v>•</v>
      </c>
      <c r="DC220" s="39" t="str">
        <f t="shared" si="228"/>
        <v xml:space="preserve"> </v>
      </c>
      <c r="DD220" s="39" t="str">
        <f t="shared" si="229"/>
        <v xml:space="preserve"> </v>
      </c>
      <c r="DE220" s="43" t="str">
        <f t="shared" si="230"/>
        <v xml:space="preserve"> </v>
      </c>
      <c r="DF220" s="42" t="str">
        <f t="shared" si="231"/>
        <v>•</v>
      </c>
      <c r="DG220" s="39" t="str">
        <f t="shared" si="232"/>
        <v xml:space="preserve"> </v>
      </c>
      <c r="DH220" s="39" t="str">
        <f t="shared" si="233"/>
        <v xml:space="preserve"> </v>
      </c>
      <c r="DI220" s="43" t="str">
        <f t="shared" si="234"/>
        <v xml:space="preserve"> </v>
      </c>
      <c r="DJ220" s="42" t="str">
        <f t="shared" si="235"/>
        <v>•</v>
      </c>
      <c r="DK220" s="39" t="str">
        <f t="shared" si="236"/>
        <v xml:space="preserve"> </v>
      </c>
      <c r="DL220" s="39" t="str">
        <f t="shared" si="237"/>
        <v xml:space="preserve"> </v>
      </c>
      <c r="DM220" s="43" t="str">
        <f t="shared" si="238"/>
        <v xml:space="preserve"> </v>
      </c>
      <c r="DN220" s="39" t="str">
        <f t="shared" si="239"/>
        <v>•</v>
      </c>
      <c r="DO220" s="39" t="str">
        <f t="shared" si="240"/>
        <v xml:space="preserve"> </v>
      </c>
      <c r="DP220" s="39" t="str">
        <f t="shared" si="241"/>
        <v xml:space="preserve"> </v>
      </c>
      <c r="DQ220" s="43" t="str">
        <f t="shared" si="242"/>
        <v xml:space="preserve"> </v>
      </c>
      <c r="DR220" s="39" t="str">
        <f t="shared" si="243"/>
        <v>•</v>
      </c>
      <c r="DS220" s="39" t="str">
        <f t="shared" si="244"/>
        <v xml:space="preserve"> </v>
      </c>
      <c r="DT220" s="39" t="str">
        <f t="shared" si="245"/>
        <v xml:space="preserve"> </v>
      </c>
      <c r="DU220" s="43" t="str">
        <f t="shared" si="246"/>
        <v xml:space="preserve"> </v>
      </c>
      <c r="DV220" s="39" t="str">
        <f t="shared" si="247"/>
        <v>•</v>
      </c>
      <c r="DW220" s="39" t="str">
        <f t="shared" si="248"/>
        <v xml:space="preserve"> </v>
      </c>
      <c r="DX220" s="39" t="str">
        <f t="shared" si="249"/>
        <v xml:space="preserve"> </v>
      </c>
      <c r="DY220" s="43" t="str">
        <f t="shared" si="250"/>
        <v xml:space="preserve"> </v>
      </c>
      <c r="DZ220" s="39" t="str">
        <f t="shared" si="251"/>
        <v>•</v>
      </c>
      <c r="EA220" s="39" t="str">
        <f t="shared" si="252"/>
        <v xml:space="preserve"> </v>
      </c>
      <c r="EB220" s="39" t="str">
        <f t="shared" si="253"/>
        <v xml:space="preserve"> </v>
      </c>
      <c r="EC220" s="43" t="str">
        <f t="shared" si="254"/>
        <v xml:space="preserve"> </v>
      </c>
      <c r="ED220" s="39" t="str">
        <f t="shared" si="255"/>
        <v>•</v>
      </c>
      <c r="EE220" s="39" t="str">
        <f t="shared" si="256"/>
        <v xml:space="preserve"> </v>
      </c>
      <c r="EF220" s="39" t="str">
        <f t="shared" si="257"/>
        <v xml:space="preserve"> </v>
      </c>
      <c r="EG220" s="43" t="str">
        <f t="shared" si="258"/>
        <v xml:space="preserve"> </v>
      </c>
      <c r="EH220" s="39" t="str">
        <f t="shared" si="259"/>
        <v>•</v>
      </c>
      <c r="EI220" s="39" t="str">
        <f t="shared" si="260"/>
        <v xml:space="preserve"> </v>
      </c>
      <c r="EJ220" s="39" t="str">
        <f t="shared" si="261"/>
        <v xml:space="preserve"> </v>
      </c>
      <c r="EK220" s="43" t="str">
        <f t="shared" si="262"/>
        <v xml:space="preserve"> </v>
      </c>
    </row>
    <row r="221" spans="1:141" ht="15.75" customHeight="1" x14ac:dyDescent="0.2">
      <c r="A221" s="100" t="str">
        <f>IF(Summary!B215="","",Summary!B215)</f>
        <v/>
      </c>
      <c r="B221" s="100" t="str">
        <f>IF(Summary!C215="","",Summary!C215)</f>
        <v/>
      </c>
      <c r="C221" s="100" t="str">
        <f>IF(Summary!D215="","",Summary!D215)</f>
        <v/>
      </c>
      <c r="D221" s="115" t="str">
        <f>IF(Summary!E215="","",Summary!E215)</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265"/>
        <v>27</v>
      </c>
      <c r="AX221" s="74" t="e">
        <f t="shared" si="205"/>
        <v>#N/A</v>
      </c>
      <c r="AY221" s="54" t="str">
        <f t="shared" si="206"/>
        <v/>
      </c>
      <c r="AZ221" s="73"/>
      <c r="BA221" s="144"/>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8"/>
      <c r="BE221" s="116" t="str">
        <f t="shared" si="207"/>
        <v/>
      </c>
      <c r="BF221" s="99" t="str">
        <f t="shared" si="208"/>
        <v/>
      </c>
      <c r="BG221" s="99" t="str">
        <f t="shared" si="209"/>
        <v/>
      </c>
      <c r="BH221" s="100" t="str">
        <f t="shared" si="210"/>
        <v/>
      </c>
      <c r="BI221" s="64" t="str">
        <f>IF(Summary!F215="","",Summary!F215)</f>
        <v/>
      </c>
      <c r="BJ221" s="33"/>
      <c r="BV221" s="44">
        <f t="shared" si="266"/>
        <v>0</v>
      </c>
      <c r="BW221" s="44">
        <f t="shared" si="266"/>
        <v>0</v>
      </c>
      <c r="BX221" s="44">
        <f t="shared" si="266"/>
        <v>0</v>
      </c>
      <c r="BY221" s="44">
        <f t="shared" si="266"/>
        <v>0</v>
      </c>
      <c r="BZ221" s="44">
        <f t="shared" si="266"/>
        <v>0</v>
      </c>
      <c r="CA221" s="44">
        <f t="shared" si="266"/>
        <v>0</v>
      </c>
      <c r="CB221" s="44">
        <f t="shared" si="266"/>
        <v>0</v>
      </c>
      <c r="CC221" s="44">
        <f t="shared" si="266"/>
        <v>0</v>
      </c>
      <c r="CD221" s="44">
        <f t="shared" si="266"/>
        <v>0</v>
      </c>
      <c r="CE221" s="44">
        <f t="shared" si="266"/>
        <v>0</v>
      </c>
      <c r="CF221" s="44">
        <f t="shared" si="266"/>
        <v>0</v>
      </c>
      <c r="CH221" s="48">
        <f t="shared" si="211"/>
        <v>0</v>
      </c>
      <c r="CI221" s="48">
        <f t="shared" si="212"/>
        <v>0</v>
      </c>
      <c r="CJ221" s="48">
        <f t="shared" si="213"/>
        <v>0</v>
      </c>
      <c r="CK221" s="48">
        <f t="shared" si="214"/>
        <v>0</v>
      </c>
      <c r="CL221" s="48">
        <f t="shared" si="215"/>
        <v>0</v>
      </c>
      <c r="CM221" s="48">
        <f t="shared" si="216"/>
        <v>0</v>
      </c>
      <c r="CN221" s="48">
        <f t="shared" si="217"/>
        <v>0</v>
      </c>
      <c r="CO221" s="48">
        <f t="shared" si="218"/>
        <v>0</v>
      </c>
      <c r="CT221" s="42" t="str">
        <f t="shared" si="219"/>
        <v>•</v>
      </c>
      <c r="CU221" s="39" t="str">
        <f t="shared" si="220"/>
        <v xml:space="preserve"> </v>
      </c>
      <c r="CV221" s="39" t="str">
        <f t="shared" si="221"/>
        <v xml:space="preserve"> </v>
      </c>
      <c r="CW221" s="43" t="str">
        <f t="shared" si="222"/>
        <v xml:space="preserve"> </v>
      </c>
      <c r="CX221" s="42" t="str">
        <f t="shared" si="223"/>
        <v>•</v>
      </c>
      <c r="CY221" s="39" t="str">
        <f t="shared" si="224"/>
        <v xml:space="preserve"> </v>
      </c>
      <c r="CZ221" s="39" t="str">
        <f t="shared" si="225"/>
        <v xml:space="preserve"> </v>
      </c>
      <c r="DA221" s="43" t="str">
        <f t="shared" si="226"/>
        <v xml:space="preserve"> </v>
      </c>
      <c r="DB221" s="39" t="str">
        <f t="shared" si="227"/>
        <v>•</v>
      </c>
      <c r="DC221" s="39" t="str">
        <f t="shared" si="228"/>
        <v xml:space="preserve"> </v>
      </c>
      <c r="DD221" s="39" t="str">
        <f t="shared" si="229"/>
        <v xml:space="preserve"> </v>
      </c>
      <c r="DE221" s="43" t="str">
        <f t="shared" si="230"/>
        <v xml:space="preserve"> </v>
      </c>
      <c r="DF221" s="42" t="str">
        <f t="shared" si="231"/>
        <v>•</v>
      </c>
      <c r="DG221" s="39" t="str">
        <f t="shared" si="232"/>
        <v xml:space="preserve"> </v>
      </c>
      <c r="DH221" s="39" t="str">
        <f t="shared" si="233"/>
        <v xml:space="preserve"> </v>
      </c>
      <c r="DI221" s="43" t="str">
        <f t="shared" si="234"/>
        <v xml:space="preserve"> </v>
      </c>
      <c r="DJ221" s="42" t="str">
        <f t="shared" si="235"/>
        <v>•</v>
      </c>
      <c r="DK221" s="39" t="str">
        <f t="shared" si="236"/>
        <v xml:space="preserve"> </v>
      </c>
      <c r="DL221" s="39" t="str">
        <f t="shared" si="237"/>
        <v xml:space="preserve"> </v>
      </c>
      <c r="DM221" s="43" t="str">
        <f t="shared" si="238"/>
        <v xml:space="preserve"> </v>
      </c>
      <c r="DN221" s="39" t="str">
        <f t="shared" si="239"/>
        <v>•</v>
      </c>
      <c r="DO221" s="39" t="str">
        <f t="shared" si="240"/>
        <v xml:space="preserve"> </v>
      </c>
      <c r="DP221" s="39" t="str">
        <f t="shared" si="241"/>
        <v xml:space="preserve"> </v>
      </c>
      <c r="DQ221" s="43" t="str">
        <f t="shared" si="242"/>
        <v xml:space="preserve"> </v>
      </c>
      <c r="DR221" s="39" t="str">
        <f t="shared" si="243"/>
        <v>•</v>
      </c>
      <c r="DS221" s="39" t="str">
        <f t="shared" si="244"/>
        <v xml:space="preserve"> </v>
      </c>
      <c r="DT221" s="39" t="str">
        <f t="shared" si="245"/>
        <v xml:space="preserve"> </v>
      </c>
      <c r="DU221" s="43" t="str">
        <f t="shared" si="246"/>
        <v xml:space="preserve"> </v>
      </c>
      <c r="DV221" s="39" t="str">
        <f t="shared" si="247"/>
        <v>•</v>
      </c>
      <c r="DW221" s="39" t="str">
        <f t="shared" si="248"/>
        <v xml:space="preserve"> </v>
      </c>
      <c r="DX221" s="39" t="str">
        <f t="shared" si="249"/>
        <v xml:space="preserve"> </v>
      </c>
      <c r="DY221" s="43" t="str">
        <f t="shared" si="250"/>
        <v xml:space="preserve"> </v>
      </c>
      <c r="DZ221" s="39" t="str">
        <f t="shared" si="251"/>
        <v>•</v>
      </c>
      <c r="EA221" s="39" t="str">
        <f t="shared" si="252"/>
        <v xml:space="preserve"> </v>
      </c>
      <c r="EB221" s="39" t="str">
        <f t="shared" si="253"/>
        <v xml:space="preserve"> </v>
      </c>
      <c r="EC221" s="43" t="str">
        <f t="shared" si="254"/>
        <v xml:space="preserve"> </v>
      </c>
      <c r="ED221" s="39" t="str">
        <f t="shared" si="255"/>
        <v>•</v>
      </c>
      <c r="EE221" s="39" t="str">
        <f t="shared" si="256"/>
        <v xml:space="preserve"> </v>
      </c>
      <c r="EF221" s="39" t="str">
        <f t="shared" si="257"/>
        <v xml:space="preserve"> </v>
      </c>
      <c r="EG221" s="43" t="str">
        <f t="shared" si="258"/>
        <v xml:space="preserve"> </v>
      </c>
      <c r="EH221" s="39" t="str">
        <f t="shared" si="259"/>
        <v>•</v>
      </c>
      <c r="EI221" s="39" t="str">
        <f t="shared" si="260"/>
        <v xml:space="preserve"> </v>
      </c>
      <c r="EJ221" s="39" t="str">
        <f t="shared" si="261"/>
        <v xml:space="preserve"> </v>
      </c>
      <c r="EK221" s="43" t="str">
        <f t="shared" si="262"/>
        <v xml:space="preserve"> </v>
      </c>
    </row>
    <row r="222" spans="1:141" ht="15.75" customHeight="1" x14ac:dyDescent="0.2">
      <c r="A222" s="100" t="str">
        <f>IF(Summary!B216="","",Summary!B216)</f>
        <v/>
      </c>
      <c r="B222" s="100" t="str">
        <f>IF(Summary!C216="","",Summary!C216)</f>
        <v/>
      </c>
      <c r="C222" s="100" t="str">
        <f>IF(Summary!D216="","",Summary!D216)</f>
        <v/>
      </c>
      <c r="D222" s="115" t="str">
        <f>IF(Summary!E216="","",Summary!E216)</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265"/>
        <v>27</v>
      </c>
      <c r="AX222" s="74" t="e">
        <f t="shared" si="205"/>
        <v>#N/A</v>
      </c>
      <c r="AY222" s="54" t="str">
        <f t="shared" si="206"/>
        <v/>
      </c>
      <c r="AZ222" s="73"/>
      <c r="BA222" s="144"/>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8"/>
      <c r="BE222" s="116" t="str">
        <f t="shared" si="207"/>
        <v/>
      </c>
      <c r="BF222" s="99" t="str">
        <f t="shared" si="208"/>
        <v/>
      </c>
      <c r="BG222" s="99" t="str">
        <f t="shared" si="209"/>
        <v/>
      </c>
      <c r="BH222" s="100" t="str">
        <f t="shared" si="210"/>
        <v/>
      </c>
      <c r="BI222" s="64" t="str">
        <f>IF(Summary!F216="","",Summary!F216)</f>
        <v/>
      </c>
      <c r="BJ222" s="33"/>
      <c r="BV222" s="44">
        <f t="shared" si="266"/>
        <v>0</v>
      </c>
      <c r="BW222" s="44">
        <f t="shared" si="266"/>
        <v>0</v>
      </c>
      <c r="BX222" s="44">
        <f t="shared" si="266"/>
        <v>0</v>
      </c>
      <c r="BY222" s="44">
        <f t="shared" si="266"/>
        <v>0</v>
      </c>
      <c r="BZ222" s="44">
        <f t="shared" si="266"/>
        <v>0</v>
      </c>
      <c r="CA222" s="44">
        <f t="shared" si="266"/>
        <v>0</v>
      </c>
      <c r="CB222" s="44">
        <f t="shared" si="266"/>
        <v>0</v>
      </c>
      <c r="CC222" s="44">
        <f t="shared" si="266"/>
        <v>0</v>
      </c>
      <c r="CD222" s="44">
        <f t="shared" si="266"/>
        <v>0</v>
      </c>
      <c r="CE222" s="44">
        <f t="shared" si="266"/>
        <v>0</v>
      </c>
      <c r="CF222" s="44">
        <f t="shared" si="266"/>
        <v>0</v>
      </c>
      <c r="CH222" s="48">
        <f t="shared" si="211"/>
        <v>0</v>
      </c>
      <c r="CI222" s="48">
        <f t="shared" si="212"/>
        <v>0</v>
      </c>
      <c r="CJ222" s="48">
        <f t="shared" si="213"/>
        <v>0</v>
      </c>
      <c r="CK222" s="48">
        <f t="shared" si="214"/>
        <v>0</v>
      </c>
      <c r="CL222" s="48">
        <f t="shared" si="215"/>
        <v>0</v>
      </c>
      <c r="CM222" s="48">
        <f t="shared" si="216"/>
        <v>0</v>
      </c>
      <c r="CN222" s="48">
        <f t="shared" si="217"/>
        <v>0</v>
      </c>
      <c r="CO222" s="48">
        <f t="shared" si="218"/>
        <v>0</v>
      </c>
      <c r="CT222" s="42" t="str">
        <f t="shared" si="219"/>
        <v>•</v>
      </c>
      <c r="CU222" s="39" t="str">
        <f t="shared" si="220"/>
        <v xml:space="preserve"> </v>
      </c>
      <c r="CV222" s="39" t="str">
        <f t="shared" si="221"/>
        <v xml:space="preserve"> </v>
      </c>
      <c r="CW222" s="43" t="str">
        <f t="shared" si="222"/>
        <v xml:space="preserve"> </v>
      </c>
      <c r="CX222" s="42" t="str">
        <f t="shared" si="223"/>
        <v>•</v>
      </c>
      <c r="CY222" s="39" t="str">
        <f t="shared" si="224"/>
        <v xml:space="preserve"> </v>
      </c>
      <c r="CZ222" s="39" t="str">
        <f t="shared" si="225"/>
        <v xml:space="preserve"> </v>
      </c>
      <c r="DA222" s="43" t="str">
        <f t="shared" si="226"/>
        <v xml:space="preserve"> </v>
      </c>
      <c r="DB222" s="39" t="str">
        <f t="shared" si="227"/>
        <v>•</v>
      </c>
      <c r="DC222" s="39" t="str">
        <f t="shared" si="228"/>
        <v xml:space="preserve"> </v>
      </c>
      <c r="DD222" s="39" t="str">
        <f t="shared" si="229"/>
        <v xml:space="preserve"> </v>
      </c>
      <c r="DE222" s="43" t="str">
        <f t="shared" si="230"/>
        <v xml:space="preserve"> </v>
      </c>
      <c r="DF222" s="42" t="str">
        <f t="shared" si="231"/>
        <v>•</v>
      </c>
      <c r="DG222" s="39" t="str">
        <f t="shared" si="232"/>
        <v xml:space="preserve"> </v>
      </c>
      <c r="DH222" s="39" t="str">
        <f t="shared" si="233"/>
        <v xml:space="preserve"> </v>
      </c>
      <c r="DI222" s="43" t="str">
        <f t="shared" si="234"/>
        <v xml:space="preserve"> </v>
      </c>
      <c r="DJ222" s="42" t="str">
        <f t="shared" si="235"/>
        <v>•</v>
      </c>
      <c r="DK222" s="39" t="str">
        <f t="shared" si="236"/>
        <v xml:space="preserve"> </v>
      </c>
      <c r="DL222" s="39" t="str">
        <f t="shared" si="237"/>
        <v xml:space="preserve"> </v>
      </c>
      <c r="DM222" s="43" t="str">
        <f t="shared" si="238"/>
        <v xml:space="preserve"> </v>
      </c>
      <c r="DN222" s="39" t="str">
        <f t="shared" si="239"/>
        <v>•</v>
      </c>
      <c r="DO222" s="39" t="str">
        <f t="shared" si="240"/>
        <v xml:space="preserve"> </v>
      </c>
      <c r="DP222" s="39" t="str">
        <f t="shared" si="241"/>
        <v xml:space="preserve"> </v>
      </c>
      <c r="DQ222" s="43" t="str">
        <f t="shared" si="242"/>
        <v xml:space="preserve"> </v>
      </c>
      <c r="DR222" s="39" t="str">
        <f t="shared" si="243"/>
        <v>•</v>
      </c>
      <c r="DS222" s="39" t="str">
        <f t="shared" si="244"/>
        <v xml:space="preserve"> </v>
      </c>
      <c r="DT222" s="39" t="str">
        <f t="shared" si="245"/>
        <v xml:space="preserve"> </v>
      </c>
      <c r="DU222" s="43" t="str">
        <f t="shared" si="246"/>
        <v xml:space="preserve"> </v>
      </c>
      <c r="DV222" s="39" t="str">
        <f t="shared" si="247"/>
        <v>•</v>
      </c>
      <c r="DW222" s="39" t="str">
        <f t="shared" si="248"/>
        <v xml:space="preserve"> </v>
      </c>
      <c r="DX222" s="39" t="str">
        <f t="shared" si="249"/>
        <v xml:space="preserve"> </v>
      </c>
      <c r="DY222" s="43" t="str">
        <f t="shared" si="250"/>
        <v xml:space="preserve"> </v>
      </c>
      <c r="DZ222" s="39" t="str">
        <f t="shared" si="251"/>
        <v>•</v>
      </c>
      <c r="EA222" s="39" t="str">
        <f t="shared" si="252"/>
        <v xml:space="preserve"> </v>
      </c>
      <c r="EB222" s="39" t="str">
        <f t="shared" si="253"/>
        <v xml:space="preserve"> </v>
      </c>
      <c r="EC222" s="43" t="str">
        <f t="shared" si="254"/>
        <v xml:space="preserve"> </v>
      </c>
      <c r="ED222" s="39" t="str">
        <f t="shared" si="255"/>
        <v>•</v>
      </c>
      <c r="EE222" s="39" t="str">
        <f t="shared" si="256"/>
        <v xml:space="preserve"> </v>
      </c>
      <c r="EF222" s="39" t="str">
        <f t="shared" si="257"/>
        <v xml:space="preserve"> </v>
      </c>
      <c r="EG222" s="43" t="str">
        <f t="shared" si="258"/>
        <v xml:space="preserve"> </v>
      </c>
      <c r="EH222" s="39" t="str">
        <f t="shared" si="259"/>
        <v>•</v>
      </c>
      <c r="EI222" s="39" t="str">
        <f t="shared" si="260"/>
        <v xml:space="preserve"> </v>
      </c>
      <c r="EJ222" s="39" t="str">
        <f t="shared" si="261"/>
        <v xml:space="preserve"> </v>
      </c>
      <c r="EK222" s="43" t="str">
        <f t="shared" si="262"/>
        <v xml:space="preserve"> </v>
      </c>
    </row>
    <row r="223" spans="1:141" ht="15.75" customHeight="1" x14ac:dyDescent="0.2">
      <c r="A223" s="100" t="str">
        <f>IF(Summary!B217="","",Summary!B217)</f>
        <v/>
      </c>
      <c r="B223" s="100" t="str">
        <f>IF(Summary!C217="","",Summary!C217)</f>
        <v/>
      </c>
      <c r="C223" s="100" t="str">
        <f>IF(Summary!D217="","",Summary!D217)</f>
        <v/>
      </c>
      <c r="D223" s="115" t="str">
        <f>IF(Summary!E217="","",Summary!E217)</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265"/>
        <v>27</v>
      </c>
      <c r="AX223" s="74" t="e">
        <f t="shared" si="205"/>
        <v>#N/A</v>
      </c>
      <c r="AY223" s="54" t="str">
        <f t="shared" si="206"/>
        <v/>
      </c>
      <c r="AZ223" s="73"/>
      <c r="BA223" s="144"/>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8"/>
      <c r="BE223" s="116" t="str">
        <f t="shared" si="207"/>
        <v/>
      </c>
      <c r="BF223" s="99" t="str">
        <f t="shared" si="208"/>
        <v/>
      </c>
      <c r="BG223" s="99" t="str">
        <f t="shared" si="209"/>
        <v/>
      </c>
      <c r="BH223" s="100" t="str">
        <f t="shared" si="210"/>
        <v/>
      </c>
      <c r="BI223" s="64" t="str">
        <f>IF(Summary!F217="","",Summary!F217)</f>
        <v/>
      </c>
      <c r="BJ223" s="33"/>
      <c r="BV223" s="44">
        <f t="shared" si="266"/>
        <v>0</v>
      </c>
      <c r="BW223" s="44">
        <f t="shared" si="266"/>
        <v>0</v>
      </c>
      <c r="BX223" s="44">
        <f t="shared" si="266"/>
        <v>0</v>
      </c>
      <c r="BY223" s="44">
        <f t="shared" si="266"/>
        <v>0</v>
      </c>
      <c r="BZ223" s="44">
        <f t="shared" si="266"/>
        <v>0</v>
      </c>
      <c r="CA223" s="44">
        <f t="shared" si="266"/>
        <v>0</v>
      </c>
      <c r="CB223" s="44">
        <f t="shared" si="266"/>
        <v>0</v>
      </c>
      <c r="CC223" s="44">
        <f t="shared" si="266"/>
        <v>0</v>
      </c>
      <c r="CD223" s="44">
        <f t="shared" si="266"/>
        <v>0</v>
      </c>
      <c r="CE223" s="44">
        <f t="shared" si="266"/>
        <v>0</v>
      </c>
      <c r="CF223" s="44">
        <f t="shared" si="266"/>
        <v>0</v>
      </c>
      <c r="CH223" s="48">
        <f t="shared" si="211"/>
        <v>0</v>
      </c>
      <c r="CI223" s="48">
        <f t="shared" si="212"/>
        <v>0</v>
      </c>
      <c r="CJ223" s="48">
        <f t="shared" si="213"/>
        <v>0</v>
      </c>
      <c r="CK223" s="48">
        <f t="shared" si="214"/>
        <v>0</v>
      </c>
      <c r="CL223" s="48">
        <f t="shared" si="215"/>
        <v>0</v>
      </c>
      <c r="CM223" s="48">
        <f t="shared" si="216"/>
        <v>0</v>
      </c>
      <c r="CN223" s="48">
        <f t="shared" si="217"/>
        <v>0</v>
      </c>
      <c r="CO223" s="48">
        <f t="shared" si="218"/>
        <v>0</v>
      </c>
      <c r="CT223" s="42" t="str">
        <f t="shared" si="219"/>
        <v>•</v>
      </c>
      <c r="CU223" s="39" t="str">
        <f t="shared" si="220"/>
        <v xml:space="preserve"> </v>
      </c>
      <c r="CV223" s="39" t="str">
        <f t="shared" si="221"/>
        <v xml:space="preserve"> </v>
      </c>
      <c r="CW223" s="43" t="str">
        <f t="shared" si="222"/>
        <v xml:space="preserve"> </v>
      </c>
      <c r="CX223" s="42" t="str">
        <f t="shared" si="223"/>
        <v>•</v>
      </c>
      <c r="CY223" s="39" t="str">
        <f t="shared" si="224"/>
        <v xml:space="preserve"> </v>
      </c>
      <c r="CZ223" s="39" t="str">
        <f t="shared" si="225"/>
        <v xml:space="preserve"> </v>
      </c>
      <c r="DA223" s="43" t="str">
        <f t="shared" si="226"/>
        <v xml:space="preserve"> </v>
      </c>
      <c r="DB223" s="39" t="str">
        <f t="shared" si="227"/>
        <v>•</v>
      </c>
      <c r="DC223" s="39" t="str">
        <f t="shared" si="228"/>
        <v xml:space="preserve"> </v>
      </c>
      <c r="DD223" s="39" t="str">
        <f t="shared" si="229"/>
        <v xml:space="preserve"> </v>
      </c>
      <c r="DE223" s="43" t="str">
        <f t="shared" si="230"/>
        <v xml:space="preserve"> </v>
      </c>
      <c r="DF223" s="42" t="str">
        <f t="shared" si="231"/>
        <v>•</v>
      </c>
      <c r="DG223" s="39" t="str">
        <f t="shared" si="232"/>
        <v xml:space="preserve"> </v>
      </c>
      <c r="DH223" s="39" t="str">
        <f t="shared" si="233"/>
        <v xml:space="preserve"> </v>
      </c>
      <c r="DI223" s="43" t="str">
        <f t="shared" si="234"/>
        <v xml:space="preserve"> </v>
      </c>
      <c r="DJ223" s="42" t="str">
        <f t="shared" si="235"/>
        <v>•</v>
      </c>
      <c r="DK223" s="39" t="str">
        <f t="shared" si="236"/>
        <v xml:space="preserve"> </v>
      </c>
      <c r="DL223" s="39" t="str">
        <f t="shared" si="237"/>
        <v xml:space="preserve"> </v>
      </c>
      <c r="DM223" s="43" t="str">
        <f t="shared" si="238"/>
        <v xml:space="preserve"> </v>
      </c>
      <c r="DN223" s="39" t="str">
        <f t="shared" si="239"/>
        <v>•</v>
      </c>
      <c r="DO223" s="39" t="str">
        <f t="shared" si="240"/>
        <v xml:space="preserve"> </v>
      </c>
      <c r="DP223" s="39" t="str">
        <f t="shared" si="241"/>
        <v xml:space="preserve"> </v>
      </c>
      <c r="DQ223" s="43" t="str">
        <f t="shared" si="242"/>
        <v xml:space="preserve"> </v>
      </c>
      <c r="DR223" s="39" t="str">
        <f t="shared" si="243"/>
        <v>•</v>
      </c>
      <c r="DS223" s="39" t="str">
        <f t="shared" si="244"/>
        <v xml:space="preserve"> </v>
      </c>
      <c r="DT223" s="39" t="str">
        <f t="shared" si="245"/>
        <v xml:space="preserve"> </v>
      </c>
      <c r="DU223" s="43" t="str">
        <f t="shared" si="246"/>
        <v xml:space="preserve"> </v>
      </c>
      <c r="DV223" s="39" t="str">
        <f t="shared" si="247"/>
        <v>•</v>
      </c>
      <c r="DW223" s="39" t="str">
        <f t="shared" si="248"/>
        <v xml:space="preserve"> </v>
      </c>
      <c r="DX223" s="39" t="str">
        <f t="shared" si="249"/>
        <v xml:space="preserve"> </v>
      </c>
      <c r="DY223" s="43" t="str">
        <f t="shared" si="250"/>
        <v xml:space="preserve"> </v>
      </c>
      <c r="DZ223" s="39" t="str">
        <f t="shared" si="251"/>
        <v>•</v>
      </c>
      <c r="EA223" s="39" t="str">
        <f t="shared" si="252"/>
        <v xml:space="preserve"> </v>
      </c>
      <c r="EB223" s="39" t="str">
        <f t="shared" si="253"/>
        <v xml:space="preserve"> </v>
      </c>
      <c r="EC223" s="43" t="str">
        <f t="shared" si="254"/>
        <v xml:space="preserve"> </v>
      </c>
      <c r="ED223" s="39" t="str">
        <f t="shared" si="255"/>
        <v>•</v>
      </c>
      <c r="EE223" s="39" t="str">
        <f t="shared" si="256"/>
        <v xml:space="preserve"> </v>
      </c>
      <c r="EF223" s="39" t="str">
        <f t="shared" si="257"/>
        <v xml:space="preserve"> </v>
      </c>
      <c r="EG223" s="43" t="str">
        <f t="shared" si="258"/>
        <v xml:space="preserve"> </v>
      </c>
      <c r="EH223" s="39" t="str">
        <f t="shared" si="259"/>
        <v>•</v>
      </c>
      <c r="EI223" s="39" t="str">
        <f t="shared" si="260"/>
        <v xml:space="preserve"> </v>
      </c>
      <c r="EJ223" s="39" t="str">
        <f t="shared" si="261"/>
        <v xml:space="preserve"> </v>
      </c>
      <c r="EK223" s="43" t="str">
        <f t="shared" si="262"/>
        <v xml:space="preserve"> </v>
      </c>
    </row>
    <row r="224" spans="1:141" ht="15.75" customHeight="1" x14ac:dyDescent="0.2">
      <c r="A224" s="100" t="str">
        <f>IF(Summary!B218="","",Summary!B218)</f>
        <v/>
      </c>
      <c r="B224" s="100" t="str">
        <f>IF(Summary!C218="","",Summary!C218)</f>
        <v/>
      </c>
      <c r="C224" s="100" t="str">
        <f>IF(Summary!D218="","",Summary!D218)</f>
        <v/>
      </c>
      <c r="D224" s="115" t="str">
        <f>IF(Summary!E218="","",Summary!E218)</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265"/>
        <v>27</v>
      </c>
      <c r="AX224" s="74" t="e">
        <f t="shared" si="205"/>
        <v>#N/A</v>
      </c>
      <c r="AY224" s="54" t="str">
        <f t="shared" si="206"/>
        <v/>
      </c>
      <c r="AZ224" s="73"/>
      <c r="BA224" s="144"/>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8"/>
      <c r="BE224" s="116" t="str">
        <f t="shared" si="207"/>
        <v/>
      </c>
      <c r="BF224" s="99" t="str">
        <f t="shared" si="208"/>
        <v/>
      </c>
      <c r="BG224" s="99" t="str">
        <f t="shared" si="209"/>
        <v/>
      </c>
      <c r="BH224" s="100" t="str">
        <f t="shared" si="210"/>
        <v/>
      </c>
      <c r="BI224" s="64" t="str">
        <f>IF(Summary!F218="","",Summary!F218)</f>
        <v/>
      </c>
      <c r="BJ224" s="33"/>
      <c r="BV224" s="44">
        <f t="shared" si="266"/>
        <v>0</v>
      </c>
      <c r="BW224" s="44">
        <f t="shared" si="266"/>
        <v>0</v>
      </c>
      <c r="BX224" s="44">
        <f t="shared" si="266"/>
        <v>0</v>
      </c>
      <c r="BY224" s="44">
        <f t="shared" si="266"/>
        <v>0</v>
      </c>
      <c r="BZ224" s="44">
        <f t="shared" si="266"/>
        <v>0</v>
      </c>
      <c r="CA224" s="44">
        <f t="shared" si="266"/>
        <v>0</v>
      </c>
      <c r="CB224" s="44">
        <f t="shared" si="266"/>
        <v>0</v>
      </c>
      <c r="CC224" s="44">
        <f t="shared" si="266"/>
        <v>0</v>
      </c>
      <c r="CD224" s="44">
        <f t="shared" si="266"/>
        <v>0</v>
      </c>
      <c r="CE224" s="44">
        <f t="shared" si="266"/>
        <v>0</v>
      </c>
      <c r="CF224" s="44">
        <f t="shared" si="266"/>
        <v>0</v>
      </c>
      <c r="CH224" s="48">
        <f t="shared" si="211"/>
        <v>0</v>
      </c>
      <c r="CI224" s="48">
        <f t="shared" si="212"/>
        <v>0</v>
      </c>
      <c r="CJ224" s="48">
        <f t="shared" si="213"/>
        <v>0</v>
      </c>
      <c r="CK224" s="48">
        <f t="shared" si="214"/>
        <v>0</v>
      </c>
      <c r="CL224" s="48">
        <f t="shared" si="215"/>
        <v>0</v>
      </c>
      <c r="CM224" s="48">
        <f t="shared" si="216"/>
        <v>0</v>
      </c>
      <c r="CN224" s="48">
        <f t="shared" si="217"/>
        <v>0</v>
      </c>
      <c r="CO224" s="48">
        <f t="shared" si="218"/>
        <v>0</v>
      </c>
      <c r="CT224" s="42" t="str">
        <f t="shared" si="219"/>
        <v>•</v>
      </c>
      <c r="CU224" s="39" t="str">
        <f t="shared" si="220"/>
        <v xml:space="preserve"> </v>
      </c>
      <c r="CV224" s="39" t="str">
        <f t="shared" si="221"/>
        <v xml:space="preserve"> </v>
      </c>
      <c r="CW224" s="43" t="str">
        <f t="shared" si="222"/>
        <v xml:space="preserve"> </v>
      </c>
      <c r="CX224" s="42" t="str">
        <f t="shared" si="223"/>
        <v>•</v>
      </c>
      <c r="CY224" s="39" t="str">
        <f t="shared" si="224"/>
        <v xml:space="preserve"> </v>
      </c>
      <c r="CZ224" s="39" t="str">
        <f t="shared" si="225"/>
        <v xml:space="preserve"> </v>
      </c>
      <c r="DA224" s="43" t="str">
        <f t="shared" si="226"/>
        <v xml:space="preserve"> </v>
      </c>
      <c r="DB224" s="39" t="str">
        <f t="shared" si="227"/>
        <v>•</v>
      </c>
      <c r="DC224" s="39" t="str">
        <f t="shared" si="228"/>
        <v xml:space="preserve"> </v>
      </c>
      <c r="DD224" s="39" t="str">
        <f t="shared" si="229"/>
        <v xml:space="preserve"> </v>
      </c>
      <c r="DE224" s="43" t="str">
        <f t="shared" si="230"/>
        <v xml:space="preserve"> </v>
      </c>
      <c r="DF224" s="42" t="str">
        <f t="shared" si="231"/>
        <v>•</v>
      </c>
      <c r="DG224" s="39" t="str">
        <f t="shared" si="232"/>
        <v xml:space="preserve"> </v>
      </c>
      <c r="DH224" s="39" t="str">
        <f t="shared" si="233"/>
        <v xml:space="preserve"> </v>
      </c>
      <c r="DI224" s="43" t="str">
        <f t="shared" si="234"/>
        <v xml:space="preserve"> </v>
      </c>
      <c r="DJ224" s="42" t="str">
        <f t="shared" si="235"/>
        <v>•</v>
      </c>
      <c r="DK224" s="39" t="str">
        <f t="shared" si="236"/>
        <v xml:space="preserve"> </v>
      </c>
      <c r="DL224" s="39" t="str">
        <f t="shared" si="237"/>
        <v xml:space="preserve"> </v>
      </c>
      <c r="DM224" s="43" t="str">
        <f t="shared" si="238"/>
        <v xml:space="preserve"> </v>
      </c>
      <c r="DN224" s="39" t="str">
        <f t="shared" si="239"/>
        <v>•</v>
      </c>
      <c r="DO224" s="39" t="str">
        <f t="shared" si="240"/>
        <v xml:space="preserve"> </v>
      </c>
      <c r="DP224" s="39" t="str">
        <f t="shared" si="241"/>
        <v xml:space="preserve"> </v>
      </c>
      <c r="DQ224" s="43" t="str">
        <f t="shared" si="242"/>
        <v xml:space="preserve"> </v>
      </c>
      <c r="DR224" s="39" t="str">
        <f t="shared" si="243"/>
        <v>•</v>
      </c>
      <c r="DS224" s="39" t="str">
        <f t="shared" si="244"/>
        <v xml:space="preserve"> </v>
      </c>
      <c r="DT224" s="39" t="str">
        <f t="shared" si="245"/>
        <v xml:space="preserve"> </v>
      </c>
      <c r="DU224" s="43" t="str">
        <f t="shared" si="246"/>
        <v xml:space="preserve"> </v>
      </c>
      <c r="DV224" s="39" t="str">
        <f t="shared" si="247"/>
        <v>•</v>
      </c>
      <c r="DW224" s="39" t="str">
        <f t="shared" si="248"/>
        <v xml:space="preserve"> </v>
      </c>
      <c r="DX224" s="39" t="str">
        <f t="shared" si="249"/>
        <v xml:space="preserve"> </v>
      </c>
      <c r="DY224" s="43" t="str">
        <f t="shared" si="250"/>
        <v xml:space="preserve"> </v>
      </c>
      <c r="DZ224" s="39" t="str">
        <f t="shared" si="251"/>
        <v>•</v>
      </c>
      <c r="EA224" s="39" t="str">
        <f t="shared" si="252"/>
        <v xml:space="preserve"> </v>
      </c>
      <c r="EB224" s="39" t="str">
        <f t="shared" si="253"/>
        <v xml:space="preserve"> </v>
      </c>
      <c r="EC224" s="43" t="str">
        <f t="shared" si="254"/>
        <v xml:space="preserve"> </v>
      </c>
      <c r="ED224" s="39" t="str">
        <f t="shared" si="255"/>
        <v>•</v>
      </c>
      <c r="EE224" s="39" t="str">
        <f t="shared" si="256"/>
        <v xml:space="preserve"> </v>
      </c>
      <c r="EF224" s="39" t="str">
        <f t="shared" si="257"/>
        <v xml:space="preserve"> </v>
      </c>
      <c r="EG224" s="43" t="str">
        <f t="shared" si="258"/>
        <v xml:space="preserve"> </v>
      </c>
      <c r="EH224" s="39" t="str">
        <f t="shared" si="259"/>
        <v>•</v>
      </c>
      <c r="EI224" s="39" t="str">
        <f t="shared" si="260"/>
        <v xml:space="preserve"> </v>
      </c>
      <c r="EJ224" s="39" t="str">
        <f t="shared" si="261"/>
        <v xml:space="preserve"> </v>
      </c>
      <c r="EK224" s="43" t="str">
        <f t="shared" si="262"/>
        <v xml:space="preserve"> </v>
      </c>
    </row>
    <row r="225" spans="1:141" ht="15.75" customHeight="1" x14ac:dyDescent="0.2">
      <c r="A225" s="100" t="str">
        <f>IF(Summary!B219="","",Summary!B219)</f>
        <v/>
      </c>
      <c r="B225" s="100" t="str">
        <f>IF(Summary!C219="","",Summary!C219)</f>
        <v/>
      </c>
      <c r="C225" s="100" t="str">
        <f>IF(Summary!D219="","",Summary!D219)</f>
        <v/>
      </c>
      <c r="D225" s="115" t="str">
        <f>IF(Summary!E219="","",Summary!E219)</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265"/>
        <v>27</v>
      </c>
      <c r="AX225" s="74" t="e">
        <f t="shared" si="205"/>
        <v>#N/A</v>
      </c>
      <c r="AY225" s="54" t="str">
        <f t="shared" si="206"/>
        <v/>
      </c>
      <c r="AZ225" s="73"/>
      <c r="BA225" s="144"/>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8"/>
      <c r="BE225" s="116" t="str">
        <f t="shared" si="207"/>
        <v/>
      </c>
      <c r="BF225" s="99" t="str">
        <f t="shared" si="208"/>
        <v/>
      </c>
      <c r="BG225" s="99" t="str">
        <f t="shared" si="209"/>
        <v/>
      </c>
      <c r="BH225" s="100" t="str">
        <f t="shared" si="210"/>
        <v/>
      </c>
      <c r="BI225" s="64" t="str">
        <f>IF(Summary!F219="","",Summary!F219)</f>
        <v/>
      </c>
      <c r="BJ225" s="33"/>
      <c r="BV225" s="44">
        <f t="shared" si="266"/>
        <v>0</v>
      </c>
      <c r="BW225" s="44">
        <f t="shared" si="266"/>
        <v>0</v>
      </c>
      <c r="BX225" s="44">
        <f t="shared" si="266"/>
        <v>0</v>
      </c>
      <c r="BY225" s="44">
        <f t="shared" si="266"/>
        <v>0</v>
      </c>
      <c r="BZ225" s="44">
        <f t="shared" si="266"/>
        <v>0</v>
      </c>
      <c r="CA225" s="44">
        <f t="shared" si="266"/>
        <v>0</v>
      </c>
      <c r="CB225" s="44">
        <f t="shared" si="266"/>
        <v>0</v>
      </c>
      <c r="CC225" s="44">
        <f t="shared" si="266"/>
        <v>0</v>
      </c>
      <c r="CD225" s="44">
        <f t="shared" si="266"/>
        <v>0</v>
      </c>
      <c r="CE225" s="44">
        <f t="shared" si="266"/>
        <v>0</v>
      </c>
      <c r="CF225" s="44">
        <f t="shared" si="266"/>
        <v>0</v>
      </c>
      <c r="CH225" s="48">
        <f t="shared" si="211"/>
        <v>0</v>
      </c>
      <c r="CI225" s="48">
        <f t="shared" si="212"/>
        <v>0</v>
      </c>
      <c r="CJ225" s="48">
        <f t="shared" si="213"/>
        <v>0</v>
      </c>
      <c r="CK225" s="48">
        <f t="shared" si="214"/>
        <v>0</v>
      </c>
      <c r="CL225" s="48">
        <f t="shared" si="215"/>
        <v>0</v>
      </c>
      <c r="CM225" s="48">
        <f t="shared" si="216"/>
        <v>0</v>
      </c>
      <c r="CN225" s="48">
        <f t="shared" si="217"/>
        <v>0</v>
      </c>
      <c r="CO225" s="48">
        <f t="shared" si="218"/>
        <v>0</v>
      </c>
      <c r="CT225" s="42" t="str">
        <f t="shared" si="219"/>
        <v>•</v>
      </c>
      <c r="CU225" s="39" t="str">
        <f t="shared" si="220"/>
        <v xml:space="preserve"> </v>
      </c>
      <c r="CV225" s="39" t="str">
        <f t="shared" si="221"/>
        <v xml:space="preserve"> </v>
      </c>
      <c r="CW225" s="43" t="str">
        <f t="shared" si="222"/>
        <v xml:space="preserve"> </v>
      </c>
      <c r="CX225" s="42" t="str">
        <f t="shared" si="223"/>
        <v>•</v>
      </c>
      <c r="CY225" s="39" t="str">
        <f t="shared" si="224"/>
        <v xml:space="preserve"> </v>
      </c>
      <c r="CZ225" s="39" t="str">
        <f t="shared" si="225"/>
        <v xml:space="preserve"> </v>
      </c>
      <c r="DA225" s="43" t="str">
        <f t="shared" si="226"/>
        <v xml:space="preserve"> </v>
      </c>
      <c r="DB225" s="39" t="str">
        <f t="shared" si="227"/>
        <v>•</v>
      </c>
      <c r="DC225" s="39" t="str">
        <f t="shared" si="228"/>
        <v xml:space="preserve"> </v>
      </c>
      <c r="DD225" s="39" t="str">
        <f t="shared" si="229"/>
        <v xml:space="preserve"> </v>
      </c>
      <c r="DE225" s="43" t="str">
        <f t="shared" si="230"/>
        <v xml:space="preserve"> </v>
      </c>
      <c r="DF225" s="42" t="str">
        <f t="shared" si="231"/>
        <v>•</v>
      </c>
      <c r="DG225" s="39" t="str">
        <f t="shared" si="232"/>
        <v xml:space="preserve"> </v>
      </c>
      <c r="DH225" s="39" t="str">
        <f t="shared" si="233"/>
        <v xml:space="preserve"> </v>
      </c>
      <c r="DI225" s="43" t="str">
        <f t="shared" si="234"/>
        <v xml:space="preserve"> </v>
      </c>
      <c r="DJ225" s="42" t="str">
        <f t="shared" si="235"/>
        <v>•</v>
      </c>
      <c r="DK225" s="39" t="str">
        <f t="shared" si="236"/>
        <v xml:space="preserve"> </v>
      </c>
      <c r="DL225" s="39" t="str">
        <f t="shared" si="237"/>
        <v xml:space="preserve"> </v>
      </c>
      <c r="DM225" s="43" t="str">
        <f t="shared" si="238"/>
        <v xml:space="preserve"> </v>
      </c>
      <c r="DN225" s="39" t="str">
        <f t="shared" si="239"/>
        <v>•</v>
      </c>
      <c r="DO225" s="39" t="str">
        <f t="shared" si="240"/>
        <v xml:space="preserve"> </v>
      </c>
      <c r="DP225" s="39" t="str">
        <f t="shared" si="241"/>
        <v xml:space="preserve"> </v>
      </c>
      <c r="DQ225" s="43" t="str">
        <f t="shared" si="242"/>
        <v xml:space="preserve"> </v>
      </c>
      <c r="DR225" s="39" t="str">
        <f t="shared" si="243"/>
        <v>•</v>
      </c>
      <c r="DS225" s="39" t="str">
        <f t="shared" si="244"/>
        <v xml:space="preserve"> </v>
      </c>
      <c r="DT225" s="39" t="str">
        <f t="shared" si="245"/>
        <v xml:space="preserve"> </v>
      </c>
      <c r="DU225" s="43" t="str">
        <f t="shared" si="246"/>
        <v xml:space="preserve"> </v>
      </c>
      <c r="DV225" s="39" t="str">
        <f t="shared" si="247"/>
        <v>•</v>
      </c>
      <c r="DW225" s="39" t="str">
        <f t="shared" si="248"/>
        <v xml:space="preserve"> </v>
      </c>
      <c r="DX225" s="39" t="str">
        <f t="shared" si="249"/>
        <v xml:space="preserve"> </v>
      </c>
      <c r="DY225" s="43" t="str">
        <f t="shared" si="250"/>
        <v xml:space="preserve"> </v>
      </c>
      <c r="DZ225" s="39" t="str">
        <f t="shared" si="251"/>
        <v>•</v>
      </c>
      <c r="EA225" s="39" t="str">
        <f t="shared" si="252"/>
        <v xml:space="preserve"> </v>
      </c>
      <c r="EB225" s="39" t="str">
        <f t="shared" si="253"/>
        <v xml:space="preserve"> </v>
      </c>
      <c r="EC225" s="43" t="str">
        <f t="shared" si="254"/>
        <v xml:space="preserve"> </v>
      </c>
      <c r="ED225" s="39" t="str">
        <f t="shared" si="255"/>
        <v>•</v>
      </c>
      <c r="EE225" s="39" t="str">
        <f t="shared" si="256"/>
        <v xml:space="preserve"> </v>
      </c>
      <c r="EF225" s="39" t="str">
        <f t="shared" si="257"/>
        <v xml:space="preserve"> </v>
      </c>
      <c r="EG225" s="43" t="str">
        <f t="shared" si="258"/>
        <v xml:space="preserve"> </v>
      </c>
      <c r="EH225" s="39" t="str">
        <f t="shared" si="259"/>
        <v>•</v>
      </c>
      <c r="EI225" s="39" t="str">
        <f t="shared" si="260"/>
        <v xml:space="preserve"> </v>
      </c>
      <c r="EJ225" s="39" t="str">
        <f t="shared" si="261"/>
        <v xml:space="preserve"> </v>
      </c>
      <c r="EK225" s="43" t="str">
        <f t="shared" si="262"/>
        <v xml:space="preserve"> </v>
      </c>
    </row>
    <row r="226" spans="1:141" ht="15.75" customHeight="1" x14ac:dyDescent="0.2">
      <c r="A226" s="100" t="str">
        <f>IF(Summary!B220="","",Summary!B220)</f>
        <v/>
      </c>
      <c r="B226" s="100" t="str">
        <f>IF(Summary!C220="","",Summary!C220)</f>
        <v/>
      </c>
      <c r="C226" s="100" t="str">
        <f>IF(Summary!D220="","",Summary!D220)</f>
        <v/>
      </c>
      <c r="D226" s="115" t="str">
        <f>IF(Summary!E220="","",Summary!E220)</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265"/>
        <v>27</v>
      </c>
      <c r="AX226" s="74" t="e">
        <f t="shared" ref="AX226:AX250" si="267">IF(BG226&lt;0.5,EQ$11,EQ$12)&amp;BI226&amp;". "&amp;LOOKUP(BG226,EP$14:EP$20,EQ$14:EQ$20)&amp;EQ$21&amp;"
"</f>
        <v>#N/A</v>
      </c>
      <c r="AY226" s="54" t="str">
        <f t="shared" ref="AY226:AY250" si="268">IF(ISBLANK(E226),"",IF(E226=E$8,EQ$25&amp;"
",ER$25&amp;"
"))&amp;IF(ISBLANK(F226),"",IF(F226=F$8,EQ$26&amp;"
",ER$26&amp;"
"))&amp;IF(ISBLANK(G226),"",IF(G226=G$8,EQ$27&amp;"
",ER$27&amp;"
"))&amp;IF(ISBLANK(H226),"",IF(H226=H$8,EQ$28&amp;"
",ER$28&amp;"
"))&amp;IF(ISBLANK(I226),"",IF(I226=I$8,EQ$29&amp;"
",ER$29&amp;"
"))&amp;IF(ISBLANK(J226),"",IF(J226=J$8,EQ$30&amp;"
",ER$30&amp;"
"))&amp;IF(ISBLANK(K226),"",IF(K226=K$8,EQ$31&amp;"
",ER$31&amp;"
"))&amp;IF(ISBLANK(L226),"",IF(L226=L$8,EQ$32&amp;"
",ER$32&amp;"
"))&amp;IF(ISBLANK(M226),"",IF(M226=M$8,EQ$33&amp;"
",ER$33&amp;"
"))&amp;IF(ISBLANK(N226),"",IF(N226=N$8,EQ$34&amp;"
",ER$34&amp;"
"))&amp;IF(ISBLANK(O226),"",IF(O226=O$8,EQ$35&amp;"
",ER$35&amp;"
"))&amp;IF(ISBLANK(P226),"",IF(P226=P$8,EQ$36&amp;"
",ER$36&amp;"
"))&amp;IF(ISBLANK(Q226),"",IF(Q226=Q$8,EQ$37&amp;"
",ER$37&amp;"
"))&amp;IF(ISBLANK(R226),"",IF(R226=R$8,EQ$38&amp;"
",ER$38&amp;"
"))&amp;IF(ISBLANK(S226),"",IF(S226=S$8,EQ$39&amp;"
",ER$39&amp;"
"))&amp;IF(ISBLANK(T226),"",IF(T226=T$8,EQ$40&amp;"
",ER$40&amp;"
"))&amp;IF(ISBLANK(U226),"",IF(U226=U$8,EQ$41&amp;"
",ER$41&amp;"
"))&amp;IF(ISBLANK(V226),"",IF(V226=V$8,EQ$42&amp;"
",ER$42&amp;"
"))&amp;IF(ISBLANK(W226),"",IF(W226=W$8,EQ$43&amp;"
",ER$43&amp;"
"))&amp;IF(ISBLANK(X226),"",IF(X226=X$8,EQ$44&amp;"
",ER$44&amp;"
"))&amp;IF(ISBLANK(Y226),"",IF(Y226=Y$8,EQ$45&amp;"
",ER$45&amp;"
"))&amp;IF(ISBLANK(Z226),"",IF(Z226=Z$8,EQ$46&amp;"
",ER$46&amp;"
"))&amp;IF(ISBLANK(AA226),"",IF(AA226=AA$8,EQ$47&amp;"
",ER$47&amp;"
"))&amp;IF(ISBLANK(AB226),"",IF(AB226=AB$8,EQ$48&amp;"
",ER$48&amp;"
"))&amp;IF(ISBLANK(AC226),"",IF(AC226=AC$8,EQ$49&amp;"
",ER$49&amp;"
"))&amp;IF(ISBLANK(AD226),"",IF(AD226=AD$8,EQ$50&amp;"
",ER$50&amp;"
"))&amp;IF(ISBLANK(AE226),"",IF(AE226=AE$8,EQ$51&amp;"
",ER$51&amp;"
"))&amp;IF(ISBLANK(AF226),"",IF(AF226=AF$8,EQ$52&amp;"
",ER$52&amp;"
"))&amp;IF(ISBLANK(AG226),"",IF(AG226=AG$8,EQ$53&amp;"
",ER$53&amp;"
"))&amp;IF(ISBLANK(AH226),"",IF(AH226=AH$8,EQ$54&amp;"
",ER$54&amp;"
"))&amp;IF(ISBLANK(AI226),"",IF(AI226=AI$8,EQ$55&amp;"
",ER$55&amp;"
"))&amp;IF(ISBLANK(AJ226),"",IF(AJ226=AJ$8,EQ$56&amp;"
",ER$56&amp;"
"))&amp;IF(ISBLANK(AK226),"",IF(AK226=AK$8,EQ$57&amp;"
",ER$57&amp;"
"))&amp;IF(ISBLANK(AL226),"",IF(AL226=AL$8,EQ$58&amp;"
",ER$58&amp;"
"))&amp;IF(ISBLANK(AM226),"",IF(AM226=AM$8,EQ$59&amp;"
",ER$59&amp;"
"))&amp;IF(ISBLANK(AN226),"",IF(AN226=AN$8,EQ$60&amp;"
",ER$60&amp;"
"))&amp;IF(ISBLANK(AO226),"",IF(AO226=AO$8,EQ$61&amp;"
",ER$61&amp;"
"))&amp;IF(ISBLANK(AP226),"",IF(AP226=AP$8,EQ$62&amp;"
",ER$62&amp;"
"))&amp;IF(ISBLANK(AQ226),"",IF(AQ226=AQ$8,EQ$63&amp;"
",ER$63&amp;"
"))&amp;IF(ISBLANK(AR226),"",IF(AR226=AR$8,EQ$64&amp;"
",ER$64&amp;"
"))</f>
        <v/>
      </c>
      <c r="AZ226" s="73"/>
      <c r="BA226" s="144"/>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8"/>
      <c r="BE226" s="116" t="str">
        <f t="shared" ref="BE226:BE250" si="269">IF((E226=""),"",IF(ISTEXT(E$8),IF(E226=E$8,1,0),E226)+IF(ISTEXT(F$8),IF(F226=F$8,1,0),F226)+IF(ISTEXT(G$8),IF(G226=G$8,1,0),G226)+IF(ISTEXT(H$8),IF(H226=H$8,1,0),H226)+IF(ISTEXT(I$8),IF(I226=I$8,1,0),I226)+IF(ISTEXT(J$8),IF(J226=J$8,1,0),J226)+IF(ISTEXT(K$8),IF(K226=K$8,1,0),K226)+IF(ISTEXT(L$8),IF(L226=L$8,1,0),L226)+IF(ISTEXT(M$8),IF(M226=M$8,1,0),M226)+IF(ISTEXT(N$8),IF(N226=N$8,1,0),N226)+IF(ISTEXT(O$8),IF(O226=O$8,1,0),O226)+IF(ISTEXT(P$8),IF(P226=P$8,1,0),P226)+IF(ISTEXT(Q$8),IF(Q226=Q$8,1,0),Q226)+IF(ISTEXT(R$8),IF(R226=R$8,1,0),R226)+IF(ISTEXT(S$8),IF(S226=S$8,1,0),S226)+IF(ISTEXT(T$8),IF(T226=T$8,1,0),T226)+IF(ISTEXT(U$8),IF(U226=U$8,1,0),U226)+IF(ISTEXT(V$8),IF(V226=V$8,1,0),V226)+IF(ISTEXT(W$8),IF(W226=W$8,1,0),W226)+IF(ISTEXT(X$8),IF(X226=X$8,1,0),X226)+IF(ISTEXT(Y$8),IF(Y226=Y$8,1,0),Y226)+IF(ISTEXT(Z$8),IF(Z226=Z$8,1,0),Z226)+IF(ISTEXT(AA$8),IF(AA226=AA$8,1,0),AA226)+IF(ISTEXT(AB$8),IF(AB226=AB$8,1,0),AB226)+IF(ISTEXT(AC$8),IF(AC226=AC$8,1,0),AC226)+IF(ISTEXT(AD$8),IF(AD226=AD$8,1,0),AD226)+IF(ISTEXT(AE$8),IF(AE226=AE$8,1,0),AE226)+IF(ISTEXT(AF$8),IF(AF226=AF$8,1,0),AF226)+IF(ISTEXT(AG$8),IF(AG226=AG$8,1,0),AG226)+IF(ISTEXT(AH$8),IF(AH226=AH$8,1,0),AH226)+IF(ISTEXT(AI$8),IF(AI226=AI$8,1,0),AI226)+IF(ISTEXT(AJ$8),IF(AJ226=AJ$8,1,0),AJ226)+IF(ISTEXT(AK$8),IF(AK226=AK$8,1,0),AK226)+IF(ISTEXT(AL$8),IF(AL226=AL$8,1,0),AL226)+IF(ISTEXT(AM$8),IF(AM226=AM$8,1,0),AM226)+IF(ISTEXT(AN$8),IF(AN226=AN$8,1,0),AN226)+IF(ISTEXT(AO$8),IF(AO226=AO$8,1,0),AO226)+IF(ISTEXT(AP$8),IF(AP226=AP$8,1,0),AP226)+IF(ISTEXT(AQ$8),IF(AQ226=AQ$8,1,0),AQ226)+IF(ISTEXT(AR$8),IF(AR226=AR$8,1,0),AR226)+AS226+AT226+AU226)</f>
        <v/>
      </c>
      <c r="BF226" s="99" t="str">
        <f t="shared" ref="BF226:BF250" si="270">IF((BE226=""),"",IF(ISNUMBER(BE226),ROUND((BE226/$BE$3),2),BE226))</f>
        <v/>
      </c>
      <c r="BG226" s="99" t="str">
        <f t="shared" ref="BG226:BG250" si="271">IF((BE226=""),"",IF(ISNUMBER(BE226),ROUND((($BL$7*BF226)+$BN$7),2),BE226))</f>
        <v/>
      </c>
      <c r="BH226" s="100" t="str">
        <f t="shared" ref="BH226:BH250" si="272">IF((BE226=""),"",IF(ISNUMBER(BE226),VLOOKUP(BG226,Gradetable,2),""))</f>
        <v/>
      </c>
      <c r="BI226" s="64" t="str">
        <f>IF(Summary!F220="","",Summary!F220)</f>
        <v/>
      </c>
      <c r="BJ226" s="33"/>
      <c r="BV226" s="44">
        <f t="shared" si="266"/>
        <v>0</v>
      </c>
      <c r="BW226" s="44">
        <f t="shared" si="266"/>
        <v>0</v>
      </c>
      <c r="BX226" s="44">
        <f t="shared" si="266"/>
        <v>0</v>
      </c>
      <c r="BY226" s="44">
        <f t="shared" si="266"/>
        <v>0</v>
      </c>
      <c r="BZ226" s="44">
        <f t="shared" si="266"/>
        <v>0</v>
      </c>
      <c r="CA226" s="44">
        <f t="shared" si="266"/>
        <v>0</v>
      </c>
      <c r="CB226" s="44">
        <f t="shared" si="266"/>
        <v>0</v>
      </c>
      <c r="CC226" s="44">
        <f t="shared" si="266"/>
        <v>0</v>
      </c>
      <c r="CD226" s="44">
        <f t="shared" si="266"/>
        <v>0</v>
      </c>
      <c r="CE226" s="44">
        <f t="shared" si="266"/>
        <v>0</v>
      </c>
      <c r="CF226" s="44">
        <f t="shared" si="266"/>
        <v>0</v>
      </c>
      <c r="CH226" s="48">
        <f t="shared" ref="CH226:CH250" si="273">ROUND(BV226/BV$3,2)</f>
        <v>0</v>
      </c>
      <c r="CI226" s="48">
        <f t="shared" ref="CI226:CI250" si="274">ROUND(BW226/BW$3,2)</f>
        <v>0</v>
      </c>
      <c r="CJ226" s="48">
        <f t="shared" ref="CJ226:CJ250" si="275">ROUND(BX226/BX$3,2)</f>
        <v>0</v>
      </c>
      <c r="CK226" s="48">
        <f t="shared" ref="CK226:CK250" si="276">ROUND(BY226/BY$3,2)</f>
        <v>0</v>
      </c>
      <c r="CL226" s="48">
        <f t="shared" ref="CL226:CL250" si="277">ROUND(BZ226/BZ$3,2)</f>
        <v>0</v>
      </c>
      <c r="CM226" s="48">
        <f t="shared" ref="CM226:CM250" si="278">ROUND(CA226/CA$3,2)</f>
        <v>0</v>
      </c>
      <c r="CN226" s="48">
        <f t="shared" ref="CN226:CN250" si="279">ROUND(CB226/CB$3,2)</f>
        <v>0</v>
      </c>
      <c r="CO226" s="48">
        <f t="shared" ref="CO226:CO250" si="280">ROUND(CC226/CC$3,2)</f>
        <v>0</v>
      </c>
      <c r="CT226" s="42" t="str">
        <f t="shared" ref="CT226:CT250" si="281">IF(CH226&lt;$CT$3,"•"," ")</f>
        <v>•</v>
      </c>
      <c r="CU226" s="39" t="str">
        <f t="shared" ref="CU226:CU250" si="282">IF(AND(CH226&gt;=$CT$3,CH226&lt;$CT$4),"•"," ")</f>
        <v xml:space="preserve"> </v>
      </c>
      <c r="CV226" s="39" t="str">
        <f t="shared" ref="CV226:CV250" si="283">IF(AND(CH226&gt;=$CT$4,CH226&lt;$CT$5),"•"," ")</f>
        <v xml:space="preserve"> </v>
      </c>
      <c r="CW226" s="43" t="str">
        <f t="shared" ref="CW226:CW250" si="284">IF(CH226&gt;=$CT$5,"•"," ")</f>
        <v xml:space="preserve"> </v>
      </c>
      <c r="CX226" s="42" t="str">
        <f t="shared" ref="CX226:CX250" si="285">IF(CI226&lt;$CT$3,"•"," ")</f>
        <v>•</v>
      </c>
      <c r="CY226" s="39" t="str">
        <f t="shared" ref="CY226:CY250" si="286">IF(AND(CI226&gt;=$CT$3,CI226&lt;$CT$4),"•"," ")</f>
        <v xml:space="preserve"> </v>
      </c>
      <c r="CZ226" s="39" t="str">
        <f t="shared" ref="CZ226:CZ250" si="287">IF(AND(CI226&gt;=$CT$4,CI226&lt;$CT$5),"•"," ")</f>
        <v xml:space="preserve"> </v>
      </c>
      <c r="DA226" s="43" t="str">
        <f t="shared" ref="DA226:DA250" si="288">IF(CI226&gt;=$CT$5,"•"," ")</f>
        <v xml:space="preserve"> </v>
      </c>
      <c r="DB226" s="39" t="str">
        <f t="shared" ref="DB226:DB250" si="289">IF(CJ226&lt;$CT$3,"•"," ")</f>
        <v>•</v>
      </c>
      <c r="DC226" s="39" t="str">
        <f t="shared" ref="DC226:DC250" si="290">IF(AND(CJ226&gt;=$CT$3,CJ226&lt;$CT$4),"•"," ")</f>
        <v xml:space="preserve"> </v>
      </c>
      <c r="DD226" s="39" t="str">
        <f t="shared" ref="DD226:DD250" si="291">IF(AND(CJ226&gt;=$CT$4,CJ226&lt;$CT$5),"•"," ")</f>
        <v xml:space="preserve"> </v>
      </c>
      <c r="DE226" s="43" t="str">
        <f t="shared" ref="DE226:DE250" si="292">IF(CJ226&gt;=$CT$5,"•"," ")</f>
        <v xml:space="preserve"> </v>
      </c>
      <c r="DF226" s="42" t="str">
        <f t="shared" ref="DF226:DF250" si="293">IF(CK226&lt;$CT$3,"•"," ")</f>
        <v>•</v>
      </c>
      <c r="DG226" s="39" t="str">
        <f t="shared" ref="DG226:DG250" si="294">IF(AND(CK226&gt;=$CT$3,CK226&lt;$CT$4),"•"," ")</f>
        <v xml:space="preserve"> </v>
      </c>
      <c r="DH226" s="39" t="str">
        <f t="shared" ref="DH226:DH250" si="295">IF(AND(CK226&gt;=$CT$4,CK226&lt;$CT$5),"•"," ")</f>
        <v xml:space="preserve"> </v>
      </c>
      <c r="DI226" s="43" t="str">
        <f t="shared" ref="DI226:DI250" si="296">IF(CK226&gt;=$CT$5,"•"," ")</f>
        <v xml:space="preserve"> </v>
      </c>
      <c r="DJ226" s="42" t="str">
        <f t="shared" ref="DJ226:DJ250" si="297">IF(CL226&lt;$CT$3,"•"," ")</f>
        <v>•</v>
      </c>
      <c r="DK226" s="39" t="str">
        <f t="shared" ref="DK226:DK250" si="298">IF(AND(CL226&gt;=$CT$3,CL226&lt;$CT$4),"•"," ")</f>
        <v xml:space="preserve"> </v>
      </c>
      <c r="DL226" s="39" t="str">
        <f t="shared" ref="DL226:DL250" si="299">IF(AND(CL226&gt;=$CT$4,CL226&lt;$CT$5),"•"," ")</f>
        <v xml:space="preserve"> </v>
      </c>
      <c r="DM226" s="43" t="str">
        <f t="shared" ref="DM226:DM250" si="300">IF(CL226&gt;=$CT$5,"•"," ")</f>
        <v xml:space="preserve"> </v>
      </c>
      <c r="DN226" s="39" t="str">
        <f t="shared" ref="DN226:DN250" si="301">IF(CM226&lt;$CT$3,"•"," ")</f>
        <v>•</v>
      </c>
      <c r="DO226" s="39" t="str">
        <f t="shared" ref="DO226:DO250" si="302">IF(AND(CM226&gt;=$CT$3,CM226&lt;$CT$4),"•"," ")</f>
        <v xml:space="preserve"> </v>
      </c>
      <c r="DP226" s="39" t="str">
        <f t="shared" ref="DP226:DP250" si="303">IF(AND(CM226&gt;=$CT$4,CM226&lt;$CT$5),"•"," ")</f>
        <v xml:space="preserve"> </v>
      </c>
      <c r="DQ226" s="43" t="str">
        <f t="shared" ref="DQ226:DQ250" si="304">IF(CM226&gt;=$CT$5,"•"," ")</f>
        <v xml:space="preserve"> </v>
      </c>
      <c r="DR226" s="39" t="str">
        <f t="shared" ref="DR226:DR250" si="305">IF(CN226&lt;$CT$3,"•"," ")</f>
        <v>•</v>
      </c>
      <c r="DS226" s="39" t="str">
        <f t="shared" ref="DS226:DS250" si="306">IF(AND(CN226&gt;=$CT$3,CN226&lt;$CT$4),"•"," ")</f>
        <v xml:space="preserve"> </v>
      </c>
      <c r="DT226" s="39" t="str">
        <f t="shared" ref="DT226:DT250" si="307">IF(AND(CN226&gt;=$CT$4,CN226&lt;$CT$5),"•"," ")</f>
        <v xml:space="preserve"> </v>
      </c>
      <c r="DU226" s="43" t="str">
        <f t="shared" ref="DU226:DU250" si="308">IF(CN226&gt;=$CT$5,"•"," ")</f>
        <v xml:space="preserve"> </v>
      </c>
      <c r="DV226" s="39" t="str">
        <f t="shared" ref="DV226:DV250" si="309">IF(CO226&lt;$CT$3,"•"," ")</f>
        <v>•</v>
      </c>
      <c r="DW226" s="39" t="str">
        <f t="shared" ref="DW226:DW250" si="310">IF(AND(CO226&gt;=$CT$3,CO226&lt;$CT$4),"•"," ")</f>
        <v xml:space="preserve"> </v>
      </c>
      <c r="DX226" s="39" t="str">
        <f t="shared" ref="DX226:DX250" si="311">IF(AND(CO226&gt;=$CT$4,CO226&lt;$CT$5),"•"," ")</f>
        <v xml:space="preserve"> </v>
      </c>
      <c r="DY226" s="43" t="str">
        <f t="shared" ref="DY226:DY250" si="312">IF(CO226&gt;=$CT$5,"•"," ")</f>
        <v xml:space="preserve"> </v>
      </c>
      <c r="DZ226" s="39" t="str">
        <f t="shared" ref="DZ226:DZ250" si="313">IF(CP226&lt;$CT$3,"•"," ")</f>
        <v>•</v>
      </c>
      <c r="EA226" s="39" t="str">
        <f t="shared" ref="EA226:EA250" si="314">IF(AND(CP226&gt;=$CT$3,CP226&lt;$CT$4),"•"," ")</f>
        <v xml:space="preserve"> </v>
      </c>
      <c r="EB226" s="39" t="str">
        <f t="shared" ref="EB226:EB250" si="315">IF(AND(CP226&gt;=$CT$4,CP226&lt;$CT$5),"•"," ")</f>
        <v xml:space="preserve"> </v>
      </c>
      <c r="EC226" s="43" t="str">
        <f t="shared" ref="EC226:EC250" si="316">IF(CP226&gt;=$CT$5,"•"," ")</f>
        <v xml:space="preserve"> </v>
      </c>
      <c r="ED226" s="39" t="str">
        <f t="shared" ref="ED226:ED250" si="317">IF(CQ226&lt;$CT$3,"•"," ")</f>
        <v>•</v>
      </c>
      <c r="EE226" s="39" t="str">
        <f t="shared" ref="EE226:EE250" si="318">IF(AND(CQ226&gt;=$CT$3,CQ226&lt;$CT$4),"•"," ")</f>
        <v xml:space="preserve"> </v>
      </c>
      <c r="EF226" s="39" t="str">
        <f t="shared" ref="EF226:EF250" si="319">IF(AND(CQ226&gt;=$CT$4,CQ226&lt;$CT$5),"•"," ")</f>
        <v xml:space="preserve"> </v>
      </c>
      <c r="EG226" s="43" t="str">
        <f t="shared" ref="EG226:EG250" si="320">IF(CQ226&gt;=$CT$5,"•"," ")</f>
        <v xml:space="preserve"> </v>
      </c>
      <c r="EH226" s="39" t="str">
        <f t="shared" ref="EH226:EH250" si="321">IF(CR226&lt;$CT$3,"•"," ")</f>
        <v>•</v>
      </c>
      <c r="EI226" s="39" t="str">
        <f t="shared" ref="EI226:EI250" si="322">IF(AND(CR226&gt;=$CT$3,CR226&lt;$CT$4),"•"," ")</f>
        <v xml:space="preserve"> </v>
      </c>
      <c r="EJ226" s="39" t="str">
        <f t="shared" ref="EJ226:EJ250" si="323">IF(AND(CR226&gt;=$CT$4,CR226&lt;$CT$5),"•"," ")</f>
        <v xml:space="preserve"> </v>
      </c>
      <c r="EK226" s="43" t="str">
        <f t="shared" ref="EK226:EK250" si="324">IF(CR226&gt;=$CT$5,"•"," ")</f>
        <v xml:space="preserve"> </v>
      </c>
    </row>
    <row r="227" spans="1:141" ht="15.75" customHeight="1" x14ac:dyDescent="0.2">
      <c r="A227" s="100" t="str">
        <f>IF(Summary!B221="","",Summary!B221)</f>
        <v/>
      </c>
      <c r="B227" s="100" t="str">
        <f>IF(Summary!C221="","",Summary!C221)</f>
        <v/>
      </c>
      <c r="C227" s="100" t="str">
        <f>IF(Summary!D221="","",Summary!D221)</f>
        <v/>
      </c>
      <c r="D227" s="115" t="str">
        <f>IF(Summary!E221="","",Summary!E221)</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265"/>
        <v>27</v>
      </c>
      <c r="AX227" s="74" t="e">
        <f t="shared" si="267"/>
        <v>#N/A</v>
      </c>
      <c r="AY227" s="54" t="str">
        <f t="shared" si="268"/>
        <v/>
      </c>
      <c r="AZ227" s="73"/>
      <c r="BA227" s="144"/>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8"/>
      <c r="BE227" s="116" t="str">
        <f t="shared" si="269"/>
        <v/>
      </c>
      <c r="BF227" s="99" t="str">
        <f t="shared" si="270"/>
        <v/>
      </c>
      <c r="BG227" s="99" t="str">
        <f t="shared" si="271"/>
        <v/>
      </c>
      <c r="BH227" s="100" t="str">
        <f t="shared" si="272"/>
        <v/>
      </c>
      <c r="BI227" s="64" t="str">
        <f>IF(Summary!F221="","",Summary!F221)</f>
        <v/>
      </c>
      <c r="BJ227" s="33"/>
      <c r="BV227" s="44">
        <f t="shared" si="266"/>
        <v>0</v>
      </c>
      <c r="BW227" s="44">
        <f t="shared" si="266"/>
        <v>0</v>
      </c>
      <c r="BX227" s="44">
        <f t="shared" si="266"/>
        <v>0</v>
      </c>
      <c r="BY227" s="44">
        <f t="shared" si="266"/>
        <v>0</v>
      </c>
      <c r="BZ227" s="44">
        <f t="shared" si="266"/>
        <v>0</v>
      </c>
      <c r="CA227" s="44">
        <f t="shared" si="266"/>
        <v>0</v>
      </c>
      <c r="CB227" s="44">
        <f t="shared" si="266"/>
        <v>0</v>
      </c>
      <c r="CC227" s="44">
        <f t="shared" si="266"/>
        <v>0</v>
      </c>
      <c r="CD227" s="44">
        <f t="shared" si="266"/>
        <v>0</v>
      </c>
      <c r="CE227" s="44">
        <f t="shared" si="266"/>
        <v>0</v>
      </c>
      <c r="CF227" s="44">
        <f t="shared" si="266"/>
        <v>0</v>
      </c>
      <c r="CH227" s="48">
        <f t="shared" si="273"/>
        <v>0</v>
      </c>
      <c r="CI227" s="48">
        <f t="shared" si="274"/>
        <v>0</v>
      </c>
      <c r="CJ227" s="48">
        <f t="shared" si="275"/>
        <v>0</v>
      </c>
      <c r="CK227" s="48">
        <f t="shared" si="276"/>
        <v>0</v>
      </c>
      <c r="CL227" s="48">
        <f t="shared" si="277"/>
        <v>0</v>
      </c>
      <c r="CM227" s="48">
        <f t="shared" si="278"/>
        <v>0</v>
      </c>
      <c r="CN227" s="48">
        <f t="shared" si="279"/>
        <v>0</v>
      </c>
      <c r="CO227" s="48">
        <f t="shared" si="280"/>
        <v>0</v>
      </c>
      <c r="CT227" s="42" t="str">
        <f t="shared" si="281"/>
        <v>•</v>
      </c>
      <c r="CU227" s="39" t="str">
        <f t="shared" si="282"/>
        <v xml:space="preserve"> </v>
      </c>
      <c r="CV227" s="39" t="str">
        <f t="shared" si="283"/>
        <v xml:space="preserve"> </v>
      </c>
      <c r="CW227" s="43" t="str">
        <f t="shared" si="284"/>
        <v xml:space="preserve"> </v>
      </c>
      <c r="CX227" s="42" t="str">
        <f t="shared" si="285"/>
        <v>•</v>
      </c>
      <c r="CY227" s="39" t="str">
        <f t="shared" si="286"/>
        <v xml:space="preserve"> </v>
      </c>
      <c r="CZ227" s="39" t="str">
        <f t="shared" si="287"/>
        <v xml:space="preserve"> </v>
      </c>
      <c r="DA227" s="43" t="str">
        <f t="shared" si="288"/>
        <v xml:space="preserve"> </v>
      </c>
      <c r="DB227" s="39" t="str">
        <f t="shared" si="289"/>
        <v>•</v>
      </c>
      <c r="DC227" s="39" t="str">
        <f t="shared" si="290"/>
        <v xml:space="preserve"> </v>
      </c>
      <c r="DD227" s="39" t="str">
        <f t="shared" si="291"/>
        <v xml:space="preserve"> </v>
      </c>
      <c r="DE227" s="43" t="str">
        <f t="shared" si="292"/>
        <v xml:space="preserve"> </v>
      </c>
      <c r="DF227" s="42" t="str">
        <f t="shared" si="293"/>
        <v>•</v>
      </c>
      <c r="DG227" s="39" t="str">
        <f t="shared" si="294"/>
        <v xml:space="preserve"> </v>
      </c>
      <c r="DH227" s="39" t="str">
        <f t="shared" si="295"/>
        <v xml:space="preserve"> </v>
      </c>
      <c r="DI227" s="43" t="str">
        <f t="shared" si="296"/>
        <v xml:space="preserve"> </v>
      </c>
      <c r="DJ227" s="42" t="str">
        <f t="shared" si="297"/>
        <v>•</v>
      </c>
      <c r="DK227" s="39" t="str">
        <f t="shared" si="298"/>
        <v xml:space="preserve"> </v>
      </c>
      <c r="DL227" s="39" t="str">
        <f t="shared" si="299"/>
        <v xml:space="preserve"> </v>
      </c>
      <c r="DM227" s="43" t="str">
        <f t="shared" si="300"/>
        <v xml:space="preserve"> </v>
      </c>
      <c r="DN227" s="39" t="str">
        <f t="shared" si="301"/>
        <v>•</v>
      </c>
      <c r="DO227" s="39" t="str">
        <f t="shared" si="302"/>
        <v xml:space="preserve"> </v>
      </c>
      <c r="DP227" s="39" t="str">
        <f t="shared" si="303"/>
        <v xml:space="preserve"> </v>
      </c>
      <c r="DQ227" s="43" t="str">
        <f t="shared" si="304"/>
        <v xml:space="preserve"> </v>
      </c>
      <c r="DR227" s="39" t="str">
        <f t="shared" si="305"/>
        <v>•</v>
      </c>
      <c r="DS227" s="39" t="str">
        <f t="shared" si="306"/>
        <v xml:space="preserve"> </v>
      </c>
      <c r="DT227" s="39" t="str">
        <f t="shared" si="307"/>
        <v xml:space="preserve"> </v>
      </c>
      <c r="DU227" s="43" t="str">
        <f t="shared" si="308"/>
        <v xml:space="preserve"> </v>
      </c>
      <c r="DV227" s="39" t="str">
        <f t="shared" si="309"/>
        <v>•</v>
      </c>
      <c r="DW227" s="39" t="str">
        <f t="shared" si="310"/>
        <v xml:space="preserve"> </v>
      </c>
      <c r="DX227" s="39" t="str">
        <f t="shared" si="311"/>
        <v xml:space="preserve"> </v>
      </c>
      <c r="DY227" s="43" t="str">
        <f t="shared" si="312"/>
        <v xml:space="preserve"> </v>
      </c>
      <c r="DZ227" s="39" t="str">
        <f t="shared" si="313"/>
        <v>•</v>
      </c>
      <c r="EA227" s="39" t="str">
        <f t="shared" si="314"/>
        <v xml:space="preserve"> </v>
      </c>
      <c r="EB227" s="39" t="str">
        <f t="shared" si="315"/>
        <v xml:space="preserve"> </v>
      </c>
      <c r="EC227" s="43" t="str">
        <f t="shared" si="316"/>
        <v xml:space="preserve"> </v>
      </c>
      <c r="ED227" s="39" t="str">
        <f t="shared" si="317"/>
        <v>•</v>
      </c>
      <c r="EE227" s="39" t="str">
        <f t="shared" si="318"/>
        <v xml:space="preserve"> </v>
      </c>
      <c r="EF227" s="39" t="str">
        <f t="shared" si="319"/>
        <v xml:space="preserve"> </v>
      </c>
      <c r="EG227" s="43" t="str">
        <f t="shared" si="320"/>
        <v xml:space="preserve"> </v>
      </c>
      <c r="EH227" s="39" t="str">
        <f t="shared" si="321"/>
        <v>•</v>
      </c>
      <c r="EI227" s="39" t="str">
        <f t="shared" si="322"/>
        <v xml:space="preserve"> </v>
      </c>
      <c r="EJ227" s="39" t="str">
        <f t="shared" si="323"/>
        <v xml:space="preserve"> </v>
      </c>
      <c r="EK227" s="43" t="str">
        <f t="shared" si="324"/>
        <v xml:space="preserve"> </v>
      </c>
    </row>
    <row r="228" spans="1:141" ht="15.75" customHeight="1" x14ac:dyDescent="0.2">
      <c r="A228" s="100" t="str">
        <f>IF(Summary!B222="","",Summary!B222)</f>
        <v/>
      </c>
      <c r="B228" s="100" t="str">
        <f>IF(Summary!C222="","",Summary!C222)</f>
        <v/>
      </c>
      <c r="C228" s="100" t="str">
        <f>IF(Summary!D222="","",Summary!D222)</f>
        <v/>
      </c>
      <c r="D228" s="115" t="str">
        <f>IF(Summary!E222="","",Summary!E222)</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265"/>
        <v>27</v>
      </c>
      <c r="AX228" s="74" t="e">
        <f t="shared" si="267"/>
        <v>#N/A</v>
      </c>
      <c r="AY228" s="54" t="str">
        <f t="shared" si="268"/>
        <v/>
      </c>
      <c r="AZ228" s="73"/>
      <c r="BA228" s="144"/>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8"/>
      <c r="BE228" s="116" t="str">
        <f t="shared" si="269"/>
        <v/>
      </c>
      <c r="BF228" s="99" t="str">
        <f t="shared" si="270"/>
        <v/>
      </c>
      <c r="BG228" s="99" t="str">
        <f t="shared" si="271"/>
        <v/>
      </c>
      <c r="BH228" s="100" t="str">
        <f t="shared" si="272"/>
        <v/>
      </c>
      <c r="BI228" s="64" t="str">
        <f>IF(Summary!F222="","",Summary!F222)</f>
        <v/>
      </c>
      <c r="BJ228" s="33"/>
      <c r="BV228" s="44">
        <f t="shared" si="266"/>
        <v>0</v>
      </c>
      <c r="BW228" s="44">
        <f t="shared" si="266"/>
        <v>0</v>
      </c>
      <c r="BX228" s="44">
        <f t="shared" si="266"/>
        <v>0</v>
      </c>
      <c r="BY228" s="44">
        <f t="shared" si="266"/>
        <v>0</v>
      </c>
      <c r="BZ228" s="44">
        <f t="shared" si="266"/>
        <v>0</v>
      </c>
      <c r="CA228" s="44">
        <f t="shared" si="266"/>
        <v>0</v>
      </c>
      <c r="CB228" s="44">
        <f t="shared" si="266"/>
        <v>0</v>
      </c>
      <c r="CC228" s="44">
        <f t="shared" si="266"/>
        <v>0</v>
      </c>
      <c r="CD228" s="44">
        <f t="shared" si="266"/>
        <v>0</v>
      </c>
      <c r="CE228" s="44">
        <f t="shared" si="266"/>
        <v>0</v>
      </c>
      <c r="CF228" s="44">
        <f t="shared" si="266"/>
        <v>0</v>
      </c>
      <c r="CH228" s="48">
        <f t="shared" si="273"/>
        <v>0</v>
      </c>
      <c r="CI228" s="48">
        <f t="shared" si="274"/>
        <v>0</v>
      </c>
      <c r="CJ228" s="48">
        <f t="shared" si="275"/>
        <v>0</v>
      </c>
      <c r="CK228" s="48">
        <f t="shared" si="276"/>
        <v>0</v>
      </c>
      <c r="CL228" s="48">
        <f t="shared" si="277"/>
        <v>0</v>
      </c>
      <c r="CM228" s="48">
        <f t="shared" si="278"/>
        <v>0</v>
      </c>
      <c r="CN228" s="48">
        <f t="shared" si="279"/>
        <v>0</v>
      </c>
      <c r="CO228" s="48">
        <f t="shared" si="280"/>
        <v>0</v>
      </c>
      <c r="CT228" s="42" t="str">
        <f t="shared" si="281"/>
        <v>•</v>
      </c>
      <c r="CU228" s="39" t="str">
        <f t="shared" si="282"/>
        <v xml:space="preserve"> </v>
      </c>
      <c r="CV228" s="39" t="str">
        <f t="shared" si="283"/>
        <v xml:space="preserve"> </v>
      </c>
      <c r="CW228" s="43" t="str">
        <f t="shared" si="284"/>
        <v xml:space="preserve"> </v>
      </c>
      <c r="CX228" s="42" t="str">
        <f t="shared" si="285"/>
        <v>•</v>
      </c>
      <c r="CY228" s="39" t="str">
        <f t="shared" si="286"/>
        <v xml:space="preserve"> </v>
      </c>
      <c r="CZ228" s="39" t="str">
        <f t="shared" si="287"/>
        <v xml:space="preserve"> </v>
      </c>
      <c r="DA228" s="43" t="str">
        <f t="shared" si="288"/>
        <v xml:space="preserve"> </v>
      </c>
      <c r="DB228" s="39" t="str">
        <f t="shared" si="289"/>
        <v>•</v>
      </c>
      <c r="DC228" s="39" t="str">
        <f t="shared" si="290"/>
        <v xml:space="preserve"> </v>
      </c>
      <c r="DD228" s="39" t="str">
        <f t="shared" si="291"/>
        <v xml:space="preserve"> </v>
      </c>
      <c r="DE228" s="43" t="str">
        <f t="shared" si="292"/>
        <v xml:space="preserve"> </v>
      </c>
      <c r="DF228" s="42" t="str">
        <f t="shared" si="293"/>
        <v>•</v>
      </c>
      <c r="DG228" s="39" t="str">
        <f t="shared" si="294"/>
        <v xml:space="preserve"> </v>
      </c>
      <c r="DH228" s="39" t="str">
        <f t="shared" si="295"/>
        <v xml:space="preserve"> </v>
      </c>
      <c r="DI228" s="43" t="str">
        <f t="shared" si="296"/>
        <v xml:space="preserve"> </v>
      </c>
      <c r="DJ228" s="42" t="str">
        <f t="shared" si="297"/>
        <v>•</v>
      </c>
      <c r="DK228" s="39" t="str">
        <f t="shared" si="298"/>
        <v xml:space="preserve"> </v>
      </c>
      <c r="DL228" s="39" t="str">
        <f t="shared" si="299"/>
        <v xml:space="preserve"> </v>
      </c>
      <c r="DM228" s="43" t="str">
        <f t="shared" si="300"/>
        <v xml:space="preserve"> </v>
      </c>
      <c r="DN228" s="39" t="str">
        <f t="shared" si="301"/>
        <v>•</v>
      </c>
      <c r="DO228" s="39" t="str">
        <f t="shared" si="302"/>
        <v xml:space="preserve"> </v>
      </c>
      <c r="DP228" s="39" t="str">
        <f t="shared" si="303"/>
        <v xml:space="preserve"> </v>
      </c>
      <c r="DQ228" s="43" t="str">
        <f t="shared" si="304"/>
        <v xml:space="preserve"> </v>
      </c>
      <c r="DR228" s="39" t="str">
        <f t="shared" si="305"/>
        <v>•</v>
      </c>
      <c r="DS228" s="39" t="str">
        <f t="shared" si="306"/>
        <v xml:space="preserve"> </v>
      </c>
      <c r="DT228" s="39" t="str">
        <f t="shared" si="307"/>
        <v xml:space="preserve"> </v>
      </c>
      <c r="DU228" s="43" t="str">
        <f t="shared" si="308"/>
        <v xml:space="preserve"> </v>
      </c>
      <c r="DV228" s="39" t="str">
        <f t="shared" si="309"/>
        <v>•</v>
      </c>
      <c r="DW228" s="39" t="str">
        <f t="shared" si="310"/>
        <v xml:space="preserve"> </v>
      </c>
      <c r="DX228" s="39" t="str">
        <f t="shared" si="311"/>
        <v xml:space="preserve"> </v>
      </c>
      <c r="DY228" s="43" t="str">
        <f t="shared" si="312"/>
        <v xml:space="preserve"> </v>
      </c>
      <c r="DZ228" s="39" t="str">
        <f t="shared" si="313"/>
        <v>•</v>
      </c>
      <c r="EA228" s="39" t="str">
        <f t="shared" si="314"/>
        <v xml:space="preserve"> </v>
      </c>
      <c r="EB228" s="39" t="str">
        <f t="shared" si="315"/>
        <v xml:space="preserve"> </v>
      </c>
      <c r="EC228" s="43" t="str">
        <f t="shared" si="316"/>
        <v xml:space="preserve"> </v>
      </c>
      <c r="ED228" s="39" t="str">
        <f t="shared" si="317"/>
        <v>•</v>
      </c>
      <c r="EE228" s="39" t="str">
        <f t="shared" si="318"/>
        <v xml:space="preserve"> </v>
      </c>
      <c r="EF228" s="39" t="str">
        <f t="shared" si="319"/>
        <v xml:space="preserve"> </v>
      </c>
      <c r="EG228" s="43" t="str">
        <f t="shared" si="320"/>
        <v xml:space="preserve"> </v>
      </c>
      <c r="EH228" s="39" t="str">
        <f t="shared" si="321"/>
        <v>•</v>
      </c>
      <c r="EI228" s="39" t="str">
        <f t="shared" si="322"/>
        <v xml:space="preserve"> </v>
      </c>
      <c r="EJ228" s="39" t="str">
        <f t="shared" si="323"/>
        <v xml:space="preserve"> </v>
      </c>
      <c r="EK228" s="43" t="str">
        <f t="shared" si="324"/>
        <v xml:space="preserve"> </v>
      </c>
    </row>
    <row r="229" spans="1:141" ht="15.75" customHeight="1" x14ac:dyDescent="0.2">
      <c r="A229" s="100" t="str">
        <f>IF(Summary!B223="","",Summary!B223)</f>
        <v/>
      </c>
      <c r="B229" s="100" t="str">
        <f>IF(Summary!C223="","",Summary!C223)</f>
        <v/>
      </c>
      <c r="C229" s="100" t="str">
        <f>IF(Summary!D223="","",Summary!D223)</f>
        <v/>
      </c>
      <c r="D229" s="115" t="str">
        <f>IF(Summary!E223="","",Summary!E223)</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265"/>
        <v>27</v>
      </c>
      <c r="AX229" s="74" t="e">
        <f t="shared" si="267"/>
        <v>#N/A</v>
      </c>
      <c r="AY229" s="54" t="str">
        <f t="shared" si="268"/>
        <v/>
      </c>
      <c r="AZ229" s="73"/>
      <c r="BA229" s="144"/>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8"/>
      <c r="BE229" s="116" t="str">
        <f t="shared" si="269"/>
        <v/>
      </c>
      <c r="BF229" s="99" t="str">
        <f t="shared" si="270"/>
        <v/>
      </c>
      <c r="BG229" s="99" t="str">
        <f t="shared" si="271"/>
        <v/>
      </c>
      <c r="BH229" s="100" t="str">
        <f t="shared" si="272"/>
        <v/>
      </c>
      <c r="BI229" s="64" t="str">
        <f>IF(Summary!F223="","",Summary!F223)</f>
        <v/>
      </c>
      <c r="BJ229" s="33"/>
      <c r="BV229" s="44">
        <f t="shared" si="266"/>
        <v>0</v>
      </c>
      <c r="BW229" s="44">
        <f t="shared" si="266"/>
        <v>0</v>
      </c>
      <c r="BX229" s="44">
        <f t="shared" si="266"/>
        <v>0</v>
      </c>
      <c r="BY229" s="44">
        <f t="shared" si="266"/>
        <v>0</v>
      </c>
      <c r="BZ229" s="44">
        <f t="shared" si="266"/>
        <v>0</v>
      </c>
      <c r="CA229" s="44">
        <f t="shared" si="266"/>
        <v>0</v>
      </c>
      <c r="CB229" s="44">
        <f t="shared" si="266"/>
        <v>0</v>
      </c>
      <c r="CC229" s="44">
        <f t="shared" si="266"/>
        <v>0</v>
      </c>
      <c r="CD229" s="44">
        <f t="shared" si="266"/>
        <v>0</v>
      </c>
      <c r="CE229" s="44">
        <f t="shared" si="266"/>
        <v>0</v>
      </c>
      <c r="CF229" s="44">
        <f t="shared" si="266"/>
        <v>0</v>
      </c>
      <c r="CH229" s="48">
        <f t="shared" si="273"/>
        <v>0</v>
      </c>
      <c r="CI229" s="48">
        <f t="shared" si="274"/>
        <v>0</v>
      </c>
      <c r="CJ229" s="48">
        <f t="shared" si="275"/>
        <v>0</v>
      </c>
      <c r="CK229" s="48">
        <f t="shared" si="276"/>
        <v>0</v>
      </c>
      <c r="CL229" s="48">
        <f t="shared" si="277"/>
        <v>0</v>
      </c>
      <c r="CM229" s="48">
        <f t="shared" si="278"/>
        <v>0</v>
      </c>
      <c r="CN229" s="48">
        <f t="shared" si="279"/>
        <v>0</v>
      </c>
      <c r="CO229" s="48">
        <f t="shared" si="280"/>
        <v>0</v>
      </c>
      <c r="CT229" s="42" t="str">
        <f t="shared" si="281"/>
        <v>•</v>
      </c>
      <c r="CU229" s="39" t="str">
        <f t="shared" si="282"/>
        <v xml:space="preserve"> </v>
      </c>
      <c r="CV229" s="39" t="str">
        <f t="shared" si="283"/>
        <v xml:space="preserve"> </v>
      </c>
      <c r="CW229" s="43" t="str">
        <f t="shared" si="284"/>
        <v xml:space="preserve"> </v>
      </c>
      <c r="CX229" s="42" t="str">
        <f t="shared" si="285"/>
        <v>•</v>
      </c>
      <c r="CY229" s="39" t="str">
        <f t="shared" si="286"/>
        <v xml:space="preserve"> </v>
      </c>
      <c r="CZ229" s="39" t="str">
        <f t="shared" si="287"/>
        <v xml:space="preserve"> </v>
      </c>
      <c r="DA229" s="43" t="str">
        <f t="shared" si="288"/>
        <v xml:space="preserve"> </v>
      </c>
      <c r="DB229" s="39" t="str">
        <f t="shared" si="289"/>
        <v>•</v>
      </c>
      <c r="DC229" s="39" t="str">
        <f t="shared" si="290"/>
        <v xml:space="preserve"> </v>
      </c>
      <c r="DD229" s="39" t="str">
        <f t="shared" si="291"/>
        <v xml:space="preserve"> </v>
      </c>
      <c r="DE229" s="43" t="str">
        <f t="shared" si="292"/>
        <v xml:space="preserve"> </v>
      </c>
      <c r="DF229" s="42" t="str">
        <f t="shared" si="293"/>
        <v>•</v>
      </c>
      <c r="DG229" s="39" t="str">
        <f t="shared" si="294"/>
        <v xml:space="preserve"> </v>
      </c>
      <c r="DH229" s="39" t="str">
        <f t="shared" si="295"/>
        <v xml:space="preserve"> </v>
      </c>
      <c r="DI229" s="43" t="str">
        <f t="shared" si="296"/>
        <v xml:space="preserve"> </v>
      </c>
      <c r="DJ229" s="42" t="str">
        <f t="shared" si="297"/>
        <v>•</v>
      </c>
      <c r="DK229" s="39" t="str">
        <f t="shared" si="298"/>
        <v xml:space="preserve"> </v>
      </c>
      <c r="DL229" s="39" t="str">
        <f t="shared" si="299"/>
        <v xml:space="preserve"> </v>
      </c>
      <c r="DM229" s="43" t="str">
        <f t="shared" si="300"/>
        <v xml:space="preserve"> </v>
      </c>
      <c r="DN229" s="39" t="str">
        <f t="shared" si="301"/>
        <v>•</v>
      </c>
      <c r="DO229" s="39" t="str">
        <f t="shared" si="302"/>
        <v xml:space="preserve"> </v>
      </c>
      <c r="DP229" s="39" t="str">
        <f t="shared" si="303"/>
        <v xml:space="preserve"> </v>
      </c>
      <c r="DQ229" s="43" t="str">
        <f t="shared" si="304"/>
        <v xml:space="preserve"> </v>
      </c>
      <c r="DR229" s="39" t="str">
        <f t="shared" si="305"/>
        <v>•</v>
      </c>
      <c r="DS229" s="39" t="str">
        <f t="shared" si="306"/>
        <v xml:space="preserve"> </v>
      </c>
      <c r="DT229" s="39" t="str">
        <f t="shared" si="307"/>
        <v xml:space="preserve"> </v>
      </c>
      <c r="DU229" s="43" t="str">
        <f t="shared" si="308"/>
        <v xml:space="preserve"> </v>
      </c>
      <c r="DV229" s="39" t="str">
        <f t="shared" si="309"/>
        <v>•</v>
      </c>
      <c r="DW229" s="39" t="str">
        <f t="shared" si="310"/>
        <v xml:space="preserve"> </v>
      </c>
      <c r="DX229" s="39" t="str">
        <f t="shared" si="311"/>
        <v xml:space="preserve"> </v>
      </c>
      <c r="DY229" s="43" t="str">
        <f t="shared" si="312"/>
        <v xml:space="preserve"> </v>
      </c>
      <c r="DZ229" s="39" t="str">
        <f t="shared" si="313"/>
        <v>•</v>
      </c>
      <c r="EA229" s="39" t="str">
        <f t="shared" si="314"/>
        <v xml:space="preserve"> </v>
      </c>
      <c r="EB229" s="39" t="str">
        <f t="shared" si="315"/>
        <v xml:space="preserve"> </v>
      </c>
      <c r="EC229" s="43" t="str">
        <f t="shared" si="316"/>
        <v xml:space="preserve"> </v>
      </c>
      <c r="ED229" s="39" t="str">
        <f t="shared" si="317"/>
        <v>•</v>
      </c>
      <c r="EE229" s="39" t="str">
        <f t="shared" si="318"/>
        <v xml:space="preserve"> </v>
      </c>
      <c r="EF229" s="39" t="str">
        <f t="shared" si="319"/>
        <v xml:space="preserve"> </v>
      </c>
      <c r="EG229" s="43" t="str">
        <f t="shared" si="320"/>
        <v xml:space="preserve"> </v>
      </c>
      <c r="EH229" s="39" t="str">
        <f t="shared" si="321"/>
        <v>•</v>
      </c>
      <c r="EI229" s="39" t="str">
        <f t="shared" si="322"/>
        <v xml:space="preserve"> </v>
      </c>
      <c r="EJ229" s="39" t="str">
        <f t="shared" si="323"/>
        <v xml:space="preserve"> </v>
      </c>
      <c r="EK229" s="43" t="str">
        <f t="shared" si="324"/>
        <v xml:space="preserve"> </v>
      </c>
    </row>
    <row r="230" spans="1:141" ht="15.75" customHeight="1" x14ac:dyDescent="0.2">
      <c r="A230" s="100" t="str">
        <f>IF(Summary!B224="","",Summary!B224)</f>
        <v/>
      </c>
      <c r="B230" s="100" t="str">
        <f>IF(Summary!C224="","",Summary!C224)</f>
        <v/>
      </c>
      <c r="C230" s="100" t="str">
        <f>IF(Summary!D224="","",Summary!D224)</f>
        <v/>
      </c>
      <c r="D230" s="115" t="str">
        <f>IF(Summary!E224="","",Summary!E224)</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265"/>
        <v>27</v>
      </c>
      <c r="AX230" s="74" t="e">
        <f t="shared" si="267"/>
        <v>#N/A</v>
      </c>
      <c r="AY230" s="54" t="str">
        <f t="shared" si="268"/>
        <v/>
      </c>
      <c r="AZ230" s="73"/>
      <c r="BA230" s="144"/>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8"/>
      <c r="BE230" s="116" t="str">
        <f t="shared" si="269"/>
        <v/>
      </c>
      <c r="BF230" s="99" t="str">
        <f t="shared" si="270"/>
        <v/>
      </c>
      <c r="BG230" s="99" t="str">
        <f t="shared" si="271"/>
        <v/>
      </c>
      <c r="BH230" s="100" t="str">
        <f t="shared" si="272"/>
        <v/>
      </c>
      <c r="BI230" s="64" t="str">
        <f>IF(Summary!F224="","",Summary!F224)</f>
        <v/>
      </c>
      <c r="BJ230" s="33"/>
      <c r="BV230" s="44">
        <f t="shared" si="266"/>
        <v>0</v>
      </c>
      <c r="BW230" s="44">
        <f t="shared" si="266"/>
        <v>0</v>
      </c>
      <c r="BX230" s="44">
        <f t="shared" si="266"/>
        <v>0</v>
      </c>
      <c r="BY230" s="44">
        <f t="shared" si="266"/>
        <v>0</v>
      </c>
      <c r="BZ230" s="44">
        <f t="shared" si="266"/>
        <v>0</v>
      </c>
      <c r="CA230" s="44">
        <f t="shared" si="266"/>
        <v>0</v>
      </c>
      <c r="CB230" s="44">
        <f t="shared" si="266"/>
        <v>0</v>
      </c>
      <c r="CC230" s="44">
        <f t="shared" si="266"/>
        <v>0</v>
      </c>
      <c r="CD230" s="44">
        <f t="shared" si="266"/>
        <v>0</v>
      </c>
      <c r="CE230" s="44">
        <f t="shared" si="266"/>
        <v>0</v>
      </c>
      <c r="CF230" s="44">
        <f t="shared" si="266"/>
        <v>0</v>
      </c>
      <c r="CH230" s="48">
        <f t="shared" si="273"/>
        <v>0</v>
      </c>
      <c r="CI230" s="48">
        <f t="shared" si="274"/>
        <v>0</v>
      </c>
      <c r="CJ230" s="48">
        <f t="shared" si="275"/>
        <v>0</v>
      </c>
      <c r="CK230" s="48">
        <f t="shared" si="276"/>
        <v>0</v>
      </c>
      <c r="CL230" s="48">
        <f t="shared" si="277"/>
        <v>0</v>
      </c>
      <c r="CM230" s="48">
        <f t="shared" si="278"/>
        <v>0</v>
      </c>
      <c r="CN230" s="48">
        <f t="shared" si="279"/>
        <v>0</v>
      </c>
      <c r="CO230" s="48">
        <f t="shared" si="280"/>
        <v>0</v>
      </c>
      <c r="CT230" s="42" t="str">
        <f t="shared" si="281"/>
        <v>•</v>
      </c>
      <c r="CU230" s="39" t="str">
        <f t="shared" si="282"/>
        <v xml:space="preserve"> </v>
      </c>
      <c r="CV230" s="39" t="str">
        <f t="shared" si="283"/>
        <v xml:space="preserve"> </v>
      </c>
      <c r="CW230" s="43" t="str">
        <f t="shared" si="284"/>
        <v xml:space="preserve"> </v>
      </c>
      <c r="CX230" s="42" t="str">
        <f t="shared" si="285"/>
        <v>•</v>
      </c>
      <c r="CY230" s="39" t="str">
        <f t="shared" si="286"/>
        <v xml:space="preserve"> </v>
      </c>
      <c r="CZ230" s="39" t="str">
        <f t="shared" si="287"/>
        <v xml:space="preserve"> </v>
      </c>
      <c r="DA230" s="43" t="str">
        <f t="shared" si="288"/>
        <v xml:space="preserve"> </v>
      </c>
      <c r="DB230" s="39" t="str">
        <f t="shared" si="289"/>
        <v>•</v>
      </c>
      <c r="DC230" s="39" t="str">
        <f t="shared" si="290"/>
        <v xml:space="preserve"> </v>
      </c>
      <c r="DD230" s="39" t="str">
        <f t="shared" si="291"/>
        <v xml:space="preserve"> </v>
      </c>
      <c r="DE230" s="43" t="str">
        <f t="shared" si="292"/>
        <v xml:space="preserve"> </v>
      </c>
      <c r="DF230" s="42" t="str">
        <f t="shared" si="293"/>
        <v>•</v>
      </c>
      <c r="DG230" s="39" t="str">
        <f t="shared" si="294"/>
        <v xml:space="preserve"> </v>
      </c>
      <c r="DH230" s="39" t="str">
        <f t="shared" si="295"/>
        <v xml:space="preserve"> </v>
      </c>
      <c r="DI230" s="43" t="str">
        <f t="shared" si="296"/>
        <v xml:space="preserve"> </v>
      </c>
      <c r="DJ230" s="42" t="str">
        <f t="shared" si="297"/>
        <v>•</v>
      </c>
      <c r="DK230" s="39" t="str">
        <f t="shared" si="298"/>
        <v xml:space="preserve"> </v>
      </c>
      <c r="DL230" s="39" t="str">
        <f t="shared" si="299"/>
        <v xml:space="preserve"> </v>
      </c>
      <c r="DM230" s="43" t="str">
        <f t="shared" si="300"/>
        <v xml:space="preserve"> </v>
      </c>
      <c r="DN230" s="39" t="str">
        <f t="shared" si="301"/>
        <v>•</v>
      </c>
      <c r="DO230" s="39" t="str">
        <f t="shared" si="302"/>
        <v xml:space="preserve"> </v>
      </c>
      <c r="DP230" s="39" t="str">
        <f t="shared" si="303"/>
        <v xml:space="preserve"> </v>
      </c>
      <c r="DQ230" s="43" t="str">
        <f t="shared" si="304"/>
        <v xml:space="preserve"> </v>
      </c>
      <c r="DR230" s="39" t="str">
        <f t="shared" si="305"/>
        <v>•</v>
      </c>
      <c r="DS230" s="39" t="str">
        <f t="shared" si="306"/>
        <v xml:space="preserve"> </v>
      </c>
      <c r="DT230" s="39" t="str">
        <f t="shared" si="307"/>
        <v xml:space="preserve"> </v>
      </c>
      <c r="DU230" s="43" t="str">
        <f t="shared" si="308"/>
        <v xml:space="preserve"> </v>
      </c>
      <c r="DV230" s="39" t="str">
        <f t="shared" si="309"/>
        <v>•</v>
      </c>
      <c r="DW230" s="39" t="str">
        <f t="shared" si="310"/>
        <v xml:space="preserve"> </v>
      </c>
      <c r="DX230" s="39" t="str">
        <f t="shared" si="311"/>
        <v xml:space="preserve"> </v>
      </c>
      <c r="DY230" s="43" t="str">
        <f t="shared" si="312"/>
        <v xml:space="preserve"> </v>
      </c>
      <c r="DZ230" s="39" t="str">
        <f t="shared" si="313"/>
        <v>•</v>
      </c>
      <c r="EA230" s="39" t="str">
        <f t="shared" si="314"/>
        <v xml:space="preserve"> </v>
      </c>
      <c r="EB230" s="39" t="str">
        <f t="shared" si="315"/>
        <v xml:space="preserve"> </v>
      </c>
      <c r="EC230" s="43" t="str">
        <f t="shared" si="316"/>
        <v xml:space="preserve"> </v>
      </c>
      <c r="ED230" s="39" t="str">
        <f t="shared" si="317"/>
        <v>•</v>
      </c>
      <c r="EE230" s="39" t="str">
        <f t="shared" si="318"/>
        <v xml:space="preserve"> </v>
      </c>
      <c r="EF230" s="39" t="str">
        <f t="shared" si="319"/>
        <v xml:space="preserve"> </v>
      </c>
      <c r="EG230" s="43" t="str">
        <f t="shared" si="320"/>
        <v xml:space="preserve"> </v>
      </c>
      <c r="EH230" s="39" t="str">
        <f t="shared" si="321"/>
        <v>•</v>
      </c>
      <c r="EI230" s="39" t="str">
        <f t="shared" si="322"/>
        <v xml:space="preserve"> </v>
      </c>
      <c r="EJ230" s="39" t="str">
        <f t="shared" si="323"/>
        <v xml:space="preserve"> </v>
      </c>
      <c r="EK230" s="43" t="str">
        <f t="shared" si="324"/>
        <v xml:space="preserve"> </v>
      </c>
    </row>
    <row r="231" spans="1:141" ht="15.75" customHeight="1" x14ac:dyDescent="0.2">
      <c r="A231" s="100" t="str">
        <f>IF(Summary!B225="","",Summary!B225)</f>
        <v/>
      </c>
      <c r="B231" s="100" t="str">
        <f>IF(Summary!C225="","",Summary!C225)</f>
        <v/>
      </c>
      <c r="C231" s="100" t="str">
        <f>IF(Summary!D225="","",Summary!D225)</f>
        <v/>
      </c>
      <c r="D231" s="115" t="str">
        <f>IF(Summary!E225="","",Summary!E225)</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265"/>
        <v>27</v>
      </c>
      <c r="AX231" s="74" t="e">
        <f t="shared" si="267"/>
        <v>#N/A</v>
      </c>
      <c r="AY231" s="54" t="str">
        <f t="shared" si="268"/>
        <v/>
      </c>
      <c r="AZ231" s="73"/>
      <c r="BA231" s="144"/>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8"/>
      <c r="BE231" s="116" t="str">
        <f t="shared" si="269"/>
        <v/>
      </c>
      <c r="BF231" s="99" t="str">
        <f t="shared" si="270"/>
        <v/>
      </c>
      <c r="BG231" s="99" t="str">
        <f t="shared" si="271"/>
        <v/>
      </c>
      <c r="BH231" s="100" t="str">
        <f t="shared" si="272"/>
        <v/>
      </c>
      <c r="BI231" s="64" t="str">
        <f>IF(Summary!F225="","",Summary!F225)</f>
        <v/>
      </c>
      <c r="BJ231" s="33"/>
      <c r="BV231" s="44">
        <f t="shared" si="266"/>
        <v>0</v>
      </c>
      <c r="BW231" s="44">
        <f t="shared" si="266"/>
        <v>0</v>
      </c>
      <c r="BX231" s="44">
        <f t="shared" si="266"/>
        <v>0</v>
      </c>
      <c r="BY231" s="44">
        <f t="shared" si="266"/>
        <v>0</v>
      </c>
      <c r="BZ231" s="44">
        <f t="shared" si="266"/>
        <v>0</v>
      </c>
      <c r="CA231" s="44">
        <f t="shared" si="266"/>
        <v>0</v>
      </c>
      <c r="CB231" s="44">
        <f t="shared" si="266"/>
        <v>0</v>
      </c>
      <c r="CC231" s="44">
        <f t="shared" si="266"/>
        <v>0</v>
      </c>
      <c r="CD231" s="44">
        <f t="shared" si="266"/>
        <v>0</v>
      </c>
      <c r="CE231" s="44">
        <f t="shared" si="266"/>
        <v>0</v>
      </c>
      <c r="CF231" s="44">
        <f t="shared" si="266"/>
        <v>0</v>
      </c>
      <c r="CH231" s="48">
        <f t="shared" si="273"/>
        <v>0</v>
      </c>
      <c r="CI231" s="48">
        <f t="shared" si="274"/>
        <v>0</v>
      </c>
      <c r="CJ231" s="48">
        <f t="shared" si="275"/>
        <v>0</v>
      </c>
      <c r="CK231" s="48">
        <f t="shared" si="276"/>
        <v>0</v>
      </c>
      <c r="CL231" s="48">
        <f t="shared" si="277"/>
        <v>0</v>
      </c>
      <c r="CM231" s="48">
        <f t="shared" si="278"/>
        <v>0</v>
      </c>
      <c r="CN231" s="48">
        <f t="shared" si="279"/>
        <v>0</v>
      </c>
      <c r="CO231" s="48">
        <f t="shared" si="280"/>
        <v>0</v>
      </c>
      <c r="CT231" s="42" t="str">
        <f t="shared" si="281"/>
        <v>•</v>
      </c>
      <c r="CU231" s="39" t="str">
        <f t="shared" si="282"/>
        <v xml:space="preserve"> </v>
      </c>
      <c r="CV231" s="39" t="str">
        <f t="shared" si="283"/>
        <v xml:space="preserve"> </v>
      </c>
      <c r="CW231" s="43" t="str">
        <f t="shared" si="284"/>
        <v xml:space="preserve"> </v>
      </c>
      <c r="CX231" s="42" t="str">
        <f t="shared" si="285"/>
        <v>•</v>
      </c>
      <c r="CY231" s="39" t="str">
        <f t="shared" si="286"/>
        <v xml:space="preserve"> </v>
      </c>
      <c r="CZ231" s="39" t="str">
        <f t="shared" si="287"/>
        <v xml:space="preserve"> </v>
      </c>
      <c r="DA231" s="43" t="str">
        <f t="shared" si="288"/>
        <v xml:space="preserve"> </v>
      </c>
      <c r="DB231" s="39" t="str">
        <f t="shared" si="289"/>
        <v>•</v>
      </c>
      <c r="DC231" s="39" t="str">
        <f t="shared" si="290"/>
        <v xml:space="preserve"> </v>
      </c>
      <c r="DD231" s="39" t="str">
        <f t="shared" si="291"/>
        <v xml:space="preserve"> </v>
      </c>
      <c r="DE231" s="43" t="str">
        <f t="shared" si="292"/>
        <v xml:space="preserve"> </v>
      </c>
      <c r="DF231" s="42" t="str">
        <f t="shared" si="293"/>
        <v>•</v>
      </c>
      <c r="DG231" s="39" t="str">
        <f t="shared" si="294"/>
        <v xml:space="preserve"> </v>
      </c>
      <c r="DH231" s="39" t="str">
        <f t="shared" si="295"/>
        <v xml:space="preserve"> </v>
      </c>
      <c r="DI231" s="43" t="str">
        <f t="shared" si="296"/>
        <v xml:space="preserve"> </v>
      </c>
      <c r="DJ231" s="42" t="str">
        <f t="shared" si="297"/>
        <v>•</v>
      </c>
      <c r="DK231" s="39" t="str">
        <f t="shared" si="298"/>
        <v xml:space="preserve"> </v>
      </c>
      <c r="DL231" s="39" t="str">
        <f t="shared" si="299"/>
        <v xml:space="preserve"> </v>
      </c>
      <c r="DM231" s="43" t="str">
        <f t="shared" si="300"/>
        <v xml:space="preserve"> </v>
      </c>
      <c r="DN231" s="39" t="str">
        <f t="shared" si="301"/>
        <v>•</v>
      </c>
      <c r="DO231" s="39" t="str">
        <f t="shared" si="302"/>
        <v xml:space="preserve"> </v>
      </c>
      <c r="DP231" s="39" t="str">
        <f t="shared" si="303"/>
        <v xml:space="preserve"> </v>
      </c>
      <c r="DQ231" s="43" t="str">
        <f t="shared" si="304"/>
        <v xml:space="preserve"> </v>
      </c>
      <c r="DR231" s="39" t="str">
        <f t="shared" si="305"/>
        <v>•</v>
      </c>
      <c r="DS231" s="39" t="str">
        <f t="shared" si="306"/>
        <v xml:space="preserve"> </v>
      </c>
      <c r="DT231" s="39" t="str">
        <f t="shared" si="307"/>
        <v xml:space="preserve"> </v>
      </c>
      <c r="DU231" s="43" t="str">
        <f t="shared" si="308"/>
        <v xml:space="preserve"> </v>
      </c>
      <c r="DV231" s="39" t="str">
        <f t="shared" si="309"/>
        <v>•</v>
      </c>
      <c r="DW231" s="39" t="str">
        <f t="shared" si="310"/>
        <v xml:space="preserve"> </v>
      </c>
      <c r="DX231" s="39" t="str">
        <f t="shared" si="311"/>
        <v xml:space="preserve"> </v>
      </c>
      <c r="DY231" s="43" t="str">
        <f t="shared" si="312"/>
        <v xml:space="preserve"> </v>
      </c>
      <c r="DZ231" s="39" t="str">
        <f t="shared" si="313"/>
        <v>•</v>
      </c>
      <c r="EA231" s="39" t="str">
        <f t="shared" si="314"/>
        <v xml:space="preserve"> </v>
      </c>
      <c r="EB231" s="39" t="str">
        <f t="shared" si="315"/>
        <v xml:space="preserve"> </v>
      </c>
      <c r="EC231" s="43" t="str">
        <f t="shared" si="316"/>
        <v xml:space="preserve"> </v>
      </c>
      <c r="ED231" s="39" t="str">
        <f t="shared" si="317"/>
        <v>•</v>
      </c>
      <c r="EE231" s="39" t="str">
        <f t="shared" si="318"/>
        <v xml:space="preserve"> </v>
      </c>
      <c r="EF231" s="39" t="str">
        <f t="shared" si="319"/>
        <v xml:space="preserve"> </v>
      </c>
      <c r="EG231" s="43" t="str">
        <f t="shared" si="320"/>
        <v xml:space="preserve"> </v>
      </c>
      <c r="EH231" s="39" t="str">
        <f t="shared" si="321"/>
        <v>•</v>
      </c>
      <c r="EI231" s="39" t="str">
        <f t="shared" si="322"/>
        <v xml:space="preserve"> </v>
      </c>
      <c r="EJ231" s="39" t="str">
        <f t="shared" si="323"/>
        <v xml:space="preserve"> </v>
      </c>
      <c r="EK231" s="43" t="str">
        <f t="shared" si="324"/>
        <v xml:space="preserve"> </v>
      </c>
    </row>
    <row r="232" spans="1:141" ht="15.75" customHeight="1" x14ac:dyDescent="0.2">
      <c r="A232" s="100" t="str">
        <f>IF(Summary!B226="","",Summary!B226)</f>
        <v/>
      </c>
      <c r="B232" s="100" t="str">
        <f>IF(Summary!C226="","",Summary!C226)</f>
        <v/>
      </c>
      <c r="C232" s="100" t="str">
        <f>IF(Summary!D226="","",Summary!D226)</f>
        <v/>
      </c>
      <c r="D232" s="115" t="str">
        <f>IF(Summary!E226="","",Summary!E226)</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265"/>
        <v>27</v>
      </c>
      <c r="AX232" s="74" t="e">
        <f t="shared" si="267"/>
        <v>#N/A</v>
      </c>
      <c r="AY232" s="54" t="str">
        <f t="shared" si="268"/>
        <v/>
      </c>
      <c r="AZ232" s="73"/>
      <c r="BA232" s="144"/>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8"/>
      <c r="BE232" s="116" t="str">
        <f t="shared" si="269"/>
        <v/>
      </c>
      <c r="BF232" s="99" t="str">
        <f t="shared" si="270"/>
        <v/>
      </c>
      <c r="BG232" s="99" t="str">
        <f t="shared" si="271"/>
        <v/>
      </c>
      <c r="BH232" s="100" t="str">
        <f t="shared" si="272"/>
        <v/>
      </c>
      <c r="BI232" s="64" t="str">
        <f>IF(Summary!F226="","",Summary!F226)</f>
        <v/>
      </c>
      <c r="BJ232" s="33"/>
      <c r="BV232" s="44">
        <f t="shared" si="266"/>
        <v>0</v>
      </c>
      <c r="BW232" s="44">
        <f t="shared" si="266"/>
        <v>0</v>
      </c>
      <c r="BX232" s="44">
        <f t="shared" si="266"/>
        <v>0</v>
      </c>
      <c r="BY232" s="44">
        <f t="shared" si="266"/>
        <v>0</v>
      </c>
      <c r="BZ232" s="44">
        <f t="shared" si="266"/>
        <v>0</v>
      </c>
      <c r="CA232" s="44">
        <f t="shared" si="266"/>
        <v>0</v>
      </c>
      <c r="CB232" s="44">
        <f t="shared" si="266"/>
        <v>0</v>
      </c>
      <c r="CC232" s="44">
        <f t="shared" si="266"/>
        <v>0</v>
      </c>
      <c r="CD232" s="44">
        <f t="shared" si="266"/>
        <v>0</v>
      </c>
      <c r="CE232" s="44">
        <f t="shared" si="266"/>
        <v>0</v>
      </c>
      <c r="CF232" s="44">
        <f t="shared" si="266"/>
        <v>0</v>
      </c>
      <c r="CH232" s="48">
        <f t="shared" si="273"/>
        <v>0</v>
      </c>
      <c r="CI232" s="48">
        <f t="shared" si="274"/>
        <v>0</v>
      </c>
      <c r="CJ232" s="48">
        <f t="shared" si="275"/>
        <v>0</v>
      </c>
      <c r="CK232" s="48">
        <f t="shared" si="276"/>
        <v>0</v>
      </c>
      <c r="CL232" s="48">
        <f t="shared" si="277"/>
        <v>0</v>
      </c>
      <c r="CM232" s="48">
        <f t="shared" si="278"/>
        <v>0</v>
      </c>
      <c r="CN232" s="48">
        <f t="shared" si="279"/>
        <v>0</v>
      </c>
      <c r="CO232" s="48">
        <f t="shared" si="280"/>
        <v>0</v>
      </c>
      <c r="CT232" s="42" t="str">
        <f t="shared" si="281"/>
        <v>•</v>
      </c>
      <c r="CU232" s="39" t="str">
        <f t="shared" si="282"/>
        <v xml:space="preserve"> </v>
      </c>
      <c r="CV232" s="39" t="str">
        <f t="shared" si="283"/>
        <v xml:space="preserve"> </v>
      </c>
      <c r="CW232" s="43" t="str">
        <f t="shared" si="284"/>
        <v xml:space="preserve"> </v>
      </c>
      <c r="CX232" s="42" t="str">
        <f t="shared" si="285"/>
        <v>•</v>
      </c>
      <c r="CY232" s="39" t="str">
        <f t="shared" si="286"/>
        <v xml:space="preserve"> </v>
      </c>
      <c r="CZ232" s="39" t="str">
        <f t="shared" si="287"/>
        <v xml:space="preserve"> </v>
      </c>
      <c r="DA232" s="43" t="str">
        <f t="shared" si="288"/>
        <v xml:space="preserve"> </v>
      </c>
      <c r="DB232" s="39" t="str">
        <f t="shared" si="289"/>
        <v>•</v>
      </c>
      <c r="DC232" s="39" t="str">
        <f t="shared" si="290"/>
        <v xml:space="preserve"> </v>
      </c>
      <c r="DD232" s="39" t="str">
        <f t="shared" si="291"/>
        <v xml:space="preserve"> </v>
      </c>
      <c r="DE232" s="43" t="str">
        <f t="shared" si="292"/>
        <v xml:space="preserve"> </v>
      </c>
      <c r="DF232" s="42" t="str">
        <f t="shared" si="293"/>
        <v>•</v>
      </c>
      <c r="DG232" s="39" t="str">
        <f t="shared" si="294"/>
        <v xml:space="preserve"> </v>
      </c>
      <c r="DH232" s="39" t="str">
        <f t="shared" si="295"/>
        <v xml:space="preserve"> </v>
      </c>
      <c r="DI232" s="43" t="str">
        <f t="shared" si="296"/>
        <v xml:space="preserve"> </v>
      </c>
      <c r="DJ232" s="42" t="str">
        <f t="shared" si="297"/>
        <v>•</v>
      </c>
      <c r="DK232" s="39" t="str">
        <f t="shared" si="298"/>
        <v xml:space="preserve"> </v>
      </c>
      <c r="DL232" s="39" t="str">
        <f t="shared" si="299"/>
        <v xml:space="preserve"> </v>
      </c>
      <c r="DM232" s="43" t="str">
        <f t="shared" si="300"/>
        <v xml:space="preserve"> </v>
      </c>
      <c r="DN232" s="39" t="str">
        <f t="shared" si="301"/>
        <v>•</v>
      </c>
      <c r="DO232" s="39" t="str">
        <f t="shared" si="302"/>
        <v xml:space="preserve"> </v>
      </c>
      <c r="DP232" s="39" t="str">
        <f t="shared" si="303"/>
        <v xml:space="preserve"> </v>
      </c>
      <c r="DQ232" s="43" t="str">
        <f t="shared" si="304"/>
        <v xml:space="preserve"> </v>
      </c>
      <c r="DR232" s="39" t="str">
        <f t="shared" si="305"/>
        <v>•</v>
      </c>
      <c r="DS232" s="39" t="str">
        <f t="shared" si="306"/>
        <v xml:space="preserve"> </v>
      </c>
      <c r="DT232" s="39" t="str">
        <f t="shared" si="307"/>
        <v xml:space="preserve"> </v>
      </c>
      <c r="DU232" s="43" t="str">
        <f t="shared" si="308"/>
        <v xml:space="preserve"> </v>
      </c>
      <c r="DV232" s="39" t="str">
        <f t="shared" si="309"/>
        <v>•</v>
      </c>
      <c r="DW232" s="39" t="str">
        <f t="shared" si="310"/>
        <v xml:space="preserve"> </v>
      </c>
      <c r="DX232" s="39" t="str">
        <f t="shared" si="311"/>
        <v xml:space="preserve"> </v>
      </c>
      <c r="DY232" s="43" t="str">
        <f t="shared" si="312"/>
        <v xml:space="preserve"> </v>
      </c>
      <c r="DZ232" s="39" t="str">
        <f t="shared" si="313"/>
        <v>•</v>
      </c>
      <c r="EA232" s="39" t="str">
        <f t="shared" si="314"/>
        <v xml:space="preserve"> </v>
      </c>
      <c r="EB232" s="39" t="str">
        <f t="shared" si="315"/>
        <v xml:space="preserve"> </v>
      </c>
      <c r="EC232" s="43" t="str">
        <f t="shared" si="316"/>
        <v xml:space="preserve"> </v>
      </c>
      <c r="ED232" s="39" t="str">
        <f t="shared" si="317"/>
        <v>•</v>
      </c>
      <c r="EE232" s="39" t="str">
        <f t="shared" si="318"/>
        <v xml:space="preserve"> </v>
      </c>
      <c r="EF232" s="39" t="str">
        <f t="shared" si="319"/>
        <v xml:space="preserve"> </v>
      </c>
      <c r="EG232" s="43" t="str">
        <f t="shared" si="320"/>
        <v xml:space="preserve"> </v>
      </c>
      <c r="EH232" s="39" t="str">
        <f t="shared" si="321"/>
        <v>•</v>
      </c>
      <c r="EI232" s="39" t="str">
        <f t="shared" si="322"/>
        <v xml:space="preserve"> </v>
      </c>
      <c r="EJ232" s="39" t="str">
        <f t="shared" si="323"/>
        <v xml:space="preserve"> </v>
      </c>
      <c r="EK232" s="43" t="str">
        <f t="shared" si="324"/>
        <v xml:space="preserve"> </v>
      </c>
    </row>
    <row r="233" spans="1:141" ht="15.75" customHeight="1" x14ac:dyDescent="0.2">
      <c r="A233" s="100" t="str">
        <f>IF(Summary!B227="","",Summary!B227)</f>
        <v/>
      </c>
      <c r="B233" s="100" t="str">
        <f>IF(Summary!C227="","",Summary!C227)</f>
        <v/>
      </c>
      <c r="C233" s="100" t="str">
        <f>IF(Summary!D227="","",Summary!D227)</f>
        <v/>
      </c>
      <c r="D233" s="115" t="str">
        <f>IF(Summary!E227="","",Summary!E227)</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265"/>
        <v>27</v>
      </c>
      <c r="AX233" s="74" t="e">
        <f t="shared" si="267"/>
        <v>#N/A</v>
      </c>
      <c r="AY233" s="54" t="str">
        <f t="shared" si="268"/>
        <v/>
      </c>
      <c r="AZ233" s="73"/>
      <c r="BA233" s="144"/>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8"/>
      <c r="BE233" s="116" t="str">
        <f t="shared" si="269"/>
        <v/>
      </c>
      <c r="BF233" s="99" t="str">
        <f t="shared" si="270"/>
        <v/>
      </c>
      <c r="BG233" s="99" t="str">
        <f t="shared" si="271"/>
        <v/>
      </c>
      <c r="BH233" s="100" t="str">
        <f t="shared" si="272"/>
        <v/>
      </c>
      <c r="BI233" s="64" t="str">
        <f>IF(Summary!F227="","",Summary!F227)</f>
        <v/>
      </c>
      <c r="BJ233" s="33"/>
      <c r="BV233" s="44">
        <f t="shared" si="266"/>
        <v>0</v>
      </c>
      <c r="BW233" s="44">
        <f t="shared" si="266"/>
        <v>0</v>
      </c>
      <c r="BX233" s="44">
        <f t="shared" si="266"/>
        <v>0</v>
      </c>
      <c r="BY233" s="44">
        <f t="shared" si="266"/>
        <v>0</v>
      </c>
      <c r="BZ233" s="44">
        <f t="shared" si="266"/>
        <v>0</v>
      </c>
      <c r="CA233" s="44">
        <f t="shared" si="266"/>
        <v>0</v>
      </c>
      <c r="CB233" s="44">
        <f t="shared" si="266"/>
        <v>0</v>
      </c>
      <c r="CC233" s="44">
        <f t="shared" si="266"/>
        <v>0</v>
      </c>
      <c r="CD233" s="44">
        <f t="shared" si="266"/>
        <v>0</v>
      </c>
      <c r="CE233" s="44">
        <f t="shared" si="266"/>
        <v>0</v>
      </c>
      <c r="CF233" s="44">
        <f t="shared" si="266"/>
        <v>0</v>
      </c>
      <c r="CH233" s="48">
        <f t="shared" si="273"/>
        <v>0</v>
      </c>
      <c r="CI233" s="48">
        <f t="shared" si="274"/>
        <v>0</v>
      </c>
      <c r="CJ233" s="48">
        <f t="shared" si="275"/>
        <v>0</v>
      </c>
      <c r="CK233" s="48">
        <f t="shared" si="276"/>
        <v>0</v>
      </c>
      <c r="CL233" s="48">
        <f t="shared" si="277"/>
        <v>0</v>
      </c>
      <c r="CM233" s="48">
        <f t="shared" si="278"/>
        <v>0</v>
      </c>
      <c r="CN233" s="48">
        <f t="shared" si="279"/>
        <v>0</v>
      </c>
      <c r="CO233" s="48">
        <f t="shared" si="280"/>
        <v>0</v>
      </c>
      <c r="CT233" s="42" t="str">
        <f t="shared" si="281"/>
        <v>•</v>
      </c>
      <c r="CU233" s="39" t="str">
        <f t="shared" si="282"/>
        <v xml:space="preserve"> </v>
      </c>
      <c r="CV233" s="39" t="str">
        <f t="shared" si="283"/>
        <v xml:space="preserve"> </v>
      </c>
      <c r="CW233" s="43" t="str">
        <f t="shared" si="284"/>
        <v xml:space="preserve"> </v>
      </c>
      <c r="CX233" s="42" t="str">
        <f t="shared" si="285"/>
        <v>•</v>
      </c>
      <c r="CY233" s="39" t="str">
        <f t="shared" si="286"/>
        <v xml:space="preserve"> </v>
      </c>
      <c r="CZ233" s="39" t="str">
        <f t="shared" si="287"/>
        <v xml:space="preserve"> </v>
      </c>
      <c r="DA233" s="43" t="str">
        <f t="shared" si="288"/>
        <v xml:space="preserve"> </v>
      </c>
      <c r="DB233" s="39" t="str">
        <f t="shared" si="289"/>
        <v>•</v>
      </c>
      <c r="DC233" s="39" t="str">
        <f t="shared" si="290"/>
        <v xml:space="preserve"> </v>
      </c>
      <c r="DD233" s="39" t="str">
        <f t="shared" si="291"/>
        <v xml:space="preserve"> </v>
      </c>
      <c r="DE233" s="43" t="str">
        <f t="shared" si="292"/>
        <v xml:space="preserve"> </v>
      </c>
      <c r="DF233" s="42" t="str">
        <f t="shared" si="293"/>
        <v>•</v>
      </c>
      <c r="DG233" s="39" t="str">
        <f t="shared" si="294"/>
        <v xml:space="preserve"> </v>
      </c>
      <c r="DH233" s="39" t="str">
        <f t="shared" si="295"/>
        <v xml:space="preserve"> </v>
      </c>
      <c r="DI233" s="43" t="str">
        <f t="shared" si="296"/>
        <v xml:space="preserve"> </v>
      </c>
      <c r="DJ233" s="42" t="str">
        <f t="shared" si="297"/>
        <v>•</v>
      </c>
      <c r="DK233" s="39" t="str">
        <f t="shared" si="298"/>
        <v xml:space="preserve"> </v>
      </c>
      <c r="DL233" s="39" t="str">
        <f t="shared" si="299"/>
        <v xml:space="preserve"> </v>
      </c>
      <c r="DM233" s="43" t="str">
        <f t="shared" si="300"/>
        <v xml:space="preserve"> </v>
      </c>
      <c r="DN233" s="39" t="str">
        <f t="shared" si="301"/>
        <v>•</v>
      </c>
      <c r="DO233" s="39" t="str">
        <f t="shared" si="302"/>
        <v xml:space="preserve"> </v>
      </c>
      <c r="DP233" s="39" t="str">
        <f t="shared" si="303"/>
        <v xml:space="preserve"> </v>
      </c>
      <c r="DQ233" s="43" t="str">
        <f t="shared" si="304"/>
        <v xml:space="preserve"> </v>
      </c>
      <c r="DR233" s="39" t="str">
        <f t="shared" si="305"/>
        <v>•</v>
      </c>
      <c r="DS233" s="39" t="str">
        <f t="shared" si="306"/>
        <v xml:space="preserve"> </v>
      </c>
      <c r="DT233" s="39" t="str">
        <f t="shared" si="307"/>
        <v xml:space="preserve"> </v>
      </c>
      <c r="DU233" s="43" t="str">
        <f t="shared" si="308"/>
        <v xml:space="preserve"> </v>
      </c>
      <c r="DV233" s="39" t="str">
        <f t="shared" si="309"/>
        <v>•</v>
      </c>
      <c r="DW233" s="39" t="str">
        <f t="shared" si="310"/>
        <v xml:space="preserve"> </v>
      </c>
      <c r="DX233" s="39" t="str">
        <f t="shared" si="311"/>
        <v xml:space="preserve"> </v>
      </c>
      <c r="DY233" s="43" t="str">
        <f t="shared" si="312"/>
        <v xml:space="preserve"> </v>
      </c>
      <c r="DZ233" s="39" t="str">
        <f t="shared" si="313"/>
        <v>•</v>
      </c>
      <c r="EA233" s="39" t="str">
        <f t="shared" si="314"/>
        <v xml:space="preserve"> </v>
      </c>
      <c r="EB233" s="39" t="str">
        <f t="shared" si="315"/>
        <v xml:space="preserve"> </v>
      </c>
      <c r="EC233" s="43" t="str">
        <f t="shared" si="316"/>
        <v xml:space="preserve"> </v>
      </c>
      <c r="ED233" s="39" t="str">
        <f t="shared" si="317"/>
        <v>•</v>
      </c>
      <c r="EE233" s="39" t="str">
        <f t="shared" si="318"/>
        <v xml:space="preserve"> </v>
      </c>
      <c r="EF233" s="39" t="str">
        <f t="shared" si="319"/>
        <v xml:space="preserve"> </v>
      </c>
      <c r="EG233" s="43" t="str">
        <f t="shared" si="320"/>
        <v xml:space="preserve"> </v>
      </c>
      <c r="EH233" s="39" t="str">
        <f t="shared" si="321"/>
        <v>•</v>
      </c>
      <c r="EI233" s="39" t="str">
        <f t="shared" si="322"/>
        <v xml:space="preserve"> </v>
      </c>
      <c r="EJ233" s="39" t="str">
        <f t="shared" si="323"/>
        <v xml:space="preserve"> </v>
      </c>
      <c r="EK233" s="43" t="str">
        <f t="shared" si="324"/>
        <v xml:space="preserve"> </v>
      </c>
    </row>
    <row r="234" spans="1:141" ht="15.75" customHeight="1" x14ac:dyDescent="0.2">
      <c r="A234" s="100" t="str">
        <f>IF(Summary!B228="","",Summary!B228)</f>
        <v/>
      </c>
      <c r="B234" s="100" t="str">
        <f>IF(Summary!C228="","",Summary!C228)</f>
        <v/>
      </c>
      <c r="C234" s="100" t="str">
        <f>IF(Summary!D228="","",Summary!D228)</f>
        <v/>
      </c>
      <c r="D234" s="115" t="str">
        <f>IF(Summary!E228="","",Summary!E228)</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265"/>
        <v>27</v>
      </c>
      <c r="AX234" s="74" t="e">
        <f t="shared" si="267"/>
        <v>#N/A</v>
      </c>
      <c r="AY234" s="54" t="str">
        <f t="shared" si="268"/>
        <v/>
      </c>
      <c r="AZ234" s="73"/>
      <c r="BA234" s="144"/>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8"/>
      <c r="BE234" s="116" t="str">
        <f t="shared" si="269"/>
        <v/>
      </c>
      <c r="BF234" s="99" t="str">
        <f t="shared" si="270"/>
        <v/>
      </c>
      <c r="BG234" s="99" t="str">
        <f t="shared" si="271"/>
        <v/>
      </c>
      <c r="BH234" s="100" t="str">
        <f t="shared" si="272"/>
        <v/>
      </c>
      <c r="BI234" s="64" t="str">
        <f>IF(Summary!F228="","",Summary!F228)</f>
        <v/>
      </c>
      <c r="BJ234" s="33"/>
      <c r="BV234" s="44">
        <f t="shared" si="266"/>
        <v>0</v>
      </c>
      <c r="BW234" s="44">
        <f t="shared" si="266"/>
        <v>0</v>
      </c>
      <c r="BX234" s="44">
        <f t="shared" si="266"/>
        <v>0</v>
      </c>
      <c r="BY234" s="44">
        <f t="shared" si="266"/>
        <v>0</v>
      </c>
      <c r="BZ234" s="44">
        <f t="shared" si="266"/>
        <v>0</v>
      </c>
      <c r="CA234" s="44">
        <f t="shared" si="266"/>
        <v>0</v>
      </c>
      <c r="CB234" s="44">
        <f t="shared" si="266"/>
        <v>0</v>
      </c>
      <c r="CC234" s="44">
        <f t="shared" si="266"/>
        <v>0</v>
      </c>
      <c r="CD234" s="44">
        <f t="shared" si="266"/>
        <v>0</v>
      </c>
      <c r="CE234" s="44">
        <f t="shared" si="266"/>
        <v>0</v>
      </c>
      <c r="CF234" s="44">
        <f t="shared" si="266"/>
        <v>0</v>
      </c>
      <c r="CH234" s="48">
        <f t="shared" si="273"/>
        <v>0</v>
      </c>
      <c r="CI234" s="48">
        <f t="shared" si="274"/>
        <v>0</v>
      </c>
      <c r="CJ234" s="48">
        <f t="shared" si="275"/>
        <v>0</v>
      </c>
      <c r="CK234" s="48">
        <f t="shared" si="276"/>
        <v>0</v>
      </c>
      <c r="CL234" s="48">
        <f t="shared" si="277"/>
        <v>0</v>
      </c>
      <c r="CM234" s="48">
        <f t="shared" si="278"/>
        <v>0</v>
      </c>
      <c r="CN234" s="48">
        <f t="shared" si="279"/>
        <v>0</v>
      </c>
      <c r="CO234" s="48">
        <f t="shared" si="280"/>
        <v>0</v>
      </c>
      <c r="CT234" s="42" t="str">
        <f t="shared" si="281"/>
        <v>•</v>
      </c>
      <c r="CU234" s="39" t="str">
        <f t="shared" si="282"/>
        <v xml:space="preserve"> </v>
      </c>
      <c r="CV234" s="39" t="str">
        <f t="shared" si="283"/>
        <v xml:space="preserve"> </v>
      </c>
      <c r="CW234" s="43" t="str">
        <f t="shared" si="284"/>
        <v xml:space="preserve"> </v>
      </c>
      <c r="CX234" s="42" t="str">
        <f t="shared" si="285"/>
        <v>•</v>
      </c>
      <c r="CY234" s="39" t="str">
        <f t="shared" si="286"/>
        <v xml:space="preserve"> </v>
      </c>
      <c r="CZ234" s="39" t="str">
        <f t="shared" si="287"/>
        <v xml:space="preserve"> </v>
      </c>
      <c r="DA234" s="43" t="str">
        <f t="shared" si="288"/>
        <v xml:space="preserve"> </v>
      </c>
      <c r="DB234" s="39" t="str">
        <f t="shared" si="289"/>
        <v>•</v>
      </c>
      <c r="DC234" s="39" t="str">
        <f t="shared" si="290"/>
        <v xml:space="preserve"> </v>
      </c>
      <c r="DD234" s="39" t="str">
        <f t="shared" si="291"/>
        <v xml:space="preserve"> </v>
      </c>
      <c r="DE234" s="43" t="str">
        <f t="shared" si="292"/>
        <v xml:space="preserve"> </v>
      </c>
      <c r="DF234" s="42" t="str">
        <f t="shared" si="293"/>
        <v>•</v>
      </c>
      <c r="DG234" s="39" t="str">
        <f t="shared" si="294"/>
        <v xml:space="preserve"> </v>
      </c>
      <c r="DH234" s="39" t="str">
        <f t="shared" si="295"/>
        <v xml:space="preserve"> </v>
      </c>
      <c r="DI234" s="43" t="str">
        <f t="shared" si="296"/>
        <v xml:space="preserve"> </v>
      </c>
      <c r="DJ234" s="42" t="str">
        <f t="shared" si="297"/>
        <v>•</v>
      </c>
      <c r="DK234" s="39" t="str">
        <f t="shared" si="298"/>
        <v xml:space="preserve"> </v>
      </c>
      <c r="DL234" s="39" t="str">
        <f t="shared" si="299"/>
        <v xml:space="preserve"> </v>
      </c>
      <c r="DM234" s="43" t="str">
        <f t="shared" si="300"/>
        <v xml:space="preserve"> </v>
      </c>
      <c r="DN234" s="39" t="str">
        <f t="shared" si="301"/>
        <v>•</v>
      </c>
      <c r="DO234" s="39" t="str">
        <f t="shared" si="302"/>
        <v xml:space="preserve"> </v>
      </c>
      <c r="DP234" s="39" t="str">
        <f t="shared" si="303"/>
        <v xml:space="preserve"> </v>
      </c>
      <c r="DQ234" s="43" t="str">
        <f t="shared" si="304"/>
        <v xml:space="preserve"> </v>
      </c>
      <c r="DR234" s="39" t="str">
        <f t="shared" si="305"/>
        <v>•</v>
      </c>
      <c r="DS234" s="39" t="str">
        <f t="shared" si="306"/>
        <v xml:space="preserve"> </v>
      </c>
      <c r="DT234" s="39" t="str">
        <f t="shared" si="307"/>
        <v xml:space="preserve"> </v>
      </c>
      <c r="DU234" s="43" t="str">
        <f t="shared" si="308"/>
        <v xml:space="preserve"> </v>
      </c>
      <c r="DV234" s="39" t="str">
        <f t="shared" si="309"/>
        <v>•</v>
      </c>
      <c r="DW234" s="39" t="str">
        <f t="shared" si="310"/>
        <v xml:space="preserve"> </v>
      </c>
      <c r="DX234" s="39" t="str">
        <f t="shared" si="311"/>
        <v xml:space="preserve"> </v>
      </c>
      <c r="DY234" s="43" t="str">
        <f t="shared" si="312"/>
        <v xml:space="preserve"> </v>
      </c>
      <c r="DZ234" s="39" t="str">
        <f t="shared" si="313"/>
        <v>•</v>
      </c>
      <c r="EA234" s="39" t="str">
        <f t="shared" si="314"/>
        <v xml:space="preserve"> </v>
      </c>
      <c r="EB234" s="39" t="str">
        <f t="shared" si="315"/>
        <v xml:space="preserve"> </v>
      </c>
      <c r="EC234" s="43" t="str">
        <f t="shared" si="316"/>
        <v xml:space="preserve"> </v>
      </c>
      <c r="ED234" s="39" t="str">
        <f t="shared" si="317"/>
        <v>•</v>
      </c>
      <c r="EE234" s="39" t="str">
        <f t="shared" si="318"/>
        <v xml:space="preserve"> </v>
      </c>
      <c r="EF234" s="39" t="str">
        <f t="shared" si="319"/>
        <v xml:space="preserve"> </v>
      </c>
      <c r="EG234" s="43" t="str">
        <f t="shared" si="320"/>
        <v xml:space="preserve"> </v>
      </c>
      <c r="EH234" s="39" t="str">
        <f t="shared" si="321"/>
        <v>•</v>
      </c>
      <c r="EI234" s="39" t="str">
        <f t="shared" si="322"/>
        <v xml:space="preserve"> </v>
      </c>
      <c r="EJ234" s="39" t="str">
        <f t="shared" si="323"/>
        <v xml:space="preserve"> </v>
      </c>
      <c r="EK234" s="43" t="str">
        <f t="shared" si="324"/>
        <v xml:space="preserve"> </v>
      </c>
    </row>
    <row r="235" spans="1:141" ht="15.75" customHeight="1" x14ac:dyDescent="0.2">
      <c r="A235" s="100" t="str">
        <f>IF(Summary!B229="","",Summary!B229)</f>
        <v/>
      </c>
      <c r="B235" s="100" t="str">
        <f>IF(Summary!C229="","",Summary!C229)</f>
        <v/>
      </c>
      <c r="C235" s="100" t="str">
        <f>IF(Summary!D229="","",Summary!D229)</f>
        <v/>
      </c>
      <c r="D235" s="115" t="str">
        <f>IF(Summary!E229="","",Summary!E229)</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265"/>
        <v>27</v>
      </c>
      <c r="AX235" s="74" t="e">
        <f t="shared" si="267"/>
        <v>#N/A</v>
      </c>
      <c r="AY235" s="54" t="str">
        <f t="shared" si="268"/>
        <v/>
      </c>
      <c r="AZ235" s="73"/>
      <c r="BA235" s="144"/>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8"/>
      <c r="BE235" s="116" t="str">
        <f t="shared" si="269"/>
        <v/>
      </c>
      <c r="BF235" s="99" t="str">
        <f t="shared" si="270"/>
        <v/>
      </c>
      <c r="BG235" s="99" t="str">
        <f t="shared" si="271"/>
        <v/>
      </c>
      <c r="BH235" s="100" t="str">
        <f t="shared" si="272"/>
        <v/>
      </c>
      <c r="BI235" s="64" t="str">
        <f>IF(Summary!F229="","",Summary!F229)</f>
        <v/>
      </c>
      <c r="BJ235" s="33"/>
      <c r="BV235" s="44">
        <f t="shared" si="266"/>
        <v>0</v>
      </c>
      <c r="BW235" s="44">
        <f t="shared" si="266"/>
        <v>0</v>
      </c>
      <c r="BX235" s="44">
        <f t="shared" si="266"/>
        <v>0</v>
      </c>
      <c r="BY235" s="44">
        <f t="shared" si="266"/>
        <v>0</v>
      </c>
      <c r="BZ235" s="44">
        <f t="shared" si="266"/>
        <v>0</v>
      </c>
      <c r="CA235" s="44">
        <f t="shared" si="266"/>
        <v>0</v>
      </c>
      <c r="CB235" s="44">
        <f t="shared" si="266"/>
        <v>0</v>
      </c>
      <c r="CC235" s="44">
        <f t="shared" si="266"/>
        <v>0</v>
      </c>
      <c r="CD235" s="44">
        <f t="shared" si="266"/>
        <v>0</v>
      </c>
      <c r="CE235" s="44">
        <f t="shared" si="266"/>
        <v>0</v>
      </c>
      <c r="CF235" s="44">
        <f t="shared" si="266"/>
        <v>0</v>
      </c>
      <c r="CH235" s="48">
        <f t="shared" si="273"/>
        <v>0</v>
      </c>
      <c r="CI235" s="48">
        <f t="shared" si="274"/>
        <v>0</v>
      </c>
      <c r="CJ235" s="48">
        <f t="shared" si="275"/>
        <v>0</v>
      </c>
      <c r="CK235" s="48">
        <f t="shared" si="276"/>
        <v>0</v>
      </c>
      <c r="CL235" s="48">
        <f t="shared" si="277"/>
        <v>0</v>
      </c>
      <c r="CM235" s="48">
        <f t="shared" si="278"/>
        <v>0</v>
      </c>
      <c r="CN235" s="48">
        <f t="shared" si="279"/>
        <v>0</v>
      </c>
      <c r="CO235" s="48">
        <f t="shared" si="280"/>
        <v>0</v>
      </c>
      <c r="CT235" s="42" t="str">
        <f t="shared" si="281"/>
        <v>•</v>
      </c>
      <c r="CU235" s="39" t="str">
        <f t="shared" si="282"/>
        <v xml:space="preserve"> </v>
      </c>
      <c r="CV235" s="39" t="str">
        <f t="shared" si="283"/>
        <v xml:space="preserve"> </v>
      </c>
      <c r="CW235" s="43" t="str">
        <f t="shared" si="284"/>
        <v xml:space="preserve"> </v>
      </c>
      <c r="CX235" s="42" t="str">
        <f t="shared" si="285"/>
        <v>•</v>
      </c>
      <c r="CY235" s="39" t="str">
        <f t="shared" si="286"/>
        <v xml:space="preserve"> </v>
      </c>
      <c r="CZ235" s="39" t="str">
        <f t="shared" si="287"/>
        <v xml:space="preserve"> </v>
      </c>
      <c r="DA235" s="43" t="str">
        <f t="shared" si="288"/>
        <v xml:space="preserve"> </v>
      </c>
      <c r="DB235" s="39" t="str">
        <f t="shared" si="289"/>
        <v>•</v>
      </c>
      <c r="DC235" s="39" t="str">
        <f t="shared" si="290"/>
        <v xml:space="preserve"> </v>
      </c>
      <c r="DD235" s="39" t="str">
        <f t="shared" si="291"/>
        <v xml:space="preserve"> </v>
      </c>
      <c r="DE235" s="43" t="str">
        <f t="shared" si="292"/>
        <v xml:space="preserve"> </v>
      </c>
      <c r="DF235" s="42" t="str">
        <f t="shared" si="293"/>
        <v>•</v>
      </c>
      <c r="DG235" s="39" t="str">
        <f t="shared" si="294"/>
        <v xml:space="preserve"> </v>
      </c>
      <c r="DH235" s="39" t="str">
        <f t="shared" si="295"/>
        <v xml:space="preserve"> </v>
      </c>
      <c r="DI235" s="43" t="str">
        <f t="shared" si="296"/>
        <v xml:space="preserve"> </v>
      </c>
      <c r="DJ235" s="42" t="str">
        <f t="shared" si="297"/>
        <v>•</v>
      </c>
      <c r="DK235" s="39" t="str">
        <f t="shared" si="298"/>
        <v xml:space="preserve"> </v>
      </c>
      <c r="DL235" s="39" t="str">
        <f t="shared" si="299"/>
        <v xml:space="preserve"> </v>
      </c>
      <c r="DM235" s="43" t="str">
        <f t="shared" si="300"/>
        <v xml:space="preserve"> </v>
      </c>
      <c r="DN235" s="39" t="str">
        <f t="shared" si="301"/>
        <v>•</v>
      </c>
      <c r="DO235" s="39" t="str">
        <f t="shared" si="302"/>
        <v xml:space="preserve"> </v>
      </c>
      <c r="DP235" s="39" t="str">
        <f t="shared" si="303"/>
        <v xml:space="preserve"> </v>
      </c>
      <c r="DQ235" s="43" t="str">
        <f t="shared" si="304"/>
        <v xml:space="preserve"> </v>
      </c>
      <c r="DR235" s="39" t="str">
        <f t="shared" si="305"/>
        <v>•</v>
      </c>
      <c r="DS235" s="39" t="str">
        <f t="shared" si="306"/>
        <v xml:space="preserve"> </v>
      </c>
      <c r="DT235" s="39" t="str">
        <f t="shared" si="307"/>
        <v xml:space="preserve"> </v>
      </c>
      <c r="DU235" s="43" t="str">
        <f t="shared" si="308"/>
        <v xml:space="preserve"> </v>
      </c>
      <c r="DV235" s="39" t="str">
        <f t="shared" si="309"/>
        <v>•</v>
      </c>
      <c r="DW235" s="39" t="str">
        <f t="shared" si="310"/>
        <v xml:space="preserve"> </v>
      </c>
      <c r="DX235" s="39" t="str">
        <f t="shared" si="311"/>
        <v xml:space="preserve"> </v>
      </c>
      <c r="DY235" s="43" t="str">
        <f t="shared" si="312"/>
        <v xml:space="preserve"> </v>
      </c>
      <c r="DZ235" s="39" t="str">
        <f t="shared" si="313"/>
        <v>•</v>
      </c>
      <c r="EA235" s="39" t="str">
        <f t="shared" si="314"/>
        <v xml:space="preserve"> </v>
      </c>
      <c r="EB235" s="39" t="str">
        <f t="shared" si="315"/>
        <v xml:space="preserve"> </v>
      </c>
      <c r="EC235" s="43" t="str">
        <f t="shared" si="316"/>
        <v xml:space="preserve"> </v>
      </c>
      <c r="ED235" s="39" t="str">
        <f t="shared" si="317"/>
        <v>•</v>
      </c>
      <c r="EE235" s="39" t="str">
        <f t="shared" si="318"/>
        <v xml:space="preserve"> </v>
      </c>
      <c r="EF235" s="39" t="str">
        <f t="shared" si="319"/>
        <v xml:space="preserve"> </v>
      </c>
      <c r="EG235" s="43" t="str">
        <f t="shared" si="320"/>
        <v xml:space="preserve"> </v>
      </c>
      <c r="EH235" s="39" t="str">
        <f t="shared" si="321"/>
        <v>•</v>
      </c>
      <c r="EI235" s="39" t="str">
        <f t="shared" si="322"/>
        <v xml:space="preserve"> </v>
      </c>
      <c r="EJ235" s="39" t="str">
        <f t="shared" si="323"/>
        <v xml:space="preserve"> </v>
      </c>
      <c r="EK235" s="43" t="str">
        <f t="shared" si="324"/>
        <v xml:space="preserve"> </v>
      </c>
    </row>
    <row r="236" spans="1:141" ht="15.75" customHeight="1" x14ac:dyDescent="0.2">
      <c r="A236" s="100" t="str">
        <f>IF(Summary!B230="","",Summary!B230)</f>
        <v/>
      </c>
      <c r="B236" s="100" t="str">
        <f>IF(Summary!C230="","",Summary!C230)</f>
        <v/>
      </c>
      <c r="C236" s="100" t="str">
        <f>IF(Summary!D230="","",Summary!D230)</f>
        <v/>
      </c>
      <c r="D236" s="115" t="str">
        <f>IF(Summary!E230="","",Summary!E230)</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265"/>
        <v>27</v>
      </c>
      <c r="AX236" s="74" t="e">
        <f t="shared" si="267"/>
        <v>#N/A</v>
      </c>
      <c r="AY236" s="54" t="str">
        <f t="shared" si="268"/>
        <v/>
      </c>
      <c r="AZ236" s="73"/>
      <c r="BA236" s="144"/>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8"/>
      <c r="BE236" s="116" t="str">
        <f t="shared" si="269"/>
        <v/>
      </c>
      <c r="BF236" s="99" t="str">
        <f t="shared" si="270"/>
        <v/>
      </c>
      <c r="BG236" s="99" t="str">
        <f t="shared" si="271"/>
        <v/>
      </c>
      <c r="BH236" s="100" t="str">
        <f t="shared" si="272"/>
        <v/>
      </c>
      <c r="BI236" s="64" t="str">
        <f>IF(Summary!F230="","",Summary!F230)</f>
        <v/>
      </c>
      <c r="BJ236" s="33"/>
      <c r="BV236" s="44">
        <f t="shared" si="266"/>
        <v>0</v>
      </c>
      <c r="BW236" s="44">
        <f t="shared" si="266"/>
        <v>0</v>
      </c>
      <c r="BX236" s="44">
        <f t="shared" si="266"/>
        <v>0</v>
      </c>
      <c r="BY236" s="44">
        <f t="shared" si="266"/>
        <v>0</v>
      </c>
      <c r="BZ236" s="44">
        <f t="shared" si="266"/>
        <v>0</v>
      </c>
      <c r="CA236" s="44">
        <f t="shared" si="266"/>
        <v>0</v>
      </c>
      <c r="CB236" s="44">
        <f t="shared" si="266"/>
        <v>0</v>
      </c>
      <c r="CC236" s="44">
        <f t="shared" si="266"/>
        <v>0</v>
      </c>
      <c r="CD236" s="44">
        <f t="shared" si="266"/>
        <v>0</v>
      </c>
      <c r="CE236" s="44">
        <f t="shared" si="266"/>
        <v>0</v>
      </c>
      <c r="CF236" s="44">
        <f t="shared" si="266"/>
        <v>0</v>
      </c>
      <c r="CH236" s="48">
        <f t="shared" si="273"/>
        <v>0</v>
      </c>
      <c r="CI236" s="48">
        <f t="shared" si="274"/>
        <v>0</v>
      </c>
      <c r="CJ236" s="48">
        <f t="shared" si="275"/>
        <v>0</v>
      </c>
      <c r="CK236" s="48">
        <f t="shared" si="276"/>
        <v>0</v>
      </c>
      <c r="CL236" s="48">
        <f t="shared" si="277"/>
        <v>0</v>
      </c>
      <c r="CM236" s="48">
        <f t="shared" si="278"/>
        <v>0</v>
      </c>
      <c r="CN236" s="48">
        <f t="shared" si="279"/>
        <v>0</v>
      </c>
      <c r="CO236" s="48">
        <f t="shared" si="280"/>
        <v>0</v>
      </c>
      <c r="CT236" s="42" t="str">
        <f t="shared" si="281"/>
        <v>•</v>
      </c>
      <c r="CU236" s="39" t="str">
        <f t="shared" si="282"/>
        <v xml:space="preserve"> </v>
      </c>
      <c r="CV236" s="39" t="str">
        <f t="shared" si="283"/>
        <v xml:space="preserve"> </v>
      </c>
      <c r="CW236" s="43" t="str">
        <f t="shared" si="284"/>
        <v xml:space="preserve"> </v>
      </c>
      <c r="CX236" s="42" t="str">
        <f t="shared" si="285"/>
        <v>•</v>
      </c>
      <c r="CY236" s="39" t="str">
        <f t="shared" si="286"/>
        <v xml:space="preserve"> </v>
      </c>
      <c r="CZ236" s="39" t="str">
        <f t="shared" si="287"/>
        <v xml:space="preserve"> </v>
      </c>
      <c r="DA236" s="43" t="str">
        <f t="shared" si="288"/>
        <v xml:space="preserve"> </v>
      </c>
      <c r="DB236" s="39" t="str">
        <f t="shared" si="289"/>
        <v>•</v>
      </c>
      <c r="DC236" s="39" t="str">
        <f t="shared" si="290"/>
        <v xml:space="preserve"> </v>
      </c>
      <c r="DD236" s="39" t="str">
        <f t="shared" si="291"/>
        <v xml:space="preserve"> </v>
      </c>
      <c r="DE236" s="43" t="str">
        <f t="shared" si="292"/>
        <v xml:space="preserve"> </v>
      </c>
      <c r="DF236" s="42" t="str">
        <f t="shared" si="293"/>
        <v>•</v>
      </c>
      <c r="DG236" s="39" t="str">
        <f t="shared" si="294"/>
        <v xml:space="preserve"> </v>
      </c>
      <c r="DH236" s="39" t="str">
        <f t="shared" si="295"/>
        <v xml:space="preserve"> </v>
      </c>
      <c r="DI236" s="43" t="str">
        <f t="shared" si="296"/>
        <v xml:space="preserve"> </v>
      </c>
      <c r="DJ236" s="42" t="str">
        <f t="shared" si="297"/>
        <v>•</v>
      </c>
      <c r="DK236" s="39" t="str">
        <f t="shared" si="298"/>
        <v xml:space="preserve"> </v>
      </c>
      <c r="DL236" s="39" t="str">
        <f t="shared" si="299"/>
        <v xml:space="preserve"> </v>
      </c>
      <c r="DM236" s="43" t="str">
        <f t="shared" si="300"/>
        <v xml:space="preserve"> </v>
      </c>
      <c r="DN236" s="39" t="str">
        <f t="shared" si="301"/>
        <v>•</v>
      </c>
      <c r="DO236" s="39" t="str">
        <f t="shared" si="302"/>
        <v xml:space="preserve"> </v>
      </c>
      <c r="DP236" s="39" t="str">
        <f t="shared" si="303"/>
        <v xml:space="preserve"> </v>
      </c>
      <c r="DQ236" s="43" t="str">
        <f t="shared" si="304"/>
        <v xml:space="preserve"> </v>
      </c>
      <c r="DR236" s="39" t="str">
        <f t="shared" si="305"/>
        <v>•</v>
      </c>
      <c r="DS236" s="39" t="str">
        <f t="shared" si="306"/>
        <v xml:space="preserve"> </v>
      </c>
      <c r="DT236" s="39" t="str">
        <f t="shared" si="307"/>
        <v xml:space="preserve"> </v>
      </c>
      <c r="DU236" s="43" t="str">
        <f t="shared" si="308"/>
        <v xml:space="preserve"> </v>
      </c>
      <c r="DV236" s="39" t="str">
        <f t="shared" si="309"/>
        <v>•</v>
      </c>
      <c r="DW236" s="39" t="str">
        <f t="shared" si="310"/>
        <v xml:space="preserve"> </v>
      </c>
      <c r="DX236" s="39" t="str">
        <f t="shared" si="311"/>
        <v xml:space="preserve"> </v>
      </c>
      <c r="DY236" s="43" t="str">
        <f t="shared" si="312"/>
        <v xml:space="preserve"> </v>
      </c>
      <c r="DZ236" s="39" t="str">
        <f t="shared" si="313"/>
        <v>•</v>
      </c>
      <c r="EA236" s="39" t="str">
        <f t="shared" si="314"/>
        <v xml:space="preserve"> </v>
      </c>
      <c r="EB236" s="39" t="str">
        <f t="shared" si="315"/>
        <v xml:space="preserve"> </v>
      </c>
      <c r="EC236" s="43" t="str">
        <f t="shared" si="316"/>
        <v xml:space="preserve"> </v>
      </c>
      <c r="ED236" s="39" t="str">
        <f t="shared" si="317"/>
        <v>•</v>
      </c>
      <c r="EE236" s="39" t="str">
        <f t="shared" si="318"/>
        <v xml:space="preserve"> </v>
      </c>
      <c r="EF236" s="39" t="str">
        <f t="shared" si="319"/>
        <v xml:space="preserve"> </v>
      </c>
      <c r="EG236" s="43" t="str">
        <f t="shared" si="320"/>
        <v xml:space="preserve"> </v>
      </c>
      <c r="EH236" s="39" t="str">
        <f t="shared" si="321"/>
        <v>•</v>
      </c>
      <c r="EI236" s="39" t="str">
        <f t="shared" si="322"/>
        <v xml:space="preserve"> </v>
      </c>
      <c r="EJ236" s="39" t="str">
        <f t="shared" si="323"/>
        <v xml:space="preserve"> </v>
      </c>
      <c r="EK236" s="43" t="str">
        <f t="shared" si="324"/>
        <v xml:space="preserve"> </v>
      </c>
    </row>
    <row r="237" spans="1:141" ht="15.75" customHeight="1" x14ac:dyDescent="0.2">
      <c r="A237" s="100" t="str">
        <f>IF(Summary!B231="","",Summary!B231)</f>
        <v/>
      </c>
      <c r="B237" s="100" t="str">
        <f>IF(Summary!C231="","",Summary!C231)</f>
        <v/>
      </c>
      <c r="C237" s="100" t="str">
        <f>IF(Summary!D231="","",Summary!D231)</f>
        <v/>
      </c>
      <c r="D237" s="115" t="str">
        <f>IF(Summary!E231="","",Summary!E231)</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265"/>
        <v>27</v>
      </c>
      <c r="AX237" s="74" t="e">
        <f t="shared" si="267"/>
        <v>#N/A</v>
      </c>
      <c r="AY237" s="54" t="str">
        <f t="shared" si="268"/>
        <v/>
      </c>
      <c r="AZ237" s="73"/>
      <c r="BA237" s="144"/>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8"/>
      <c r="BE237" s="116" t="str">
        <f t="shared" si="269"/>
        <v/>
      </c>
      <c r="BF237" s="99" t="str">
        <f t="shared" si="270"/>
        <v/>
      </c>
      <c r="BG237" s="99" t="str">
        <f t="shared" si="271"/>
        <v/>
      </c>
      <c r="BH237" s="100" t="str">
        <f t="shared" si="272"/>
        <v/>
      </c>
      <c r="BI237" s="64" t="str">
        <f>IF(Summary!F231="","",Summary!F231)</f>
        <v/>
      </c>
      <c r="BJ237" s="33"/>
      <c r="BV237" s="44">
        <f t="shared" si="266"/>
        <v>0</v>
      </c>
      <c r="BW237" s="44">
        <f t="shared" si="266"/>
        <v>0</v>
      </c>
      <c r="BX237" s="44">
        <f t="shared" si="266"/>
        <v>0</v>
      </c>
      <c r="BY237" s="44">
        <f t="shared" si="266"/>
        <v>0</v>
      </c>
      <c r="BZ237" s="44">
        <f t="shared" si="266"/>
        <v>0</v>
      </c>
      <c r="CA237" s="44">
        <f t="shared" si="266"/>
        <v>0</v>
      </c>
      <c r="CB237" s="44">
        <f t="shared" si="266"/>
        <v>0</v>
      </c>
      <c r="CC237" s="44">
        <f t="shared" si="266"/>
        <v>0</v>
      </c>
      <c r="CD237" s="44">
        <f t="shared" si="266"/>
        <v>0</v>
      </c>
      <c r="CE237" s="44">
        <f t="shared" si="266"/>
        <v>0</v>
      </c>
      <c r="CF237" s="44">
        <f t="shared" si="266"/>
        <v>0</v>
      </c>
      <c r="CH237" s="48">
        <f t="shared" si="273"/>
        <v>0</v>
      </c>
      <c r="CI237" s="48">
        <f t="shared" si="274"/>
        <v>0</v>
      </c>
      <c r="CJ237" s="48">
        <f t="shared" si="275"/>
        <v>0</v>
      </c>
      <c r="CK237" s="48">
        <f t="shared" si="276"/>
        <v>0</v>
      </c>
      <c r="CL237" s="48">
        <f t="shared" si="277"/>
        <v>0</v>
      </c>
      <c r="CM237" s="48">
        <f t="shared" si="278"/>
        <v>0</v>
      </c>
      <c r="CN237" s="48">
        <f t="shared" si="279"/>
        <v>0</v>
      </c>
      <c r="CO237" s="48">
        <f t="shared" si="280"/>
        <v>0</v>
      </c>
      <c r="CT237" s="42" t="str">
        <f t="shared" si="281"/>
        <v>•</v>
      </c>
      <c r="CU237" s="39" t="str">
        <f t="shared" si="282"/>
        <v xml:space="preserve"> </v>
      </c>
      <c r="CV237" s="39" t="str">
        <f t="shared" si="283"/>
        <v xml:space="preserve"> </v>
      </c>
      <c r="CW237" s="43" t="str">
        <f t="shared" si="284"/>
        <v xml:space="preserve"> </v>
      </c>
      <c r="CX237" s="42" t="str">
        <f t="shared" si="285"/>
        <v>•</v>
      </c>
      <c r="CY237" s="39" t="str">
        <f t="shared" si="286"/>
        <v xml:space="preserve"> </v>
      </c>
      <c r="CZ237" s="39" t="str">
        <f t="shared" si="287"/>
        <v xml:space="preserve"> </v>
      </c>
      <c r="DA237" s="43" t="str">
        <f t="shared" si="288"/>
        <v xml:space="preserve"> </v>
      </c>
      <c r="DB237" s="39" t="str">
        <f t="shared" si="289"/>
        <v>•</v>
      </c>
      <c r="DC237" s="39" t="str">
        <f t="shared" si="290"/>
        <v xml:space="preserve"> </v>
      </c>
      <c r="DD237" s="39" t="str">
        <f t="shared" si="291"/>
        <v xml:space="preserve"> </v>
      </c>
      <c r="DE237" s="43" t="str">
        <f t="shared" si="292"/>
        <v xml:space="preserve"> </v>
      </c>
      <c r="DF237" s="42" t="str">
        <f t="shared" si="293"/>
        <v>•</v>
      </c>
      <c r="DG237" s="39" t="str">
        <f t="shared" si="294"/>
        <v xml:space="preserve"> </v>
      </c>
      <c r="DH237" s="39" t="str">
        <f t="shared" si="295"/>
        <v xml:space="preserve"> </v>
      </c>
      <c r="DI237" s="43" t="str">
        <f t="shared" si="296"/>
        <v xml:space="preserve"> </v>
      </c>
      <c r="DJ237" s="42" t="str">
        <f t="shared" si="297"/>
        <v>•</v>
      </c>
      <c r="DK237" s="39" t="str">
        <f t="shared" si="298"/>
        <v xml:space="preserve"> </v>
      </c>
      <c r="DL237" s="39" t="str">
        <f t="shared" si="299"/>
        <v xml:space="preserve"> </v>
      </c>
      <c r="DM237" s="43" t="str">
        <f t="shared" si="300"/>
        <v xml:space="preserve"> </v>
      </c>
      <c r="DN237" s="39" t="str">
        <f t="shared" si="301"/>
        <v>•</v>
      </c>
      <c r="DO237" s="39" t="str">
        <f t="shared" si="302"/>
        <v xml:space="preserve"> </v>
      </c>
      <c r="DP237" s="39" t="str">
        <f t="shared" si="303"/>
        <v xml:space="preserve"> </v>
      </c>
      <c r="DQ237" s="43" t="str">
        <f t="shared" si="304"/>
        <v xml:space="preserve"> </v>
      </c>
      <c r="DR237" s="39" t="str">
        <f t="shared" si="305"/>
        <v>•</v>
      </c>
      <c r="DS237" s="39" t="str">
        <f t="shared" si="306"/>
        <v xml:space="preserve"> </v>
      </c>
      <c r="DT237" s="39" t="str">
        <f t="shared" si="307"/>
        <v xml:space="preserve"> </v>
      </c>
      <c r="DU237" s="43" t="str">
        <f t="shared" si="308"/>
        <v xml:space="preserve"> </v>
      </c>
      <c r="DV237" s="39" t="str">
        <f t="shared" si="309"/>
        <v>•</v>
      </c>
      <c r="DW237" s="39" t="str">
        <f t="shared" si="310"/>
        <v xml:space="preserve"> </v>
      </c>
      <c r="DX237" s="39" t="str">
        <f t="shared" si="311"/>
        <v xml:space="preserve"> </v>
      </c>
      <c r="DY237" s="43" t="str">
        <f t="shared" si="312"/>
        <v xml:space="preserve"> </v>
      </c>
      <c r="DZ237" s="39" t="str">
        <f t="shared" si="313"/>
        <v>•</v>
      </c>
      <c r="EA237" s="39" t="str">
        <f t="shared" si="314"/>
        <v xml:space="preserve"> </v>
      </c>
      <c r="EB237" s="39" t="str">
        <f t="shared" si="315"/>
        <v xml:space="preserve"> </v>
      </c>
      <c r="EC237" s="43" t="str">
        <f t="shared" si="316"/>
        <v xml:space="preserve"> </v>
      </c>
      <c r="ED237" s="39" t="str">
        <f t="shared" si="317"/>
        <v>•</v>
      </c>
      <c r="EE237" s="39" t="str">
        <f t="shared" si="318"/>
        <v xml:space="preserve"> </v>
      </c>
      <c r="EF237" s="39" t="str">
        <f t="shared" si="319"/>
        <v xml:space="preserve"> </v>
      </c>
      <c r="EG237" s="43" t="str">
        <f t="shared" si="320"/>
        <v xml:space="preserve"> </v>
      </c>
      <c r="EH237" s="39" t="str">
        <f t="shared" si="321"/>
        <v>•</v>
      </c>
      <c r="EI237" s="39" t="str">
        <f t="shared" si="322"/>
        <v xml:space="preserve"> </v>
      </c>
      <c r="EJ237" s="39" t="str">
        <f t="shared" si="323"/>
        <v xml:space="preserve"> </v>
      </c>
      <c r="EK237" s="43" t="str">
        <f t="shared" si="324"/>
        <v xml:space="preserve"> </v>
      </c>
    </row>
    <row r="238" spans="1:141" ht="15.75" customHeight="1" x14ac:dyDescent="0.2">
      <c r="A238" s="100" t="str">
        <f>IF(Summary!B232="","",Summary!B232)</f>
        <v/>
      </c>
      <c r="B238" s="100" t="str">
        <f>IF(Summary!C232="","",Summary!C232)</f>
        <v/>
      </c>
      <c r="C238" s="100" t="str">
        <f>IF(Summary!D232="","",Summary!D232)</f>
        <v/>
      </c>
      <c r="D238" s="115" t="str">
        <f>IF(Summary!E232="","",Summary!E232)</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265"/>
        <v>27</v>
      </c>
      <c r="AX238" s="74" t="e">
        <f t="shared" si="267"/>
        <v>#N/A</v>
      </c>
      <c r="AY238" s="54" t="str">
        <f t="shared" si="268"/>
        <v/>
      </c>
      <c r="AZ238" s="73"/>
      <c r="BA238" s="144"/>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8"/>
      <c r="BE238" s="116" t="str">
        <f t="shared" si="269"/>
        <v/>
      </c>
      <c r="BF238" s="99" t="str">
        <f t="shared" si="270"/>
        <v/>
      </c>
      <c r="BG238" s="99" t="str">
        <f t="shared" si="271"/>
        <v/>
      </c>
      <c r="BH238" s="100" t="str">
        <f t="shared" si="272"/>
        <v/>
      </c>
      <c r="BI238" s="64" t="str">
        <f>IF(Summary!F232="","",Summary!F232)</f>
        <v/>
      </c>
      <c r="BJ238" s="33"/>
      <c r="BV238" s="44">
        <f t="shared" si="266"/>
        <v>0</v>
      </c>
      <c r="BW238" s="44">
        <f t="shared" si="266"/>
        <v>0</v>
      </c>
      <c r="BX238" s="44">
        <f t="shared" si="266"/>
        <v>0</v>
      </c>
      <c r="BY238" s="44">
        <f t="shared" si="266"/>
        <v>0</v>
      </c>
      <c r="BZ238" s="44">
        <f t="shared" si="266"/>
        <v>0</v>
      </c>
      <c r="CA238" s="44">
        <f t="shared" si="266"/>
        <v>0</v>
      </c>
      <c r="CB238" s="44">
        <f t="shared" si="266"/>
        <v>0</v>
      </c>
      <c r="CC238" s="44">
        <f t="shared" si="266"/>
        <v>0</v>
      </c>
      <c r="CD238" s="44">
        <f t="shared" si="266"/>
        <v>0</v>
      </c>
      <c r="CE238" s="44">
        <f t="shared" si="266"/>
        <v>0</v>
      </c>
      <c r="CF238" s="44">
        <f t="shared" si="266"/>
        <v>0</v>
      </c>
      <c r="CH238" s="48">
        <f t="shared" si="273"/>
        <v>0</v>
      </c>
      <c r="CI238" s="48">
        <f t="shared" si="274"/>
        <v>0</v>
      </c>
      <c r="CJ238" s="48">
        <f t="shared" si="275"/>
        <v>0</v>
      </c>
      <c r="CK238" s="48">
        <f t="shared" si="276"/>
        <v>0</v>
      </c>
      <c r="CL238" s="48">
        <f t="shared" si="277"/>
        <v>0</v>
      </c>
      <c r="CM238" s="48">
        <f t="shared" si="278"/>
        <v>0</v>
      </c>
      <c r="CN238" s="48">
        <f t="shared" si="279"/>
        <v>0</v>
      </c>
      <c r="CO238" s="48">
        <f t="shared" si="280"/>
        <v>0</v>
      </c>
      <c r="CT238" s="42" t="str">
        <f t="shared" si="281"/>
        <v>•</v>
      </c>
      <c r="CU238" s="39" t="str">
        <f t="shared" si="282"/>
        <v xml:space="preserve"> </v>
      </c>
      <c r="CV238" s="39" t="str">
        <f t="shared" si="283"/>
        <v xml:space="preserve"> </v>
      </c>
      <c r="CW238" s="43" t="str">
        <f t="shared" si="284"/>
        <v xml:space="preserve"> </v>
      </c>
      <c r="CX238" s="42" t="str">
        <f t="shared" si="285"/>
        <v>•</v>
      </c>
      <c r="CY238" s="39" t="str">
        <f t="shared" si="286"/>
        <v xml:space="preserve"> </v>
      </c>
      <c r="CZ238" s="39" t="str">
        <f t="shared" si="287"/>
        <v xml:space="preserve"> </v>
      </c>
      <c r="DA238" s="43" t="str">
        <f t="shared" si="288"/>
        <v xml:space="preserve"> </v>
      </c>
      <c r="DB238" s="39" t="str">
        <f t="shared" si="289"/>
        <v>•</v>
      </c>
      <c r="DC238" s="39" t="str">
        <f t="shared" si="290"/>
        <v xml:space="preserve"> </v>
      </c>
      <c r="DD238" s="39" t="str">
        <f t="shared" si="291"/>
        <v xml:space="preserve"> </v>
      </c>
      <c r="DE238" s="43" t="str">
        <f t="shared" si="292"/>
        <v xml:space="preserve"> </v>
      </c>
      <c r="DF238" s="42" t="str">
        <f t="shared" si="293"/>
        <v>•</v>
      </c>
      <c r="DG238" s="39" t="str">
        <f t="shared" si="294"/>
        <v xml:space="preserve"> </v>
      </c>
      <c r="DH238" s="39" t="str">
        <f t="shared" si="295"/>
        <v xml:space="preserve"> </v>
      </c>
      <c r="DI238" s="43" t="str">
        <f t="shared" si="296"/>
        <v xml:space="preserve"> </v>
      </c>
      <c r="DJ238" s="42" t="str">
        <f t="shared" si="297"/>
        <v>•</v>
      </c>
      <c r="DK238" s="39" t="str">
        <f t="shared" si="298"/>
        <v xml:space="preserve"> </v>
      </c>
      <c r="DL238" s="39" t="str">
        <f t="shared" si="299"/>
        <v xml:space="preserve"> </v>
      </c>
      <c r="DM238" s="43" t="str">
        <f t="shared" si="300"/>
        <v xml:space="preserve"> </v>
      </c>
      <c r="DN238" s="39" t="str">
        <f t="shared" si="301"/>
        <v>•</v>
      </c>
      <c r="DO238" s="39" t="str">
        <f t="shared" si="302"/>
        <v xml:space="preserve"> </v>
      </c>
      <c r="DP238" s="39" t="str">
        <f t="shared" si="303"/>
        <v xml:space="preserve"> </v>
      </c>
      <c r="DQ238" s="43" t="str">
        <f t="shared" si="304"/>
        <v xml:space="preserve"> </v>
      </c>
      <c r="DR238" s="39" t="str">
        <f t="shared" si="305"/>
        <v>•</v>
      </c>
      <c r="DS238" s="39" t="str">
        <f t="shared" si="306"/>
        <v xml:space="preserve"> </v>
      </c>
      <c r="DT238" s="39" t="str">
        <f t="shared" si="307"/>
        <v xml:space="preserve"> </v>
      </c>
      <c r="DU238" s="43" t="str">
        <f t="shared" si="308"/>
        <v xml:space="preserve"> </v>
      </c>
      <c r="DV238" s="39" t="str">
        <f t="shared" si="309"/>
        <v>•</v>
      </c>
      <c r="DW238" s="39" t="str">
        <f t="shared" si="310"/>
        <v xml:space="preserve"> </v>
      </c>
      <c r="DX238" s="39" t="str">
        <f t="shared" si="311"/>
        <v xml:space="preserve"> </v>
      </c>
      <c r="DY238" s="43" t="str">
        <f t="shared" si="312"/>
        <v xml:space="preserve"> </v>
      </c>
      <c r="DZ238" s="39" t="str">
        <f t="shared" si="313"/>
        <v>•</v>
      </c>
      <c r="EA238" s="39" t="str">
        <f t="shared" si="314"/>
        <v xml:space="preserve"> </v>
      </c>
      <c r="EB238" s="39" t="str">
        <f t="shared" si="315"/>
        <v xml:space="preserve"> </v>
      </c>
      <c r="EC238" s="43" t="str">
        <f t="shared" si="316"/>
        <v xml:space="preserve"> </v>
      </c>
      <c r="ED238" s="39" t="str">
        <f t="shared" si="317"/>
        <v>•</v>
      </c>
      <c r="EE238" s="39" t="str">
        <f t="shared" si="318"/>
        <v xml:space="preserve"> </v>
      </c>
      <c r="EF238" s="39" t="str">
        <f t="shared" si="319"/>
        <v xml:space="preserve"> </v>
      </c>
      <c r="EG238" s="43" t="str">
        <f t="shared" si="320"/>
        <v xml:space="preserve"> </v>
      </c>
      <c r="EH238" s="39" t="str">
        <f t="shared" si="321"/>
        <v>•</v>
      </c>
      <c r="EI238" s="39" t="str">
        <f t="shared" si="322"/>
        <v xml:space="preserve"> </v>
      </c>
      <c r="EJ238" s="39" t="str">
        <f t="shared" si="323"/>
        <v xml:space="preserve"> </v>
      </c>
      <c r="EK238" s="43" t="str">
        <f t="shared" si="324"/>
        <v xml:space="preserve"> </v>
      </c>
    </row>
    <row r="239" spans="1:141" ht="15.75" customHeight="1" x14ac:dyDescent="0.2">
      <c r="A239" s="100" t="str">
        <f>IF(Summary!B233="","",Summary!B233)</f>
        <v/>
      </c>
      <c r="B239" s="100" t="str">
        <f>IF(Summary!C233="","",Summary!C233)</f>
        <v/>
      </c>
      <c r="C239" s="100" t="str">
        <f>IF(Summary!D233="","",Summary!D233)</f>
        <v/>
      </c>
      <c r="D239" s="115" t="str">
        <f>IF(Summary!E233="","",Summary!E233)</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265"/>
        <v>27</v>
      </c>
      <c r="AX239" s="74" t="e">
        <f t="shared" si="267"/>
        <v>#N/A</v>
      </c>
      <c r="AY239" s="54" t="str">
        <f t="shared" si="268"/>
        <v/>
      </c>
      <c r="AZ239" s="73"/>
      <c r="BA239" s="144"/>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8"/>
      <c r="BE239" s="116" t="str">
        <f t="shared" si="269"/>
        <v/>
      </c>
      <c r="BF239" s="99" t="str">
        <f t="shared" si="270"/>
        <v/>
      </c>
      <c r="BG239" s="99" t="str">
        <f t="shared" si="271"/>
        <v/>
      </c>
      <c r="BH239" s="100" t="str">
        <f t="shared" si="272"/>
        <v/>
      </c>
      <c r="BI239" s="64" t="str">
        <f>IF(Summary!F233="","",Summary!F233)</f>
        <v/>
      </c>
      <c r="BJ239" s="33"/>
      <c r="BV239" s="44">
        <f t="shared" si="266"/>
        <v>0</v>
      </c>
      <c r="BW239" s="44">
        <f t="shared" si="266"/>
        <v>0</v>
      </c>
      <c r="BX239" s="44">
        <f t="shared" si="266"/>
        <v>0</v>
      </c>
      <c r="BY239" s="44">
        <f t="shared" si="266"/>
        <v>0</v>
      </c>
      <c r="BZ239" s="44">
        <f t="shared" si="266"/>
        <v>0</v>
      </c>
      <c r="CA239" s="44">
        <f t="shared" si="266"/>
        <v>0</v>
      </c>
      <c r="CB239" s="44">
        <f t="shared" si="266"/>
        <v>0</v>
      </c>
      <c r="CC239" s="44">
        <f t="shared" si="266"/>
        <v>0</v>
      </c>
      <c r="CD239" s="44">
        <f t="shared" si="266"/>
        <v>0</v>
      </c>
      <c r="CE239" s="44">
        <f t="shared" si="266"/>
        <v>0</v>
      </c>
      <c r="CF239" s="44">
        <f t="shared" si="266"/>
        <v>0</v>
      </c>
      <c r="CH239" s="48">
        <f t="shared" si="273"/>
        <v>0</v>
      </c>
      <c r="CI239" s="48">
        <f t="shared" si="274"/>
        <v>0</v>
      </c>
      <c r="CJ239" s="48">
        <f t="shared" si="275"/>
        <v>0</v>
      </c>
      <c r="CK239" s="48">
        <f t="shared" si="276"/>
        <v>0</v>
      </c>
      <c r="CL239" s="48">
        <f t="shared" si="277"/>
        <v>0</v>
      </c>
      <c r="CM239" s="48">
        <f t="shared" si="278"/>
        <v>0</v>
      </c>
      <c r="CN239" s="48">
        <f t="shared" si="279"/>
        <v>0</v>
      </c>
      <c r="CO239" s="48">
        <f t="shared" si="280"/>
        <v>0</v>
      </c>
      <c r="CT239" s="42" t="str">
        <f t="shared" si="281"/>
        <v>•</v>
      </c>
      <c r="CU239" s="39" t="str">
        <f t="shared" si="282"/>
        <v xml:space="preserve"> </v>
      </c>
      <c r="CV239" s="39" t="str">
        <f t="shared" si="283"/>
        <v xml:space="preserve"> </v>
      </c>
      <c r="CW239" s="43" t="str">
        <f t="shared" si="284"/>
        <v xml:space="preserve"> </v>
      </c>
      <c r="CX239" s="42" t="str">
        <f t="shared" si="285"/>
        <v>•</v>
      </c>
      <c r="CY239" s="39" t="str">
        <f t="shared" si="286"/>
        <v xml:space="preserve"> </v>
      </c>
      <c r="CZ239" s="39" t="str">
        <f t="shared" si="287"/>
        <v xml:space="preserve"> </v>
      </c>
      <c r="DA239" s="43" t="str">
        <f t="shared" si="288"/>
        <v xml:space="preserve"> </v>
      </c>
      <c r="DB239" s="39" t="str">
        <f t="shared" si="289"/>
        <v>•</v>
      </c>
      <c r="DC239" s="39" t="str">
        <f t="shared" si="290"/>
        <v xml:space="preserve"> </v>
      </c>
      <c r="DD239" s="39" t="str">
        <f t="shared" si="291"/>
        <v xml:space="preserve"> </v>
      </c>
      <c r="DE239" s="43" t="str">
        <f t="shared" si="292"/>
        <v xml:space="preserve"> </v>
      </c>
      <c r="DF239" s="42" t="str">
        <f t="shared" si="293"/>
        <v>•</v>
      </c>
      <c r="DG239" s="39" t="str">
        <f t="shared" si="294"/>
        <v xml:space="preserve"> </v>
      </c>
      <c r="DH239" s="39" t="str">
        <f t="shared" si="295"/>
        <v xml:space="preserve"> </v>
      </c>
      <c r="DI239" s="43" t="str">
        <f t="shared" si="296"/>
        <v xml:space="preserve"> </v>
      </c>
      <c r="DJ239" s="42" t="str">
        <f t="shared" si="297"/>
        <v>•</v>
      </c>
      <c r="DK239" s="39" t="str">
        <f t="shared" si="298"/>
        <v xml:space="preserve"> </v>
      </c>
      <c r="DL239" s="39" t="str">
        <f t="shared" si="299"/>
        <v xml:space="preserve"> </v>
      </c>
      <c r="DM239" s="43" t="str">
        <f t="shared" si="300"/>
        <v xml:space="preserve"> </v>
      </c>
      <c r="DN239" s="39" t="str">
        <f t="shared" si="301"/>
        <v>•</v>
      </c>
      <c r="DO239" s="39" t="str">
        <f t="shared" si="302"/>
        <v xml:space="preserve"> </v>
      </c>
      <c r="DP239" s="39" t="str">
        <f t="shared" si="303"/>
        <v xml:space="preserve"> </v>
      </c>
      <c r="DQ239" s="43" t="str">
        <f t="shared" si="304"/>
        <v xml:space="preserve"> </v>
      </c>
      <c r="DR239" s="39" t="str">
        <f t="shared" si="305"/>
        <v>•</v>
      </c>
      <c r="DS239" s="39" t="str">
        <f t="shared" si="306"/>
        <v xml:space="preserve"> </v>
      </c>
      <c r="DT239" s="39" t="str">
        <f t="shared" si="307"/>
        <v xml:space="preserve"> </v>
      </c>
      <c r="DU239" s="43" t="str">
        <f t="shared" si="308"/>
        <v xml:space="preserve"> </v>
      </c>
      <c r="DV239" s="39" t="str">
        <f t="shared" si="309"/>
        <v>•</v>
      </c>
      <c r="DW239" s="39" t="str">
        <f t="shared" si="310"/>
        <v xml:space="preserve"> </v>
      </c>
      <c r="DX239" s="39" t="str">
        <f t="shared" si="311"/>
        <v xml:space="preserve"> </v>
      </c>
      <c r="DY239" s="43" t="str">
        <f t="shared" si="312"/>
        <v xml:space="preserve"> </v>
      </c>
      <c r="DZ239" s="39" t="str">
        <f t="shared" si="313"/>
        <v>•</v>
      </c>
      <c r="EA239" s="39" t="str">
        <f t="shared" si="314"/>
        <v xml:space="preserve"> </v>
      </c>
      <c r="EB239" s="39" t="str">
        <f t="shared" si="315"/>
        <v xml:space="preserve"> </v>
      </c>
      <c r="EC239" s="43" t="str">
        <f t="shared" si="316"/>
        <v xml:space="preserve"> </v>
      </c>
      <c r="ED239" s="39" t="str">
        <f t="shared" si="317"/>
        <v>•</v>
      </c>
      <c r="EE239" s="39" t="str">
        <f t="shared" si="318"/>
        <v xml:space="preserve"> </v>
      </c>
      <c r="EF239" s="39" t="str">
        <f t="shared" si="319"/>
        <v xml:space="preserve"> </v>
      </c>
      <c r="EG239" s="43" t="str">
        <f t="shared" si="320"/>
        <v xml:space="preserve"> </v>
      </c>
      <c r="EH239" s="39" t="str">
        <f t="shared" si="321"/>
        <v>•</v>
      </c>
      <c r="EI239" s="39" t="str">
        <f t="shared" si="322"/>
        <v xml:space="preserve"> </v>
      </c>
      <c r="EJ239" s="39" t="str">
        <f t="shared" si="323"/>
        <v xml:space="preserve"> </v>
      </c>
      <c r="EK239" s="43" t="str">
        <f t="shared" si="324"/>
        <v xml:space="preserve"> </v>
      </c>
    </row>
    <row r="240" spans="1:141" ht="15.75" customHeight="1" x14ac:dyDescent="0.2">
      <c r="A240" s="100" t="str">
        <f>IF(Summary!B234="","",Summary!B234)</f>
        <v/>
      </c>
      <c r="B240" s="100" t="str">
        <f>IF(Summary!C234="","",Summary!C234)</f>
        <v/>
      </c>
      <c r="C240" s="100" t="str">
        <f>IF(Summary!D234="","",Summary!D234)</f>
        <v/>
      </c>
      <c r="D240" s="115" t="str">
        <f>IF(Summary!E234="","",Summary!E234)</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265"/>
        <v>27</v>
      </c>
      <c r="AX240" s="74" t="e">
        <f t="shared" si="267"/>
        <v>#N/A</v>
      </c>
      <c r="AY240" s="54" t="str">
        <f t="shared" si="268"/>
        <v/>
      </c>
      <c r="AZ240" s="73"/>
      <c r="BA240" s="144"/>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8"/>
      <c r="BE240" s="116" t="str">
        <f t="shared" si="269"/>
        <v/>
      </c>
      <c r="BF240" s="99" t="str">
        <f t="shared" si="270"/>
        <v/>
      </c>
      <c r="BG240" s="99" t="str">
        <f t="shared" si="271"/>
        <v/>
      </c>
      <c r="BH240" s="100" t="str">
        <f t="shared" si="272"/>
        <v/>
      </c>
      <c r="BI240" s="64" t="str">
        <f>IF(Summary!F234="","",Summary!F234)</f>
        <v/>
      </c>
      <c r="BJ240" s="33"/>
      <c r="BV240" s="44">
        <f t="shared" si="266"/>
        <v>0</v>
      </c>
      <c r="BW240" s="44">
        <f t="shared" si="266"/>
        <v>0</v>
      </c>
      <c r="BX240" s="44">
        <f t="shared" si="266"/>
        <v>0</v>
      </c>
      <c r="BY240" s="44">
        <f t="shared" si="266"/>
        <v>0</v>
      </c>
      <c r="BZ240" s="44">
        <f t="shared" si="266"/>
        <v>0</v>
      </c>
      <c r="CA240" s="44">
        <f t="shared" si="266"/>
        <v>0</v>
      </c>
      <c r="CB240" s="44">
        <f t="shared" si="266"/>
        <v>0</v>
      </c>
      <c r="CC240" s="44">
        <f t="shared" si="266"/>
        <v>0</v>
      </c>
      <c r="CD240" s="44">
        <f t="shared" si="266"/>
        <v>0</v>
      </c>
      <c r="CE240" s="44">
        <f t="shared" si="266"/>
        <v>0</v>
      </c>
      <c r="CF240" s="44">
        <f t="shared" si="266"/>
        <v>0</v>
      </c>
      <c r="CH240" s="48">
        <f t="shared" si="273"/>
        <v>0</v>
      </c>
      <c r="CI240" s="48">
        <f t="shared" si="274"/>
        <v>0</v>
      </c>
      <c r="CJ240" s="48">
        <f t="shared" si="275"/>
        <v>0</v>
      </c>
      <c r="CK240" s="48">
        <f t="shared" si="276"/>
        <v>0</v>
      </c>
      <c r="CL240" s="48">
        <f t="shared" si="277"/>
        <v>0</v>
      </c>
      <c r="CM240" s="48">
        <f t="shared" si="278"/>
        <v>0</v>
      </c>
      <c r="CN240" s="48">
        <f t="shared" si="279"/>
        <v>0</v>
      </c>
      <c r="CO240" s="48">
        <f t="shared" si="280"/>
        <v>0</v>
      </c>
      <c r="CT240" s="42" t="str">
        <f t="shared" si="281"/>
        <v>•</v>
      </c>
      <c r="CU240" s="39" t="str">
        <f t="shared" si="282"/>
        <v xml:space="preserve"> </v>
      </c>
      <c r="CV240" s="39" t="str">
        <f t="shared" si="283"/>
        <v xml:space="preserve"> </v>
      </c>
      <c r="CW240" s="43" t="str">
        <f t="shared" si="284"/>
        <v xml:space="preserve"> </v>
      </c>
      <c r="CX240" s="42" t="str">
        <f t="shared" si="285"/>
        <v>•</v>
      </c>
      <c r="CY240" s="39" t="str">
        <f t="shared" si="286"/>
        <v xml:space="preserve"> </v>
      </c>
      <c r="CZ240" s="39" t="str">
        <f t="shared" si="287"/>
        <v xml:space="preserve"> </v>
      </c>
      <c r="DA240" s="43" t="str">
        <f t="shared" si="288"/>
        <v xml:space="preserve"> </v>
      </c>
      <c r="DB240" s="39" t="str">
        <f t="shared" si="289"/>
        <v>•</v>
      </c>
      <c r="DC240" s="39" t="str">
        <f t="shared" si="290"/>
        <v xml:space="preserve"> </v>
      </c>
      <c r="DD240" s="39" t="str">
        <f t="shared" si="291"/>
        <v xml:space="preserve"> </v>
      </c>
      <c r="DE240" s="43" t="str">
        <f t="shared" si="292"/>
        <v xml:space="preserve"> </v>
      </c>
      <c r="DF240" s="42" t="str">
        <f t="shared" si="293"/>
        <v>•</v>
      </c>
      <c r="DG240" s="39" t="str">
        <f t="shared" si="294"/>
        <v xml:space="preserve"> </v>
      </c>
      <c r="DH240" s="39" t="str">
        <f t="shared" si="295"/>
        <v xml:space="preserve"> </v>
      </c>
      <c r="DI240" s="43" t="str">
        <f t="shared" si="296"/>
        <v xml:space="preserve"> </v>
      </c>
      <c r="DJ240" s="42" t="str">
        <f t="shared" si="297"/>
        <v>•</v>
      </c>
      <c r="DK240" s="39" t="str">
        <f t="shared" si="298"/>
        <v xml:space="preserve"> </v>
      </c>
      <c r="DL240" s="39" t="str">
        <f t="shared" si="299"/>
        <v xml:space="preserve"> </v>
      </c>
      <c r="DM240" s="43" t="str">
        <f t="shared" si="300"/>
        <v xml:space="preserve"> </v>
      </c>
      <c r="DN240" s="39" t="str">
        <f t="shared" si="301"/>
        <v>•</v>
      </c>
      <c r="DO240" s="39" t="str">
        <f t="shared" si="302"/>
        <v xml:space="preserve"> </v>
      </c>
      <c r="DP240" s="39" t="str">
        <f t="shared" si="303"/>
        <v xml:space="preserve"> </v>
      </c>
      <c r="DQ240" s="43" t="str">
        <f t="shared" si="304"/>
        <v xml:space="preserve"> </v>
      </c>
      <c r="DR240" s="39" t="str">
        <f t="shared" si="305"/>
        <v>•</v>
      </c>
      <c r="DS240" s="39" t="str">
        <f t="shared" si="306"/>
        <v xml:space="preserve"> </v>
      </c>
      <c r="DT240" s="39" t="str">
        <f t="shared" si="307"/>
        <v xml:space="preserve"> </v>
      </c>
      <c r="DU240" s="43" t="str">
        <f t="shared" si="308"/>
        <v xml:space="preserve"> </v>
      </c>
      <c r="DV240" s="39" t="str">
        <f t="shared" si="309"/>
        <v>•</v>
      </c>
      <c r="DW240" s="39" t="str">
        <f t="shared" si="310"/>
        <v xml:space="preserve"> </v>
      </c>
      <c r="DX240" s="39" t="str">
        <f t="shared" si="311"/>
        <v xml:space="preserve"> </v>
      </c>
      <c r="DY240" s="43" t="str">
        <f t="shared" si="312"/>
        <v xml:space="preserve"> </v>
      </c>
      <c r="DZ240" s="39" t="str">
        <f t="shared" si="313"/>
        <v>•</v>
      </c>
      <c r="EA240" s="39" t="str">
        <f t="shared" si="314"/>
        <v xml:space="preserve"> </v>
      </c>
      <c r="EB240" s="39" t="str">
        <f t="shared" si="315"/>
        <v xml:space="preserve"> </v>
      </c>
      <c r="EC240" s="43" t="str">
        <f t="shared" si="316"/>
        <v xml:space="preserve"> </v>
      </c>
      <c r="ED240" s="39" t="str">
        <f t="shared" si="317"/>
        <v>•</v>
      </c>
      <c r="EE240" s="39" t="str">
        <f t="shared" si="318"/>
        <v xml:space="preserve"> </v>
      </c>
      <c r="EF240" s="39" t="str">
        <f t="shared" si="319"/>
        <v xml:space="preserve"> </v>
      </c>
      <c r="EG240" s="43" t="str">
        <f t="shared" si="320"/>
        <v xml:space="preserve"> </v>
      </c>
      <c r="EH240" s="39" t="str">
        <f t="shared" si="321"/>
        <v>•</v>
      </c>
      <c r="EI240" s="39" t="str">
        <f t="shared" si="322"/>
        <v xml:space="preserve"> </v>
      </c>
      <c r="EJ240" s="39" t="str">
        <f t="shared" si="323"/>
        <v xml:space="preserve"> </v>
      </c>
      <c r="EK240" s="43" t="str">
        <f t="shared" si="324"/>
        <v xml:space="preserve"> </v>
      </c>
    </row>
    <row r="241" spans="1:141" ht="15.75" customHeight="1" x14ac:dyDescent="0.2">
      <c r="A241" s="100" t="str">
        <f>IF(Summary!B235="","",Summary!B235)</f>
        <v/>
      </c>
      <c r="B241" s="100" t="str">
        <f>IF(Summary!C235="","",Summary!C235)</f>
        <v/>
      </c>
      <c r="C241" s="100" t="str">
        <f>IF(Summary!D235="","",Summary!D235)</f>
        <v/>
      </c>
      <c r="D241" s="115" t="str">
        <f>IF(Summary!E235="","",Summary!E235)</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265"/>
        <v>27</v>
      </c>
      <c r="AX241" s="74" t="e">
        <f t="shared" si="267"/>
        <v>#N/A</v>
      </c>
      <c r="AY241" s="54" t="str">
        <f t="shared" si="268"/>
        <v/>
      </c>
      <c r="AZ241" s="73"/>
      <c r="BA241" s="144"/>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8"/>
      <c r="BE241" s="116" t="str">
        <f t="shared" si="269"/>
        <v/>
      </c>
      <c r="BF241" s="99" t="str">
        <f t="shared" si="270"/>
        <v/>
      </c>
      <c r="BG241" s="99" t="str">
        <f t="shared" si="271"/>
        <v/>
      </c>
      <c r="BH241" s="100" t="str">
        <f t="shared" si="272"/>
        <v/>
      </c>
      <c r="BI241" s="64" t="str">
        <f>IF(Summary!F235="","",Summary!F235)</f>
        <v/>
      </c>
      <c r="BJ241" s="33"/>
      <c r="BV241" s="44">
        <f t="shared" si="266"/>
        <v>0</v>
      </c>
      <c r="BW241" s="44">
        <f t="shared" si="266"/>
        <v>0</v>
      </c>
      <c r="BX241" s="44">
        <f t="shared" si="266"/>
        <v>0</v>
      </c>
      <c r="BY241" s="44">
        <f t="shared" si="266"/>
        <v>0</v>
      </c>
      <c r="BZ241" s="44">
        <f t="shared" si="266"/>
        <v>0</v>
      </c>
      <c r="CA241" s="44">
        <f t="shared" si="266"/>
        <v>0</v>
      </c>
      <c r="CB241" s="44">
        <f t="shared" si="266"/>
        <v>0</v>
      </c>
      <c r="CC241" s="44">
        <f t="shared" si="266"/>
        <v>0</v>
      </c>
      <c r="CD241" s="44">
        <f t="shared" si="266"/>
        <v>0</v>
      </c>
      <c r="CE241" s="44">
        <f t="shared" si="266"/>
        <v>0</v>
      </c>
      <c r="CF241" s="44">
        <f t="shared" si="266"/>
        <v>0</v>
      </c>
      <c r="CH241" s="48">
        <f t="shared" si="273"/>
        <v>0</v>
      </c>
      <c r="CI241" s="48">
        <f t="shared" si="274"/>
        <v>0</v>
      </c>
      <c r="CJ241" s="48">
        <f t="shared" si="275"/>
        <v>0</v>
      </c>
      <c r="CK241" s="48">
        <f t="shared" si="276"/>
        <v>0</v>
      </c>
      <c r="CL241" s="48">
        <f t="shared" si="277"/>
        <v>0</v>
      </c>
      <c r="CM241" s="48">
        <f t="shared" si="278"/>
        <v>0</v>
      </c>
      <c r="CN241" s="48">
        <f t="shared" si="279"/>
        <v>0</v>
      </c>
      <c r="CO241" s="48">
        <f t="shared" si="280"/>
        <v>0</v>
      </c>
      <c r="CT241" s="42" t="str">
        <f t="shared" si="281"/>
        <v>•</v>
      </c>
      <c r="CU241" s="39" t="str">
        <f t="shared" si="282"/>
        <v xml:space="preserve"> </v>
      </c>
      <c r="CV241" s="39" t="str">
        <f t="shared" si="283"/>
        <v xml:space="preserve"> </v>
      </c>
      <c r="CW241" s="43" t="str">
        <f t="shared" si="284"/>
        <v xml:space="preserve"> </v>
      </c>
      <c r="CX241" s="42" t="str">
        <f t="shared" si="285"/>
        <v>•</v>
      </c>
      <c r="CY241" s="39" t="str">
        <f t="shared" si="286"/>
        <v xml:space="preserve"> </v>
      </c>
      <c r="CZ241" s="39" t="str">
        <f t="shared" si="287"/>
        <v xml:space="preserve"> </v>
      </c>
      <c r="DA241" s="43" t="str">
        <f t="shared" si="288"/>
        <v xml:space="preserve"> </v>
      </c>
      <c r="DB241" s="39" t="str">
        <f t="shared" si="289"/>
        <v>•</v>
      </c>
      <c r="DC241" s="39" t="str">
        <f t="shared" si="290"/>
        <v xml:space="preserve"> </v>
      </c>
      <c r="DD241" s="39" t="str">
        <f t="shared" si="291"/>
        <v xml:space="preserve"> </v>
      </c>
      <c r="DE241" s="43" t="str">
        <f t="shared" si="292"/>
        <v xml:space="preserve"> </v>
      </c>
      <c r="DF241" s="42" t="str">
        <f t="shared" si="293"/>
        <v>•</v>
      </c>
      <c r="DG241" s="39" t="str">
        <f t="shared" si="294"/>
        <v xml:space="preserve"> </v>
      </c>
      <c r="DH241" s="39" t="str">
        <f t="shared" si="295"/>
        <v xml:space="preserve"> </v>
      </c>
      <c r="DI241" s="43" t="str">
        <f t="shared" si="296"/>
        <v xml:space="preserve"> </v>
      </c>
      <c r="DJ241" s="42" t="str">
        <f t="shared" si="297"/>
        <v>•</v>
      </c>
      <c r="DK241" s="39" t="str">
        <f t="shared" si="298"/>
        <v xml:space="preserve"> </v>
      </c>
      <c r="DL241" s="39" t="str">
        <f t="shared" si="299"/>
        <v xml:space="preserve"> </v>
      </c>
      <c r="DM241" s="43" t="str">
        <f t="shared" si="300"/>
        <v xml:space="preserve"> </v>
      </c>
      <c r="DN241" s="39" t="str">
        <f t="shared" si="301"/>
        <v>•</v>
      </c>
      <c r="DO241" s="39" t="str">
        <f t="shared" si="302"/>
        <v xml:space="preserve"> </v>
      </c>
      <c r="DP241" s="39" t="str">
        <f t="shared" si="303"/>
        <v xml:space="preserve"> </v>
      </c>
      <c r="DQ241" s="43" t="str">
        <f t="shared" si="304"/>
        <v xml:space="preserve"> </v>
      </c>
      <c r="DR241" s="39" t="str">
        <f t="shared" si="305"/>
        <v>•</v>
      </c>
      <c r="DS241" s="39" t="str">
        <f t="shared" si="306"/>
        <v xml:space="preserve"> </v>
      </c>
      <c r="DT241" s="39" t="str">
        <f t="shared" si="307"/>
        <v xml:space="preserve"> </v>
      </c>
      <c r="DU241" s="43" t="str">
        <f t="shared" si="308"/>
        <v xml:space="preserve"> </v>
      </c>
      <c r="DV241" s="39" t="str">
        <f t="shared" si="309"/>
        <v>•</v>
      </c>
      <c r="DW241" s="39" t="str">
        <f t="shared" si="310"/>
        <v xml:space="preserve"> </v>
      </c>
      <c r="DX241" s="39" t="str">
        <f t="shared" si="311"/>
        <v xml:space="preserve"> </v>
      </c>
      <c r="DY241" s="43" t="str">
        <f t="shared" si="312"/>
        <v xml:space="preserve"> </v>
      </c>
      <c r="DZ241" s="39" t="str">
        <f t="shared" si="313"/>
        <v>•</v>
      </c>
      <c r="EA241" s="39" t="str">
        <f t="shared" si="314"/>
        <v xml:space="preserve"> </v>
      </c>
      <c r="EB241" s="39" t="str">
        <f t="shared" si="315"/>
        <v xml:space="preserve"> </v>
      </c>
      <c r="EC241" s="43" t="str">
        <f t="shared" si="316"/>
        <v xml:space="preserve"> </v>
      </c>
      <c r="ED241" s="39" t="str">
        <f t="shared" si="317"/>
        <v>•</v>
      </c>
      <c r="EE241" s="39" t="str">
        <f t="shared" si="318"/>
        <v xml:space="preserve"> </v>
      </c>
      <c r="EF241" s="39" t="str">
        <f t="shared" si="319"/>
        <v xml:space="preserve"> </v>
      </c>
      <c r="EG241" s="43" t="str">
        <f t="shared" si="320"/>
        <v xml:space="preserve"> </v>
      </c>
      <c r="EH241" s="39" t="str">
        <f t="shared" si="321"/>
        <v>•</v>
      </c>
      <c r="EI241" s="39" t="str">
        <f t="shared" si="322"/>
        <v xml:space="preserve"> </v>
      </c>
      <c r="EJ241" s="39" t="str">
        <f t="shared" si="323"/>
        <v xml:space="preserve"> </v>
      </c>
      <c r="EK241" s="43" t="str">
        <f t="shared" si="324"/>
        <v xml:space="preserve"> </v>
      </c>
    </row>
    <row r="242" spans="1:141" ht="15.75" customHeight="1" x14ac:dyDescent="0.2">
      <c r="A242" s="100" t="str">
        <f>IF(Summary!B236="","",Summary!B236)</f>
        <v/>
      </c>
      <c r="B242" s="100" t="str">
        <f>IF(Summary!C236="","",Summary!C236)</f>
        <v/>
      </c>
      <c r="C242" s="100" t="str">
        <f>IF(Summary!D236="","",Summary!D236)</f>
        <v/>
      </c>
      <c r="D242" s="115" t="str">
        <f>IF(Summary!E236="","",Summary!E236)</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265"/>
        <v>27</v>
      </c>
      <c r="AX242" s="74" t="e">
        <f t="shared" si="267"/>
        <v>#N/A</v>
      </c>
      <c r="AY242" s="54" t="str">
        <f t="shared" si="268"/>
        <v/>
      </c>
      <c r="AZ242" s="73"/>
      <c r="BA242" s="144"/>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8"/>
      <c r="BE242" s="116" t="str">
        <f t="shared" si="269"/>
        <v/>
      </c>
      <c r="BF242" s="99" t="str">
        <f t="shared" si="270"/>
        <v/>
      </c>
      <c r="BG242" s="99" t="str">
        <f t="shared" si="271"/>
        <v/>
      </c>
      <c r="BH242" s="100" t="str">
        <f t="shared" si="272"/>
        <v/>
      </c>
      <c r="BI242" s="64" t="str">
        <f>IF(Summary!F236="","",Summary!F236)</f>
        <v/>
      </c>
      <c r="BJ242" s="33"/>
      <c r="BV242" s="44">
        <f t="shared" si="266"/>
        <v>0</v>
      </c>
      <c r="BW242" s="44">
        <f t="shared" si="266"/>
        <v>0</v>
      </c>
      <c r="BX242" s="44">
        <f t="shared" si="266"/>
        <v>0</v>
      </c>
      <c r="BY242" s="44">
        <f t="shared" si="266"/>
        <v>0</v>
      </c>
      <c r="BZ242" s="44">
        <f t="shared" si="266"/>
        <v>0</v>
      </c>
      <c r="CA242" s="44">
        <f t="shared" si="266"/>
        <v>0</v>
      </c>
      <c r="CB242" s="44">
        <f t="shared" si="266"/>
        <v>0</v>
      </c>
      <c r="CC242" s="44">
        <f t="shared" si="266"/>
        <v>0</v>
      </c>
      <c r="CD242" s="44">
        <f t="shared" si="266"/>
        <v>0</v>
      </c>
      <c r="CE242" s="44">
        <f t="shared" si="266"/>
        <v>0</v>
      </c>
      <c r="CF242" s="44">
        <f t="shared" si="266"/>
        <v>0</v>
      </c>
      <c r="CH242" s="48">
        <f t="shared" si="273"/>
        <v>0</v>
      </c>
      <c r="CI242" s="48">
        <f t="shared" si="274"/>
        <v>0</v>
      </c>
      <c r="CJ242" s="48">
        <f t="shared" si="275"/>
        <v>0</v>
      </c>
      <c r="CK242" s="48">
        <f t="shared" si="276"/>
        <v>0</v>
      </c>
      <c r="CL242" s="48">
        <f t="shared" si="277"/>
        <v>0</v>
      </c>
      <c r="CM242" s="48">
        <f t="shared" si="278"/>
        <v>0</v>
      </c>
      <c r="CN242" s="48">
        <f t="shared" si="279"/>
        <v>0</v>
      </c>
      <c r="CO242" s="48">
        <f t="shared" si="280"/>
        <v>0</v>
      </c>
      <c r="CT242" s="42" t="str">
        <f t="shared" si="281"/>
        <v>•</v>
      </c>
      <c r="CU242" s="39" t="str">
        <f t="shared" si="282"/>
        <v xml:space="preserve"> </v>
      </c>
      <c r="CV242" s="39" t="str">
        <f t="shared" si="283"/>
        <v xml:space="preserve"> </v>
      </c>
      <c r="CW242" s="43" t="str">
        <f t="shared" si="284"/>
        <v xml:space="preserve"> </v>
      </c>
      <c r="CX242" s="42" t="str">
        <f t="shared" si="285"/>
        <v>•</v>
      </c>
      <c r="CY242" s="39" t="str">
        <f t="shared" si="286"/>
        <v xml:space="preserve"> </v>
      </c>
      <c r="CZ242" s="39" t="str">
        <f t="shared" si="287"/>
        <v xml:space="preserve"> </v>
      </c>
      <c r="DA242" s="43" t="str">
        <f t="shared" si="288"/>
        <v xml:space="preserve"> </v>
      </c>
      <c r="DB242" s="39" t="str">
        <f t="shared" si="289"/>
        <v>•</v>
      </c>
      <c r="DC242" s="39" t="str">
        <f t="shared" si="290"/>
        <v xml:space="preserve"> </v>
      </c>
      <c r="DD242" s="39" t="str">
        <f t="shared" si="291"/>
        <v xml:space="preserve"> </v>
      </c>
      <c r="DE242" s="43" t="str">
        <f t="shared" si="292"/>
        <v xml:space="preserve"> </v>
      </c>
      <c r="DF242" s="42" t="str">
        <f t="shared" si="293"/>
        <v>•</v>
      </c>
      <c r="DG242" s="39" t="str">
        <f t="shared" si="294"/>
        <v xml:space="preserve"> </v>
      </c>
      <c r="DH242" s="39" t="str">
        <f t="shared" si="295"/>
        <v xml:space="preserve"> </v>
      </c>
      <c r="DI242" s="43" t="str">
        <f t="shared" si="296"/>
        <v xml:space="preserve"> </v>
      </c>
      <c r="DJ242" s="42" t="str">
        <f t="shared" si="297"/>
        <v>•</v>
      </c>
      <c r="DK242" s="39" t="str">
        <f t="shared" si="298"/>
        <v xml:space="preserve"> </v>
      </c>
      <c r="DL242" s="39" t="str">
        <f t="shared" si="299"/>
        <v xml:space="preserve"> </v>
      </c>
      <c r="DM242" s="43" t="str">
        <f t="shared" si="300"/>
        <v xml:space="preserve"> </v>
      </c>
      <c r="DN242" s="39" t="str">
        <f t="shared" si="301"/>
        <v>•</v>
      </c>
      <c r="DO242" s="39" t="str">
        <f t="shared" si="302"/>
        <v xml:space="preserve"> </v>
      </c>
      <c r="DP242" s="39" t="str">
        <f t="shared" si="303"/>
        <v xml:space="preserve"> </v>
      </c>
      <c r="DQ242" s="43" t="str">
        <f t="shared" si="304"/>
        <v xml:space="preserve"> </v>
      </c>
      <c r="DR242" s="39" t="str">
        <f t="shared" si="305"/>
        <v>•</v>
      </c>
      <c r="DS242" s="39" t="str">
        <f t="shared" si="306"/>
        <v xml:space="preserve"> </v>
      </c>
      <c r="DT242" s="39" t="str">
        <f t="shared" si="307"/>
        <v xml:space="preserve"> </v>
      </c>
      <c r="DU242" s="43" t="str">
        <f t="shared" si="308"/>
        <v xml:space="preserve"> </v>
      </c>
      <c r="DV242" s="39" t="str">
        <f t="shared" si="309"/>
        <v>•</v>
      </c>
      <c r="DW242" s="39" t="str">
        <f t="shared" si="310"/>
        <v xml:space="preserve"> </v>
      </c>
      <c r="DX242" s="39" t="str">
        <f t="shared" si="311"/>
        <v xml:space="preserve"> </v>
      </c>
      <c r="DY242" s="43" t="str">
        <f t="shared" si="312"/>
        <v xml:space="preserve"> </v>
      </c>
      <c r="DZ242" s="39" t="str">
        <f t="shared" si="313"/>
        <v>•</v>
      </c>
      <c r="EA242" s="39" t="str">
        <f t="shared" si="314"/>
        <v xml:space="preserve"> </v>
      </c>
      <c r="EB242" s="39" t="str">
        <f t="shared" si="315"/>
        <v xml:space="preserve"> </v>
      </c>
      <c r="EC242" s="43" t="str">
        <f t="shared" si="316"/>
        <v xml:space="preserve"> </v>
      </c>
      <c r="ED242" s="39" t="str">
        <f t="shared" si="317"/>
        <v>•</v>
      </c>
      <c r="EE242" s="39" t="str">
        <f t="shared" si="318"/>
        <v xml:space="preserve"> </v>
      </c>
      <c r="EF242" s="39" t="str">
        <f t="shared" si="319"/>
        <v xml:space="preserve"> </v>
      </c>
      <c r="EG242" s="43" t="str">
        <f t="shared" si="320"/>
        <v xml:space="preserve"> </v>
      </c>
      <c r="EH242" s="39" t="str">
        <f t="shared" si="321"/>
        <v>•</v>
      </c>
      <c r="EI242" s="39" t="str">
        <f t="shared" si="322"/>
        <v xml:space="preserve"> </v>
      </c>
      <c r="EJ242" s="39" t="str">
        <f t="shared" si="323"/>
        <v xml:space="preserve"> </v>
      </c>
      <c r="EK242" s="43" t="str">
        <f t="shared" si="324"/>
        <v xml:space="preserve"> </v>
      </c>
    </row>
    <row r="243" spans="1:141" ht="15.75" customHeight="1" x14ac:dyDescent="0.2">
      <c r="A243" s="100" t="str">
        <f>IF(Summary!B237="","",Summary!B237)</f>
        <v/>
      </c>
      <c r="B243" s="100" t="str">
        <f>IF(Summary!C237="","",Summary!C237)</f>
        <v/>
      </c>
      <c r="C243" s="100" t="str">
        <f>IF(Summary!D237="","",Summary!D237)</f>
        <v/>
      </c>
      <c r="D243" s="115" t="str">
        <f>IF(Summary!E237="","",Summary!E237)</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265"/>
        <v>27</v>
      </c>
      <c r="AX243" s="74" t="e">
        <f t="shared" si="267"/>
        <v>#N/A</v>
      </c>
      <c r="AY243" s="54" t="str">
        <f t="shared" si="268"/>
        <v/>
      </c>
      <c r="AZ243" s="73"/>
      <c r="BA243" s="144"/>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8"/>
      <c r="BE243" s="116" t="str">
        <f t="shared" si="269"/>
        <v/>
      </c>
      <c r="BF243" s="99" t="str">
        <f t="shared" si="270"/>
        <v/>
      </c>
      <c r="BG243" s="99" t="str">
        <f t="shared" si="271"/>
        <v/>
      </c>
      <c r="BH243" s="100" t="str">
        <f t="shared" si="272"/>
        <v/>
      </c>
      <c r="BI243" s="64" t="str">
        <f>IF(Summary!F237="","",Summary!F237)</f>
        <v/>
      </c>
      <c r="BJ243" s="33"/>
      <c r="BV243" s="44">
        <f t="shared" si="266"/>
        <v>0</v>
      </c>
      <c r="BW243" s="44">
        <f t="shared" si="266"/>
        <v>0</v>
      </c>
      <c r="BX243" s="44">
        <f t="shared" si="266"/>
        <v>0</v>
      </c>
      <c r="BY243" s="44">
        <f t="shared" si="266"/>
        <v>0</v>
      </c>
      <c r="BZ243" s="44">
        <f t="shared" si="266"/>
        <v>0</v>
      </c>
      <c r="CA243" s="44">
        <f t="shared" si="266"/>
        <v>0</v>
      </c>
      <c r="CB243" s="44">
        <f t="shared" si="266"/>
        <v>0</v>
      </c>
      <c r="CC243" s="44">
        <f t="shared" ref="BV243:CF250" si="325">IF($E$3=CC$2,IF(AND(ISTEXT($E$8),$E243=$E$8),1,IF(ISNUMBER($E$8),$E243,0)),0)
+IF($F$3=CC$2,IF(AND(ISTEXT($F$8),$F243=$F$8),1,IF(ISNUMBER($F$8),$F243,0)),0)
+IF($G$3=CC$2,IF(AND(ISTEXT($G$8),$G243=$G$8),1,IF(ISNUMBER($G$8),$G243,0)),0)
+IF($H$3=CC$2,IF(AND(ISTEXT($H$8),$H243=$H$8),1,IF(ISNUMBER($H$8),$H243,0)),0)
+IF($I$3=CC$2,IF(AND(ISTEXT($I$8),$I243=$I$8),1,IF(ISNUMBER($I$8),$I243,0)),0)
+IF($J$3=CC$2,IF(AND(ISTEXT($J$8),$J243=$J$8),1,IF(ISNUMBER($J$8),$J243,0)),0)
+IF($K$3=CC$2,IF(AND(ISTEXT($K$8),$K243=$K$8),1,IF(ISNUMBER($K$8),$K243,0)),0)
+IF($L$3=CC$2,IF(AND(ISTEXT($L$8),$L243=$L$8),1,IF(ISNUMBER($L$8),$L243,0)),0)
+IF($M$3=CC$2,IF(AND(ISTEXT($M$8),$M243=$M$8),1,IF(ISNUMBER($M$8),$M243,0)),0)
+IF($N$3=CC$2,IF(AND(ISTEXT($N$8),$N243=$N$8),1,IF(ISNUMBER($N$8),$N243,0)),0)
+IF($O$3=CC$2,IF(AND(ISTEXT($O$8),$O243=$O$8),1,IF(ISNUMBER($O$8),$O243,0)),0)
+IF($P$3=CC$2,IF(AND(ISTEXT($P$8),$P243=$P$8),1,IF(ISNUMBER($P$8),$P243,0)),0)
+IF($Q$3=CC$2,IF(AND(ISTEXT($Q$8),$Q243=$Q$8),1,IF(ISNUMBER($Q$8),$Q243,0)),0)
+IF($R$3=CC$2,IF(AND(ISTEXT($R$8),$R243=$R$8),1,IF(ISNUMBER($R$8),$R243,0)),0)
+IF($S$3=CC$2,IF(AND(ISTEXT($S$8),$S243=$S$8),1,IF(ISNUMBER($S$8),$S243,0)),0)
+IF($T$3=CC$2,IF(AND(ISTEXT($T$8),$T243=$T$8),1,IF(ISNUMBER($T$8),$T243,0)),0)
+IF($U$3=CC$2,IF(AND(ISTEXT($U$8),$U243=$U$8),1,IF(ISNUMBER($U$8),$U243,0)),0)
+IF($V$3=CC$2,IF(AND(ISTEXT($V$8),$V243=$V$8),1,IF(ISNUMBER($V$8),$V243,0)),0)
+IF($W$3=CC$2,IF(AND(ISTEXT($W$8),$W243=$W$8),1,IF(ISNUMBER($W$8),$W243,0)),0)
+IF($X$3=CC$2,IF(AND(ISTEXT($X$8),$X243=$X$8),1,IF(ISNUMBER($X$8),$X243,0)),0)
+IF($Y$3=CC$2,IF(AND(ISTEXT($Y$8),$Y243=$Y$8),1,IF(ISNUMBER($Y$8),$Y243,0)),0)
+IF($Z$3=CC$2,IF(AND(ISTEXT($Z$8),$Z243=$Z$8),1,IF(ISNUMBER($Z$8),$Z243,0)),0)
+IF($AA$3=CC$2,IF(AND(ISTEXT($AA$8),$AA243=$AA$8),1,IF(ISNUMBER($AA$8),$AA243,0)),0)
+IF($AB$3=CC$2,IF(AND(ISTEXT($AB$8),$AB243=$AB$8),1,IF(ISNUMBER($AB$8),$AB243,0)),0)
+IF($AC$3=CC$2,IF(AND(ISTEXT($AC$8),$AC243=$AC$8),1,IF(ISNUMBER($AC$8),$AC243,0)),0)
+IF($AD$3=CC$2,IF(AND(ISTEXT($AD$8),$AD243=$AD$8),1,IF(ISNUMBER($AD$8),$AD243,0)),0)
+IF($AE$3=CC$2,IF(AND(ISTEXT($AE$8),$AE243=$AE$8),1,IF(ISNUMBER($AE$8),$AE243,0)),0)
+IF($AF$3=CC$2,IF(AND(ISTEXT($AF$8),$AF243=$AF$8),1,IF(ISNUMBER($AF$8),$AF243,0)),0)
+IF($AG$3=CC$2,IF(AND(ISTEXT($AG$8),$AA243=$AG$8),1,IF(ISNUMBER($AG$8),$AG243,0)),0)
+IF($AH$3=CC$2,IF(AND(ISTEXT($AH$8),$AH243=$AH$8),1,IF(ISNUMBER($AH$8),$AH243,0)),0)
+IF($AI$3=CC$2,IF(AND(ISTEXT($AI$8),$AI243=$AI$8),1,IF(ISNUMBER($AI$8),$AI243,0)),0)
+IF($AJ$3=CC$2,IF(AND(ISTEXT($AJ$8),$AJ243=$AJ$8),1,IF(ISNUMBER($AJ$8),$AJ243,0)),0)
+IF($AK$3=CC$2,IF(AND(ISTEXT($AK$8),$AK243=$AK$8),1,IF(ISNUMBER($AK$8),$AK243,0)),0)
+IF($AL$3=CC$2,IF(AND(ISTEXT($AL$8),$AL243=$AL$8),1,IF(ISNUMBER($AL$8),$AL243,0)),0)
+IF($AM$3=CC$2,IF(AND(ISTEXT($AM$8),$AM243=$AM$8),1,IF(ISNUMBER($AM$8),$AM243,0)),0)
+IF($AN$3=CC$2,IF(AND(ISTEXT($AN$8),$AN243=$AN$8),1,IF(ISNUMBER($AN$8),$AN243,0)),0)
+IF($AO$3=CC$2,IF(AND(ISTEXT($AO$8),$AO243=$AO$8),1,IF(ISNUMBER($AO$8),$AO243,0)),0)
+IF($AP$3=CC$2,IF(AND(ISTEXT($AP$8),$AP243=$AP$8),1,IF(ISNUMBER($AP$8),$AP243,0)),0)
+IF($AQ$3=CC$2,IF(AND(ISTEXT($AQ$8),$AQ243=$AQ$8),1,IF(ISNUMBER($AQ$8),$AQ243,0)),0)
+IF($AR$3=CC$2,IF(AND(ISTEXT($AR$8),$AR243=$AR$8),1,IF(ISNUMBER($AR$8),$AR243,0)),0)</f>
        <v>0</v>
      </c>
      <c r="CD243" s="44">
        <f t="shared" si="325"/>
        <v>0</v>
      </c>
      <c r="CE243" s="44">
        <f t="shared" si="325"/>
        <v>0</v>
      </c>
      <c r="CF243" s="44">
        <f t="shared" si="325"/>
        <v>0</v>
      </c>
      <c r="CH243" s="48">
        <f t="shared" si="273"/>
        <v>0</v>
      </c>
      <c r="CI243" s="48">
        <f t="shared" si="274"/>
        <v>0</v>
      </c>
      <c r="CJ243" s="48">
        <f t="shared" si="275"/>
        <v>0</v>
      </c>
      <c r="CK243" s="48">
        <f t="shared" si="276"/>
        <v>0</v>
      </c>
      <c r="CL243" s="48">
        <f t="shared" si="277"/>
        <v>0</v>
      </c>
      <c r="CM243" s="48">
        <f t="shared" si="278"/>
        <v>0</v>
      </c>
      <c r="CN243" s="48">
        <f t="shared" si="279"/>
        <v>0</v>
      </c>
      <c r="CO243" s="48">
        <f t="shared" si="280"/>
        <v>0</v>
      </c>
      <c r="CT243" s="42" t="str">
        <f t="shared" si="281"/>
        <v>•</v>
      </c>
      <c r="CU243" s="39" t="str">
        <f t="shared" si="282"/>
        <v xml:space="preserve"> </v>
      </c>
      <c r="CV243" s="39" t="str">
        <f t="shared" si="283"/>
        <v xml:space="preserve"> </v>
      </c>
      <c r="CW243" s="43" t="str">
        <f t="shared" si="284"/>
        <v xml:space="preserve"> </v>
      </c>
      <c r="CX243" s="42" t="str">
        <f t="shared" si="285"/>
        <v>•</v>
      </c>
      <c r="CY243" s="39" t="str">
        <f t="shared" si="286"/>
        <v xml:space="preserve"> </v>
      </c>
      <c r="CZ243" s="39" t="str">
        <f t="shared" si="287"/>
        <v xml:space="preserve"> </v>
      </c>
      <c r="DA243" s="43" t="str">
        <f t="shared" si="288"/>
        <v xml:space="preserve"> </v>
      </c>
      <c r="DB243" s="39" t="str">
        <f t="shared" si="289"/>
        <v>•</v>
      </c>
      <c r="DC243" s="39" t="str">
        <f t="shared" si="290"/>
        <v xml:space="preserve"> </v>
      </c>
      <c r="DD243" s="39" t="str">
        <f t="shared" si="291"/>
        <v xml:space="preserve"> </v>
      </c>
      <c r="DE243" s="43" t="str">
        <f t="shared" si="292"/>
        <v xml:space="preserve"> </v>
      </c>
      <c r="DF243" s="42" t="str">
        <f t="shared" si="293"/>
        <v>•</v>
      </c>
      <c r="DG243" s="39" t="str">
        <f t="shared" si="294"/>
        <v xml:space="preserve"> </v>
      </c>
      <c r="DH243" s="39" t="str">
        <f t="shared" si="295"/>
        <v xml:space="preserve"> </v>
      </c>
      <c r="DI243" s="43" t="str">
        <f t="shared" si="296"/>
        <v xml:space="preserve"> </v>
      </c>
      <c r="DJ243" s="42" t="str">
        <f t="shared" si="297"/>
        <v>•</v>
      </c>
      <c r="DK243" s="39" t="str">
        <f t="shared" si="298"/>
        <v xml:space="preserve"> </v>
      </c>
      <c r="DL243" s="39" t="str">
        <f t="shared" si="299"/>
        <v xml:space="preserve"> </v>
      </c>
      <c r="DM243" s="43" t="str">
        <f t="shared" si="300"/>
        <v xml:space="preserve"> </v>
      </c>
      <c r="DN243" s="39" t="str">
        <f t="shared" si="301"/>
        <v>•</v>
      </c>
      <c r="DO243" s="39" t="str">
        <f t="shared" si="302"/>
        <v xml:space="preserve"> </v>
      </c>
      <c r="DP243" s="39" t="str">
        <f t="shared" si="303"/>
        <v xml:space="preserve"> </v>
      </c>
      <c r="DQ243" s="43" t="str">
        <f t="shared" si="304"/>
        <v xml:space="preserve"> </v>
      </c>
      <c r="DR243" s="39" t="str">
        <f t="shared" si="305"/>
        <v>•</v>
      </c>
      <c r="DS243" s="39" t="str">
        <f t="shared" si="306"/>
        <v xml:space="preserve"> </v>
      </c>
      <c r="DT243" s="39" t="str">
        <f t="shared" si="307"/>
        <v xml:space="preserve"> </v>
      </c>
      <c r="DU243" s="43" t="str">
        <f t="shared" si="308"/>
        <v xml:space="preserve"> </v>
      </c>
      <c r="DV243" s="39" t="str">
        <f t="shared" si="309"/>
        <v>•</v>
      </c>
      <c r="DW243" s="39" t="str">
        <f t="shared" si="310"/>
        <v xml:space="preserve"> </v>
      </c>
      <c r="DX243" s="39" t="str">
        <f t="shared" si="311"/>
        <v xml:space="preserve"> </v>
      </c>
      <c r="DY243" s="43" t="str">
        <f t="shared" si="312"/>
        <v xml:space="preserve"> </v>
      </c>
      <c r="DZ243" s="39" t="str">
        <f t="shared" si="313"/>
        <v>•</v>
      </c>
      <c r="EA243" s="39" t="str">
        <f t="shared" si="314"/>
        <v xml:space="preserve"> </v>
      </c>
      <c r="EB243" s="39" t="str">
        <f t="shared" si="315"/>
        <v xml:space="preserve"> </v>
      </c>
      <c r="EC243" s="43" t="str">
        <f t="shared" si="316"/>
        <v xml:space="preserve"> </v>
      </c>
      <c r="ED243" s="39" t="str">
        <f t="shared" si="317"/>
        <v>•</v>
      </c>
      <c r="EE243" s="39" t="str">
        <f t="shared" si="318"/>
        <v xml:space="preserve"> </v>
      </c>
      <c r="EF243" s="39" t="str">
        <f t="shared" si="319"/>
        <v xml:space="preserve"> </v>
      </c>
      <c r="EG243" s="43" t="str">
        <f t="shared" si="320"/>
        <v xml:space="preserve"> </v>
      </c>
      <c r="EH243" s="39" t="str">
        <f t="shared" si="321"/>
        <v>•</v>
      </c>
      <c r="EI243" s="39" t="str">
        <f t="shared" si="322"/>
        <v xml:space="preserve"> </v>
      </c>
      <c r="EJ243" s="39" t="str">
        <f t="shared" si="323"/>
        <v xml:space="preserve"> </v>
      </c>
      <c r="EK243" s="43" t="str">
        <f t="shared" si="324"/>
        <v xml:space="preserve"> </v>
      </c>
    </row>
    <row r="244" spans="1:141" ht="15.75" customHeight="1" x14ac:dyDescent="0.2">
      <c r="A244" s="100" t="str">
        <f>IF(Summary!B238="","",Summary!B238)</f>
        <v/>
      </c>
      <c r="B244" s="100" t="str">
        <f>IF(Summary!C238="","",Summary!C238)</f>
        <v/>
      </c>
      <c r="C244" s="100" t="str">
        <f>IF(Summary!D238="","",Summary!D238)</f>
        <v/>
      </c>
      <c r="D244" s="115" t="str">
        <f>IF(Summary!E238="","",Summary!E238)</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265"/>
        <v>27</v>
      </c>
      <c r="AX244" s="74" t="e">
        <f t="shared" si="267"/>
        <v>#N/A</v>
      </c>
      <c r="AY244" s="54" t="str">
        <f t="shared" si="268"/>
        <v/>
      </c>
      <c r="AZ244" s="73"/>
      <c r="BA244" s="144"/>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8"/>
      <c r="BE244" s="116" t="str">
        <f t="shared" si="269"/>
        <v/>
      </c>
      <c r="BF244" s="99" t="str">
        <f t="shared" si="270"/>
        <v/>
      </c>
      <c r="BG244" s="99" t="str">
        <f t="shared" si="271"/>
        <v/>
      </c>
      <c r="BH244" s="100" t="str">
        <f t="shared" si="272"/>
        <v/>
      </c>
      <c r="BI244" s="64" t="str">
        <f>IF(Summary!F238="","",Summary!F238)</f>
        <v/>
      </c>
      <c r="BJ244" s="33"/>
      <c r="BV244" s="44">
        <f t="shared" si="325"/>
        <v>0</v>
      </c>
      <c r="BW244" s="44">
        <f t="shared" si="325"/>
        <v>0</v>
      </c>
      <c r="BX244" s="44">
        <f t="shared" si="325"/>
        <v>0</v>
      </c>
      <c r="BY244" s="44">
        <f t="shared" si="325"/>
        <v>0</v>
      </c>
      <c r="BZ244" s="44">
        <f t="shared" si="325"/>
        <v>0</v>
      </c>
      <c r="CA244" s="44">
        <f t="shared" si="325"/>
        <v>0</v>
      </c>
      <c r="CB244" s="44">
        <f t="shared" si="325"/>
        <v>0</v>
      </c>
      <c r="CC244" s="44">
        <f t="shared" si="325"/>
        <v>0</v>
      </c>
      <c r="CD244" s="44">
        <f t="shared" si="325"/>
        <v>0</v>
      </c>
      <c r="CE244" s="44">
        <f t="shared" si="325"/>
        <v>0</v>
      </c>
      <c r="CF244" s="44">
        <f t="shared" si="325"/>
        <v>0</v>
      </c>
      <c r="CH244" s="48">
        <f t="shared" si="273"/>
        <v>0</v>
      </c>
      <c r="CI244" s="48">
        <f t="shared" si="274"/>
        <v>0</v>
      </c>
      <c r="CJ244" s="48">
        <f t="shared" si="275"/>
        <v>0</v>
      </c>
      <c r="CK244" s="48">
        <f t="shared" si="276"/>
        <v>0</v>
      </c>
      <c r="CL244" s="48">
        <f t="shared" si="277"/>
        <v>0</v>
      </c>
      <c r="CM244" s="48">
        <f t="shared" si="278"/>
        <v>0</v>
      </c>
      <c r="CN244" s="48">
        <f t="shared" si="279"/>
        <v>0</v>
      </c>
      <c r="CO244" s="48">
        <f t="shared" si="280"/>
        <v>0</v>
      </c>
      <c r="CT244" s="42" t="str">
        <f t="shared" si="281"/>
        <v>•</v>
      </c>
      <c r="CU244" s="39" t="str">
        <f t="shared" si="282"/>
        <v xml:space="preserve"> </v>
      </c>
      <c r="CV244" s="39" t="str">
        <f t="shared" si="283"/>
        <v xml:space="preserve"> </v>
      </c>
      <c r="CW244" s="43" t="str">
        <f t="shared" si="284"/>
        <v xml:space="preserve"> </v>
      </c>
      <c r="CX244" s="42" t="str">
        <f t="shared" si="285"/>
        <v>•</v>
      </c>
      <c r="CY244" s="39" t="str">
        <f t="shared" si="286"/>
        <v xml:space="preserve"> </v>
      </c>
      <c r="CZ244" s="39" t="str">
        <f t="shared" si="287"/>
        <v xml:space="preserve"> </v>
      </c>
      <c r="DA244" s="43" t="str">
        <f t="shared" si="288"/>
        <v xml:space="preserve"> </v>
      </c>
      <c r="DB244" s="39" t="str">
        <f t="shared" si="289"/>
        <v>•</v>
      </c>
      <c r="DC244" s="39" t="str">
        <f t="shared" si="290"/>
        <v xml:space="preserve"> </v>
      </c>
      <c r="DD244" s="39" t="str">
        <f t="shared" si="291"/>
        <v xml:space="preserve"> </v>
      </c>
      <c r="DE244" s="43" t="str">
        <f t="shared" si="292"/>
        <v xml:space="preserve"> </v>
      </c>
      <c r="DF244" s="42" t="str">
        <f t="shared" si="293"/>
        <v>•</v>
      </c>
      <c r="DG244" s="39" t="str">
        <f t="shared" si="294"/>
        <v xml:space="preserve"> </v>
      </c>
      <c r="DH244" s="39" t="str">
        <f t="shared" si="295"/>
        <v xml:space="preserve"> </v>
      </c>
      <c r="DI244" s="43" t="str">
        <f t="shared" si="296"/>
        <v xml:space="preserve"> </v>
      </c>
      <c r="DJ244" s="42" t="str">
        <f t="shared" si="297"/>
        <v>•</v>
      </c>
      <c r="DK244" s="39" t="str">
        <f t="shared" si="298"/>
        <v xml:space="preserve"> </v>
      </c>
      <c r="DL244" s="39" t="str">
        <f t="shared" si="299"/>
        <v xml:space="preserve"> </v>
      </c>
      <c r="DM244" s="43" t="str">
        <f t="shared" si="300"/>
        <v xml:space="preserve"> </v>
      </c>
      <c r="DN244" s="39" t="str">
        <f t="shared" si="301"/>
        <v>•</v>
      </c>
      <c r="DO244" s="39" t="str">
        <f t="shared" si="302"/>
        <v xml:space="preserve"> </v>
      </c>
      <c r="DP244" s="39" t="str">
        <f t="shared" si="303"/>
        <v xml:space="preserve"> </v>
      </c>
      <c r="DQ244" s="43" t="str">
        <f t="shared" si="304"/>
        <v xml:space="preserve"> </v>
      </c>
      <c r="DR244" s="39" t="str">
        <f t="shared" si="305"/>
        <v>•</v>
      </c>
      <c r="DS244" s="39" t="str">
        <f t="shared" si="306"/>
        <v xml:space="preserve"> </v>
      </c>
      <c r="DT244" s="39" t="str">
        <f t="shared" si="307"/>
        <v xml:space="preserve"> </v>
      </c>
      <c r="DU244" s="43" t="str">
        <f t="shared" si="308"/>
        <v xml:space="preserve"> </v>
      </c>
      <c r="DV244" s="39" t="str">
        <f t="shared" si="309"/>
        <v>•</v>
      </c>
      <c r="DW244" s="39" t="str">
        <f t="shared" si="310"/>
        <v xml:space="preserve"> </v>
      </c>
      <c r="DX244" s="39" t="str">
        <f t="shared" si="311"/>
        <v xml:space="preserve"> </v>
      </c>
      <c r="DY244" s="43" t="str">
        <f t="shared" si="312"/>
        <v xml:space="preserve"> </v>
      </c>
      <c r="DZ244" s="39" t="str">
        <f t="shared" si="313"/>
        <v>•</v>
      </c>
      <c r="EA244" s="39" t="str">
        <f t="shared" si="314"/>
        <v xml:space="preserve"> </v>
      </c>
      <c r="EB244" s="39" t="str">
        <f t="shared" si="315"/>
        <v xml:space="preserve"> </v>
      </c>
      <c r="EC244" s="43" t="str">
        <f t="shared" si="316"/>
        <v xml:space="preserve"> </v>
      </c>
      <c r="ED244" s="39" t="str">
        <f t="shared" si="317"/>
        <v>•</v>
      </c>
      <c r="EE244" s="39" t="str">
        <f t="shared" si="318"/>
        <v xml:space="preserve"> </v>
      </c>
      <c r="EF244" s="39" t="str">
        <f t="shared" si="319"/>
        <v xml:space="preserve"> </v>
      </c>
      <c r="EG244" s="43" t="str">
        <f t="shared" si="320"/>
        <v xml:space="preserve"> </v>
      </c>
      <c r="EH244" s="39" t="str">
        <f t="shared" si="321"/>
        <v>•</v>
      </c>
      <c r="EI244" s="39" t="str">
        <f t="shared" si="322"/>
        <v xml:space="preserve"> </v>
      </c>
      <c r="EJ244" s="39" t="str">
        <f t="shared" si="323"/>
        <v xml:space="preserve"> </v>
      </c>
      <c r="EK244" s="43" t="str">
        <f t="shared" si="324"/>
        <v xml:space="preserve"> </v>
      </c>
    </row>
    <row r="245" spans="1:141" ht="15.75" customHeight="1" x14ac:dyDescent="0.2">
      <c r="A245" s="100" t="str">
        <f>IF(Summary!B239="","",Summary!B239)</f>
        <v/>
      </c>
      <c r="B245" s="100" t="str">
        <f>IF(Summary!C239="","",Summary!C239)</f>
        <v/>
      </c>
      <c r="C245" s="100" t="str">
        <f>IF(Summary!D239="","",Summary!D239)</f>
        <v/>
      </c>
      <c r="D245" s="115" t="str">
        <f>IF(Summary!E239="","",Summary!E239)</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265"/>
        <v>27</v>
      </c>
      <c r="AX245" s="74" t="e">
        <f t="shared" si="267"/>
        <v>#N/A</v>
      </c>
      <c r="AY245" s="54" t="str">
        <f t="shared" si="268"/>
        <v/>
      </c>
      <c r="AZ245" s="73"/>
      <c r="BA245" s="144"/>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8"/>
      <c r="BE245" s="116" t="str">
        <f t="shared" si="269"/>
        <v/>
      </c>
      <c r="BF245" s="99" t="str">
        <f t="shared" si="270"/>
        <v/>
      </c>
      <c r="BG245" s="99" t="str">
        <f t="shared" si="271"/>
        <v/>
      </c>
      <c r="BH245" s="100" t="str">
        <f t="shared" si="272"/>
        <v/>
      </c>
      <c r="BI245" s="64" t="str">
        <f>IF(Summary!F239="","",Summary!F239)</f>
        <v/>
      </c>
      <c r="BJ245" s="33"/>
      <c r="BV245" s="44">
        <f t="shared" si="325"/>
        <v>0</v>
      </c>
      <c r="BW245" s="44">
        <f t="shared" si="325"/>
        <v>0</v>
      </c>
      <c r="BX245" s="44">
        <f t="shared" si="325"/>
        <v>0</v>
      </c>
      <c r="BY245" s="44">
        <f t="shared" si="325"/>
        <v>0</v>
      </c>
      <c r="BZ245" s="44">
        <f t="shared" si="325"/>
        <v>0</v>
      </c>
      <c r="CA245" s="44">
        <f t="shared" si="325"/>
        <v>0</v>
      </c>
      <c r="CB245" s="44">
        <f t="shared" si="325"/>
        <v>0</v>
      </c>
      <c r="CC245" s="44">
        <f t="shared" si="325"/>
        <v>0</v>
      </c>
      <c r="CD245" s="44">
        <f t="shared" si="325"/>
        <v>0</v>
      </c>
      <c r="CE245" s="44">
        <f t="shared" si="325"/>
        <v>0</v>
      </c>
      <c r="CF245" s="44">
        <f t="shared" si="325"/>
        <v>0</v>
      </c>
      <c r="CH245" s="48">
        <f t="shared" si="273"/>
        <v>0</v>
      </c>
      <c r="CI245" s="48">
        <f t="shared" si="274"/>
        <v>0</v>
      </c>
      <c r="CJ245" s="48">
        <f t="shared" si="275"/>
        <v>0</v>
      </c>
      <c r="CK245" s="48">
        <f t="shared" si="276"/>
        <v>0</v>
      </c>
      <c r="CL245" s="48">
        <f t="shared" si="277"/>
        <v>0</v>
      </c>
      <c r="CM245" s="48">
        <f t="shared" si="278"/>
        <v>0</v>
      </c>
      <c r="CN245" s="48">
        <f t="shared" si="279"/>
        <v>0</v>
      </c>
      <c r="CO245" s="48">
        <f t="shared" si="280"/>
        <v>0</v>
      </c>
      <c r="CT245" s="42" t="str">
        <f t="shared" si="281"/>
        <v>•</v>
      </c>
      <c r="CU245" s="39" t="str">
        <f t="shared" si="282"/>
        <v xml:space="preserve"> </v>
      </c>
      <c r="CV245" s="39" t="str">
        <f t="shared" si="283"/>
        <v xml:space="preserve"> </v>
      </c>
      <c r="CW245" s="43" t="str">
        <f t="shared" si="284"/>
        <v xml:space="preserve"> </v>
      </c>
      <c r="CX245" s="42" t="str">
        <f t="shared" si="285"/>
        <v>•</v>
      </c>
      <c r="CY245" s="39" t="str">
        <f t="shared" si="286"/>
        <v xml:space="preserve"> </v>
      </c>
      <c r="CZ245" s="39" t="str">
        <f t="shared" si="287"/>
        <v xml:space="preserve"> </v>
      </c>
      <c r="DA245" s="43" t="str">
        <f t="shared" si="288"/>
        <v xml:space="preserve"> </v>
      </c>
      <c r="DB245" s="39" t="str">
        <f t="shared" si="289"/>
        <v>•</v>
      </c>
      <c r="DC245" s="39" t="str">
        <f t="shared" si="290"/>
        <v xml:space="preserve"> </v>
      </c>
      <c r="DD245" s="39" t="str">
        <f t="shared" si="291"/>
        <v xml:space="preserve"> </v>
      </c>
      <c r="DE245" s="43" t="str">
        <f t="shared" si="292"/>
        <v xml:space="preserve"> </v>
      </c>
      <c r="DF245" s="42" t="str">
        <f t="shared" si="293"/>
        <v>•</v>
      </c>
      <c r="DG245" s="39" t="str">
        <f t="shared" si="294"/>
        <v xml:space="preserve"> </v>
      </c>
      <c r="DH245" s="39" t="str">
        <f t="shared" si="295"/>
        <v xml:space="preserve"> </v>
      </c>
      <c r="DI245" s="43" t="str">
        <f t="shared" si="296"/>
        <v xml:space="preserve"> </v>
      </c>
      <c r="DJ245" s="42" t="str">
        <f t="shared" si="297"/>
        <v>•</v>
      </c>
      <c r="DK245" s="39" t="str">
        <f t="shared" si="298"/>
        <v xml:space="preserve"> </v>
      </c>
      <c r="DL245" s="39" t="str">
        <f t="shared" si="299"/>
        <v xml:space="preserve"> </v>
      </c>
      <c r="DM245" s="43" t="str">
        <f t="shared" si="300"/>
        <v xml:space="preserve"> </v>
      </c>
      <c r="DN245" s="39" t="str">
        <f t="shared" si="301"/>
        <v>•</v>
      </c>
      <c r="DO245" s="39" t="str">
        <f t="shared" si="302"/>
        <v xml:space="preserve"> </v>
      </c>
      <c r="DP245" s="39" t="str">
        <f t="shared" si="303"/>
        <v xml:space="preserve"> </v>
      </c>
      <c r="DQ245" s="43" t="str">
        <f t="shared" si="304"/>
        <v xml:space="preserve"> </v>
      </c>
      <c r="DR245" s="39" t="str">
        <f t="shared" si="305"/>
        <v>•</v>
      </c>
      <c r="DS245" s="39" t="str">
        <f t="shared" si="306"/>
        <v xml:space="preserve"> </v>
      </c>
      <c r="DT245" s="39" t="str">
        <f t="shared" si="307"/>
        <v xml:space="preserve"> </v>
      </c>
      <c r="DU245" s="43" t="str">
        <f t="shared" si="308"/>
        <v xml:space="preserve"> </v>
      </c>
      <c r="DV245" s="39" t="str">
        <f t="shared" si="309"/>
        <v>•</v>
      </c>
      <c r="DW245" s="39" t="str">
        <f t="shared" si="310"/>
        <v xml:space="preserve"> </v>
      </c>
      <c r="DX245" s="39" t="str">
        <f t="shared" si="311"/>
        <v xml:space="preserve"> </v>
      </c>
      <c r="DY245" s="43" t="str">
        <f t="shared" si="312"/>
        <v xml:space="preserve"> </v>
      </c>
      <c r="DZ245" s="39" t="str">
        <f t="shared" si="313"/>
        <v>•</v>
      </c>
      <c r="EA245" s="39" t="str">
        <f t="shared" si="314"/>
        <v xml:space="preserve"> </v>
      </c>
      <c r="EB245" s="39" t="str">
        <f t="shared" si="315"/>
        <v xml:space="preserve"> </v>
      </c>
      <c r="EC245" s="43" t="str">
        <f t="shared" si="316"/>
        <v xml:space="preserve"> </v>
      </c>
      <c r="ED245" s="39" t="str">
        <f t="shared" si="317"/>
        <v>•</v>
      </c>
      <c r="EE245" s="39" t="str">
        <f t="shared" si="318"/>
        <v xml:space="preserve"> </v>
      </c>
      <c r="EF245" s="39" t="str">
        <f t="shared" si="319"/>
        <v xml:space="preserve"> </v>
      </c>
      <c r="EG245" s="43" t="str">
        <f t="shared" si="320"/>
        <v xml:space="preserve"> </v>
      </c>
      <c r="EH245" s="39" t="str">
        <f t="shared" si="321"/>
        <v>•</v>
      </c>
      <c r="EI245" s="39" t="str">
        <f t="shared" si="322"/>
        <v xml:space="preserve"> </v>
      </c>
      <c r="EJ245" s="39" t="str">
        <f t="shared" si="323"/>
        <v xml:space="preserve"> </v>
      </c>
      <c r="EK245" s="43" t="str">
        <f t="shared" si="324"/>
        <v xml:space="preserve"> </v>
      </c>
    </row>
    <row r="246" spans="1:141" ht="15.75" customHeight="1" x14ac:dyDescent="0.2">
      <c r="A246" s="100" t="str">
        <f>IF(Summary!B240="","",Summary!B240)</f>
        <v/>
      </c>
      <c r="B246" s="100" t="str">
        <f>IF(Summary!C240="","",Summary!C240)</f>
        <v/>
      </c>
      <c r="C246" s="100" t="str">
        <f>IF(Summary!D240="","",Summary!D240)</f>
        <v/>
      </c>
      <c r="D246" s="115" t="str">
        <f>IF(Summary!E240="","",Summary!E240)</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265"/>
        <v>27</v>
      </c>
      <c r="AX246" s="74" t="e">
        <f t="shared" si="267"/>
        <v>#N/A</v>
      </c>
      <c r="AY246" s="54" t="str">
        <f t="shared" si="268"/>
        <v/>
      </c>
      <c r="AZ246" s="73"/>
      <c r="BA246" s="144"/>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8"/>
      <c r="BE246" s="116" t="str">
        <f t="shared" si="269"/>
        <v/>
      </c>
      <c r="BF246" s="99" t="str">
        <f t="shared" si="270"/>
        <v/>
      </c>
      <c r="BG246" s="99" t="str">
        <f t="shared" si="271"/>
        <v/>
      </c>
      <c r="BH246" s="100" t="str">
        <f t="shared" si="272"/>
        <v/>
      </c>
      <c r="BI246" s="64" t="str">
        <f>IF(Summary!F240="","",Summary!F240)</f>
        <v/>
      </c>
      <c r="BJ246" s="33"/>
      <c r="BV246" s="44">
        <f t="shared" si="325"/>
        <v>0</v>
      </c>
      <c r="BW246" s="44">
        <f t="shared" si="325"/>
        <v>0</v>
      </c>
      <c r="BX246" s="44">
        <f t="shared" si="325"/>
        <v>0</v>
      </c>
      <c r="BY246" s="44">
        <f t="shared" si="325"/>
        <v>0</v>
      </c>
      <c r="BZ246" s="44">
        <f t="shared" si="325"/>
        <v>0</v>
      </c>
      <c r="CA246" s="44">
        <f t="shared" si="325"/>
        <v>0</v>
      </c>
      <c r="CB246" s="44">
        <f t="shared" si="325"/>
        <v>0</v>
      </c>
      <c r="CC246" s="44">
        <f t="shared" si="325"/>
        <v>0</v>
      </c>
      <c r="CD246" s="44">
        <f t="shared" si="325"/>
        <v>0</v>
      </c>
      <c r="CE246" s="44">
        <f t="shared" si="325"/>
        <v>0</v>
      </c>
      <c r="CF246" s="44">
        <f t="shared" si="325"/>
        <v>0</v>
      </c>
      <c r="CH246" s="48">
        <f t="shared" si="273"/>
        <v>0</v>
      </c>
      <c r="CI246" s="48">
        <f t="shared" si="274"/>
        <v>0</v>
      </c>
      <c r="CJ246" s="48">
        <f t="shared" si="275"/>
        <v>0</v>
      </c>
      <c r="CK246" s="48">
        <f t="shared" si="276"/>
        <v>0</v>
      </c>
      <c r="CL246" s="48">
        <f t="shared" si="277"/>
        <v>0</v>
      </c>
      <c r="CM246" s="48">
        <f t="shared" si="278"/>
        <v>0</v>
      </c>
      <c r="CN246" s="48">
        <f t="shared" si="279"/>
        <v>0</v>
      </c>
      <c r="CO246" s="48">
        <f t="shared" si="280"/>
        <v>0</v>
      </c>
      <c r="CT246" s="42" t="str">
        <f t="shared" si="281"/>
        <v>•</v>
      </c>
      <c r="CU246" s="39" t="str">
        <f t="shared" si="282"/>
        <v xml:space="preserve"> </v>
      </c>
      <c r="CV246" s="39" t="str">
        <f t="shared" si="283"/>
        <v xml:space="preserve"> </v>
      </c>
      <c r="CW246" s="43" t="str">
        <f t="shared" si="284"/>
        <v xml:space="preserve"> </v>
      </c>
      <c r="CX246" s="42" t="str">
        <f t="shared" si="285"/>
        <v>•</v>
      </c>
      <c r="CY246" s="39" t="str">
        <f t="shared" si="286"/>
        <v xml:space="preserve"> </v>
      </c>
      <c r="CZ246" s="39" t="str">
        <f t="shared" si="287"/>
        <v xml:space="preserve"> </v>
      </c>
      <c r="DA246" s="43" t="str">
        <f t="shared" si="288"/>
        <v xml:space="preserve"> </v>
      </c>
      <c r="DB246" s="39" t="str">
        <f t="shared" si="289"/>
        <v>•</v>
      </c>
      <c r="DC246" s="39" t="str">
        <f t="shared" si="290"/>
        <v xml:space="preserve"> </v>
      </c>
      <c r="DD246" s="39" t="str">
        <f t="shared" si="291"/>
        <v xml:space="preserve"> </v>
      </c>
      <c r="DE246" s="43" t="str">
        <f t="shared" si="292"/>
        <v xml:space="preserve"> </v>
      </c>
      <c r="DF246" s="42" t="str">
        <f t="shared" si="293"/>
        <v>•</v>
      </c>
      <c r="DG246" s="39" t="str">
        <f t="shared" si="294"/>
        <v xml:space="preserve"> </v>
      </c>
      <c r="DH246" s="39" t="str">
        <f t="shared" si="295"/>
        <v xml:space="preserve"> </v>
      </c>
      <c r="DI246" s="43" t="str">
        <f t="shared" si="296"/>
        <v xml:space="preserve"> </v>
      </c>
      <c r="DJ246" s="42" t="str">
        <f t="shared" si="297"/>
        <v>•</v>
      </c>
      <c r="DK246" s="39" t="str">
        <f t="shared" si="298"/>
        <v xml:space="preserve"> </v>
      </c>
      <c r="DL246" s="39" t="str">
        <f t="shared" si="299"/>
        <v xml:space="preserve"> </v>
      </c>
      <c r="DM246" s="43" t="str">
        <f t="shared" si="300"/>
        <v xml:space="preserve"> </v>
      </c>
      <c r="DN246" s="39" t="str">
        <f t="shared" si="301"/>
        <v>•</v>
      </c>
      <c r="DO246" s="39" t="str">
        <f t="shared" si="302"/>
        <v xml:space="preserve"> </v>
      </c>
      <c r="DP246" s="39" t="str">
        <f t="shared" si="303"/>
        <v xml:space="preserve"> </v>
      </c>
      <c r="DQ246" s="43" t="str">
        <f t="shared" si="304"/>
        <v xml:space="preserve"> </v>
      </c>
      <c r="DR246" s="39" t="str">
        <f t="shared" si="305"/>
        <v>•</v>
      </c>
      <c r="DS246" s="39" t="str">
        <f t="shared" si="306"/>
        <v xml:space="preserve"> </v>
      </c>
      <c r="DT246" s="39" t="str">
        <f t="shared" si="307"/>
        <v xml:space="preserve"> </v>
      </c>
      <c r="DU246" s="43" t="str">
        <f t="shared" si="308"/>
        <v xml:space="preserve"> </v>
      </c>
      <c r="DV246" s="39" t="str">
        <f t="shared" si="309"/>
        <v>•</v>
      </c>
      <c r="DW246" s="39" t="str">
        <f t="shared" si="310"/>
        <v xml:space="preserve"> </v>
      </c>
      <c r="DX246" s="39" t="str">
        <f t="shared" si="311"/>
        <v xml:space="preserve"> </v>
      </c>
      <c r="DY246" s="43" t="str">
        <f t="shared" si="312"/>
        <v xml:space="preserve"> </v>
      </c>
      <c r="DZ246" s="39" t="str">
        <f t="shared" si="313"/>
        <v>•</v>
      </c>
      <c r="EA246" s="39" t="str">
        <f t="shared" si="314"/>
        <v xml:space="preserve"> </v>
      </c>
      <c r="EB246" s="39" t="str">
        <f t="shared" si="315"/>
        <v xml:space="preserve"> </v>
      </c>
      <c r="EC246" s="43" t="str">
        <f t="shared" si="316"/>
        <v xml:space="preserve"> </v>
      </c>
      <c r="ED246" s="39" t="str">
        <f t="shared" si="317"/>
        <v>•</v>
      </c>
      <c r="EE246" s="39" t="str">
        <f t="shared" si="318"/>
        <v xml:space="preserve"> </v>
      </c>
      <c r="EF246" s="39" t="str">
        <f t="shared" si="319"/>
        <v xml:space="preserve"> </v>
      </c>
      <c r="EG246" s="43" t="str">
        <f t="shared" si="320"/>
        <v xml:space="preserve"> </v>
      </c>
      <c r="EH246" s="39" t="str">
        <f t="shared" si="321"/>
        <v>•</v>
      </c>
      <c r="EI246" s="39" t="str">
        <f t="shared" si="322"/>
        <v xml:space="preserve"> </v>
      </c>
      <c r="EJ246" s="39" t="str">
        <f t="shared" si="323"/>
        <v xml:space="preserve"> </v>
      </c>
      <c r="EK246" s="43" t="str">
        <f t="shared" si="324"/>
        <v xml:space="preserve"> </v>
      </c>
    </row>
    <row r="247" spans="1:141" ht="15.75" customHeight="1" x14ac:dyDescent="0.2">
      <c r="A247" s="100" t="str">
        <f>IF(Summary!B241="","",Summary!B241)</f>
        <v/>
      </c>
      <c r="B247" s="100" t="str">
        <f>IF(Summary!C241="","",Summary!C241)</f>
        <v/>
      </c>
      <c r="C247" s="100" t="str">
        <f>IF(Summary!D241="","",Summary!D241)</f>
        <v/>
      </c>
      <c r="D247" s="115" t="str">
        <f>IF(Summary!E241="","",Summary!E241)</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265"/>
        <v>27</v>
      </c>
      <c r="AX247" s="74" t="e">
        <f t="shared" si="267"/>
        <v>#N/A</v>
      </c>
      <c r="AY247" s="54" t="str">
        <f t="shared" si="268"/>
        <v/>
      </c>
      <c r="AZ247" s="73"/>
      <c r="BA247" s="144"/>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8"/>
      <c r="BE247" s="116" t="str">
        <f t="shared" si="269"/>
        <v/>
      </c>
      <c r="BF247" s="99" t="str">
        <f t="shared" si="270"/>
        <v/>
      </c>
      <c r="BG247" s="99" t="str">
        <f t="shared" si="271"/>
        <v/>
      </c>
      <c r="BH247" s="100" t="str">
        <f t="shared" si="272"/>
        <v/>
      </c>
      <c r="BI247" s="64" t="str">
        <f>IF(Summary!F241="","",Summary!F241)</f>
        <v/>
      </c>
      <c r="BJ247" s="33"/>
      <c r="BV247" s="44">
        <f t="shared" si="325"/>
        <v>0</v>
      </c>
      <c r="BW247" s="44">
        <f t="shared" si="325"/>
        <v>0</v>
      </c>
      <c r="BX247" s="44">
        <f t="shared" si="325"/>
        <v>0</v>
      </c>
      <c r="BY247" s="44">
        <f t="shared" si="325"/>
        <v>0</v>
      </c>
      <c r="BZ247" s="44">
        <f t="shared" si="325"/>
        <v>0</v>
      </c>
      <c r="CA247" s="44">
        <f t="shared" si="325"/>
        <v>0</v>
      </c>
      <c r="CB247" s="44">
        <f t="shared" si="325"/>
        <v>0</v>
      </c>
      <c r="CC247" s="44">
        <f t="shared" si="325"/>
        <v>0</v>
      </c>
      <c r="CD247" s="44">
        <f t="shared" si="325"/>
        <v>0</v>
      </c>
      <c r="CE247" s="44">
        <f t="shared" si="325"/>
        <v>0</v>
      </c>
      <c r="CF247" s="44">
        <f t="shared" si="325"/>
        <v>0</v>
      </c>
      <c r="CH247" s="48">
        <f t="shared" si="273"/>
        <v>0</v>
      </c>
      <c r="CI247" s="48">
        <f t="shared" si="274"/>
        <v>0</v>
      </c>
      <c r="CJ247" s="48">
        <f t="shared" si="275"/>
        <v>0</v>
      </c>
      <c r="CK247" s="48">
        <f t="shared" si="276"/>
        <v>0</v>
      </c>
      <c r="CL247" s="48">
        <f t="shared" si="277"/>
        <v>0</v>
      </c>
      <c r="CM247" s="48">
        <f t="shared" si="278"/>
        <v>0</v>
      </c>
      <c r="CN247" s="48">
        <f t="shared" si="279"/>
        <v>0</v>
      </c>
      <c r="CO247" s="48">
        <f t="shared" si="280"/>
        <v>0</v>
      </c>
      <c r="CT247" s="42" t="str">
        <f t="shared" si="281"/>
        <v>•</v>
      </c>
      <c r="CU247" s="39" t="str">
        <f t="shared" si="282"/>
        <v xml:space="preserve"> </v>
      </c>
      <c r="CV247" s="39" t="str">
        <f t="shared" si="283"/>
        <v xml:space="preserve"> </v>
      </c>
      <c r="CW247" s="43" t="str">
        <f t="shared" si="284"/>
        <v xml:space="preserve"> </v>
      </c>
      <c r="CX247" s="42" t="str">
        <f t="shared" si="285"/>
        <v>•</v>
      </c>
      <c r="CY247" s="39" t="str">
        <f t="shared" si="286"/>
        <v xml:space="preserve"> </v>
      </c>
      <c r="CZ247" s="39" t="str">
        <f t="shared" si="287"/>
        <v xml:space="preserve"> </v>
      </c>
      <c r="DA247" s="43" t="str">
        <f t="shared" si="288"/>
        <v xml:space="preserve"> </v>
      </c>
      <c r="DB247" s="39" t="str">
        <f t="shared" si="289"/>
        <v>•</v>
      </c>
      <c r="DC247" s="39" t="str">
        <f t="shared" si="290"/>
        <v xml:space="preserve"> </v>
      </c>
      <c r="DD247" s="39" t="str">
        <f t="shared" si="291"/>
        <v xml:space="preserve"> </v>
      </c>
      <c r="DE247" s="43" t="str">
        <f t="shared" si="292"/>
        <v xml:space="preserve"> </v>
      </c>
      <c r="DF247" s="42" t="str">
        <f t="shared" si="293"/>
        <v>•</v>
      </c>
      <c r="DG247" s="39" t="str">
        <f t="shared" si="294"/>
        <v xml:space="preserve"> </v>
      </c>
      <c r="DH247" s="39" t="str">
        <f t="shared" si="295"/>
        <v xml:space="preserve"> </v>
      </c>
      <c r="DI247" s="43" t="str">
        <f t="shared" si="296"/>
        <v xml:space="preserve"> </v>
      </c>
      <c r="DJ247" s="42" t="str">
        <f t="shared" si="297"/>
        <v>•</v>
      </c>
      <c r="DK247" s="39" t="str">
        <f t="shared" si="298"/>
        <v xml:space="preserve"> </v>
      </c>
      <c r="DL247" s="39" t="str">
        <f t="shared" si="299"/>
        <v xml:space="preserve"> </v>
      </c>
      <c r="DM247" s="43" t="str">
        <f t="shared" si="300"/>
        <v xml:space="preserve"> </v>
      </c>
      <c r="DN247" s="39" t="str">
        <f t="shared" si="301"/>
        <v>•</v>
      </c>
      <c r="DO247" s="39" t="str">
        <f t="shared" si="302"/>
        <v xml:space="preserve"> </v>
      </c>
      <c r="DP247" s="39" t="str">
        <f t="shared" si="303"/>
        <v xml:space="preserve"> </v>
      </c>
      <c r="DQ247" s="43" t="str">
        <f t="shared" si="304"/>
        <v xml:space="preserve"> </v>
      </c>
      <c r="DR247" s="39" t="str">
        <f t="shared" si="305"/>
        <v>•</v>
      </c>
      <c r="DS247" s="39" t="str">
        <f t="shared" si="306"/>
        <v xml:space="preserve"> </v>
      </c>
      <c r="DT247" s="39" t="str">
        <f t="shared" si="307"/>
        <v xml:space="preserve"> </v>
      </c>
      <c r="DU247" s="43" t="str">
        <f t="shared" si="308"/>
        <v xml:space="preserve"> </v>
      </c>
      <c r="DV247" s="39" t="str">
        <f t="shared" si="309"/>
        <v>•</v>
      </c>
      <c r="DW247" s="39" t="str">
        <f t="shared" si="310"/>
        <v xml:space="preserve"> </v>
      </c>
      <c r="DX247" s="39" t="str">
        <f t="shared" si="311"/>
        <v xml:space="preserve"> </v>
      </c>
      <c r="DY247" s="43" t="str">
        <f t="shared" si="312"/>
        <v xml:space="preserve"> </v>
      </c>
      <c r="DZ247" s="39" t="str">
        <f t="shared" si="313"/>
        <v>•</v>
      </c>
      <c r="EA247" s="39" t="str">
        <f t="shared" si="314"/>
        <v xml:space="preserve"> </v>
      </c>
      <c r="EB247" s="39" t="str">
        <f t="shared" si="315"/>
        <v xml:space="preserve"> </v>
      </c>
      <c r="EC247" s="43" t="str">
        <f t="shared" si="316"/>
        <v xml:space="preserve"> </v>
      </c>
      <c r="ED247" s="39" t="str">
        <f t="shared" si="317"/>
        <v>•</v>
      </c>
      <c r="EE247" s="39" t="str">
        <f t="shared" si="318"/>
        <v xml:space="preserve"> </v>
      </c>
      <c r="EF247" s="39" t="str">
        <f t="shared" si="319"/>
        <v xml:space="preserve"> </v>
      </c>
      <c r="EG247" s="43" t="str">
        <f t="shared" si="320"/>
        <v xml:space="preserve"> </v>
      </c>
      <c r="EH247" s="39" t="str">
        <f t="shared" si="321"/>
        <v>•</v>
      </c>
      <c r="EI247" s="39" t="str">
        <f t="shared" si="322"/>
        <v xml:space="preserve"> </v>
      </c>
      <c r="EJ247" s="39" t="str">
        <f t="shared" si="323"/>
        <v xml:space="preserve"> </v>
      </c>
      <c r="EK247" s="43" t="str">
        <f t="shared" si="324"/>
        <v xml:space="preserve"> </v>
      </c>
    </row>
    <row r="248" spans="1:141" ht="15.75" customHeight="1" x14ac:dyDescent="0.2">
      <c r="A248" s="100" t="str">
        <f>IF(Summary!B242="","",Summary!B242)</f>
        <v/>
      </c>
      <c r="B248" s="100" t="str">
        <f>IF(Summary!C242="","",Summary!C242)</f>
        <v/>
      </c>
      <c r="C248" s="100" t="str">
        <f>IF(Summary!D242="","",Summary!D242)</f>
        <v/>
      </c>
      <c r="D248" s="115" t="str">
        <f>IF(Summary!E242="","",Summary!E242)</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265"/>
        <v>27</v>
      </c>
      <c r="AX248" s="74" t="e">
        <f t="shared" si="267"/>
        <v>#N/A</v>
      </c>
      <c r="AY248" s="54" t="str">
        <f t="shared" si="268"/>
        <v/>
      </c>
      <c r="AZ248" s="73"/>
      <c r="BA248" s="144"/>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8"/>
      <c r="BE248" s="116" t="str">
        <f t="shared" si="269"/>
        <v/>
      </c>
      <c r="BF248" s="99" t="str">
        <f t="shared" si="270"/>
        <v/>
      </c>
      <c r="BG248" s="99" t="str">
        <f t="shared" si="271"/>
        <v/>
      </c>
      <c r="BH248" s="100" t="str">
        <f t="shared" si="272"/>
        <v/>
      </c>
      <c r="BI248" s="64" t="str">
        <f>IF(Summary!F242="","",Summary!F242)</f>
        <v/>
      </c>
      <c r="BJ248" s="33"/>
      <c r="BV248" s="44">
        <f t="shared" si="325"/>
        <v>0</v>
      </c>
      <c r="BW248" s="44">
        <f t="shared" si="325"/>
        <v>0</v>
      </c>
      <c r="BX248" s="44">
        <f t="shared" si="325"/>
        <v>0</v>
      </c>
      <c r="BY248" s="44">
        <f t="shared" si="325"/>
        <v>0</v>
      </c>
      <c r="BZ248" s="44">
        <f t="shared" si="325"/>
        <v>0</v>
      </c>
      <c r="CA248" s="44">
        <f t="shared" si="325"/>
        <v>0</v>
      </c>
      <c r="CB248" s="44">
        <f t="shared" si="325"/>
        <v>0</v>
      </c>
      <c r="CC248" s="44">
        <f t="shared" si="325"/>
        <v>0</v>
      </c>
      <c r="CD248" s="44">
        <f t="shared" si="325"/>
        <v>0</v>
      </c>
      <c r="CE248" s="44">
        <f t="shared" si="325"/>
        <v>0</v>
      </c>
      <c r="CF248" s="44">
        <f t="shared" si="325"/>
        <v>0</v>
      </c>
      <c r="CH248" s="48">
        <f t="shared" si="273"/>
        <v>0</v>
      </c>
      <c r="CI248" s="48">
        <f t="shared" si="274"/>
        <v>0</v>
      </c>
      <c r="CJ248" s="48">
        <f t="shared" si="275"/>
        <v>0</v>
      </c>
      <c r="CK248" s="48">
        <f t="shared" si="276"/>
        <v>0</v>
      </c>
      <c r="CL248" s="48">
        <f t="shared" si="277"/>
        <v>0</v>
      </c>
      <c r="CM248" s="48">
        <f t="shared" si="278"/>
        <v>0</v>
      </c>
      <c r="CN248" s="48">
        <f t="shared" si="279"/>
        <v>0</v>
      </c>
      <c r="CO248" s="48">
        <f t="shared" si="280"/>
        <v>0</v>
      </c>
      <c r="CT248" s="42" t="str">
        <f t="shared" si="281"/>
        <v>•</v>
      </c>
      <c r="CU248" s="39" t="str">
        <f t="shared" si="282"/>
        <v xml:space="preserve"> </v>
      </c>
      <c r="CV248" s="39" t="str">
        <f t="shared" si="283"/>
        <v xml:space="preserve"> </v>
      </c>
      <c r="CW248" s="43" t="str">
        <f t="shared" si="284"/>
        <v xml:space="preserve"> </v>
      </c>
      <c r="CX248" s="42" t="str">
        <f t="shared" si="285"/>
        <v>•</v>
      </c>
      <c r="CY248" s="39" t="str">
        <f t="shared" si="286"/>
        <v xml:space="preserve"> </v>
      </c>
      <c r="CZ248" s="39" t="str">
        <f t="shared" si="287"/>
        <v xml:space="preserve"> </v>
      </c>
      <c r="DA248" s="43" t="str">
        <f t="shared" si="288"/>
        <v xml:space="preserve"> </v>
      </c>
      <c r="DB248" s="39" t="str">
        <f t="shared" si="289"/>
        <v>•</v>
      </c>
      <c r="DC248" s="39" t="str">
        <f t="shared" si="290"/>
        <v xml:space="preserve"> </v>
      </c>
      <c r="DD248" s="39" t="str">
        <f t="shared" si="291"/>
        <v xml:space="preserve"> </v>
      </c>
      <c r="DE248" s="43" t="str">
        <f t="shared" si="292"/>
        <v xml:space="preserve"> </v>
      </c>
      <c r="DF248" s="42" t="str">
        <f t="shared" si="293"/>
        <v>•</v>
      </c>
      <c r="DG248" s="39" t="str">
        <f t="shared" si="294"/>
        <v xml:space="preserve"> </v>
      </c>
      <c r="DH248" s="39" t="str">
        <f t="shared" si="295"/>
        <v xml:space="preserve"> </v>
      </c>
      <c r="DI248" s="43" t="str">
        <f t="shared" si="296"/>
        <v xml:space="preserve"> </v>
      </c>
      <c r="DJ248" s="42" t="str">
        <f t="shared" si="297"/>
        <v>•</v>
      </c>
      <c r="DK248" s="39" t="str">
        <f t="shared" si="298"/>
        <v xml:space="preserve"> </v>
      </c>
      <c r="DL248" s="39" t="str">
        <f t="shared" si="299"/>
        <v xml:space="preserve"> </v>
      </c>
      <c r="DM248" s="43" t="str">
        <f t="shared" si="300"/>
        <v xml:space="preserve"> </v>
      </c>
      <c r="DN248" s="39" t="str">
        <f t="shared" si="301"/>
        <v>•</v>
      </c>
      <c r="DO248" s="39" t="str">
        <f t="shared" si="302"/>
        <v xml:space="preserve"> </v>
      </c>
      <c r="DP248" s="39" t="str">
        <f t="shared" si="303"/>
        <v xml:space="preserve"> </v>
      </c>
      <c r="DQ248" s="43" t="str">
        <f t="shared" si="304"/>
        <v xml:space="preserve"> </v>
      </c>
      <c r="DR248" s="39" t="str">
        <f t="shared" si="305"/>
        <v>•</v>
      </c>
      <c r="DS248" s="39" t="str">
        <f t="shared" si="306"/>
        <v xml:space="preserve"> </v>
      </c>
      <c r="DT248" s="39" t="str">
        <f t="shared" si="307"/>
        <v xml:space="preserve"> </v>
      </c>
      <c r="DU248" s="43" t="str">
        <f t="shared" si="308"/>
        <v xml:space="preserve"> </v>
      </c>
      <c r="DV248" s="39" t="str">
        <f t="shared" si="309"/>
        <v>•</v>
      </c>
      <c r="DW248" s="39" t="str">
        <f t="shared" si="310"/>
        <v xml:space="preserve"> </v>
      </c>
      <c r="DX248" s="39" t="str">
        <f t="shared" si="311"/>
        <v xml:space="preserve"> </v>
      </c>
      <c r="DY248" s="43" t="str">
        <f t="shared" si="312"/>
        <v xml:space="preserve"> </v>
      </c>
      <c r="DZ248" s="39" t="str">
        <f t="shared" si="313"/>
        <v>•</v>
      </c>
      <c r="EA248" s="39" t="str">
        <f t="shared" si="314"/>
        <v xml:space="preserve"> </v>
      </c>
      <c r="EB248" s="39" t="str">
        <f t="shared" si="315"/>
        <v xml:space="preserve"> </v>
      </c>
      <c r="EC248" s="43" t="str">
        <f t="shared" si="316"/>
        <v xml:space="preserve"> </v>
      </c>
      <c r="ED248" s="39" t="str">
        <f t="shared" si="317"/>
        <v>•</v>
      </c>
      <c r="EE248" s="39" t="str">
        <f t="shared" si="318"/>
        <v xml:space="preserve"> </v>
      </c>
      <c r="EF248" s="39" t="str">
        <f t="shared" si="319"/>
        <v xml:space="preserve"> </v>
      </c>
      <c r="EG248" s="43" t="str">
        <f t="shared" si="320"/>
        <v xml:space="preserve"> </v>
      </c>
      <c r="EH248" s="39" t="str">
        <f t="shared" si="321"/>
        <v>•</v>
      </c>
      <c r="EI248" s="39" t="str">
        <f t="shared" si="322"/>
        <v xml:space="preserve"> </v>
      </c>
      <c r="EJ248" s="39" t="str">
        <f t="shared" si="323"/>
        <v xml:space="preserve"> </v>
      </c>
      <c r="EK248" s="43" t="str">
        <f t="shared" si="324"/>
        <v xml:space="preserve"> </v>
      </c>
    </row>
    <row r="249" spans="1:141" ht="15.75" customHeight="1" x14ac:dyDescent="0.2">
      <c r="A249" s="100" t="str">
        <f>IF(Summary!B243="","",Summary!B243)</f>
        <v/>
      </c>
      <c r="B249" s="100" t="str">
        <f>IF(Summary!C243="","",Summary!C243)</f>
        <v/>
      </c>
      <c r="C249" s="100" t="str">
        <f>IF(Summary!D243="","",Summary!D243)</f>
        <v/>
      </c>
      <c r="D249" s="115" t="str">
        <f>IF(Summary!E243="","",Summary!E243)</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265"/>
        <v>27</v>
      </c>
      <c r="AX249" s="74" t="e">
        <f t="shared" si="267"/>
        <v>#N/A</v>
      </c>
      <c r="AY249" s="54" t="str">
        <f t="shared" si="268"/>
        <v/>
      </c>
      <c r="AZ249" s="73"/>
      <c r="BA249" s="144"/>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8"/>
      <c r="BE249" s="116" t="str">
        <f t="shared" si="269"/>
        <v/>
      </c>
      <c r="BF249" s="99" t="str">
        <f t="shared" si="270"/>
        <v/>
      </c>
      <c r="BG249" s="99" t="str">
        <f t="shared" si="271"/>
        <v/>
      </c>
      <c r="BH249" s="100" t="str">
        <f t="shared" si="272"/>
        <v/>
      </c>
      <c r="BI249" s="64" t="str">
        <f>IF(Summary!F243="","",Summary!F243)</f>
        <v/>
      </c>
      <c r="BJ249" s="33"/>
      <c r="BV249" s="44">
        <f t="shared" si="325"/>
        <v>0</v>
      </c>
      <c r="BW249" s="44">
        <f t="shared" si="325"/>
        <v>0</v>
      </c>
      <c r="BX249" s="44">
        <f t="shared" si="325"/>
        <v>0</v>
      </c>
      <c r="BY249" s="44">
        <f t="shared" si="325"/>
        <v>0</v>
      </c>
      <c r="BZ249" s="44">
        <f t="shared" si="325"/>
        <v>0</v>
      </c>
      <c r="CA249" s="44">
        <f t="shared" si="325"/>
        <v>0</v>
      </c>
      <c r="CB249" s="44">
        <f t="shared" si="325"/>
        <v>0</v>
      </c>
      <c r="CC249" s="44">
        <f t="shared" si="325"/>
        <v>0</v>
      </c>
      <c r="CD249" s="44">
        <f t="shared" si="325"/>
        <v>0</v>
      </c>
      <c r="CE249" s="44">
        <f t="shared" si="325"/>
        <v>0</v>
      </c>
      <c r="CF249" s="44">
        <f t="shared" si="325"/>
        <v>0</v>
      </c>
      <c r="CH249" s="48">
        <f t="shared" si="273"/>
        <v>0</v>
      </c>
      <c r="CI249" s="48">
        <f t="shared" si="274"/>
        <v>0</v>
      </c>
      <c r="CJ249" s="48">
        <f t="shared" si="275"/>
        <v>0</v>
      </c>
      <c r="CK249" s="48">
        <f t="shared" si="276"/>
        <v>0</v>
      </c>
      <c r="CL249" s="48">
        <f t="shared" si="277"/>
        <v>0</v>
      </c>
      <c r="CM249" s="48">
        <f t="shared" si="278"/>
        <v>0</v>
      </c>
      <c r="CN249" s="48">
        <f t="shared" si="279"/>
        <v>0</v>
      </c>
      <c r="CO249" s="48">
        <f t="shared" si="280"/>
        <v>0</v>
      </c>
      <c r="CT249" s="42" t="str">
        <f t="shared" si="281"/>
        <v>•</v>
      </c>
      <c r="CU249" s="39" t="str">
        <f t="shared" si="282"/>
        <v xml:space="preserve"> </v>
      </c>
      <c r="CV249" s="39" t="str">
        <f t="shared" si="283"/>
        <v xml:space="preserve"> </v>
      </c>
      <c r="CW249" s="43" t="str">
        <f t="shared" si="284"/>
        <v xml:space="preserve"> </v>
      </c>
      <c r="CX249" s="42" t="str">
        <f t="shared" si="285"/>
        <v>•</v>
      </c>
      <c r="CY249" s="39" t="str">
        <f t="shared" si="286"/>
        <v xml:space="preserve"> </v>
      </c>
      <c r="CZ249" s="39" t="str">
        <f t="shared" si="287"/>
        <v xml:space="preserve"> </v>
      </c>
      <c r="DA249" s="43" t="str">
        <f t="shared" si="288"/>
        <v xml:space="preserve"> </v>
      </c>
      <c r="DB249" s="39" t="str">
        <f t="shared" si="289"/>
        <v>•</v>
      </c>
      <c r="DC249" s="39" t="str">
        <f t="shared" si="290"/>
        <v xml:space="preserve"> </v>
      </c>
      <c r="DD249" s="39" t="str">
        <f t="shared" si="291"/>
        <v xml:space="preserve"> </v>
      </c>
      <c r="DE249" s="43" t="str">
        <f t="shared" si="292"/>
        <v xml:space="preserve"> </v>
      </c>
      <c r="DF249" s="42" t="str">
        <f t="shared" si="293"/>
        <v>•</v>
      </c>
      <c r="DG249" s="39" t="str">
        <f t="shared" si="294"/>
        <v xml:space="preserve"> </v>
      </c>
      <c r="DH249" s="39" t="str">
        <f t="shared" si="295"/>
        <v xml:space="preserve"> </v>
      </c>
      <c r="DI249" s="43" t="str">
        <f t="shared" si="296"/>
        <v xml:space="preserve"> </v>
      </c>
      <c r="DJ249" s="42" t="str">
        <f t="shared" si="297"/>
        <v>•</v>
      </c>
      <c r="DK249" s="39" t="str">
        <f t="shared" si="298"/>
        <v xml:space="preserve"> </v>
      </c>
      <c r="DL249" s="39" t="str">
        <f t="shared" si="299"/>
        <v xml:space="preserve"> </v>
      </c>
      <c r="DM249" s="43" t="str">
        <f t="shared" si="300"/>
        <v xml:space="preserve"> </v>
      </c>
      <c r="DN249" s="39" t="str">
        <f t="shared" si="301"/>
        <v>•</v>
      </c>
      <c r="DO249" s="39" t="str">
        <f t="shared" si="302"/>
        <v xml:space="preserve"> </v>
      </c>
      <c r="DP249" s="39" t="str">
        <f t="shared" si="303"/>
        <v xml:space="preserve"> </v>
      </c>
      <c r="DQ249" s="43" t="str">
        <f t="shared" si="304"/>
        <v xml:space="preserve"> </v>
      </c>
      <c r="DR249" s="39" t="str">
        <f t="shared" si="305"/>
        <v>•</v>
      </c>
      <c r="DS249" s="39" t="str">
        <f t="shared" si="306"/>
        <v xml:space="preserve"> </v>
      </c>
      <c r="DT249" s="39" t="str">
        <f t="shared" si="307"/>
        <v xml:space="preserve"> </v>
      </c>
      <c r="DU249" s="43" t="str">
        <f t="shared" si="308"/>
        <v xml:space="preserve"> </v>
      </c>
      <c r="DV249" s="39" t="str">
        <f t="shared" si="309"/>
        <v>•</v>
      </c>
      <c r="DW249" s="39" t="str">
        <f t="shared" si="310"/>
        <v xml:space="preserve"> </v>
      </c>
      <c r="DX249" s="39" t="str">
        <f t="shared" si="311"/>
        <v xml:space="preserve"> </v>
      </c>
      <c r="DY249" s="43" t="str">
        <f t="shared" si="312"/>
        <v xml:space="preserve"> </v>
      </c>
      <c r="DZ249" s="39" t="str">
        <f t="shared" si="313"/>
        <v>•</v>
      </c>
      <c r="EA249" s="39" t="str">
        <f t="shared" si="314"/>
        <v xml:space="preserve"> </v>
      </c>
      <c r="EB249" s="39" t="str">
        <f t="shared" si="315"/>
        <v xml:space="preserve"> </v>
      </c>
      <c r="EC249" s="43" t="str">
        <f t="shared" si="316"/>
        <v xml:space="preserve"> </v>
      </c>
      <c r="ED249" s="39" t="str">
        <f t="shared" si="317"/>
        <v>•</v>
      </c>
      <c r="EE249" s="39" t="str">
        <f t="shared" si="318"/>
        <v xml:space="preserve"> </v>
      </c>
      <c r="EF249" s="39" t="str">
        <f t="shared" si="319"/>
        <v xml:space="preserve"> </v>
      </c>
      <c r="EG249" s="43" t="str">
        <f t="shared" si="320"/>
        <v xml:space="preserve"> </v>
      </c>
      <c r="EH249" s="39" t="str">
        <f t="shared" si="321"/>
        <v>•</v>
      </c>
      <c r="EI249" s="39" t="str">
        <f t="shared" si="322"/>
        <v xml:space="preserve"> </v>
      </c>
      <c r="EJ249" s="39" t="str">
        <f t="shared" si="323"/>
        <v xml:space="preserve"> </v>
      </c>
      <c r="EK249" s="43" t="str">
        <f t="shared" si="324"/>
        <v xml:space="preserve"> </v>
      </c>
    </row>
    <row r="250" spans="1:141" ht="15.75" customHeight="1" x14ac:dyDescent="0.2">
      <c r="A250" s="100" t="str">
        <f>IF(Summary!B244="","",Summary!B244)</f>
        <v/>
      </c>
      <c r="B250" s="100" t="str">
        <f>IF(Summary!C244="","",Summary!C244)</f>
        <v/>
      </c>
      <c r="C250" s="100" t="str">
        <f>IF(Summary!D244="","",Summary!D244)</f>
        <v/>
      </c>
      <c r="D250" s="115" t="str">
        <f>IF(Summary!E244="","",Summary!E244)</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265"/>
        <v>27</v>
      </c>
      <c r="AX250" s="74" t="e">
        <f t="shared" si="267"/>
        <v>#N/A</v>
      </c>
      <c r="AY250" s="54" t="str">
        <f t="shared" si="268"/>
        <v/>
      </c>
      <c r="AZ250" s="73"/>
      <c r="BA250" s="144"/>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8"/>
      <c r="BE250" s="116" t="str">
        <f t="shared" si="269"/>
        <v/>
      </c>
      <c r="BF250" s="99" t="str">
        <f t="shared" si="270"/>
        <v/>
      </c>
      <c r="BG250" s="99" t="str">
        <f t="shared" si="271"/>
        <v/>
      </c>
      <c r="BH250" s="100" t="str">
        <f t="shared" si="272"/>
        <v/>
      </c>
      <c r="BI250" s="64" t="str">
        <f>IF(Summary!F244="","",Summary!F244)</f>
        <v/>
      </c>
      <c r="BJ250" s="33"/>
      <c r="BV250" s="44">
        <f t="shared" si="325"/>
        <v>0</v>
      </c>
      <c r="BW250" s="44">
        <f t="shared" si="325"/>
        <v>0</v>
      </c>
      <c r="BX250" s="44">
        <f t="shared" si="325"/>
        <v>0</v>
      </c>
      <c r="BY250" s="44">
        <f t="shared" si="325"/>
        <v>0</v>
      </c>
      <c r="BZ250" s="44">
        <f t="shared" si="325"/>
        <v>0</v>
      </c>
      <c r="CA250" s="44">
        <f t="shared" si="325"/>
        <v>0</v>
      </c>
      <c r="CB250" s="44">
        <f t="shared" si="325"/>
        <v>0</v>
      </c>
      <c r="CC250" s="44">
        <f t="shared" si="325"/>
        <v>0</v>
      </c>
      <c r="CD250" s="44">
        <f t="shared" si="325"/>
        <v>0</v>
      </c>
      <c r="CE250" s="44">
        <f t="shared" si="325"/>
        <v>0</v>
      </c>
      <c r="CF250" s="44">
        <f t="shared" si="325"/>
        <v>0</v>
      </c>
      <c r="CH250" s="48">
        <f t="shared" si="273"/>
        <v>0</v>
      </c>
      <c r="CI250" s="48">
        <f t="shared" si="274"/>
        <v>0</v>
      </c>
      <c r="CJ250" s="48">
        <f t="shared" si="275"/>
        <v>0</v>
      </c>
      <c r="CK250" s="48">
        <f t="shared" si="276"/>
        <v>0</v>
      </c>
      <c r="CL250" s="48">
        <f t="shared" si="277"/>
        <v>0</v>
      </c>
      <c r="CM250" s="48">
        <f t="shared" si="278"/>
        <v>0</v>
      </c>
      <c r="CN250" s="48">
        <f t="shared" si="279"/>
        <v>0</v>
      </c>
      <c r="CO250" s="48">
        <f t="shared" si="280"/>
        <v>0</v>
      </c>
      <c r="CT250" s="42" t="str">
        <f t="shared" si="281"/>
        <v>•</v>
      </c>
      <c r="CU250" s="39" t="str">
        <f t="shared" si="282"/>
        <v xml:space="preserve"> </v>
      </c>
      <c r="CV250" s="39" t="str">
        <f t="shared" si="283"/>
        <v xml:space="preserve"> </v>
      </c>
      <c r="CW250" s="43" t="str">
        <f t="shared" si="284"/>
        <v xml:space="preserve"> </v>
      </c>
      <c r="CX250" s="42" t="str">
        <f t="shared" si="285"/>
        <v>•</v>
      </c>
      <c r="CY250" s="39" t="str">
        <f t="shared" si="286"/>
        <v xml:space="preserve"> </v>
      </c>
      <c r="CZ250" s="39" t="str">
        <f t="shared" si="287"/>
        <v xml:space="preserve"> </v>
      </c>
      <c r="DA250" s="43" t="str">
        <f t="shared" si="288"/>
        <v xml:space="preserve"> </v>
      </c>
      <c r="DB250" s="39" t="str">
        <f t="shared" si="289"/>
        <v>•</v>
      </c>
      <c r="DC250" s="39" t="str">
        <f t="shared" si="290"/>
        <v xml:space="preserve"> </v>
      </c>
      <c r="DD250" s="39" t="str">
        <f t="shared" si="291"/>
        <v xml:space="preserve"> </v>
      </c>
      <c r="DE250" s="43" t="str">
        <f t="shared" si="292"/>
        <v xml:space="preserve"> </v>
      </c>
      <c r="DF250" s="42" t="str">
        <f t="shared" si="293"/>
        <v>•</v>
      </c>
      <c r="DG250" s="39" t="str">
        <f t="shared" si="294"/>
        <v xml:space="preserve"> </v>
      </c>
      <c r="DH250" s="39" t="str">
        <f t="shared" si="295"/>
        <v xml:space="preserve"> </v>
      </c>
      <c r="DI250" s="43" t="str">
        <f t="shared" si="296"/>
        <v xml:space="preserve"> </v>
      </c>
      <c r="DJ250" s="42" t="str">
        <f t="shared" si="297"/>
        <v>•</v>
      </c>
      <c r="DK250" s="39" t="str">
        <f t="shared" si="298"/>
        <v xml:space="preserve"> </v>
      </c>
      <c r="DL250" s="39" t="str">
        <f t="shared" si="299"/>
        <v xml:space="preserve"> </v>
      </c>
      <c r="DM250" s="43" t="str">
        <f t="shared" si="300"/>
        <v xml:space="preserve"> </v>
      </c>
      <c r="DN250" s="39" t="str">
        <f t="shared" si="301"/>
        <v>•</v>
      </c>
      <c r="DO250" s="39" t="str">
        <f t="shared" si="302"/>
        <v xml:space="preserve"> </v>
      </c>
      <c r="DP250" s="39" t="str">
        <f t="shared" si="303"/>
        <v xml:space="preserve"> </v>
      </c>
      <c r="DQ250" s="43" t="str">
        <f t="shared" si="304"/>
        <v xml:space="preserve"> </v>
      </c>
      <c r="DR250" s="39" t="str">
        <f t="shared" si="305"/>
        <v>•</v>
      </c>
      <c r="DS250" s="39" t="str">
        <f t="shared" si="306"/>
        <v xml:space="preserve"> </v>
      </c>
      <c r="DT250" s="39" t="str">
        <f t="shared" si="307"/>
        <v xml:space="preserve"> </v>
      </c>
      <c r="DU250" s="43" t="str">
        <f t="shared" si="308"/>
        <v xml:space="preserve"> </v>
      </c>
      <c r="DV250" s="39" t="str">
        <f t="shared" si="309"/>
        <v>•</v>
      </c>
      <c r="DW250" s="39" t="str">
        <f t="shared" si="310"/>
        <v xml:space="preserve"> </v>
      </c>
      <c r="DX250" s="39" t="str">
        <f t="shared" si="311"/>
        <v xml:space="preserve"> </v>
      </c>
      <c r="DY250" s="43" t="str">
        <f t="shared" si="312"/>
        <v xml:space="preserve"> </v>
      </c>
      <c r="DZ250" s="39" t="str">
        <f t="shared" si="313"/>
        <v>•</v>
      </c>
      <c r="EA250" s="39" t="str">
        <f t="shared" si="314"/>
        <v xml:space="preserve"> </v>
      </c>
      <c r="EB250" s="39" t="str">
        <f t="shared" si="315"/>
        <v xml:space="preserve"> </v>
      </c>
      <c r="EC250" s="43" t="str">
        <f t="shared" si="316"/>
        <v xml:space="preserve"> </v>
      </c>
      <c r="ED250" s="39" t="str">
        <f t="shared" si="317"/>
        <v>•</v>
      </c>
      <c r="EE250" s="39" t="str">
        <f t="shared" si="318"/>
        <v xml:space="preserve"> </v>
      </c>
      <c r="EF250" s="39" t="str">
        <f t="shared" si="319"/>
        <v xml:space="preserve"> </v>
      </c>
      <c r="EG250" s="43" t="str">
        <f t="shared" si="320"/>
        <v xml:space="preserve"> </v>
      </c>
      <c r="EH250" s="39" t="str">
        <f t="shared" si="321"/>
        <v>•</v>
      </c>
      <c r="EI250" s="39" t="str">
        <f t="shared" si="322"/>
        <v xml:space="preserve"> </v>
      </c>
      <c r="EJ250" s="39" t="str">
        <f t="shared" si="323"/>
        <v xml:space="preserve"> </v>
      </c>
      <c r="EK250" s="43" t="str">
        <f t="shared" si="324"/>
        <v xml:space="preserve"> </v>
      </c>
    </row>
    <row r="251" spans="1:141" ht="15.75" customHeight="1" x14ac:dyDescent="0.2">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BA251" s="121"/>
      <c r="BB251" s="121"/>
      <c r="BC251" s="121"/>
      <c r="BD251" s="122"/>
    </row>
    <row r="252" spans="1:141" ht="15.75" customHeight="1" x14ac:dyDescent="0.2">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BA252" s="121"/>
      <c r="BB252" s="121"/>
      <c r="BC252" s="121"/>
      <c r="BD252" s="122"/>
    </row>
    <row r="253" spans="1:141" ht="15.75" customHeight="1" x14ac:dyDescent="0.2">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BA253" s="121"/>
      <c r="BB253" s="121"/>
      <c r="BC253" s="121"/>
      <c r="BD253" s="122"/>
    </row>
    <row r="254" spans="1:141" ht="15.75" customHeight="1" x14ac:dyDescent="0.2">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BA254" s="121"/>
      <c r="BB254" s="121"/>
      <c r="BC254" s="121"/>
      <c r="BD254" s="122"/>
    </row>
    <row r="255" spans="1:141" ht="15.75" customHeight="1" x14ac:dyDescent="0.2">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BA255" s="121"/>
      <c r="BB255" s="121"/>
      <c r="BC255" s="121"/>
      <c r="BD255" s="122"/>
    </row>
    <row r="256" spans="1:141" ht="15.75" customHeight="1" x14ac:dyDescent="0.2">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BA256" s="121"/>
      <c r="BB256" s="121"/>
      <c r="BC256" s="121"/>
      <c r="BD256" s="122"/>
    </row>
    <row r="257" spans="5:56" ht="15.75" customHeight="1" x14ac:dyDescent="0.2">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BA257" s="121"/>
      <c r="BB257" s="121"/>
      <c r="BC257" s="121"/>
      <c r="BD257" s="122"/>
    </row>
    <row r="258" spans="5:56" ht="15.75" customHeight="1" x14ac:dyDescent="0.2">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BA258" s="121"/>
      <c r="BB258" s="121"/>
      <c r="BC258" s="121"/>
      <c r="BD258" s="122"/>
    </row>
    <row r="259" spans="5:56" ht="15.75" customHeight="1" x14ac:dyDescent="0.2">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BA259" s="121"/>
      <c r="BB259" s="121"/>
      <c r="BC259" s="121"/>
      <c r="BD259" s="122"/>
    </row>
    <row r="260" spans="5:56" ht="15.75" customHeight="1" x14ac:dyDescent="0.2">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BA260" s="121"/>
      <c r="BB260" s="121"/>
      <c r="BC260" s="121"/>
      <c r="BD260" s="122"/>
    </row>
    <row r="261" spans="5:56" ht="15.75" customHeight="1" x14ac:dyDescent="0.2">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BA261" s="121"/>
      <c r="BB261" s="121"/>
      <c r="BC261" s="121"/>
      <c r="BD261" s="122"/>
    </row>
    <row r="262" spans="5:56" ht="15.75" customHeight="1" x14ac:dyDescent="0.2">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BA262" s="121"/>
      <c r="BB262" s="121"/>
      <c r="BC262" s="121"/>
      <c r="BD262" s="122"/>
    </row>
    <row r="263" spans="5:56" ht="15.75" customHeight="1" x14ac:dyDescent="0.2">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BA263" s="121"/>
      <c r="BB263" s="121"/>
      <c r="BC263" s="121"/>
      <c r="BD263" s="122"/>
    </row>
    <row r="264" spans="5:56" ht="15.75" customHeight="1" x14ac:dyDescent="0.2">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BA264" s="121"/>
      <c r="BB264" s="121"/>
      <c r="BC264" s="121"/>
      <c r="BD264" s="122"/>
    </row>
    <row r="265" spans="5:56" ht="15.75" customHeight="1" x14ac:dyDescent="0.2">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BA265" s="121"/>
      <c r="BB265" s="121"/>
      <c r="BC265" s="121"/>
      <c r="BD265" s="122"/>
    </row>
    <row r="266" spans="5:56" ht="15.75" customHeight="1" x14ac:dyDescent="0.2">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BA266" s="121"/>
      <c r="BB266" s="121"/>
      <c r="BC266" s="121"/>
      <c r="BD266" s="122"/>
    </row>
    <row r="267" spans="5:56" ht="15.75" customHeight="1" x14ac:dyDescent="0.2">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BA267" s="121"/>
      <c r="BB267" s="121"/>
      <c r="BC267" s="121"/>
      <c r="BD267" s="122"/>
    </row>
    <row r="268" spans="5:56" ht="15.75" customHeight="1" x14ac:dyDescent="0.2">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BA268" s="121"/>
      <c r="BB268" s="121"/>
      <c r="BC268" s="121"/>
      <c r="BD268" s="122"/>
    </row>
    <row r="269" spans="5:56" ht="15.75" customHeight="1" x14ac:dyDescent="0.2">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BA269" s="121"/>
      <c r="BB269" s="121"/>
      <c r="BC269" s="121"/>
      <c r="BD269" s="122"/>
    </row>
    <row r="270" spans="5:56" ht="15.75" customHeight="1" x14ac:dyDescent="0.2">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BA270" s="121"/>
      <c r="BB270" s="121"/>
      <c r="BC270" s="121"/>
      <c r="BD270" s="122"/>
    </row>
    <row r="271" spans="5:56" ht="15.75" customHeight="1" x14ac:dyDescent="0.2">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BA271" s="121"/>
      <c r="BB271" s="121"/>
      <c r="BC271" s="121"/>
      <c r="BD271" s="122"/>
    </row>
    <row r="272" spans="5:56" ht="15.75" customHeight="1" x14ac:dyDescent="0.2">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BA272" s="121"/>
      <c r="BB272" s="121"/>
      <c r="BC272" s="121"/>
      <c r="BD272" s="122"/>
    </row>
    <row r="273" spans="5:56" ht="15.75" customHeight="1" x14ac:dyDescent="0.2">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BA273" s="121"/>
      <c r="BB273" s="121"/>
      <c r="BC273" s="121"/>
      <c r="BD273" s="122"/>
    </row>
    <row r="274" spans="5:56" ht="15.75" customHeight="1" x14ac:dyDescent="0.2">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BA274" s="121"/>
      <c r="BB274" s="121"/>
      <c r="BC274" s="121"/>
      <c r="BD274" s="122"/>
    </row>
    <row r="275" spans="5:56" ht="15.75" customHeight="1" x14ac:dyDescent="0.2">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BA275" s="121"/>
      <c r="BB275" s="121"/>
      <c r="BC275" s="121"/>
      <c r="BD275" s="122"/>
    </row>
    <row r="276" spans="5:56" ht="15.75" customHeight="1" x14ac:dyDescent="0.2">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BA276" s="121"/>
      <c r="BB276" s="121"/>
      <c r="BC276" s="121"/>
      <c r="BD276" s="122"/>
    </row>
    <row r="277" spans="5:56" ht="15.75" customHeight="1" x14ac:dyDescent="0.2">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BA277" s="121"/>
      <c r="BB277" s="121"/>
      <c r="BC277" s="121"/>
      <c r="BD277" s="122"/>
    </row>
    <row r="278" spans="5:56" ht="15.75" customHeight="1" x14ac:dyDescent="0.2">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BA278" s="121"/>
      <c r="BB278" s="121"/>
      <c r="BC278" s="121"/>
      <c r="BD278" s="122"/>
    </row>
    <row r="279" spans="5:56" ht="15.75" customHeight="1" x14ac:dyDescent="0.2">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BA279" s="121"/>
      <c r="BB279" s="121"/>
      <c r="BC279" s="121"/>
      <c r="BD279" s="122"/>
    </row>
    <row r="280" spans="5:56" ht="15.75" customHeight="1" x14ac:dyDescent="0.2">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BA280" s="121"/>
      <c r="BB280" s="121"/>
      <c r="BC280" s="121"/>
      <c r="BD280" s="122"/>
    </row>
    <row r="281" spans="5:56" ht="15.75" customHeight="1" x14ac:dyDescent="0.2">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BA281" s="121"/>
      <c r="BB281" s="121"/>
      <c r="BC281" s="121"/>
      <c r="BD281" s="122"/>
    </row>
    <row r="282" spans="5:56" ht="15.75" customHeight="1" x14ac:dyDescent="0.2">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BA282" s="121"/>
      <c r="BB282" s="121"/>
      <c r="BC282" s="121"/>
      <c r="BD282" s="122"/>
    </row>
    <row r="283" spans="5:56" ht="15.75" customHeight="1" x14ac:dyDescent="0.2">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BA283" s="121"/>
      <c r="BB283" s="121"/>
      <c r="BC283" s="121"/>
      <c r="BD283" s="122"/>
    </row>
    <row r="284" spans="5:56" ht="15.75" customHeight="1" x14ac:dyDescent="0.2">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BA284" s="121"/>
      <c r="BB284" s="121"/>
      <c r="BC284" s="121"/>
      <c r="BD284" s="122"/>
    </row>
    <row r="285" spans="5:56" ht="15.75" customHeight="1" x14ac:dyDescent="0.2">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BA285" s="121"/>
      <c r="BB285" s="121"/>
      <c r="BC285" s="121"/>
      <c r="BD285" s="122"/>
    </row>
    <row r="286" spans="5:56" ht="15.75" customHeight="1" x14ac:dyDescent="0.2">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BA286" s="121"/>
      <c r="BB286" s="121"/>
      <c r="BC286" s="121"/>
      <c r="BD286" s="122"/>
    </row>
    <row r="287" spans="5:56" ht="15.75" customHeight="1" x14ac:dyDescent="0.2">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BA287" s="121"/>
      <c r="BB287" s="121"/>
      <c r="BC287" s="121"/>
      <c r="BD287" s="122"/>
    </row>
    <row r="288" spans="5:56" ht="15.75" customHeight="1" x14ac:dyDescent="0.2">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BA288" s="121"/>
      <c r="BB288" s="121"/>
      <c r="BC288" s="121"/>
      <c r="BD288" s="122"/>
    </row>
    <row r="289" spans="5:56" ht="15.75" customHeight="1" x14ac:dyDescent="0.2">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BA289" s="121"/>
      <c r="BB289" s="121"/>
      <c r="BC289" s="121"/>
      <c r="BD289" s="122"/>
    </row>
    <row r="290" spans="5:56" ht="15.75" customHeight="1" x14ac:dyDescent="0.2">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BA290" s="121"/>
      <c r="BB290" s="121"/>
      <c r="BC290" s="121"/>
      <c r="BD290" s="122"/>
    </row>
    <row r="291" spans="5:56" ht="15.75" customHeight="1" x14ac:dyDescent="0.2">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BA291" s="121"/>
      <c r="BB291" s="121"/>
      <c r="BC291" s="121"/>
      <c r="BD291" s="122"/>
    </row>
    <row r="292" spans="5:56" ht="15.75" customHeight="1" x14ac:dyDescent="0.2">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BA292" s="121"/>
      <c r="BB292" s="121"/>
      <c r="BC292" s="121"/>
      <c r="BD292" s="122"/>
    </row>
    <row r="293" spans="5:56" ht="15.75" customHeight="1" x14ac:dyDescent="0.2">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BA293" s="121"/>
      <c r="BB293" s="121"/>
      <c r="BC293" s="121"/>
      <c r="BD293" s="122"/>
    </row>
    <row r="294" spans="5:56" ht="15.75" customHeight="1" x14ac:dyDescent="0.2">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BA294" s="121"/>
      <c r="BB294" s="121"/>
      <c r="BC294" s="121"/>
      <c r="BD294" s="122"/>
    </row>
    <row r="295" spans="5:56" ht="15.75" customHeight="1" x14ac:dyDescent="0.2">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BA295" s="121"/>
      <c r="BB295" s="121"/>
      <c r="BC295" s="121"/>
      <c r="BD295" s="122"/>
    </row>
    <row r="296" spans="5:56" ht="15.75" customHeight="1" x14ac:dyDescent="0.2">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BA296" s="121"/>
      <c r="BB296" s="121"/>
      <c r="BC296" s="121"/>
      <c r="BD296" s="122"/>
    </row>
    <row r="297" spans="5:56" ht="15.75" customHeight="1" x14ac:dyDescent="0.2">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BA297" s="121"/>
      <c r="BB297" s="121"/>
      <c r="BC297" s="121"/>
      <c r="BD297" s="122"/>
    </row>
    <row r="298" spans="5:56" ht="15.75" customHeight="1" x14ac:dyDescent="0.2">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BA298" s="121"/>
      <c r="BB298" s="121"/>
      <c r="BC298" s="121"/>
      <c r="BD298" s="122"/>
    </row>
    <row r="299" spans="5:56" ht="15.75" customHeight="1" x14ac:dyDescent="0.2">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BA299" s="121"/>
      <c r="BB299" s="121"/>
      <c r="BC299" s="121"/>
      <c r="BD299" s="122"/>
    </row>
    <row r="300" spans="5:56" ht="15.75" customHeight="1" x14ac:dyDescent="0.2">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BA300" s="121"/>
      <c r="BB300" s="121"/>
      <c r="BC300" s="121"/>
      <c r="BD300" s="122"/>
    </row>
    <row r="301" spans="5:56" ht="15.75" customHeight="1" x14ac:dyDescent="0.2">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BA301" s="121"/>
      <c r="BB301" s="121"/>
      <c r="BC301" s="121"/>
      <c r="BD301" s="122"/>
    </row>
    <row r="302" spans="5:56" ht="15.75" customHeight="1" x14ac:dyDescent="0.2">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BA302" s="121"/>
      <c r="BB302" s="121"/>
      <c r="BC302" s="121"/>
      <c r="BD302" s="122"/>
    </row>
    <row r="303" spans="5:56" ht="15.75" customHeight="1" x14ac:dyDescent="0.2">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BA303" s="121"/>
      <c r="BB303" s="121"/>
      <c r="BC303" s="121"/>
      <c r="BD303" s="122"/>
    </row>
    <row r="304" spans="5:56" ht="15.75" customHeight="1" x14ac:dyDescent="0.2">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BA304" s="121"/>
      <c r="BB304" s="121"/>
      <c r="BC304" s="121"/>
      <c r="BD304" s="122"/>
    </row>
    <row r="305" spans="5:56" ht="15.75" customHeight="1" x14ac:dyDescent="0.2">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BA305" s="121"/>
      <c r="BB305" s="121"/>
      <c r="BC305" s="121"/>
      <c r="BD305" s="122"/>
    </row>
    <row r="306" spans="5:56" ht="15.75" customHeight="1" x14ac:dyDescent="0.2">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BA306" s="121"/>
      <c r="BB306" s="121"/>
      <c r="BC306" s="121"/>
      <c r="BD306" s="122"/>
    </row>
    <row r="307" spans="5:56" ht="15.75" customHeight="1" x14ac:dyDescent="0.2">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BA307" s="121"/>
      <c r="BB307" s="121"/>
      <c r="BC307" s="121"/>
      <c r="BD307" s="122"/>
    </row>
    <row r="308" spans="5:56" ht="15.75" customHeight="1" x14ac:dyDescent="0.2">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BA308" s="121"/>
      <c r="BB308" s="121"/>
      <c r="BC308" s="121"/>
      <c r="BD308" s="122"/>
    </row>
    <row r="309" spans="5:56" ht="15.75" customHeight="1" x14ac:dyDescent="0.2">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BA309" s="121"/>
      <c r="BB309" s="121"/>
      <c r="BC309" s="121"/>
      <c r="BD309" s="122"/>
    </row>
    <row r="310" spans="5:56" ht="15.75" customHeight="1" x14ac:dyDescent="0.2">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BA310" s="121"/>
      <c r="BB310" s="121"/>
      <c r="BC310" s="121"/>
      <c r="BD310" s="122"/>
    </row>
    <row r="311" spans="5:56" ht="15.75" customHeight="1" x14ac:dyDescent="0.2">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BA311" s="121"/>
      <c r="BB311" s="121"/>
      <c r="BC311" s="121"/>
      <c r="BD311" s="122"/>
    </row>
    <row r="312" spans="5:56" ht="15.75" customHeight="1" x14ac:dyDescent="0.2">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BA312" s="121"/>
      <c r="BB312" s="121"/>
      <c r="BC312" s="121"/>
      <c r="BD312" s="122"/>
    </row>
    <row r="313" spans="5:56" ht="15.75" customHeight="1" x14ac:dyDescent="0.2">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BA313" s="121"/>
      <c r="BB313" s="121"/>
      <c r="BC313" s="121"/>
      <c r="BD313" s="122"/>
    </row>
    <row r="314" spans="5:56" ht="15.75" customHeight="1" x14ac:dyDescent="0.2">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BA314" s="121"/>
      <c r="BB314" s="121"/>
      <c r="BC314" s="121"/>
      <c r="BD314" s="122"/>
    </row>
    <row r="315" spans="5:56" ht="15.75" customHeight="1" x14ac:dyDescent="0.2">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BA315" s="121"/>
      <c r="BB315" s="121"/>
      <c r="BC315" s="121"/>
      <c r="BD315" s="122"/>
    </row>
    <row r="316" spans="5:56" ht="15.75" customHeight="1" x14ac:dyDescent="0.2">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BA316" s="121"/>
      <c r="BB316" s="121"/>
      <c r="BC316" s="121"/>
      <c r="BD316" s="122"/>
    </row>
    <row r="317" spans="5:56" ht="15.75" customHeight="1" x14ac:dyDescent="0.2">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BA317" s="121"/>
      <c r="BB317" s="121"/>
      <c r="BC317" s="121"/>
      <c r="BD317" s="122"/>
    </row>
    <row r="318" spans="5:56" ht="15.75" customHeight="1" x14ac:dyDescent="0.2">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BA318" s="121"/>
      <c r="BB318" s="121"/>
      <c r="BC318" s="121"/>
      <c r="BD318" s="122"/>
    </row>
    <row r="319" spans="5:56" ht="15.75" customHeight="1" x14ac:dyDescent="0.2">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BA319" s="121"/>
      <c r="BB319" s="121"/>
      <c r="BC319" s="121"/>
      <c r="BD319" s="122"/>
    </row>
    <row r="320" spans="5:56" ht="15.75" customHeight="1" x14ac:dyDescent="0.2">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BA320" s="121"/>
      <c r="BB320" s="121"/>
      <c r="BC320" s="121"/>
      <c r="BD320" s="122"/>
    </row>
    <row r="321" spans="5:56" ht="15.75" customHeight="1" x14ac:dyDescent="0.2">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BA321" s="121"/>
      <c r="BB321" s="121"/>
      <c r="BC321" s="121"/>
      <c r="BD321" s="122"/>
    </row>
    <row r="322" spans="5:56" ht="15.75" customHeight="1" x14ac:dyDescent="0.2">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c r="AA322" s="121"/>
      <c r="AB322" s="121"/>
      <c r="AC322" s="121"/>
      <c r="AD322" s="121"/>
      <c r="AE322" s="121"/>
      <c r="AF322" s="121"/>
      <c r="AG322" s="121"/>
      <c r="AH322" s="121"/>
      <c r="AI322" s="121"/>
      <c r="AJ322" s="121"/>
      <c r="AK322" s="121"/>
      <c r="AL322" s="121"/>
      <c r="AM322" s="121"/>
      <c r="AN322" s="121"/>
      <c r="AO322" s="121"/>
      <c r="AP322" s="121"/>
      <c r="AQ322" s="121"/>
      <c r="AR322" s="121"/>
      <c r="AS322" s="121"/>
      <c r="AT322" s="121"/>
      <c r="AU322" s="121"/>
      <c r="AV322" s="121"/>
      <c r="BA322" s="121"/>
      <c r="BB322" s="121"/>
      <c r="BC322" s="121"/>
      <c r="BD322" s="122"/>
    </row>
    <row r="323" spans="5:56" ht="15.75" customHeight="1" x14ac:dyDescent="0.2">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121"/>
      <c r="AP323" s="121"/>
      <c r="AQ323" s="121"/>
      <c r="AR323" s="121"/>
      <c r="AS323" s="121"/>
      <c r="AT323" s="121"/>
      <c r="AU323" s="121"/>
      <c r="AV323" s="121"/>
      <c r="BA323" s="121"/>
      <c r="BB323" s="121"/>
      <c r="BC323" s="121"/>
      <c r="BD323" s="122"/>
    </row>
    <row r="324" spans="5:56" ht="15.75" customHeight="1" x14ac:dyDescent="0.2">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BA324" s="121"/>
      <c r="BB324" s="121"/>
      <c r="BC324" s="121"/>
      <c r="BD324" s="122"/>
    </row>
    <row r="325" spans="5:56" ht="15.75" customHeight="1" x14ac:dyDescent="0.2">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BA325" s="121"/>
      <c r="BB325" s="121"/>
      <c r="BC325" s="121"/>
      <c r="BD325" s="122"/>
    </row>
    <row r="326" spans="5:56" ht="15.75" customHeight="1" x14ac:dyDescent="0.2">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BA326" s="121"/>
      <c r="BB326" s="121"/>
      <c r="BC326" s="121"/>
      <c r="BD326" s="122"/>
    </row>
    <row r="327" spans="5:56" ht="15.75" customHeight="1" x14ac:dyDescent="0.2">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BA327" s="121"/>
      <c r="BB327" s="121"/>
      <c r="BC327" s="121"/>
      <c r="BD327" s="122"/>
    </row>
    <row r="328" spans="5:56" ht="15.75" customHeight="1" x14ac:dyDescent="0.2">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BA328" s="121"/>
      <c r="BB328" s="121"/>
      <c r="BC328" s="121"/>
      <c r="BD328" s="122"/>
    </row>
    <row r="329" spans="5:56" ht="15.75" customHeight="1" x14ac:dyDescent="0.2">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BA329" s="121"/>
      <c r="BB329" s="121"/>
      <c r="BC329" s="121"/>
      <c r="BD329" s="122"/>
    </row>
    <row r="330" spans="5:56" ht="15.75" customHeight="1" x14ac:dyDescent="0.2">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BA330" s="121"/>
      <c r="BB330" s="121"/>
      <c r="BC330" s="121"/>
      <c r="BD330" s="122"/>
    </row>
    <row r="331" spans="5:56" ht="15.75" customHeight="1" x14ac:dyDescent="0.2">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BA331" s="121"/>
      <c r="BB331" s="121"/>
      <c r="BC331" s="121"/>
      <c r="BD331" s="122"/>
    </row>
    <row r="332" spans="5:56" ht="15.75" customHeight="1" x14ac:dyDescent="0.2">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BA332" s="121"/>
      <c r="BB332" s="121"/>
      <c r="BC332" s="121"/>
      <c r="BD332" s="122"/>
    </row>
    <row r="333" spans="5:56" ht="15.75" customHeight="1" x14ac:dyDescent="0.2">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BA333" s="121"/>
      <c r="BB333" s="121"/>
      <c r="BC333" s="121"/>
      <c r="BD333" s="122"/>
    </row>
    <row r="334" spans="5:56" ht="15.75" customHeight="1" x14ac:dyDescent="0.2">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BA334" s="121"/>
      <c r="BB334" s="121"/>
      <c r="BC334" s="121"/>
      <c r="BD334" s="122"/>
    </row>
    <row r="335" spans="5:56" ht="15.75" customHeight="1" x14ac:dyDescent="0.2">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BA335" s="121"/>
      <c r="BB335" s="121"/>
      <c r="BC335" s="121"/>
      <c r="BD335" s="122"/>
    </row>
    <row r="336" spans="5:56" ht="15.75" customHeight="1" x14ac:dyDescent="0.2">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BA336" s="121"/>
      <c r="BB336" s="121"/>
      <c r="BC336" s="121"/>
      <c r="BD336" s="122"/>
    </row>
    <row r="337" spans="5:56" ht="15.75" customHeight="1" x14ac:dyDescent="0.2">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BA337" s="121"/>
      <c r="BB337" s="121"/>
      <c r="BC337" s="121"/>
      <c r="BD337" s="122"/>
    </row>
    <row r="338" spans="5:56" ht="15.75" customHeight="1" x14ac:dyDescent="0.2">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BA338" s="121"/>
      <c r="BB338" s="121"/>
      <c r="BC338" s="121"/>
      <c r="BD338" s="122"/>
    </row>
    <row r="339" spans="5:56" ht="15.75" customHeight="1" x14ac:dyDescent="0.2">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BA339" s="121"/>
      <c r="BB339" s="121"/>
      <c r="BC339" s="121"/>
      <c r="BD339" s="122"/>
    </row>
    <row r="340" spans="5:56" ht="15.75" customHeight="1" x14ac:dyDescent="0.2">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BA340" s="121"/>
      <c r="BB340" s="121"/>
      <c r="BC340" s="121"/>
      <c r="BD340" s="122"/>
    </row>
    <row r="341" spans="5:56" ht="15.75" customHeight="1" x14ac:dyDescent="0.2">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BA341" s="121"/>
      <c r="BB341" s="121"/>
      <c r="BC341" s="121"/>
      <c r="BD341" s="122"/>
    </row>
    <row r="342" spans="5:56" ht="15.75" customHeight="1" x14ac:dyDescent="0.2">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BA342" s="121"/>
      <c r="BB342" s="121"/>
      <c r="BC342" s="121"/>
      <c r="BD342" s="122"/>
    </row>
    <row r="343" spans="5:56" ht="15.75" customHeight="1" x14ac:dyDescent="0.2">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BA343" s="121"/>
      <c r="BB343" s="121"/>
      <c r="BC343" s="121"/>
      <c r="BD343" s="122"/>
    </row>
    <row r="344" spans="5:56" ht="15.75" customHeight="1" x14ac:dyDescent="0.2">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BA344" s="121"/>
      <c r="BB344" s="121"/>
      <c r="BC344" s="121"/>
      <c r="BD344" s="122"/>
    </row>
    <row r="345" spans="5:56" ht="15.75" customHeight="1" x14ac:dyDescent="0.2">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BA345" s="121"/>
      <c r="BB345" s="121"/>
      <c r="BC345" s="121"/>
      <c r="BD345" s="122"/>
    </row>
    <row r="346" spans="5:56" ht="15.75" customHeight="1" x14ac:dyDescent="0.2">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BA346" s="121"/>
      <c r="BB346" s="121"/>
      <c r="BC346" s="121"/>
      <c r="BD346" s="122"/>
    </row>
    <row r="347" spans="5:56" ht="15.75" customHeight="1" x14ac:dyDescent="0.2">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BA347" s="121"/>
      <c r="BB347" s="121"/>
      <c r="BC347" s="121"/>
      <c r="BD347" s="122"/>
    </row>
    <row r="348" spans="5:56" ht="15.75" customHeight="1" x14ac:dyDescent="0.2">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BA348" s="121"/>
      <c r="BB348" s="121"/>
      <c r="BC348" s="121"/>
      <c r="BD348" s="122"/>
    </row>
    <row r="349" spans="5:56" ht="15.75" customHeight="1" x14ac:dyDescent="0.2">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c r="AG349" s="121"/>
      <c r="AH349" s="121"/>
      <c r="AI349" s="121"/>
      <c r="AJ349" s="121"/>
      <c r="AK349" s="121"/>
      <c r="AL349" s="121"/>
      <c r="AM349" s="121"/>
      <c r="AN349" s="121"/>
      <c r="AO349" s="121"/>
      <c r="AP349" s="121"/>
      <c r="AQ349" s="121"/>
      <c r="AR349" s="121"/>
      <c r="AS349" s="121"/>
      <c r="AT349" s="121"/>
      <c r="AU349" s="121"/>
      <c r="AV349" s="121"/>
      <c r="BA349" s="121"/>
      <c r="BB349" s="121"/>
      <c r="BC349" s="121"/>
      <c r="BD349" s="122"/>
    </row>
    <row r="350" spans="5:56" ht="15.75" customHeight="1" x14ac:dyDescent="0.2">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c r="AG350" s="121"/>
      <c r="AH350" s="121"/>
      <c r="AI350" s="121"/>
      <c r="AJ350" s="121"/>
      <c r="AK350" s="121"/>
      <c r="AL350" s="121"/>
      <c r="AM350" s="121"/>
      <c r="AN350" s="121"/>
      <c r="AO350" s="121"/>
      <c r="AP350" s="121"/>
      <c r="AQ350" s="121"/>
      <c r="AR350" s="121"/>
      <c r="AS350" s="121"/>
      <c r="AT350" s="121"/>
      <c r="AU350" s="121"/>
      <c r="AV350" s="121"/>
      <c r="BA350" s="121"/>
      <c r="BB350" s="121"/>
      <c r="BC350" s="121"/>
      <c r="BD350" s="122"/>
    </row>
    <row r="351" spans="5:56" ht="15.75" customHeight="1" x14ac:dyDescent="0.2">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c r="AG351" s="121"/>
      <c r="AH351" s="121"/>
      <c r="AI351" s="121"/>
      <c r="AJ351" s="121"/>
      <c r="AK351" s="121"/>
      <c r="AL351" s="121"/>
      <c r="AM351" s="121"/>
      <c r="AN351" s="121"/>
      <c r="AO351" s="121"/>
      <c r="AP351" s="121"/>
      <c r="AQ351" s="121"/>
      <c r="AR351" s="121"/>
      <c r="AS351" s="121"/>
      <c r="AT351" s="121"/>
      <c r="AU351" s="121"/>
      <c r="AV351" s="121"/>
      <c r="BA351" s="121"/>
      <c r="BB351" s="121"/>
      <c r="BC351" s="121"/>
      <c r="BD351" s="122"/>
    </row>
    <row r="352" spans="5:56" ht="15.75" customHeight="1" x14ac:dyDescent="0.2">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c r="AH352" s="121"/>
      <c r="AI352" s="121"/>
      <c r="AJ352" s="121"/>
      <c r="AK352" s="121"/>
      <c r="AL352" s="121"/>
      <c r="AM352" s="121"/>
      <c r="AN352" s="121"/>
      <c r="AO352" s="121"/>
      <c r="AP352" s="121"/>
      <c r="AQ352" s="121"/>
      <c r="AR352" s="121"/>
      <c r="AS352" s="121"/>
      <c r="AT352" s="121"/>
      <c r="AU352" s="121"/>
      <c r="AV352" s="121"/>
      <c r="BA352" s="121"/>
      <c r="BB352" s="121"/>
      <c r="BC352" s="121"/>
      <c r="BD352" s="122"/>
    </row>
    <row r="353" spans="5:56" ht="15.75" customHeight="1" x14ac:dyDescent="0.2">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c r="AA353" s="121"/>
      <c r="AB353" s="121"/>
      <c r="AC353" s="121"/>
      <c r="AD353" s="121"/>
      <c r="AE353" s="121"/>
      <c r="AF353" s="121"/>
      <c r="AG353" s="121"/>
      <c r="AH353" s="121"/>
      <c r="AI353" s="121"/>
      <c r="AJ353" s="121"/>
      <c r="AK353" s="121"/>
      <c r="AL353" s="121"/>
      <c r="AM353" s="121"/>
      <c r="AN353" s="121"/>
      <c r="AO353" s="121"/>
      <c r="AP353" s="121"/>
      <c r="AQ353" s="121"/>
      <c r="AR353" s="121"/>
      <c r="AS353" s="121"/>
      <c r="AT353" s="121"/>
      <c r="AU353" s="121"/>
      <c r="AV353" s="121"/>
      <c r="BA353" s="121"/>
      <c r="BB353" s="121"/>
      <c r="BC353" s="121"/>
      <c r="BD353" s="122"/>
    </row>
    <row r="354" spans="5:56" ht="15.75" customHeight="1" x14ac:dyDescent="0.2">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BA354" s="121"/>
      <c r="BB354" s="121"/>
      <c r="BC354" s="121"/>
      <c r="BD354" s="122"/>
    </row>
    <row r="355" spans="5:56" ht="15.75" customHeight="1" x14ac:dyDescent="0.2">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c r="AA355" s="121"/>
      <c r="AB355" s="121"/>
      <c r="AC355" s="121"/>
      <c r="AD355" s="121"/>
      <c r="AE355" s="121"/>
      <c r="AF355" s="121"/>
      <c r="AG355" s="121"/>
      <c r="AH355" s="121"/>
      <c r="AI355" s="121"/>
      <c r="AJ355" s="121"/>
      <c r="AK355" s="121"/>
      <c r="AL355" s="121"/>
      <c r="AM355" s="121"/>
      <c r="AN355" s="121"/>
      <c r="AO355" s="121"/>
      <c r="AP355" s="121"/>
      <c r="AQ355" s="121"/>
      <c r="AR355" s="121"/>
      <c r="AS355" s="121"/>
      <c r="AT355" s="121"/>
      <c r="AU355" s="121"/>
      <c r="AV355" s="121"/>
      <c r="BA355" s="121"/>
      <c r="BB355" s="121"/>
      <c r="BC355" s="121"/>
      <c r="BD355" s="122"/>
    </row>
    <row r="356" spans="5:56" ht="15.75" customHeight="1" x14ac:dyDescent="0.2">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c r="AA356" s="121"/>
      <c r="AB356" s="121"/>
      <c r="AC356" s="121"/>
      <c r="AD356" s="121"/>
      <c r="AE356" s="121"/>
      <c r="AF356" s="121"/>
      <c r="AG356" s="121"/>
      <c r="AH356" s="121"/>
      <c r="AI356" s="121"/>
      <c r="AJ356" s="121"/>
      <c r="AK356" s="121"/>
      <c r="AL356" s="121"/>
      <c r="AM356" s="121"/>
      <c r="AN356" s="121"/>
      <c r="AO356" s="121"/>
      <c r="AP356" s="121"/>
      <c r="AQ356" s="121"/>
      <c r="AR356" s="121"/>
      <c r="AS356" s="121"/>
      <c r="AT356" s="121"/>
      <c r="AU356" s="121"/>
      <c r="AV356" s="121"/>
      <c r="BA356" s="121"/>
      <c r="BB356" s="121"/>
      <c r="BC356" s="121"/>
      <c r="BD356" s="122"/>
    </row>
    <row r="357" spans="5:56" ht="15.75" customHeight="1" x14ac:dyDescent="0.2">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c r="AA357" s="121"/>
      <c r="AB357" s="121"/>
      <c r="AC357" s="121"/>
      <c r="AD357" s="121"/>
      <c r="AE357" s="121"/>
      <c r="AF357" s="121"/>
      <c r="AG357" s="121"/>
      <c r="AH357" s="121"/>
      <c r="AI357" s="121"/>
      <c r="AJ357" s="121"/>
      <c r="AK357" s="121"/>
      <c r="AL357" s="121"/>
      <c r="AM357" s="121"/>
      <c r="AN357" s="121"/>
      <c r="AO357" s="121"/>
      <c r="AP357" s="121"/>
      <c r="AQ357" s="121"/>
      <c r="AR357" s="121"/>
      <c r="AS357" s="121"/>
      <c r="AT357" s="121"/>
      <c r="AU357" s="121"/>
      <c r="AV357" s="121"/>
      <c r="BA357" s="121"/>
      <c r="BB357" s="121"/>
      <c r="BC357" s="121"/>
      <c r="BD357" s="122"/>
    </row>
    <row r="358" spans="5:56" ht="15.75" customHeight="1" x14ac:dyDescent="0.2">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c r="AA358" s="121"/>
      <c r="AB358" s="121"/>
      <c r="AC358" s="121"/>
      <c r="AD358" s="121"/>
      <c r="AE358" s="121"/>
      <c r="AF358" s="121"/>
      <c r="AG358" s="121"/>
      <c r="AH358" s="121"/>
      <c r="AI358" s="121"/>
      <c r="AJ358" s="121"/>
      <c r="AK358" s="121"/>
      <c r="AL358" s="121"/>
      <c r="AM358" s="121"/>
      <c r="AN358" s="121"/>
      <c r="AO358" s="121"/>
      <c r="AP358" s="121"/>
      <c r="AQ358" s="121"/>
      <c r="AR358" s="121"/>
      <c r="AS358" s="121"/>
      <c r="AT358" s="121"/>
      <c r="AU358" s="121"/>
      <c r="AV358" s="121"/>
      <c r="BA358" s="121"/>
      <c r="BB358" s="121"/>
      <c r="BC358" s="121"/>
      <c r="BD358" s="122"/>
    </row>
    <row r="359" spans="5:56" ht="15.75" customHeight="1" x14ac:dyDescent="0.2">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c r="AA359" s="121"/>
      <c r="AB359" s="121"/>
      <c r="AC359" s="121"/>
      <c r="AD359" s="121"/>
      <c r="AE359" s="121"/>
      <c r="AF359" s="121"/>
      <c r="AG359" s="121"/>
      <c r="AH359" s="121"/>
      <c r="AI359" s="121"/>
      <c r="AJ359" s="121"/>
      <c r="AK359" s="121"/>
      <c r="AL359" s="121"/>
      <c r="AM359" s="121"/>
      <c r="AN359" s="121"/>
      <c r="AO359" s="121"/>
      <c r="AP359" s="121"/>
      <c r="AQ359" s="121"/>
      <c r="AR359" s="121"/>
      <c r="AS359" s="121"/>
      <c r="AT359" s="121"/>
      <c r="AU359" s="121"/>
      <c r="AV359" s="121"/>
      <c r="BA359" s="121"/>
      <c r="BB359" s="121"/>
      <c r="BC359" s="121"/>
      <c r="BD359" s="122"/>
    </row>
    <row r="360" spans="5:56" ht="15.75" customHeight="1" x14ac:dyDescent="0.2">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BA360" s="121"/>
      <c r="BB360" s="121"/>
      <c r="BC360" s="121"/>
      <c r="BD360" s="122"/>
    </row>
    <row r="361" spans="5:56" ht="15.75" customHeight="1" x14ac:dyDescent="0.2">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c r="AA361" s="121"/>
      <c r="AB361" s="121"/>
      <c r="AC361" s="121"/>
      <c r="AD361" s="121"/>
      <c r="AE361" s="121"/>
      <c r="AF361" s="121"/>
      <c r="AG361" s="121"/>
      <c r="AH361" s="121"/>
      <c r="AI361" s="121"/>
      <c r="AJ361" s="121"/>
      <c r="AK361" s="121"/>
      <c r="AL361" s="121"/>
      <c r="AM361" s="121"/>
      <c r="AN361" s="121"/>
      <c r="AO361" s="121"/>
      <c r="AP361" s="121"/>
      <c r="AQ361" s="121"/>
      <c r="AR361" s="121"/>
      <c r="AS361" s="121"/>
      <c r="AT361" s="121"/>
      <c r="AU361" s="121"/>
      <c r="AV361" s="121"/>
      <c r="BA361" s="121"/>
      <c r="BB361" s="121"/>
      <c r="BC361" s="121"/>
      <c r="BD361" s="122"/>
    </row>
    <row r="362" spans="5:56" ht="15.75" customHeight="1" x14ac:dyDescent="0.2">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D362" s="121"/>
      <c r="AE362" s="121"/>
      <c r="AF362" s="121"/>
      <c r="AG362" s="121"/>
      <c r="AH362" s="121"/>
      <c r="AI362" s="121"/>
      <c r="AJ362" s="121"/>
      <c r="AK362" s="121"/>
      <c r="AL362" s="121"/>
      <c r="AM362" s="121"/>
      <c r="AN362" s="121"/>
      <c r="AO362" s="121"/>
      <c r="AP362" s="121"/>
      <c r="AQ362" s="121"/>
      <c r="AR362" s="121"/>
      <c r="AS362" s="121"/>
      <c r="AT362" s="121"/>
      <c r="AU362" s="121"/>
      <c r="AV362" s="121"/>
      <c r="BA362" s="121"/>
      <c r="BB362" s="121"/>
      <c r="BC362" s="121"/>
      <c r="BD362" s="122"/>
    </row>
    <row r="363" spans="5:56" ht="15.75" customHeight="1" x14ac:dyDescent="0.2">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c r="AA363" s="121"/>
      <c r="AB363" s="121"/>
      <c r="AC363" s="121"/>
      <c r="AD363" s="121"/>
      <c r="AE363" s="121"/>
      <c r="AF363" s="121"/>
      <c r="AG363" s="121"/>
      <c r="AH363" s="121"/>
      <c r="AI363" s="121"/>
      <c r="AJ363" s="121"/>
      <c r="AK363" s="121"/>
      <c r="AL363" s="121"/>
      <c r="AM363" s="121"/>
      <c r="AN363" s="121"/>
      <c r="AO363" s="121"/>
      <c r="AP363" s="121"/>
      <c r="AQ363" s="121"/>
      <c r="AR363" s="121"/>
      <c r="AS363" s="121"/>
      <c r="AT363" s="121"/>
      <c r="AU363" s="121"/>
      <c r="AV363" s="121"/>
      <c r="BA363" s="121"/>
      <c r="BB363" s="121"/>
      <c r="BC363" s="121"/>
      <c r="BD363" s="122"/>
    </row>
    <row r="364" spans="5:56" ht="15.75" customHeight="1" x14ac:dyDescent="0.2">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D364" s="121"/>
      <c r="AE364" s="121"/>
      <c r="AF364" s="121"/>
      <c r="AG364" s="121"/>
      <c r="AH364" s="121"/>
      <c r="AI364" s="121"/>
      <c r="AJ364" s="121"/>
      <c r="AK364" s="121"/>
      <c r="AL364" s="121"/>
      <c r="AM364" s="121"/>
      <c r="AN364" s="121"/>
      <c r="AO364" s="121"/>
      <c r="AP364" s="121"/>
      <c r="AQ364" s="121"/>
      <c r="AR364" s="121"/>
      <c r="AS364" s="121"/>
      <c r="AT364" s="121"/>
      <c r="AU364" s="121"/>
      <c r="AV364" s="121"/>
      <c r="BA364" s="121"/>
      <c r="BB364" s="121"/>
      <c r="BC364" s="121"/>
      <c r="BD364" s="122"/>
    </row>
    <row r="365" spans="5:56" ht="15.75" customHeight="1" x14ac:dyDescent="0.2">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D365" s="121"/>
      <c r="AE365" s="121"/>
      <c r="AF365" s="121"/>
      <c r="AG365" s="121"/>
      <c r="AH365" s="121"/>
      <c r="AI365" s="121"/>
      <c r="AJ365" s="121"/>
      <c r="AK365" s="121"/>
      <c r="AL365" s="121"/>
      <c r="AM365" s="121"/>
      <c r="AN365" s="121"/>
      <c r="AO365" s="121"/>
      <c r="AP365" s="121"/>
      <c r="AQ365" s="121"/>
      <c r="AR365" s="121"/>
      <c r="AS365" s="121"/>
      <c r="AT365" s="121"/>
      <c r="AU365" s="121"/>
      <c r="AV365" s="121"/>
      <c r="BA365" s="121"/>
      <c r="BB365" s="121"/>
      <c r="BC365" s="121"/>
      <c r="BD365" s="122"/>
    </row>
    <row r="366" spans="5:56" ht="15.75" customHeight="1" x14ac:dyDescent="0.2">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BA366" s="121"/>
      <c r="BB366" s="121"/>
      <c r="BC366" s="121"/>
      <c r="BD366" s="122"/>
    </row>
    <row r="367" spans="5:56" ht="15.75" customHeight="1" x14ac:dyDescent="0.2">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D367" s="121"/>
      <c r="AE367" s="121"/>
      <c r="AF367" s="121"/>
      <c r="AG367" s="121"/>
      <c r="AH367" s="121"/>
      <c r="AI367" s="121"/>
      <c r="AJ367" s="121"/>
      <c r="AK367" s="121"/>
      <c r="AL367" s="121"/>
      <c r="AM367" s="121"/>
      <c r="AN367" s="121"/>
      <c r="AO367" s="121"/>
      <c r="AP367" s="121"/>
      <c r="AQ367" s="121"/>
      <c r="AR367" s="121"/>
      <c r="AS367" s="121"/>
      <c r="AT367" s="121"/>
      <c r="AU367" s="121"/>
      <c r="AV367" s="121"/>
      <c r="BA367" s="121"/>
      <c r="BB367" s="121"/>
      <c r="BC367" s="121"/>
      <c r="BD367" s="122"/>
    </row>
    <row r="368" spans="5:56" ht="15.75" customHeight="1" x14ac:dyDescent="0.2">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c r="AA368" s="121"/>
      <c r="AB368" s="121"/>
      <c r="AC368" s="121"/>
      <c r="AD368" s="121"/>
      <c r="AE368" s="121"/>
      <c r="AF368" s="121"/>
      <c r="AG368" s="121"/>
      <c r="AH368" s="121"/>
      <c r="AI368" s="121"/>
      <c r="AJ368" s="121"/>
      <c r="AK368" s="121"/>
      <c r="AL368" s="121"/>
      <c r="AM368" s="121"/>
      <c r="AN368" s="121"/>
      <c r="AO368" s="121"/>
      <c r="AP368" s="121"/>
      <c r="AQ368" s="121"/>
      <c r="AR368" s="121"/>
      <c r="AS368" s="121"/>
      <c r="AT368" s="121"/>
      <c r="AU368" s="121"/>
      <c r="AV368" s="121"/>
      <c r="BA368" s="121"/>
      <c r="BB368" s="121"/>
      <c r="BC368" s="121"/>
      <c r="BD368" s="122"/>
    </row>
    <row r="369" spans="5:56" ht="15.75" customHeight="1" x14ac:dyDescent="0.2">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c r="AA369" s="121"/>
      <c r="AB369" s="121"/>
      <c r="AC369" s="121"/>
      <c r="AD369" s="121"/>
      <c r="AE369" s="121"/>
      <c r="AF369" s="121"/>
      <c r="AG369" s="121"/>
      <c r="AH369" s="121"/>
      <c r="AI369" s="121"/>
      <c r="AJ369" s="121"/>
      <c r="AK369" s="121"/>
      <c r="AL369" s="121"/>
      <c r="AM369" s="121"/>
      <c r="AN369" s="121"/>
      <c r="AO369" s="121"/>
      <c r="AP369" s="121"/>
      <c r="AQ369" s="121"/>
      <c r="AR369" s="121"/>
      <c r="AS369" s="121"/>
      <c r="AT369" s="121"/>
      <c r="AU369" s="121"/>
      <c r="AV369" s="121"/>
      <c r="BA369" s="121"/>
      <c r="BB369" s="121"/>
      <c r="BC369" s="121"/>
      <c r="BD369" s="122"/>
    </row>
    <row r="370" spans="5:56" ht="15.75" customHeight="1" x14ac:dyDescent="0.2">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121"/>
      <c r="AP370" s="121"/>
      <c r="AQ370" s="121"/>
      <c r="AR370" s="121"/>
      <c r="AS370" s="121"/>
      <c r="AT370" s="121"/>
      <c r="AU370" s="121"/>
      <c r="AV370" s="121"/>
      <c r="BA370" s="121"/>
      <c r="BB370" s="121"/>
      <c r="BC370" s="121"/>
      <c r="BD370" s="122"/>
    </row>
    <row r="371" spans="5:56" ht="15.75" customHeight="1" x14ac:dyDescent="0.2">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121"/>
      <c r="AP371" s="121"/>
      <c r="AQ371" s="121"/>
      <c r="AR371" s="121"/>
      <c r="AS371" s="121"/>
      <c r="AT371" s="121"/>
      <c r="AU371" s="121"/>
      <c r="AV371" s="121"/>
      <c r="BA371" s="121"/>
      <c r="BB371" s="121"/>
      <c r="BC371" s="121"/>
      <c r="BD371" s="122"/>
    </row>
    <row r="372" spans="5:56" ht="15.75" customHeight="1" x14ac:dyDescent="0.2">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BA372" s="121"/>
      <c r="BB372" s="121"/>
      <c r="BC372" s="121"/>
      <c r="BD372" s="122"/>
    </row>
    <row r="373" spans="5:56" ht="15.75" customHeight="1" x14ac:dyDescent="0.2">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c r="AA373" s="121"/>
      <c r="AB373" s="121"/>
      <c r="AC373" s="121"/>
      <c r="AD373" s="121"/>
      <c r="AE373" s="121"/>
      <c r="AF373" s="121"/>
      <c r="AG373" s="121"/>
      <c r="AH373" s="121"/>
      <c r="AI373" s="121"/>
      <c r="AJ373" s="121"/>
      <c r="AK373" s="121"/>
      <c r="AL373" s="121"/>
      <c r="AM373" s="121"/>
      <c r="AN373" s="121"/>
      <c r="AO373" s="121"/>
      <c r="AP373" s="121"/>
      <c r="AQ373" s="121"/>
      <c r="AR373" s="121"/>
      <c r="AS373" s="121"/>
      <c r="AT373" s="121"/>
      <c r="AU373" s="121"/>
      <c r="AV373" s="121"/>
      <c r="BA373" s="121"/>
      <c r="BB373" s="121"/>
      <c r="BC373" s="121"/>
      <c r="BD373" s="122"/>
    </row>
    <row r="374" spans="5:56" ht="15.75" customHeight="1" x14ac:dyDescent="0.2">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c r="AA374" s="121"/>
      <c r="AB374" s="121"/>
      <c r="AC374" s="121"/>
      <c r="AD374" s="121"/>
      <c r="AE374" s="121"/>
      <c r="AF374" s="121"/>
      <c r="AG374" s="121"/>
      <c r="AH374" s="121"/>
      <c r="AI374" s="121"/>
      <c r="AJ374" s="121"/>
      <c r="AK374" s="121"/>
      <c r="AL374" s="121"/>
      <c r="AM374" s="121"/>
      <c r="AN374" s="121"/>
      <c r="AO374" s="121"/>
      <c r="AP374" s="121"/>
      <c r="AQ374" s="121"/>
      <c r="AR374" s="121"/>
      <c r="AS374" s="121"/>
      <c r="AT374" s="121"/>
      <c r="AU374" s="121"/>
      <c r="AV374" s="121"/>
      <c r="BA374" s="121"/>
      <c r="BB374" s="121"/>
      <c r="BC374" s="121"/>
      <c r="BD374" s="122"/>
    </row>
    <row r="375" spans="5:56" ht="15.75" customHeight="1" x14ac:dyDescent="0.2">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c r="AA375" s="121"/>
      <c r="AB375" s="121"/>
      <c r="AC375" s="121"/>
      <c r="AD375" s="121"/>
      <c r="AE375" s="121"/>
      <c r="AF375" s="121"/>
      <c r="AG375" s="121"/>
      <c r="AH375" s="121"/>
      <c r="AI375" s="121"/>
      <c r="AJ375" s="121"/>
      <c r="AK375" s="121"/>
      <c r="AL375" s="121"/>
      <c r="AM375" s="121"/>
      <c r="AN375" s="121"/>
      <c r="AO375" s="121"/>
      <c r="AP375" s="121"/>
      <c r="AQ375" s="121"/>
      <c r="AR375" s="121"/>
      <c r="AS375" s="121"/>
      <c r="AT375" s="121"/>
      <c r="AU375" s="121"/>
      <c r="AV375" s="121"/>
      <c r="BA375" s="121"/>
      <c r="BB375" s="121"/>
      <c r="BC375" s="121"/>
      <c r="BD375" s="122"/>
    </row>
    <row r="376" spans="5:56" ht="15.75" customHeight="1" x14ac:dyDescent="0.2">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c r="AA376" s="121"/>
      <c r="AB376" s="121"/>
      <c r="AC376" s="121"/>
      <c r="AD376" s="121"/>
      <c r="AE376" s="121"/>
      <c r="AF376" s="121"/>
      <c r="AG376" s="121"/>
      <c r="AH376" s="121"/>
      <c r="AI376" s="121"/>
      <c r="AJ376" s="121"/>
      <c r="AK376" s="121"/>
      <c r="AL376" s="121"/>
      <c r="AM376" s="121"/>
      <c r="AN376" s="121"/>
      <c r="AO376" s="121"/>
      <c r="AP376" s="121"/>
      <c r="AQ376" s="121"/>
      <c r="AR376" s="121"/>
      <c r="AS376" s="121"/>
      <c r="AT376" s="121"/>
      <c r="AU376" s="121"/>
      <c r="AV376" s="121"/>
      <c r="BA376" s="121"/>
      <c r="BB376" s="121"/>
      <c r="BC376" s="121"/>
      <c r="BD376" s="122"/>
    </row>
    <row r="377" spans="5:56" ht="15.75" customHeight="1" x14ac:dyDescent="0.2">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c r="AA377" s="121"/>
      <c r="AB377" s="121"/>
      <c r="AC377" s="121"/>
      <c r="AD377" s="121"/>
      <c r="AE377" s="121"/>
      <c r="AF377" s="121"/>
      <c r="AG377" s="121"/>
      <c r="AH377" s="121"/>
      <c r="AI377" s="121"/>
      <c r="AJ377" s="121"/>
      <c r="AK377" s="121"/>
      <c r="AL377" s="121"/>
      <c r="AM377" s="121"/>
      <c r="AN377" s="121"/>
      <c r="AO377" s="121"/>
      <c r="AP377" s="121"/>
      <c r="AQ377" s="121"/>
      <c r="AR377" s="121"/>
      <c r="AS377" s="121"/>
      <c r="AT377" s="121"/>
      <c r="AU377" s="121"/>
      <c r="AV377" s="121"/>
      <c r="BA377" s="121"/>
      <c r="BB377" s="121"/>
      <c r="BC377" s="121"/>
      <c r="BD377" s="122"/>
    </row>
    <row r="378" spans="5:56" ht="15.75" customHeight="1" x14ac:dyDescent="0.2">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BA378" s="121"/>
      <c r="BB378" s="121"/>
      <c r="BC378" s="121"/>
      <c r="BD378" s="122"/>
    </row>
    <row r="379" spans="5:56" ht="15.75" customHeight="1" x14ac:dyDescent="0.2">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c r="AA379" s="121"/>
      <c r="AB379" s="121"/>
      <c r="AC379" s="121"/>
      <c r="AD379" s="121"/>
      <c r="AE379" s="121"/>
      <c r="AF379" s="121"/>
      <c r="AG379" s="121"/>
      <c r="AH379" s="121"/>
      <c r="AI379" s="121"/>
      <c r="AJ379" s="121"/>
      <c r="AK379" s="121"/>
      <c r="AL379" s="121"/>
      <c r="AM379" s="121"/>
      <c r="AN379" s="121"/>
      <c r="AO379" s="121"/>
      <c r="AP379" s="121"/>
      <c r="AQ379" s="121"/>
      <c r="AR379" s="121"/>
      <c r="AS379" s="121"/>
      <c r="AT379" s="121"/>
      <c r="AU379" s="121"/>
      <c r="AV379" s="121"/>
      <c r="BA379" s="121"/>
      <c r="BB379" s="121"/>
      <c r="BC379" s="121"/>
      <c r="BD379" s="122"/>
    </row>
    <row r="380" spans="5:56" ht="15.75" customHeight="1" x14ac:dyDescent="0.2">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121"/>
      <c r="AP380" s="121"/>
      <c r="AQ380" s="121"/>
      <c r="AR380" s="121"/>
      <c r="AS380" s="121"/>
      <c r="AT380" s="121"/>
      <c r="AU380" s="121"/>
      <c r="AV380" s="121"/>
      <c r="BA380" s="121"/>
      <c r="BB380" s="121"/>
      <c r="BC380" s="121"/>
      <c r="BD380" s="122"/>
    </row>
    <row r="381" spans="5:56" ht="15.75" customHeight="1" x14ac:dyDescent="0.2">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121"/>
      <c r="AP381" s="121"/>
      <c r="AQ381" s="121"/>
      <c r="AR381" s="121"/>
      <c r="AS381" s="121"/>
      <c r="AT381" s="121"/>
      <c r="AU381" s="121"/>
      <c r="AV381" s="121"/>
      <c r="BA381" s="121"/>
      <c r="BB381" s="121"/>
      <c r="BC381" s="121"/>
      <c r="BD381" s="122"/>
    </row>
    <row r="382" spans="5:56" ht="15.75" customHeight="1" x14ac:dyDescent="0.2">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BA382" s="121"/>
      <c r="BB382" s="121"/>
      <c r="BC382" s="121"/>
      <c r="BD382" s="122"/>
    </row>
    <row r="383" spans="5:56" ht="15.75" customHeight="1" x14ac:dyDescent="0.2">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BA383" s="121"/>
      <c r="BB383" s="121"/>
      <c r="BC383" s="121"/>
      <c r="BD383" s="122"/>
    </row>
    <row r="384" spans="5:56" ht="15.75" customHeight="1" x14ac:dyDescent="0.2">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BA384" s="121"/>
      <c r="BB384" s="121"/>
      <c r="BC384" s="121"/>
      <c r="BD384" s="122"/>
    </row>
    <row r="385" spans="5:56" ht="15.75" customHeight="1" x14ac:dyDescent="0.2">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BA385" s="121"/>
      <c r="BB385" s="121"/>
      <c r="BC385" s="121"/>
      <c r="BD385" s="122"/>
    </row>
    <row r="386" spans="5:56" ht="15.75" customHeight="1" x14ac:dyDescent="0.2">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BA386" s="121"/>
      <c r="BB386" s="121"/>
      <c r="BC386" s="121"/>
      <c r="BD386" s="122"/>
    </row>
    <row r="387" spans="5:56" ht="15.75" customHeight="1" x14ac:dyDescent="0.2">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BA387" s="121"/>
      <c r="BB387" s="121"/>
      <c r="BC387" s="121"/>
      <c r="BD387" s="122"/>
    </row>
    <row r="388" spans="5:56" ht="15.75" customHeight="1" x14ac:dyDescent="0.2">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BA388" s="121"/>
      <c r="BB388" s="121"/>
      <c r="BC388" s="121"/>
      <c r="BD388" s="122"/>
    </row>
    <row r="389" spans="5:56" ht="15.75" customHeight="1" x14ac:dyDescent="0.2">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BA389" s="121"/>
      <c r="BB389" s="121"/>
      <c r="BC389" s="121"/>
      <c r="BD389" s="122"/>
    </row>
    <row r="390" spans="5:56" ht="15.75" customHeight="1" x14ac:dyDescent="0.2">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BA390" s="121"/>
      <c r="BB390" s="121"/>
      <c r="BC390" s="121"/>
      <c r="BD390" s="122"/>
    </row>
    <row r="391" spans="5:56" ht="15.75" customHeight="1" x14ac:dyDescent="0.2">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BA391" s="121"/>
      <c r="BB391" s="121"/>
      <c r="BC391" s="121"/>
      <c r="BD391" s="122"/>
    </row>
    <row r="392" spans="5:56" ht="15.75" customHeight="1" x14ac:dyDescent="0.2">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BA392" s="121"/>
      <c r="BB392" s="121"/>
      <c r="BC392" s="121"/>
      <c r="BD392" s="122"/>
    </row>
    <row r="393" spans="5:56" ht="15.75" customHeight="1" x14ac:dyDescent="0.2">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BA393" s="121"/>
      <c r="BB393" s="121"/>
      <c r="BC393" s="121"/>
      <c r="BD393" s="122"/>
    </row>
    <row r="394" spans="5:56" ht="15.75" customHeight="1" x14ac:dyDescent="0.2">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BA394" s="121"/>
      <c r="BB394" s="121"/>
      <c r="BC394" s="121"/>
      <c r="BD394" s="122"/>
    </row>
    <row r="395" spans="5:56" ht="15.75" customHeight="1" x14ac:dyDescent="0.2">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BA395" s="121"/>
      <c r="BB395" s="121"/>
      <c r="BC395" s="121"/>
      <c r="BD395" s="122"/>
    </row>
    <row r="396" spans="5:56" ht="15.75" customHeight="1" x14ac:dyDescent="0.2">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BA396" s="121"/>
      <c r="BB396" s="121"/>
      <c r="BC396" s="121"/>
      <c r="BD396" s="122"/>
    </row>
    <row r="397" spans="5:56" ht="15.75" customHeight="1" x14ac:dyDescent="0.2">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BA397" s="121"/>
      <c r="BB397" s="121"/>
      <c r="BC397" s="121"/>
      <c r="BD397" s="122"/>
    </row>
    <row r="398" spans="5:56" ht="15.75" customHeight="1" x14ac:dyDescent="0.2">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BA398" s="121"/>
      <c r="BB398" s="121"/>
      <c r="BC398" s="121"/>
      <c r="BD398" s="122"/>
    </row>
    <row r="399" spans="5:56" ht="15.75" customHeight="1" x14ac:dyDescent="0.2">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BA399" s="121"/>
      <c r="BB399" s="121"/>
      <c r="BC399" s="121"/>
      <c r="BD399" s="122"/>
    </row>
    <row r="400" spans="5:56" ht="15.75" customHeight="1" x14ac:dyDescent="0.2">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BA400" s="121"/>
      <c r="BB400" s="121"/>
      <c r="BC400" s="121"/>
      <c r="BD400" s="122"/>
    </row>
    <row r="401" spans="5:56" ht="15.75" customHeight="1" x14ac:dyDescent="0.2">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BA401" s="121"/>
      <c r="BB401" s="121"/>
      <c r="BC401" s="121"/>
      <c r="BD401" s="122"/>
    </row>
    <row r="402" spans="5:56" ht="15.75" customHeight="1" x14ac:dyDescent="0.2">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BA402" s="121"/>
      <c r="BB402" s="121"/>
      <c r="BC402" s="121"/>
      <c r="BD402" s="122"/>
    </row>
    <row r="403" spans="5:56" ht="15.75" customHeight="1" x14ac:dyDescent="0.2">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BA403" s="121"/>
      <c r="BB403" s="121"/>
      <c r="BC403" s="121"/>
      <c r="BD403" s="122"/>
    </row>
    <row r="404" spans="5:56" ht="15.75" customHeight="1" x14ac:dyDescent="0.2">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BA404" s="121"/>
      <c r="BB404" s="121"/>
      <c r="BC404" s="121"/>
      <c r="BD404" s="122"/>
    </row>
    <row r="405" spans="5:56" ht="15.75" customHeight="1" x14ac:dyDescent="0.2">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BA405" s="121"/>
      <c r="BB405" s="121"/>
      <c r="BC405" s="121"/>
      <c r="BD405" s="122"/>
    </row>
    <row r="406" spans="5:56" ht="15.75" customHeight="1" x14ac:dyDescent="0.2">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BA406" s="121"/>
      <c r="BB406" s="121"/>
      <c r="BC406" s="121"/>
      <c r="BD406" s="122"/>
    </row>
    <row r="407" spans="5:56" ht="15.75" customHeight="1" x14ac:dyDescent="0.2">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BA407" s="121"/>
      <c r="BB407" s="121"/>
      <c r="BC407" s="121"/>
      <c r="BD407" s="122"/>
    </row>
    <row r="408" spans="5:56" ht="15.75" customHeight="1" x14ac:dyDescent="0.2">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BA408" s="121"/>
      <c r="BB408" s="121"/>
      <c r="BC408" s="121"/>
      <c r="BD408" s="122"/>
    </row>
    <row r="409" spans="5:56" ht="15.75" customHeight="1" x14ac:dyDescent="0.2">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BA409" s="121"/>
      <c r="BB409" s="121"/>
      <c r="BC409" s="121"/>
      <c r="BD409" s="122"/>
    </row>
    <row r="410" spans="5:56" ht="15.75" customHeight="1" x14ac:dyDescent="0.2">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BA410" s="121"/>
      <c r="BB410" s="121"/>
      <c r="BC410" s="121"/>
      <c r="BD410" s="122"/>
    </row>
    <row r="411" spans="5:56" ht="15.75" customHeight="1" x14ac:dyDescent="0.2">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BA411" s="121"/>
      <c r="BB411" s="121"/>
      <c r="BC411" s="121"/>
      <c r="BD411" s="122"/>
    </row>
    <row r="412" spans="5:56" ht="15.75" customHeight="1" x14ac:dyDescent="0.2">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BA412" s="121"/>
      <c r="BB412" s="121"/>
      <c r="BC412" s="121"/>
      <c r="BD412" s="122"/>
    </row>
    <row r="413" spans="5:56" ht="15.75" customHeight="1" x14ac:dyDescent="0.2">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BA413" s="121"/>
      <c r="BB413" s="121"/>
      <c r="BC413" s="121"/>
      <c r="BD413" s="122"/>
    </row>
    <row r="414" spans="5:56" ht="15.75" customHeight="1" x14ac:dyDescent="0.2">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BA414" s="121"/>
      <c r="BB414" s="121"/>
      <c r="BC414" s="121"/>
      <c r="BD414" s="122"/>
    </row>
    <row r="415" spans="5:56" ht="15.75" customHeight="1" x14ac:dyDescent="0.2">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BA415" s="121"/>
      <c r="BB415" s="121"/>
      <c r="BC415" s="121"/>
      <c r="BD415" s="122"/>
    </row>
    <row r="416" spans="5:56" ht="15.75" customHeight="1" x14ac:dyDescent="0.2">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BA416" s="121"/>
      <c r="BB416" s="121"/>
      <c r="BC416" s="121"/>
      <c r="BD416" s="122"/>
    </row>
    <row r="417" spans="5:56" ht="15.75" customHeight="1" x14ac:dyDescent="0.2">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BA417" s="121"/>
      <c r="BB417" s="121"/>
      <c r="BC417" s="121"/>
      <c r="BD417" s="122"/>
    </row>
    <row r="418" spans="5:56" ht="15.75" customHeight="1" x14ac:dyDescent="0.2">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BA418" s="121"/>
      <c r="BB418" s="121"/>
      <c r="BC418" s="121"/>
      <c r="BD418" s="122"/>
    </row>
    <row r="419" spans="5:56" ht="15.75" customHeight="1" x14ac:dyDescent="0.2">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BA419" s="121"/>
      <c r="BB419" s="121"/>
      <c r="BC419" s="121"/>
      <c r="BD419" s="122"/>
    </row>
    <row r="420" spans="5:56" ht="15.75" customHeight="1" x14ac:dyDescent="0.2">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BA420" s="121"/>
      <c r="BB420" s="121"/>
      <c r="BC420" s="121"/>
      <c r="BD420" s="122"/>
    </row>
    <row r="421" spans="5:56" ht="15.75" customHeight="1" x14ac:dyDescent="0.2">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BA421" s="121"/>
      <c r="BB421" s="121"/>
      <c r="BC421" s="121"/>
      <c r="BD421" s="122"/>
    </row>
    <row r="422" spans="5:56" ht="15.75" customHeight="1" x14ac:dyDescent="0.2">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BA422" s="121"/>
      <c r="BB422" s="121"/>
      <c r="BC422" s="121"/>
      <c r="BD422" s="122"/>
    </row>
    <row r="423" spans="5:56" ht="15.75" customHeight="1" x14ac:dyDescent="0.2">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BA423" s="121"/>
      <c r="BB423" s="121"/>
      <c r="BC423" s="121"/>
      <c r="BD423" s="122"/>
    </row>
    <row r="424" spans="5:56" ht="15.75" customHeight="1" x14ac:dyDescent="0.2">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BA424" s="121"/>
      <c r="BB424" s="121"/>
      <c r="BC424" s="121"/>
      <c r="BD424" s="122"/>
    </row>
    <row r="425" spans="5:56" ht="15.75" customHeight="1" x14ac:dyDescent="0.2">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BA425" s="121"/>
      <c r="BB425" s="121"/>
      <c r="BC425" s="121"/>
      <c r="BD425" s="122"/>
    </row>
    <row r="426" spans="5:56" ht="15.75" customHeight="1" x14ac:dyDescent="0.2">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BA426" s="121"/>
      <c r="BB426" s="121"/>
      <c r="BC426" s="121"/>
      <c r="BD426" s="122"/>
    </row>
    <row r="427" spans="5:56" ht="15.75" customHeight="1" x14ac:dyDescent="0.2">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BA427" s="121"/>
      <c r="BB427" s="121"/>
      <c r="BC427" s="121"/>
      <c r="BD427" s="122"/>
    </row>
    <row r="428" spans="5:56" ht="15.75" customHeight="1" x14ac:dyDescent="0.2">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D428" s="121"/>
      <c r="AE428" s="121"/>
      <c r="AF428" s="121"/>
      <c r="AG428" s="121"/>
      <c r="AH428" s="121"/>
      <c r="AI428" s="121"/>
      <c r="AJ428" s="121"/>
      <c r="AK428" s="121"/>
      <c r="AL428" s="121"/>
      <c r="AM428" s="121"/>
      <c r="AN428" s="121"/>
      <c r="AO428" s="121"/>
      <c r="AP428" s="121"/>
      <c r="AQ428" s="121"/>
      <c r="AR428" s="121"/>
      <c r="AS428" s="121"/>
      <c r="AT428" s="121"/>
      <c r="AU428" s="121"/>
      <c r="AV428" s="121"/>
      <c r="BA428" s="121"/>
      <c r="BB428" s="121"/>
      <c r="BC428" s="121"/>
      <c r="BD428" s="122"/>
    </row>
    <row r="429" spans="5:56" ht="15.75" customHeight="1" x14ac:dyDescent="0.2">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c r="AA429" s="121"/>
      <c r="AB429" s="121"/>
      <c r="AC429" s="121"/>
      <c r="AD429" s="121"/>
      <c r="AE429" s="121"/>
      <c r="AF429" s="121"/>
      <c r="AG429" s="121"/>
      <c r="AH429" s="121"/>
      <c r="AI429" s="121"/>
      <c r="AJ429" s="121"/>
      <c r="AK429" s="121"/>
      <c r="AL429" s="121"/>
      <c r="AM429" s="121"/>
      <c r="AN429" s="121"/>
      <c r="AO429" s="121"/>
      <c r="AP429" s="121"/>
      <c r="AQ429" s="121"/>
      <c r="AR429" s="121"/>
      <c r="AS429" s="121"/>
      <c r="AT429" s="121"/>
      <c r="AU429" s="121"/>
      <c r="AV429" s="121"/>
      <c r="BA429" s="121"/>
      <c r="BB429" s="121"/>
      <c r="BC429" s="121"/>
      <c r="BD429" s="122"/>
    </row>
    <row r="430" spans="5:56" ht="15.75" customHeight="1" x14ac:dyDescent="0.2">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D430" s="121"/>
      <c r="AE430" s="121"/>
      <c r="AF430" s="121"/>
      <c r="AG430" s="121"/>
      <c r="AH430" s="121"/>
      <c r="AI430" s="121"/>
      <c r="AJ430" s="121"/>
      <c r="AK430" s="121"/>
      <c r="AL430" s="121"/>
      <c r="AM430" s="121"/>
      <c r="AN430" s="121"/>
      <c r="AO430" s="121"/>
      <c r="AP430" s="121"/>
      <c r="AQ430" s="121"/>
      <c r="AR430" s="121"/>
      <c r="AS430" s="121"/>
      <c r="AT430" s="121"/>
      <c r="AU430" s="121"/>
      <c r="AV430" s="121"/>
      <c r="BA430" s="121"/>
      <c r="BB430" s="121"/>
      <c r="BC430" s="121"/>
      <c r="BD430" s="122"/>
    </row>
    <row r="431" spans="5:56" ht="15.75" customHeight="1" x14ac:dyDescent="0.2">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D431" s="121"/>
      <c r="AE431" s="121"/>
      <c r="AF431" s="121"/>
      <c r="AG431" s="121"/>
      <c r="AH431" s="121"/>
      <c r="AI431" s="121"/>
      <c r="AJ431" s="121"/>
      <c r="AK431" s="121"/>
      <c r="AL431" s="121"/>
      <c r="AM431" s="121"/>
      <c r="AN431" s="121"/>
      <c r="AO431" s="121"/>
      <c r="AP431" s="121"/>
      <c r="AQ431" s="121"/>
      <c r="AR431" s="121"/>
      <c r="AS431" s="121"/>
      <c r="AT431" s="121"/>
      <c r="AU431" s="121"/>
      <c r="AV431" s="121"/>
      <c r="BA431" s="121"/>
      <c r="BB431" s="121"/>
      <c r="BC431" s="121"/>
      <c r="BD431" s="122"/>
    </row>
    <row r="432" spans="5:56" ht="15.75" customHeight="1" x14ac:dyDescent="0.2">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c r="AA432" s="121"/>
      <c r="AB432" s="121"/>
      <c r="AC432" s="121"/>
      <c r="AD432" s="121"/>
      <c r="AE432" s="121"/>
      <c r="AF432" s="121"/>
      <c r="AG432" s="121"/>
      <c r="AH432" s="121"/>
      <c r="AI432" s="121"/>
      <c r="AJ432" s="121"/>
      <c r="AK432" s="121"/>
      <c r="AL432" s="121"/>
      <c r="AM432" s="121"/>
      <c r="AN432" s="121"/>
      <c r="AO432" s="121"/>
      <c r="AP432" s="121"/>
      <c r="AQ432" s="121"/>
      <c r="AR432" s="121"/>
      <c r="AS432" s="121"/>
      <c r="AT432" s="121"/>
      <c r="AU432" s="121"/>
      <c r="AV432" s="121"/>
      <c r="BA432" s="121"/>
      <c r="BB432" s="121"/>
      <c r="BC432" s="121"/>
      <c r="BD432" s="122"/>
    </row>
    <row r="433" spans="5:56" ht="15.75" customHeight="1" x14ac:dyDescent="0.2">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D433" s="121"/>
      <c r="AE433" s="121"/>
      <c r="AF433" s="121"/>
      <c r="AG433" s="121"/>
      <c r="AH433" s="121"/>
      <c r="AI433" s="121"/>
      <c r="AJ433" s="121"/>
      <c r="AK433" s="121"/>
      <c r="AL433" s="121"/>
      <c r="AM433" s="121"/>
      <c r="AN433" s="121"/>
      <c r="AO433" s="121"/>
      <c r="AP433" s="121"/>
      <c r="AQ433" s="121"/>
      <c r="AR433" s="121"/>
      <c r="AS433" s="121"/>
      <c r="AT433" s="121"/>
      <c r="AU433" s="121"/>
      <c r="AV433" s="121"/>
      <c r="BA433" s="121"/>
      <c r="BB433" s="121"/>
      <c r="BC433" s="121"/>
      <c r="BD433" s="122"/>
    </row>
    <row r="434" spans="5:56" ht="15.75" customHeight="1" x14ac:dyDescent="0.2">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c r="AA434" s="121"/>
      <c r="AB434" s="121"/>
      <c r="AC434" s="121"/>
      <c r="AD434" s="121"/>
      <c r="AE434" s="121"/>
      <c r="AF434" s="121"/>
      <c r="AG434" s="121"/>
      <c r="AH434" s="121"/>
      <c r="AI434" s="121"/>
      <c r="AJ434" s="121"/>
      <c r="AK434" s="121"/>
      <c r="AL434" s="121"/>
      <c r="AM434" s="121"/>
      <c r="AN434" s="121"/>
      <c r="AO434" s="121"/>
      <c r="AP434" s="121"/>
      <c r="AQ434" s="121"/>
      <c r="AR434" s="121"/>
      <c r="AS434" s="121"/>
      <c r="AT434" s="121"/>
      <c r="AU434" s="121"/>
      <c r="AV434" s="121"/>
      <c r="BA434" s="121"/>
      <c r="BB434" s="121"/>
      <c r="BC434" s="121"/>
      <c r="BD434" s="122"/>
    </row>
    <row r="435" spans="5:56" ht="15.75" customHeight="1" x14ac:dyDescent="0.2">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BA435" s="121"/>
      <c r="BB435" s="121"/>
      <c r="BC435" s="121"/>
      <c r="BD435" s="122"/>
    </row>
    <row r="436" spans="5:56" ht="15.75" customHeight="1" x14ac:dyDescent="0.2">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c r="AA436" s="121"/>
      <c r="AB436" s="121"/>
      <c r="AC436" s="121"/>
      <c r="AD436" s="121"/>
      <c r="AE436" s="121"/>
      <c r="AF436" s="121"/>
      <c r="AG436" s="121"/>
      <c r="AH436" s="121"/>
      <c r="AI436" s="121"/>
      <c r="AJ436" s="121"/>
      <c r="AK436" s="121"/>
      <c r="AL436" s="121"/>
      <c r="AM436" s="121"/>
      <c r="AN436" s="121"/>
      <c r="AO436" s="121"/>
      <c r="AP436" s="121"/>
      <c r="AQ436" s="121"/>
      <c r="AR436" s="121"/>
      <c r="AS436" s="121"/>
      <c r="AT436" s="121"/>
      <c r="AU436" s="121"/>
      <c r="AV436" s="121"/>
      <c r="BA436" s="121"/>
      <c r="BB436" s="121"/>
      <c r="BC436" s="121"/>
      <c r="BD436" s="122"/>
    </row>
    <row r="437" spans="5:56" ht="15.75" customHeight="1" x14ac:dyDescent="0.2">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c r="AA437" s="121"/>
      <c r="AB437" s="121"/>
      <c r="AC437" s="121"/>
      <c r="AD437" s="121"/>
      <c r="AE437" s="121"/>
      <c r="AF437" s="121"/>
      <c r="AG437" s="121"/>
      <c r="AH437" s="121"/>
      <c r="AI437" s="121"/>
      <c r="AJ437" s="121"/>
      <c r="AK437" s="121"/>
      <c r="AL437" s="121"/>
      <c r="AM437" s="121"/>
      <c r="AN437" s="121"/>
      <c r="AO437" s="121"/>
      <c r="AP437" s="121"/>
      <c r="AQ437" s="121"/>
      <c r="AR437" s="121"/>
      <c r="AS437" s="121"/>
      <c r="AT437" s="121"/>
      <c r="AU437" s="121"/>
      <c r="AV437" s="121"/>
      <c r="BA437" s="121"/>
      <c r="BB437" s="121"/>
      <c r="BC437" s="121"/>
      <c r="BD437" s="122"/>
    </row>
    <row r="438" spans="5:56" ht="15.75" customHeight="1" x14ac:dyDescent="0.2">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c r="AA438" s="121"/>
      <c r="AB438" s="121"/>
      <c r="AC438" s="121"/>
      <c r="AD438" s="121"/>
      <c r="AE438" s="121"/>
      <c r="AF438" s="121"/>
      <c r="AG438" s="121"/>
      <c r="AH438" s="121"/>
      <c r="AI438" s="121"/>
      <c r="AJ438" s="121"/>
      <c r="AK438" s="121"/>
      <c r="AL438" s="121"/>
      <c r="AM438" s="121"/>
      <c r="AN438" s="121"/>
      <c r="AO438" s="121"/>
      <c r="AP438" s="121"/>
      <c r="AQ438" s="121"/>
      <c r="AR438" s="121"/>
      <c r="AS438" s="121"/>
      <c r="AT438" s="121"/>
      <c r="AU438" s="121"/>
      <c r="AV438" s="121"/>
      <c r="BA438" s="121"/>
      <c r="BB438" s="121"/>
      <c r="BC438" s="121"/>
      <c r="BD438" s="122"/>
    </row>
    <row r="439" spans="5:56" ht="15.75" customHeight="1" x14ac:dyDescent="0.2">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c r="AA439" s="121"/>
      <c r="AB439" s="121"/>
      <c r="AC439" s="121"/>
      <c r="AD439" s="121"/>
      <c r="AE439" s="121"/>
      <c r="AF439" s="121"/>
      <c r="AG439" s="121"/>
      <c r="AH439" s="121"/>
      <c r="AI439" s="121"/>
      <c r="AJ439" s="121"/>
      <c r="AK439" s="121"/>
      <c r="AL439" s="121"/>
      <c r="AM439" s="121"/>
      <c r="AN439" s="121"/>
      <c r="AO439" s="121"/>
      <c r="AP439" s="121"/>
      <c r="AQ439" s="121"/>
      <c r="AR439" s="121"/>
      <c r="AS439" s="121"/>
      <c r="AT439" s="121"/>
      <c r="AU439" s="121"/>
      <c r="AV439" s="121"/>
      <c r="BA439" s="121"/>
      <c r="BB439" s="121"/>
      <c r="BC439" s="121"/>
      <c r="BD439" s="122"/>
    </row>
    <row r="440" spans="5:56" ht="15.75" customHeight="1" x14ac:dyDescent="0.2">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c r="AA440" s="121"/>
      <c r="AB440" s="121"/>
      <c r="AC440" s="121"/>
      <c r="AD440" s="121"/>
      <c r="AE440" s="121"/>
      <c r="AF440" s="121"/>
      <c r="AG440" s="121"/>
      <c r="AH440" s="121"/>
      <c r="AI440" s="121"/>
      <c r="AJ440" s="121"/>
      <c r="AK440" s="121"/>
      <c r="AL440" s="121"/>
      <c r="AM440" s="121"/>
      <c r="AN440" s="121"/>
      <c r="AO440" s="121"/>
      <c r="AP440" s="121"/>
      <c r="AQ440" s="121"/>
      <c r="AR440" s="121"/>
      <c r="AS440" s="121"/>
      <c r="AT440" s="121"/>
      <c r="AU440" s="121"/>
      <c r="AV440" s="121"/>
      <c r="BA440" s="121"/>
      <c r="BB440" s="121"/>
      <c r="BC440" s="121"/>
      <c r="BD440" s="122"/>
    </row>
    <row r="441" spans="5:56" ht="15.75" customHeight="1" x14ac:dyDescent="0.2">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BA441" s="121"/>
      <c r="BB441" s="121"/>
      <c r="BC441" s="121"/>
      <c r="BD441" s="122"/>
    </row>
    <row r="442" spans="5:56" ht="15.75" customHeight="1" x14ac:dyDescent="0.2">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c r="AA442" s="121"/>
      <c r="AB442" s="121"/>
      <c r="AC442" s="121"/>
      <c r="AD442" s="121"/>
      <c r="AE442" s="121"/>
      <c r="AF442" s="121"/>
      <c r="AG442" s="121"/>
      <c r="AH442" s="121"/>
      <c r="AI442" s="121"/>
      <c r="AJ442" s="121"/>
      <c r="AK442" s="121"/>
      <c r="AL442" s="121"/>
      <c r="AM442" s="121"/>
      <c r="AN442" s="121"/>
      <c r="AO442" s="121"/>
      <c r="AP442" s="121"/>
      <c r="AQ442" s="121"/>
      <c r="AR442" s="121"/>
      <c r="AS442" s="121"/>
      <c r="AT442" s="121"/>
      <c r="AU442" s="121"/>
      <c r="AV442" s="121"/>
      <c r="BA442" s="121"/>
      <c r="BB442" s="121"/>
      <c r="BC442" s="121"/>
      <c r="BD442" s="122"/>
    </row>
    <row r="443" spans="5:56" ht="15.75" customHeight="1" x14ac:dyDescent="0.2">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c r="AA443" s="121"/>
      <c r="AB443" s="121"/>
      <c r="AC443" s="121"/>
      <c r="AD443" s="121"/>
      <c r="AE443" s="121"/>
      <c r="AF443" s="121"/>
      <c r="AG443" s="121"/>
      <c r="AH443" s="121"/>
      <c r="AI443" s="121"/>
      <c r="AJ443" s="121"/>
      <c r="AK443" s="121"/>
      <c r="AL443" s="121"/>
      <c r="AM443" s="121"/>
      <c r="AN443" s="121"/>
      <c r="AO443" s="121"/>
      <c r="AP443" s="121"/>
      <c r="AQ443" s="121"/>
      <c r="AR443" s="121"/>
      <c r="AS443" s="121"/>
      <c r="AT443" s="121"/>
      <c r="AU443" s="121"/>
      <c r="AV443" s="121"/>
      <c r="BA443" s="121"/>
      <c r="BB443" s="121"/>
      <c r="BC443" s="121"/>
      <c r="BD443" s="122"/>
    </row>
    <row r="444" spans="5:56" ht="15.75" customHeight="1" x14ac:dyDescent="0.2">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c r="AA444" s="121"/>
      <c r="AB444" s="121"/>
      <c r="AC444" s="121"/>
      <c r="AD444" s="121"/>
      <c r="AE444" s="121"/>
      <c r="AF444" s="121"/>
      <c r="AG444" s="121"/>
      <c r="AH444" s="121"/>
      <c r="AI444" s="121"/>
      <c r="AJ444" s="121"/>
      <c r="AK444" s="121"/>
      <c r="AL444" s="121"/>
      <c r="AM444" s="121"/>
      <c r="AN444" s="121"/>
      <c r="AO444" s="121"/>
      <c r="AP444" s="121"/>
      <c r="AQ444" s="121"/>
      <c r="AR444" s="121"/>
      <c r="AS444" s="121"/>
      <c r="AT444" s="121"/>
      <c r="AU444" s="121"/>
      <c r="AV444" s="121"/>
      <c r="BA444" s="121"/>
      <c r="BB444" s="121"/>
      <c r="BC444" s="121"/>
      <c r="BD444" s="122"/>
    </row>
    <row r="445" spans="5:56" ht="15.75" customHeight="1" x14ac:dyDescent="0.2">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c r="AA445" s="121"/>
      <c r="AB445" s="121"/>
      <c r="AC445" s="121"/>
      <c r="AD445" s="121"/>
      <c r="AE445" s="121"/>
      <c r="AF445" s="121"/>
      <c r="AG445" s="121"/>
      <c r="AH445" s="121"/>
      <c r="AI445" s="121"/>
      <c r="AJ445" s="121"/>
      <c r="AK445" s="121"/>
      <c r="AL445" s="121"/>
      <c r="AM445" s="121"/>
      <c r="AN445" s="121"/>
      <c r="AO445" s="121"/>
      <c r="AP445" s="121"/>
      <c r="AQ445" s="121"/>
      <c r="AR445" s="121"/>
      <c r="AS445" s="121"/>
      <c r="AT445" s="121"/>
      <c r="AU445" s="121"/>
      <c r="AV445" s="121"/>
      <c r="BA445" s="121"/>
      <c r="BB445" s="121"/>
      <c r="BC445" s="121"/>
      <c r="BD445" s="122"/>
    </row>
    <row r="446" spans="5:56" ht="15.75" customHeight="1" x14ac:dyDescent="0.2">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D446" s="121"/>
      <c r="AE446" s="121"/>
      <c r="AF446" s="121"/>
      <c r="AG446" s="121"/>
      <c r="AH446" s="121"/>
      <c r="AI446" s="121"/>
      <c r="AJ446" s="121"/>
      <c r="AK446" s="121"/>
      <c r="AL446" s="121"/>
      <c r="AM446" s="121"/>
      <c r="AN446" s="121"/>
      <c r="AO446" s="121"/>
      <c r="AP446" s="121"/>
      <c r="AQ446" s="121"/>
      <c r="AR446" s="121"/>
      <c r="AS446" s="121"/>
      <c r="AT446" s="121"/>
      <c r="AU446" s="121"/>
      <c r="AV446" s="121"/>
      <c r="BA446" s="121"/>
      <c r="BB446" s="121"/>
      <c r="BC446" s="121"/>
      <c r="BD446" s="122"/>
    </row>
    <row r="447" spans="5:56" ht="15.75" customHeight="1" x14ac:dyDescent="0.2">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BA447" s="121"/>
      <c r="BB447" s="121"/>
      <c r="BC447" s="121"/>
      <c r="BD447" s="122"/>
    </row>
    <row r="448" spans="5:56" ht="15.75" customHeight="1" x14ac:dyDescent="0.2">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D448" s="121"/>
      <c r="AE448" s="121"/>
      <c r="AF448" s="121"/>
      <c r="AG448" s="121"/>
      <c r="AH448" s="121"/>
      <c r="AI448" s="121"/>
      <c r="AJ448" s="121"/>
      <c r="AK448" s="121"/>
      <c r="AL448" s="121"/>
      <c r="AM448" s="121"/>
      <c r="AN448" s="121"/>
      <c r="AO448" s="121"/>
      <c r="AP448" s="121"/>
      <c r="AQ448" s="121"/>
      <c r="AR448" s="121"/>
      <c r="AS448" s="121"/>
      <c r="AT448" s="121"/>
      <c r="AU448" s="121"/>
      <c r="AV448" s="121"/>
      <c r="BA448" s="121"/>
      <c r="BB448" s="121"/>
      <c r="BC448" s="121"/>
      <c r="BD448" s="122"/>
    </row>
    <row r="449" spans="5:56" ht="15.75" customHeight="1" x14ac:dyDescent="0.2">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c r="AG449" s="121"/>
      <c r="AH449" s="121"/>
      <c r="AI449" s="121"/>
      <c r="AJ449" s="121"/>
      <c r="AK449" s="121"/>
      <c r="AL449" s="121"/>
      <c r="AM449" s="121"/>
      <c r="AN449" s="121"/>
      <c r="AO449" s="121"/>
      <c r="AP449" s="121"/>
      <c r="AQ449" s="121"/>
      <c r="AR449" s="121"/>
      <c r="AS449" s="121"/>
      <c r="AT449" s="121"/>
      <c r="AU449" s="121"/>
      <c r="AV449" s="121"/>
      <c r="BA449" s="121"/>
      <c r="BB449" s="121"/>
      <c r="BC449" s="121"/>
      <c r="BD449" s="122"/>
    </row>
    <row r="450" spans="5:56" ht="15.75" customHeight="1" x14ac:dyDescent="0.2">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c r="AH450" s="121"/>
      <c r="AI450" s="121"/>
      <c r="AJ450" s="121"/>
      <c r="AK450" s="121"/>
      <c r="AL450" s="121"/>
      <c r="AM450" s="121"/>
      <c r="AN450" s="121"/>
      <c r="AO450" s="121"/>
      <c r="AP450" s="121"/>
      <c r="AQ450" s="121"/>
      <c r="AR450" s="121"/>
      <c r="AS450" s="121"/>
      <c r="AT450" s="121"/>
      <c r="AU450" s="121"/>
      <c r="AV450" s="121"/>
      <c r="BA450" s="121"/>
      <c r="BB450" s="121"/>
      <c r="BC450" s="121"/>
      <c r="BD450" s="122"/>
    </row>
    <row r="451" spans="5:56" ht="15.75" customHeight="1" x14ac:dyDescent="0.2">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c r="AG451" s="121"/>
      <c r="AH451" s="121"/>
      <c r="AI451" s="121"/>
      <c r="AJ451" s="121"/>
      <c r="AK451" s="121"/>
      <c r="AL451" s="121"/>
      <c r="AM451" s="121"/>
      <c r="AN451" s="121"/>
      <c r="AO451" s="121"/>
      <c r="AP451" s="121"/>
      <c r="AQ451" s="121"/>
      <c r="AR451" s="121"/>
      <c r="AS451" s="121"/>
      <c r="AT451" s="121"/>
      <c r="AU451" s="121"/>
      <c r="AV451" s="121"/>
      <c r="BA451" s="121"/>
      <c r="BB451" s="121"/>
      <c r="BC451" s="121"/>
      <c r="BD451" s="122"/>
    </row>
    <row r="452" spans="5:56" ht="15.75" customHeight="1" x14ac:dyDescent="0.2">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c r="AA452" s="121"/>
      <c r="AB452" s="121"/>
      <c r="AC452" s="121"/>
      <c r="AD452" s="121"/>
      <c r="AE452" s="121"/>
      <c r="AF452" s="121"/>
      <c r="AG452" s="121"/>
      <c r="AH452" s="121"/>
      <c r="AI452" s="121"/>
      <c r="AJ452" s="121"/>
      <c r="AK452" s="121"/>
      <c r="AL452" s="121"/>
      <c r="AM452" s="121"/>
      <c r="AN452" s="121"/>
      <c r="AO452" s="121"/>
      <c r="AP452" s="121"/>
      <c r="AQ452" s="121"/>
      <c r="AR452" s="121"/>
      <c r="AS452" s="121"/>
      <c r="AT452" s="121"/>
      <c r="AU452" s="121"/>
      <c r="AV452" s="121"/>
      <c r="BA452" s="121"/>
      <c r="BB452" s="121"/>
      <c r="BC452" s="121"/>
      <c r="BD452" s="122"/>
    </row>
    <row r="453" spans="5:56" ht="15.75" customHeight="1" x14ac:dyDescent="0.2">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BA453" s="121"/>
      <c r="BB453" s="121"/>
      <c r="BC453" s="121"/>
      <c r="BD453" s="122"/>
    </row>
    <row r="454" spans="5:56" ht="15.75" customHeight="1" x14ac:dyDescent="0.2">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D454" s="121"/>
      <c r="AE454" s="121"/>
      <c r="AF454" s="121"/>
      <c r="AG454" s="121"/>
      <c r="AH454" s="121"/>
      <c r="AI454" s="121"/>
      <c r="AJ454" s="121"/>
      <c r="AK454" s="121"/>
      <c r="AL454" s="121"/>
      <c r="AM454" s="121"/>
      <c r="AN454" s="121"/>
      <c r="AO454" s="121"/>
      <c r="AP454" s="121"/>
      <c r="AQ454" s="121"/>
      <c r="AR454" s="121"/>
      <c r="AS454" s="121"/>
      <c r="AT454" s="121"/>
      <c r="AU454" s="121"/>
      <c r="AV454" s="121"/>
      <c r="BA454" s="121"/>
      <c r="BB454" s="121"/>
      <c r="BC454" s="121"/>
      <c r="BD454" s="122"/>
    </row>
    <row r="455" spans="5:56" ht="15.75" customHeight="1" x14ac:dyDescent="0.2">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BA455" s="121"/>
      <c r="BB455" s="121"/>
      <c r="BC455" s="121"/>
      <c r="BD455" s="122"/>
    </row>
    <row r="456" spans="5:56" ht="15.75" customHeight="1" x14ac:dyDescent="0.2">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c r="AS456" s="121"/>
      <c r="AT456" s="121"/>
      <c r="AU456" s="121"/>
      <c r="AV456" s="121"/>
      <c r="BA456" s="121"/>
      <c r="BB456" s="121"/>
      <c r="BC456" s="121"/>
      <c r="BD456" s="122"/>
    </row>
    <row r="457" spans="5:56" ht="15.75" customHeight="1" x14ac:dyDescent="0.2">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c r="AA457" s="121"/>
      <c r="AB457" s="121"/>
      <c r="AC457" s="121"/>
      <c r="AD457" s="121"/>
      <c r="AE457" s="121"/>
      <c r="AF457" s="121"/>
      <c r="AG457" s="121"/>
      <c r="AH457" s="121"/>
      <c r="AI457" s="121"/>
      <c r="AJ457" s="121"/>
      <c r="AK457" s="121"/>
      <c r="AL457" s="121"/>
      <c r="AM457" s="121"/>
      <c r="AN457" s="121"/>
      <c r="AO457" s="121"/>
      <c r="AP457" s="121"/>
      <c r="AQ457" s="121"/>
      <c r="AR457" s="121"/>
      <c r="AS457" s="121"/>
      <c r="AT457" s="121"/>
      <c r="AU457" s="121"/>
      <c r="AV457" s="121"/>
      <c r="BA457" s="121"/>
      <c r="BB457" s="121"/>
      <c r="BC457" s="121"/>
      <c r="BD457" s="122"/>
    </row>
    <row r="458" spans="5:56" ht="15.75" customHeight="1" x14ac:dyDescent="0.2">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BA458" s="121"/>
      <c r="BB458" s="121"/>
      <c r="BC458" s="121"/>
      <c r="BD458" s="122"/>
    </row>
    <row r="459" spans="5:56" ht="15.75" customHeight="1" x14ac:dyDescent="0.2">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BA459" s="121"/>
      <c r="BB459" s="121"/>
      <c r="BC459" s="121"/>
      <c r="BD459" s="122"/>
    </row>
    <row r="460" spans="5:56" ht="15.75" customHeight="1" x14ac:dyDescent="0.2">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c r="AA460" s="121"/>
      <c r="AB460" s="121"/>
      <c r="AC460" s="121"/>
      <c r="AD460" s="121"/>
      <c r="AE460" s="121"/>
      <c r="AF460" s="121"/>
      <c r="AG460" s="121"/>
      <c r="AH460" s="121"/>
      <c r="AI460" s="121"/>
      <c r="AJ460" s="121"/>
      <c r="AK460" s="121"/>
      <c r="AL460" s="121"/>
      <c r="AM460" s="121"/>
      <c r="AN460" s="121"/>
      <c r="AO460" s="121"/>
      <c r="AP460" s="121"/>
      <c r="AQ460" s="121"/>
      <c r="AR460" s="121"/>
      <c r="AS460" s="121"/>
      <c r="AT460" s="121"/>
      <c r="AU460" s="121"/>
      <c r="AV460" s="121"/>
      <c r="BA460" s="121"/>
      <c r="BB460" s="121"/>
      <c r="BC460" s="121"/>
      <c r="BD460" s="122"/>
    </row>
    <row r="461" spans="5:56" ht="15.75" customHeight="1" x14ac:dyDescent="0.2">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c r="AS461" s="121"/>
      <c r="AT461" s="121"/>
      <c r="AU461" s="121"/>
      <c r="AV461" s="121"/>
      <c r="BA461" s="121"/>
      <c r="BB461" s="121"/>
      <c r="BC461" s="121"/>
      <c r="BD461" s="122"/>
    </row>
    <row r="462" spans="5:56" ht="15.75" customHeight="1" x14ac:dyDescent="0.2">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c r="AS462" s="121"/>
      <c r="AT462" s="121"/>
      <c r="AU462" s="121"/>
      <c r="AV462" s="121"/>
      <c r="BA462" s="121"/>
      <c r="BB462" s="121"/>
      <c r="BC462" s="121"/>
      <c r="BD462" s="122"/>
    </row>
    <row r="463" spans="5:56" ht="15.75" customHeight="1" x14ac:dyDescent="0.2">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c r="AG463" s="121"/>
      <c r="AH463" s="121"/>
      <c r="AI463" s="121"/>
      <c r="AJ463" s="121"/>
      <c r="AK463" s="121"/>
      <c r="AL463" s="121"/>
      <c r="AM463" s="121"/>
      <c r="AN463" s="121"/>
      <c r="AO463" s="121"/>
      <c r="AP463" s="121"/>
      <c r="AQ463" s="121"/>
      <c r="AR463" s="121"/>
      <c r="AS463" s="121"/>
      <c r="AT463" s="121"/>
      <c r="AU463" s="121"/>
      <c r="AV463" s="121"/>
      <c r="BA463" s="121"/>
      <c r="BB463" s="121"/>
      <c r="BC463" s="121"/>
      <c r="BD463" s="122"/>
    </row>
    <row r="464" spans="5:56" ht="15.75" customHeight="1" x14ac:dyDescent="0.2">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c r="AG464" s="121"/>
      <c r="AH464" s="121"/>
      <c r="AI464" s="121"/>
      <c r="AJ464" s="121"/>
      <c r="AK464" s="121"/>
      <c r="AL464" s="121"/>
      <c r="AM464" s="121"/>
      <c r="AN464" s="121"/>
      <c r="AO464" s="121"/>
      <c r="AP464" s="121"/>
      <c r="AQ464" s="121"/>
      <c r="AR464" s="121"/>
      <c r="AS464" s="121"/>
      <c r="AT464" s="121"/>
      <c r="AU464" s="121"/>
      <c r="AV464" s="121"/>
      <c r="BA464" s="121"/>
      <c r="BB464" s="121"/>
      <c r="BC464" s="121"/>
      <c r="BD464" s="122"/>
    </row>
    <row r="465" spans="5:56" ht="15.75" customHeight="1" x14ac:dyDescent="0.2">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BA465" s="121"/>
      <c r="BB465" s="121"/>
      <c r="BC465" s="121"/>
      <c r="BD465" s="122"/>
    </row>
    <row r="466" spans="5:56" ht="15.75" customHeight="1" x14ac:dyDescent="0.2">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BA466" s="121"/>
      <c r="BB466" s="121"/>
      <c r="BC466" s="121"/>
      <c r="BD466" s="122"/>
    </row>
    <row r="467" spans="5:56" ht="15.75" customHeight="1" x14ac:dyDescent="0.2">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BA467" s="121"/>
      <c r="BB467" s="121"/>
      <c r="BC467" s="121"/>
      <c r="BD467" s="122"/>
    </row>
    <row r="468" spans="5:56" ht="15.75" customHeight="1" x14ac:dyDescent="0.2">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c r="AS468" s="121"/>
      <c r="AT468" s="121"/>
      <c r="AU468" s="121"/>
      <c r="AV468" s="121"/>
      <c r="BA468" s="121"/>
      <c r="BB468" s="121"/>
      <c r="BC468" s="121"/>
      <c r="BD468" s="122"/>
    </row>
    <row r="469" spans="5:56" ht="15.75" customHeight="1" x14ac:dyDescent="0.2">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c r="AA469" s="121"/>
      <c r="AB469" s="121"/>
      <c r="AC469" s="121"/>
      <c r="AD469" s="121"/>
      <c r="AE469" s="121"/>
      <c r="AF469" s="121"/>
      <c r="AG469" s="121"/>
      <c r="AH469" s="121"/>
      <c r="AI469" s="121"/>
      <c r="AJ469" s="121"/>
      <c r="AK469" s="121"/>
      <c r="AL469" s="121"/>
      <c r="AM469" s="121"/>
      <c r="AN469" s="121"/>
      <c r="AO469" s="121"/>
      <c r="AP469" s="121"/>
      <c r="AQ469" s="121"/>
      <c r="AR469" s="121"/>
      <c r="AS469" s="121"/>
      <c r="AT469" s="121"/>
      <c r="AU469" s="121"/>
      <c r="AV469" s="121"/>
      <c r="BA469" s="121"/>
      <c r="BB469" s="121"/>
      <c r="BC469" s="121"/>
      <c r="BD469" s="122"/>
    </row>
    <row r="470" spans="5:56" ht="15.75" customHeight="1" x14ac:dyDescent="0.2">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c r="AA470" s="121"/>
      <c r="AB470" s="121"/>
      <c r="AC470" s="121"/>
      <c r="AD470" s="121"/>
      <c r="AE470" s="121"/>
      <c r="AF470" s="121"/>
      <c r="AG470" s="121"/>
      <c r="AH470" s="121"/>
      <c r="AI470" s="121"/>
      <c r="AJ470" s="121"/>
      <c r="AK470" s="121"/>
      <c r="AL470" s="121"/>
      <c r="AM470" s="121"/>
      <c r="AN470" s="121"/>
      <c r="AO470" s="121"/>
      <c r="AP470" s="121"/>
      <c r="AQ470" s="121"/>
      <c r="AR470" s="121"/>
      <c r="AS470" s="121"/>
      <c r="AT470" s="121"/>
      <c r="AU470" s="121"/>
      <c r="AV470" s="121"/>
      <c r="BA470" s="121"/>
      <c r="BB470" s="121"/>
      <c r="BC470" s="121"/>
      <c r="BD470" s="122"/>
    </row>
    <row r="471" spans="5:56" ht="15.75" customHeight="1" x14ac:dyDescent="0.2">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BA471" s="121"/>
      <c r="BB471" s="121"/>
      <c r="BC471" s="121"/>
      <c r="BD471" s="122"/>
    </row>
    <row r="472" spans="5:56" ht="15.75" customHeight="1" x14ac:dyDescent="0.2">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c r="AA472" s="121"/>
      <c r="AB472" s="121"/>
      <c r="AC472" s="121"/>
      <c r="AD472" s="121"/>
      <c r="AE472" s="121"/>
      <c r="AF472" s="121"/>
      <c r="AG472" s="121"/>
      <c r="AH472" s="121"/>
      <c r="AI472" s="121"/>
      <c r="AJ472" s="121"/>
      <c r="AK472" s="121"/>
      <c r="AL472" s="121"/>
      <c r="AM472" s="121"/>
      <c r="AN472" s="121"/>
      <c r="AO472" s="121"/>
      <c r="AP472" s="121"/>
      <c r="AQ472" s="121"/>
      <c r="AR472" s="121"/>
      <c r="AS472" s="121"/>
      <c r="AT472" s="121"/>
      <c r="AU472" s="121"/>
      <c r="AV472" s="121"/>
      <c r="BA472" s="121"/>
      <c r="BB472" s="121"/>
      <c r="BC472" s="121"/>
      <c r="BD472" s="122"/>
    </row>
    <row r="473" spans="5:56" ht="15.75" customHeight="1" x14ac:dyDescent="0.2">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c r="AM473" s="121"/>
      <c r="AN473" s="121"/>
      <c r="AO473" s="121"/>
      <c r="AP473" s="121"/>
      <c r="AQ473" s="121"/>
      <c r="AR473" s="121"/>
      <c r="AS473" s="121"/>
      <c r="AT473" s="121"/>
      <c r="AU473" s="121"/>
      <c r="AV473" s="121"/>
      <c r="BA473" s="121"/>
      <c r="BB473" s="121"/>
      <c r="BC473" s="121"/>
      <c r="BD473" s="122"/>
    </row>
    <row r="474" spans="5:56" ht="15.75" customHeight="1" x14ac:dyDescent="0.2">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BA474" s="121"/>
      <c r="BB474" s="121"/>
      <c r="BC474" s="121"/>
      <c r="BD474" s="122"/>
    </row>
    <row r="475" spans="5:56" ht="15.75" customHeight="1" x14ac:dyDescent="0.2">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BA475" s="121"/>
      <c r="BB475" s="121"/>
      <c r="BC475" s="121"/>
      <c r="BD475" s="122"/>
    </row>
    <row r="476" spans="5:56" ht="15.75" customHeight="1" x14ac:dyDescent="0.2">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BA476" s="121"/>
      <c r="BB476" s="121"/>
      <c r="BC476" s="121"/>
      <c r="BD476" s="122"/>
    </row>
    <row r="477" spans="5:56" ht="15.75" customHeight="1" x14ac:dyDescent="0.2">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BA477" s="121"/>
      <c r="BB477" s="121"/>
      <c r="BC477" s="121"/>
      <c r="BD477" s="122"/>
    </row>
    <row r="478" spans="5:56" ht="15.75" customHeight="1" x14ac:dyDescent="0.2">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c r="AS478" s="121"/>
      <c r="AT478" s="121"/>
      <c r="AU478" s="121"/>
      <c r="AV478" s="121"/>
      <c r="BA478" s="121"/>
      <c r="BB478" s="121"/>
      <c r="BC478" s="121"/>
      <c r="BD478" s="122"/>
    </row>
    <row r="479" spans="5:56" ht="15.75" customHeight="1" x14ac:dyDescent="0.2">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D479" s="121"/>
      <c r="AE479" s="121"/>
      <c r="AF479" s="121"/>
      <c r="AG479" s="121"/>
      <c r="AH479" s="121"/>
      <c r="AI479" s="121"/>
      <c r="AJ479" s="121"/>
      <c r="AK479" s="121"/>
      <c r="AL479" s="121"/>
      <c r="AM479" s="121"/>
      <c r="AN479" s="121"/>
      <c r="AO479" s="121"/>
      <c r="AP479" s="121"/>
      <c r="AQ479" s="121"/>
      <c r="AR479" s="121"/>
      <c r="AS479" s="121"/>
      <c r="AT479" s="121"/>
      <c r="AU479" s="121"/>
      <c r="AV479" s="121"/>
      <c r="BA479" s="121"/>
      <c r="BB479" s="121"/>
      <c r="BC479" s="121"/>
      <c r="BD479" s="122"/>
    </row>
    <row r="480" spans="5:56" ht="15.75" customHeight="1" x14ac:dyDescent="0.2">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c r="AA480" s="121"/>
      <c r="AB480" s="121"/>
      <c r="AC480" s="121"/>
      <c r="AD480" s="121"/>
      <c r="AE480" s="121"/>
      <c r="AF480" s="121"/>
      <c r="AG480" s="121"/>
      <c r="AH480" s="121"/>
      <c r="AI480" s="121"/>
      <c r="AJ480" s="121"/>
      <c r="AK480" s="121"/>
      <c r="AL480" s="121"/>
      <c r="AM480" s="121"/>
      <c r="AN480" s="121"/>
      <c r="AO480" s="121"/>
      <c r="AP480" s="121"/>
      <c r="AQ480" s="121"/>
      <c r="AR480" s="121"/>
      <c r="AS480" s="121"/>
      <c r="AT480" s="121"/>
      <c r="AU480" s="121"/>
      <c r="AV480" s="121"/>
      <c r="BA480" s="121"/>
      <c r="BB480" s="121"/>
      <c r="BC480" s="121"/>
      <c r="BD480" s="122"/>
    </row>
    <row r="481" spans="5:56" ht="15.75" customHeight="1" x14ac:dyDescent="0.2">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D481" s="121"/>
      <c r="AE481" s="121"/>
      <c r="AF481" s="121"/>
      <c r="AG481" s="121"/>
      <c r="AH481" s="121"/>
      <c r="AI481" s="121"/>
      <c r="AJ481" s="121"/>
      <c r="AK481" s="121"/>
      <c r="AL481" s="121"/>
      <c r="AM481" s="121"/>
      <c r="AN481" s="121"/>
      <c r="AO481" s="121"/>
      <c r="AP481" s="121"/>
      <c r="AQ481" s="121"/>
      <c r="AR481" s="121"/>
      <c r="AS481" s="121"/>
      <c r="AT481" s="121"/>
      <c r="AU481" s="121"/>
      <c r="AV481" s="121"/>
      <c r="BA481" s="121"/>
      <c r="BB481" s="121"/>
      <c r="BC481" s="121"/>
      <c r="BD481" s="122"/>
    </row>
    <row r="482" spans="5:56" ht="15.75" customHeight="1" x14ac:dyDescent="0.2">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c r="AA482" s="121"/>
      <c r="AB482" s="121"/>
      <c r="AC482" s="121"/>
      <c r="AD482" s="121"/>
      <c r="AE482" s="121"/>
      <c r="AF482" s="121"/>
      <c r="AG482" s="121"/>
      <c r="AH482" s="121"/>
      <c r="AI482" s="121"/>
      <c r="AJ482" s="121"/>
      <c r="AK482" s="121"/>
      <c r="AL482" s="121"/>
      <c r="AM482" s="121"/>
      <c r="AN482" s="121"/>
      <c r="AO482" s="121"/>
      <c r="AP482" s="121"/>
      <c r="AQ482" s="121"/>
      <c r="AR482" s="121"/>
      <c r="AS482" s="121"/>
      <c r="AT482" s="121"/>
      <c r="AU482" s="121"/>
      <c r="AV482" s="121"/>
      <c r="BA482" s="121"/>
      <c r="BB482" s="121"/>
      <c r="BC482" s="121"/>
      <c r="BD482" s="122"/>
    </row>
    <row r="483" spans="5:56" ht="15.75" customHeight="1" x14ac:dyDescent="0.2">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BA483" s="121"/>
      <c r="BB483" s="121"/>
      <c r="BC483" s="121"/>
      <c r="BD483" s="122"/>
    </row>
    <row r="484" spans="5:56" ht="15.75" customHeight="1" x14ac:dyDescent="0.2">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c r="AS484" s="121"/>
      <c r="AT484" s="121"/>
      <c r="AU484" s="121"/>
      <c r="AV484" s="121"/>
      <c r="BA484" s="121"/>
      <c r="BB484" s="121"/>
      <c r="BC484" s="121"/>
      <c r="BD484" s="122"/>
    </row>
    <row r="485" spans="5:56" ht="15.75" customHeight="1" x14ac:dyDescent="0.2">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c r="AS485" s="121"/>
      <c r="AT485" s="121"/>
      <c r="AU485" s="121"/>
      <c r="AV485" s="121"/>
      <c r="BA485" s="121"/>
      <c r="BB485" s="121"/>
      <c r="BC485" s="121"/>
      <c r="BD485" s="122"/>
    </row>
    <row r="486" spans="5:56" ht="15.75" customHeight="1" x14ac:dyDescent="0.2">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c r="AS486" s="121"/>
      <c r="AT486" s="121"/>
      <c r="AU486" s="121"/>
      <c r="AV486" s="121"/>
      <c r="BA486" s="121"/>
      <c r="BB486" s="121"/>
      <c r="BC486" s="121"/>
      <c r="BD486" s="122"/>
    </row>
    <row r="487" spans="5:56" ht="15.75" customHeight="1" x14ac:dyDescent="0.2">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c r="AS487" s="121"/>
      <c r="AT487" s="121"/>
      <c r="AU487" s="121"/>
      <c r="AV487" s="121"/>
      <c r="BA487" s="121"/>
      <c r="BB487" s="121"/>
      <c r="BC487" s="121"/>
      <c r="BD487" s="122"/>
    </row>
    <row r="488" spans="5:56" ht="15.75" customHeight="1" x14ac:dyDescent="0.2">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c r="AS488" s="121"/>
      <c r="AT488" s="121"/>
      <c r="AU488" s="121"/>
      <c r="AV488" s="121"/>
      <c r="BA488" s="121"/>
      <c r="BB488" s="121"/>
      <c r="BC488" s="121"/>
      <c r="BD488" s="122"/>
    </row>
    <row r="489" spans="5:56" ht="15.75" customHeight="1" x14ac:dyDescent="0.2">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BA489" s="121"/>
      <c r="BB489" s="121"/>
      <c r="BC489" s="121"/>
      <c r="BD489" s="122"/>
    </row>
    <row r="490" spans="5:56" ht="15.75" customHeight="1" x14ac:dyDescent="0.2">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c r="AS490" s="121"/>
      <c r="AT490" s="121"/>
      <c r="AU490" s="121"/>
      <c r="AV490" s="121"/>
      <c r="BA490" s="121"/>
      <c r="BB490" s="121"/>
      <c r="BC490" s="121"/>
      <c r="BD490" s="122"/>
    </row>
    <row r="491" spans="5:56" ht="15.75" customHeight="1" x14ac:dyDescent="0.2">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c r="AS491" s="121"/>
      <c r="AT491" s="121"/>
      <c r="AU491" s="121"/>
      <c r="AV491" s="121"/>
      <c r="BA491" s="121"/>
      <c r="BB491" s="121"/>
      <c r="BC491" s="121"/>
      <c r="BD491" s="122"/>
    </row>
    <row r="492" spans="5:56" ht="15.75" customHeight="1" x14ac:dyDescent="0.2">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c r="AA492" s="121"/>
      <c r="AB492" s="121"/>
      <c r="AC492" s="121"/>
      <c r="AD492" s="121"/>
      <c r="AE492" s="121"/>
      <c r="AF492" s="121"/>
      <c r="AG492" s="121"/>
      <c r="AH492" s="121"/>
      <c r="AI492" s="121"/>
      <c r="AJ492" s="121"/>
      <c r="AK492" s="121"/>
      <c r="AL492" s="121"/>
      <c r="AM492" s="121"/>
      <c r="AN492" s="121"/>
      <c r="AO492" s="121"/>
      <c r="AP492" s="121"/>
      <c r="AQ492" s="121"/>
      <c r="AR492" s="121"/>
      <c r="AS492" s="121"/>
      <c r="AT492" s="121"/>
      <c r="AU492" s="121"/>
      <c r="AV492" s="121"/>
      <c r="BA492" s="121"/>
      <c r="BB492" s="121"/>
      <c r="BC492" s="121"/>
      <c r="BD492" s="122"/>
    </row>
    <row r="493" spans="5:56" ht="15.75" customHeight="1" x14ac:dyDescent="0.2">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c r="AA493" s="121"/>
      <c r="AB493" s="121"/>
      <c r="AC493" s="121"/>
      <c r="AD493" s="121"/>
      <c r="AE493" s="121"/>
      <c r="AF493" s="121"/>
      <c r="AG493" s="121"/>
      <c r="AH493" s="121"/>
      <c r="AI493" s="121"/>
      <c r="AJ493" s="121"/>
      <c r="AK493" s="121"/>
      <c r="AL493" s="121"/>
      <c r="AM493" s="121"/>
      <c r="AN493" s="121"/>
      <c r="AO493" s="121"/>
      <c r="AP493" s="121"/>
      <c r="AQ493" s="121"/>
      <c r="AR493" s="121"/>
      <c r="AS493" s="121"/>
      <c r="AT493" s="121"/>
      <c r="AU493" s="121"/>
      <c r="AV493" s="121"/>
      <c r="BA493" s="121"/>
      <c r="BB493" s="121"/>
      <c r="BC493" s="121"/>
      <c r="BD493" s="122"/>
    </row>
    <row r="494" spans="5:56" ht="15.75" customHeight="1" x14ac:dyDescent="0.2">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D494" s="121"/>
      <c r="AE494" s="121"/>
      <c r="AF494" s="121"/>
      <c r="AG494" s="121"/>
      <c r="AH494" s="121"/>
      <c r="AI494" s="121"/>
      <c r="AJ494" s="121"/>
      <c r="AK494" s="121"/>
      <c r="AL494" s="121"/>
      <c r="AM494" s="121"/>
      <c r="AN494" s="121"/>
      <c r="AO494" s="121"/>
      <c r="AP494" s="121"/>
      <c r="AQ494" s="121"/>
      <c r="AR494" s="121"/>
      <c r="AS494" s="121"/>
      <c r="AT494" s="121"/>
      <c r="AU494" s="121"/>
      <c r="AV494" s="121"/>
      <c r="BA494" s="121"/>
      <c r="BB494" s="121"/>
      <c r="BC494" s="121"/>
      <c r="BD494" s="122"/>
    </row>
    <row r="495" spans="5:56" ht="15.75" customHeight="1" x14ac:dyDescent="0.2">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BA495" s="121"/>
      <c r="BB495" s="121"/>
      <c r="BC495" s="121"/>
      <c r="BD495" s="122"/>
    </row>
    <row r="496" spans="5:56" ht="15.75" customHeight="1" x14ac:dyDescent="0.2">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D496" s="121"/>
      <c r="AE496" s="121"/>
      <c r="AF496" s="121"/>
      <c r="AG496" s="121"/>
      <c r="AH496" s="121"/>
      <c r="AI496" s="121"/>
      <c r="AJ496" s="121"/>
      <c r="AK496" s="121"/>
      <c r="AL496" s="121"/>
      <c r="AM496" s="121"/>
      <c r="AN496" s="121"/>
      <c r="AO496" s="121"/>
      <c r="AP496" s="121"/>
      <c r="AQ496" s="121"/>
      <c r="AR496" s="121"/>
      <c r="AS496" s="121"/>
      <c r="AT496" s="121"/>
      <c r="AU496" s="121"/>
      <c r="AV496" s="121"/>
      <c r="BA496" s="121"/>
      <c r="BB496" s="121"/>
      <c r="BC496" s="121"/>
      <c r="BD496" s="122"/>
    </row>
    <row r="497" spans="5:56" ht="15.75" customHeight="1" x14ac:dyDescent="0.2">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c r="AA497" s="121"/>
      <c r="AB497" s="121"/>
      <c r="AC497" s="121"/>
      <c r="AD497" s="121"/>
      <c r="AE497" s="121"/>
      <c r="AF497" s="121"/>
      <c r="AG497" s="121"/>
      <c r="AH497" s="121"/>
      <c r="AI497" s="121"/>
      <c r="AJ497" s="121"/>
      <c r="AK497" s="121"/>
      <c r="AL497" s="121"/>
      <c r="AM497" s="121"/>
      <c r="AN497" s="121"/>
      <c r="AO497" s="121"/>
      <c r="AP497" s="121"/>
      <c r="AQ497" s="121"/>
      <c r="AR497" s="121"/>
      <c r="AS497" s="121"/>
      <c r="AT497" s="121"/>
      <c r="AU497" s="121"/>
      <c r="AV497" s="121"/>
      <c r="BA497" s="121"/>
      <c r="BB497" s="121"/>
      <c r="BC497" s="121"/>
      <c r="BD497" s="122"/>
    </row>
    <row r="498" spans="5:56" ht="15.75" customHeight="1" x14ac:dyDescent="0.2">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c r="AA498" s="121"/>
      <c r="AB498" s="121"/>
      <c r="AC498" s="121"/>
      <c r="AD498" s="121"/>
      <c r="AE498" s="121"/>
      <c r="AF498" s="121"/>
      <c r="AG498" s="121"/>
      <c r="AH498" s="121"/>
      <c r="AI498" s="121"/>
      <c r="AJ498" s="121"/>
      <c r="AK498" s="121"/>
      <c r="AL498" s="121"/>
      <c r="AM498" s="121"/>
      <c r="AN498" s="121"/>
      <c r="AO498" s="121"/>
      <c r="AP498" s="121"/>
      <c r="AQ498" s="121"/>
      <c r="AR498" s="121"/>
      <c r="AS498" s="121"/>
      <c r="AT498" s="121"/>
      <c r="AU498" s="121"/>
      <c r="AV498" s="121"/>
      <c r="BA498" s="121"/>
      <c r="BB498" s="121"/>
      <c r="BC498" s="121"/>
      <c r="BD498" s="122"/>
    </row>
    <row r="499" spans="5:56" ht="15.75" customHeight="1" x14ac:dyDescent="0.2">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c r="AH499" s="121"/>
      <c r="AI499" s="121"/>
      <c r="AJ499" s="121"/>
      <c r="AK499" s="121"/>
      <c r="AL499" s="121"/>
      <c r="AM499" s="121"/>
      <c r="AN499" s="121"/>
      <c r="AO499" s="121"/>
      <c r="AP499" s="121"/>
      <c r="AQ499" s="121"/>
      <c r="AR499" s="121"/>
      <c r="AS499" s="121"/>
      <c r="AT499" s="121"/>
      <c r="AU499" s="121"/>
      <c r="AV499" s="121"/>
      <c r="BA499" s="121"/>
      <c r="BB499" s="121"/>
      <c r="BC499" s="121"/>
      <c r="BD499" s="122"/>
    </row>
    <row r="500" spans="5:56" ht="15.75" customHeight="1" x14ac:dyDescent="0.2">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c r="AA500" s="121"/>
      <c r="AB500" s="121"/>
      <c r="AC500" s="121"/>
      <c r="AD500" s="121"/>
      <c r="AE500" s="121"/>
      <c r="AF500" s="121"/>
      <c r="AG500" s="121"/>
      <c r="AH500" s="121"/>
      <c r="AI500" s="121"/>
      <c r="AJ500" s="121"/>
      <c r="AK500" s="121"/>
      <c r="AL500" s="121"/>
      <c r="AM500" s="121"/>
      <c r="AN500" s="121"/>
      <c r="AO500" s="121"/>
      <c r="AP500" s="121"/>
      <c r="AQ500" s="121"/>
      <c r="AR500" s="121"/>
      <c r="AS500" s="121"/>
      <c r="AT500" s="121"/>
      <c r="AU500" s="121"/>
      <c r="AV500" s="121"/>
      <c r="BA500" s="121"/>
      <c r="BB500" s="121"/>
      <c r="BC500" s="121"/>
      <c r="BD500" s="122"/>
    </row>
    <row r="501" spans="5:56" ht="15.75" customHeight="1" x14ac:dyDescent="0.2">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BA501" s="121"/>
      <c r="BB501" s="121"/>
      <c r="BC501" s="121"/>
      <c r="BD501" s="122"/>
    </row>
    <row r="502" spans="5:56" ht="15.75" customHeight="1" x14ac:dyDescent="0.2">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c r="AA502" s="121"/>
      <c r="AB502" s="121"/>
      <c r="AC502" s="121"/>
      <c r="AD502" s="121"/>
      <c r="AE502" s="121"/>
      <c r="AF502" s="121"/>
      <c r="AG502" s="121"/>
      <c r="AH502" s="121"/>
      <c r="AI502" s="121"/>
      <c r="AJ502" s="121"/>
      <c r="AK502" s="121"/>
      <c r="AL502" s="121"/>
      <c r="AM502" s="121"/>
      <c r="AN502" s="121"/>
      <c r="AO502" s="121"/>
      <c r="AP502" s="121"/>
      <c r="AQ502" s="121"/>
      <c r="AR502" s="121"/>
      <c r="AS502" s="121"/>
      <c r="AT502" s="121"/>
      <c r="AU502" s="121"/>
      <c r="AV502" s="121"/>
      <c r="BA502" s="121"/>
      <c r="BB502" s="121"/>
      <c r="BC502" s="121"/>
      <c r="BD502" s="122"/>
    </row>
    <row r="503" spans="5:56" ht="15.75" customHeight="1" x14ac:dyDescent="0.2">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c r="AA503" s="121"/>
      <c r="AB503" s="121"/>
      <c r="AC503" s="121"/>
      <c r="AD503" s="121"/>
      <c r="AE503" s="121"/>
      <c r="AF503" s="121"/>
      <c r="AG503" s="121"/>
      <c r="AH503" s="121"/>
      <c r="AI503" s="121"/>
      <c r="AJ503" s="121"/>
      <c r="AK503" s="121"/>
      <c r="AL503" s="121"/>
      <c r="AM503" s="121"/>
      <c r="AN503" s="121"/>
      <c r="AO503" s="121"/>
      <c r="AP503" s="121"/>
      <c r="AQ503" s="121"/>
      <c r="AR503" s="121"/>
      <c r="AS503" s="121"/>
      <c r="AT503" s="121"/>
      <c r="AU503" s="121"/>
      <c r="AV503" s="121"/>
      <c r="BA503" s="121"/>
      <c r="BB503" s="121"/>
      <c r="BC503" s="121"/>
      <c r="BD503" s="122"/>
    </row>
    <row r="504" spans="5:56" ht="15.75" customHeight="1" x14ac:dyDescent="0.2">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c r="AA504" s="121"/>
      <c r="AB504" s="121"/>
      <c r="AC504" s="121"/>
      <c r="AD504" s="121"/>
      <c r="AE504" s="121"/>
      <c r="AF504" s="121"/>
      <c r="AG504" s="121"/>
      <c r="AH504" s="121"/>
      <c r="AI504" s="121"/>
      <c r="AJ504" s="121"/>
      <c r="AK504" s="121"/>
      <c r="AL504" s="121"/>
      <c r="AM504" s="121"/>
      <c r="AN504" s="121"/>
      <c r="AO504" s="121"/>
      <c r="AP504" s="121"/>
      <c r="AQ504" s="121"/>
      <c r="AR504" s="121"/>
      <c r="AS504" s="121"/>
      <c r="AT504" s="121"/>
      <c r="AU504" s="121"/>
      <c r="AV504" s="121"/>
      <c r="BA504" s="121"/>
      <c r="BB504" s="121"/>
      <c r="BC504" s="121"/>
      <c r="BD504" s="122"/>
    </row>
    <row r="505" spans="5:56" ht="15.75" customHeight="1" x14ac:dyDescent="0.2">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c r="AA505" s="121"/>
      <c r="AB505" s="121"/>
      <c r="AC505" s="121"/>
      <c r="AD505" s="121"/>
      <c r="AE505" s="121"/>
      <c r="AF505" s="121"/>
      <c r="AG505" s="121"/>
      <c r="AH505" s="121"/>
      <c r="AI505" s="121"/>
      <c r="AJ505" s="121"/>
      <c r="AK505" s="121"/>
      <c r="AL505" s="121"/>
      <c r="AM505" s="121"/>
      <c r="AN505" s="121"/>
      <c r="AO505" s="121"/>
      <c r="AP505" s="121"/>
      <c r="AQ505" s="121"/>
      <c r="AR505" s="121"/>
      <c r="AS505" s="121"/>
      <c r="AT505" s="121"/>
      <c r="AU505" s="121"/>
      <c r="AV505" s="121"/>
      <c r="BA505" s="121"/>
      <c r="BB505" s="121"/>
      <c r="BC505" s="121"/>
      <c r="BD505" s="122"/>
    </row>
    <row r="506" spans="5:56" ht="15.75" customHeight="1" x14ac:dyDescent="0.2">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c r="AA506" s="121"/>
      <c r="AB506" s="121"/>
      <c r="AC506" s="121"/>
      <c r="AD506" s="121"/>
      <c r="AE506" s="121"/>
      <c r="AF506" s="121"/>
      <c r="AG506" s="121"/>
      <c r="AH506" s="121"/>
      <c r="AI506" s="121"/>
      <c r="AJ506" s="121"/>
      <c r="AK506" s="121"/>
      <c r="AL506" s="121"/>
      <c r="AM506" s="121"/>
      <c r="AN506" s="121"/>
      <c r="AO506" s="121"/>
      <c r="AP506" s="121"/>
      <c r="AQ506" s="121"/>
      <c r="AR506" s="121"/>
      <c r="AS506" s="121"/>
      <c r="AT506" s="121"/>
      <c r="AU506" s="121"/>
      <c r="AV506" s="121"/>
      <c r="BA506" s="121"/>
      <c r="BB506" s="121"/>
      <c r="BC506" s="121"/>
      <c r="BD506" s="122"/>
    </row>
    <row r="507" spans="5:56" ht="15.75" customHeight="1" x14ac:dyDescent="0.2">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BA507" s="121"/>
      <c r="BB507" s="121"/>
      <c r="BC507" s="121"/>
      <c r="BD507" s="122"/>
    </row>
    <row r="508" spans="5:56" ht="15.75" customHeight="1" x14ac:dyDescent="0.2">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c r="AA508" s="121"/>
      <c r="AB508" s="121"/>
      <c r="AC508" s="121"/>
      <c r="AD508" s="121"/>
      <c r="AE508" s="121"/>
      <c r="AF508" s="121"/>
      <c r="AG508" s="121"/>
      <c r="AH508" s="121"/>
      <c r="AI508" s="121"/>
      <c r="AJ508" s="121"/>
      <c r="AK508" s="121"/>
      <c r="AL508" s="121"/>
      <c r="AM508" s="121"/>
      <c r="AN508" s="121"/>
      <c r="AO508" s="121"/>
      <c r="AP508" s="121"/>
      <c r="AQ508" s="121"/>
      <c r="AR508" s="121"/>
      <c r="AS508" s="121"/>
      <c r="AT508" s="121"/>
      <c r="AU508" s="121"/>
      <c r="AV508" s="121"/>
      <c r="BA508" s="121"/>
      <c r="BB508" s="121"/>
      <c r="BC508" s="121"/>
      <c r="BD508" s="122"/>
    </row>
    <row r="509" spans="5:56" ht="15.75" customHeight="1" x14ac:dyDescent="0.2">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c r="AA509" s="121"/>
      <c r="AB509" s="121"/>
      <c r="AC509" s="121"/>
      <c r="AD509" s="121"/>
      <c r="AE509" s="121"/>
      <c r="AF509" s="121"/>
      <c r="AG509" s="121"/>
      <c r="AH509" s="121"/>
      <c r="AI509" s="121"/>
      <c r="AJ509" s="121"/>
      <c r="AK509" s="121"/>
      <c r="AL509" s="121"/>
      <c r="AM509" s="121"/>
      <c r="AN509" s="121"/>
      <c r="AO509" s="121"/>
      <c r="AP509" s="121"/>
      <c r="AQ509" s="121"/>
      <c r="AR509" s="121"/>
      <c r="AS509" s="121"/>
      <c r="AT509" s="121"/>
      <c r="AU509" s="121"/>
      <c r="AV509" s="121"/>
      <c r="BA509" s="121"/>
      <c r="BB509" s="121"/>
      <c r="BC509" s="121"/>
      <c r="BD509" s="122"/>
    </row>
    <row r="510" spans="5:56" ht="15.75" customHeight="1" x14ac:dyDescent="0.2">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c r="AA510" s="121"/>
      <c r="AB510" s="121"/>
      <c r="AC510" s="121"/>
      <c r="AD510" s="121"/>
      <c r="AE510" s="121"/>
      <c r="AF510" s="121"/>
      <c r="AG510" s="121"/>
      <c r="AH510" s="121"/>
      <c r="AI510" s="121"/>
      <c r="AJ510" s="121"/>
      <c r="AK510" s="121"/>
      <c r="AL510" s="121"/>
      <c r="AM510" s="121"/>
      <c r="AN510" s="121"/>
      <c r="AO510" s="121"/>
      <c r="AP510" s="121"/>
      <c r="AQ510" s="121"/>
      <c r="AR510" s="121"/>
      <c r="AS510" s="121"/>
      <c r="AT510" s="121"/>
      <c r="AU510" s="121"/>
      <c r="AV510" s="121"/>
      <c r="BA510" s="121"/>
      <c r="BB510" s="121"/>
      <c r="BC510" s="121"/>
      <c r="BD510" s="122"/>
    </row>
    <row r="511" spans="5:56" ht="15.75" customHeight="1" x14ac:dyDescent="0.2">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c r="AA511" s="121"/>
      <c r="AB511" s="121"/>
      <c r="AC511" s="121"/>
      <c r="AD511" s="121"/>
      <c r="AE511" s="121"/>
      <c r="AF511" s="121"/>
      <c r="AG511" s="121"/>
      <c r="AH511" s="121"/>
      <c r="AI511" s="121"/>
      <c r="AJ511" s="121"/>
      <c r="AK511" s="121"/>
      <c r="AL511" s="121"/>
      <c r="AM511" s="121"/>
      <c r="AN511" s="121"/>
      <c r="AO511" s="121"/>
      <c r="AP511" s="121"/>
      <c r="AQ511" s="121"/>
      <c r="AR511" s="121"/>
      <c r="AS511" s="121"/>
      <c r="AT511" s="121"/>
      <c r="AU511" s="121"/>
      <c r="AV511" s="121"/>
      <c r="BA511" s="121"/>
      <c r="BB511" s="121"/>
      <c r="BC511" s="121"/>
      <c r="BD511" s="122"/>
    </row>
    <row r="512" spans="5:56" ht="15.75" customHeight="1" x14ac:dyDescent="0.2">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c r="AA512" s="121"/>
      <c r="AB512" s="121"/>
      <c r="AC512" s="121"/>
      <c r="AD512" s="121"/>
      <c r="AE512" s="121"/>
      <c r="AF512" s="121"/>
      <c r="AG512" s="121"/>
      <c r="AH512" s="121"/>
      <c r="AI512" s="121"/>
      <c r="AJ512" s="121"/>
      <c r="AK512" s="121"/>
      <c r="AL512" s="121"/>
      <c r="AM512" s="121"/>
      <c r="AN512" s="121"/>
      <c r="AO512" s="121"/>
      <c r="AP512" s="121"/>
      <c r="AQ512" s="121"/>
      <c r="AR512" s="121"/>
      <c r="AS512" s="121"/>
      <c r="AT512" s="121"/>
      <c r="AU512" s="121"/>
      <c r="AV512" s="121"/>
      <c r="BA512" s="121"/>
      <c r="BB512" s="121"/>
      <c r="BC512" s="121"/>
      <c r="BD512" s="122"/>
    </row>
    <row r="513" spans="5:56" ht="15.75" customHeight="1" x14ac:dyDescent="0.2">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c r="AA513" s="121"/>
      <c r="AB513" s="121"/>
      <c r="AC513" s="121"/>
      <c r="AD513" s="121"/>
      <c r="AE513" s="121"/>
      <c r="AF513" s="121"/>
      <c r="AG513" s="121"/>
      <c r="AH513" s="121"/>
      <c r="AI513" s="121"/>
      <c r="AJ513" s="121"/>
      <c r="AK513" s="121"/>
      <c r="AL513" s="121"/>
      <c r="AM513" s="121"/>
      <c r="AN513" s="121"/>
      <c r="AO513" s="121"/>
      <c r="AP513" s="121"/>
      <c r="AQ513" s="121"/>
      <c r="AR513" s="121"/>
      <c r="AS513" s="121"/>
      <c r="AT513" s="121"/>
      <c r="AU513" s="121"/>
      <c r="AV513" s="121"/>
      <c r="BA513" s="121"/>
      <c r="BB513" s="121"/>
      <c r="BC513" s="121"/>
      <c r="BD513" s="122"/>
    </row>
    <row r="514" spans="5:56" ht="15.75" customHeight="1" x14ac:dyDescent="0.2">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c r="AA514" s="121"/>
      <c r="AB514" s="121"/>
      <c r="AC514" s="121"/>
      <c r="AD514" s="121"/>
      <c r="AE514" s="121"/>
      <c r="AF514" s="121"/>
      <c r="AG514" s="121"/>
      <c r="AH514" s="121"/>
      <c r="AI514" s="121"/>
      <c r="AJ514" s="121"/>
      <c r="AK514" s="121"/>
      <c r="AL514" s="121"/>
      <c r="AM514" s="121"/>
      <c r="AN514" s="121"/>
      <c r="AO514" s="121"/>
      <c r="AP514" s="121"/>
      <c r="AQ514" s="121"/>
      <c r="AR514" s="121"/>
      <c r="AS514" s="121"/>
      <c r="AT514" s="121"/>
      <c r="AU514" s="121"/>
      <c r="AV514" s="121"/>
      <c r="BA514" s="121"/>
      <c r="BB514" s="121"/>
      <c r="BC514" s="121"/>
      <c r="BD514" s="122"/>
    </row>
    <row r="515" spans="5:56" ht="15.75" customHeight="1" x14ac:dyDescent="0.2">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c r="AA515" s="121"/>
      <c r="AB515" s="121"/>
      <c r="AC515" s="121"/>
      <c r="AD515" s="121"/>
      <c r="AE515" s="121"/>
      <c r="AF515" s="121"/>
      <c r="AG515" s="121"/>
      <c r="AH515" s="121"/>
      <c r="AI515" s="121"/>
      <c r="AJ515" s="121"/>
      <c r="AK515" s="121"/>
      <c r="AL515" s="121"/>
      <c r="AM515" s="121"/>
      <c r="AN515" s="121"/>
      <c r="AO515" s="121"/>
      <c r="AP515" s="121"/>
      <c r="AQ515" s="121"/>
      <c r="AR515" s="121"/>
      <c r="AS515" s="121"/>
      <c r="AT515" s="121"/>
      <c r="AU515" s="121"/>
      <c r="AV515" s="121"/>
      <c r="BA515" s="121"/>
      <c r="BB515" s="121"/>
      <c r="BC515" s="121"/>
      <c r="BD515" s="122"/>
    </row>
    <row r="516" spans="5:56" ht="15.75" customHeight="1" x14ac:dyDescent="0.2">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c r="AA516" s="121"/>
      <c r="AB516" s="121"/>
      <c r="AC516" s="121"/>
      <c r="AD516" s="121"/>
      <c r="AE516" s="121"/>
      <c r="AF516" s="121"/>
      <c r="AG516" s="121"/>
      <c r="AH516" s="121"/>
      <c r="AI516" s="121"/>
      <c r="AJ516" s="121"/>
      <c r="AK516" s="121"/>
      <c r="AL516" s="121"/>
      <c r="AM516" s="121"/>
      <c r="AN516" s="121"/>
      <c r="AO516" s="121"/>
      <c r="AP516" s="121"/>
      <c r="AQ516" s="121"/>
      <c r="AR516" s="121"/>
      <c r="AS516" s="121"/>
      <c r="AT516" s="121"/>
      <c r="AU516" s="121"/>
      <c r="AV516" s="121"/>
      <c r="BA516" s="121"/>
      <c r="BB516" s="121"/>
      <c r="BC516" s="121"/>
      <c r="BD516" s="122"/>
    </row>
    <row r="517" spans="5:56" ht="15.75" customHeight="1" x14ac:dyDescent="0.2">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BA517" s="121"/>
      <c r="BB517" s="121"/>
      <c r="BC517" s="121"/>
      <c r="BD517" s="122"/>
    </row>
    <row r="518" spans="5:56" ht="15.75" customHeight="1" x14ac:dyDescent="0.2">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BA518" s="121"/>
      <c r="BB518" s="121"/>
      <c r="BC518" s="121"/>
      <c r="BD518" s="122"/>
    </row>
    <row r="519" spans="5:56" ht="15.75" customHeight="1" x14ac:dyDescent="0.2">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BA519" s="121"/>
      <c r="BB519" s="121"/>
      <c r="BC519" s="121"/>
      <c r="BD519" s="122"/>
    </row>
    <row r="520" spans="5:56" ht="15.75" customHeight="1" x14ac:dyDescent="0.2">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BA520" s="121"/>
      <c r="BB520" s="121"/>
      <c r="BC520" s="121"/>
      <c r="BD520" s="122"/>
    </row>
    <row r="521" spans="5:56" ht="15.75" customHeight="1" x14ac:dyDescent="0.2">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c r="AA521" s="121"/>
      <c r="AB521" s="121"/>
      <c r="AC521" s="121"/>
      <c r="AD521" s="121"/>
      <c r="AE521" s="121"/>
      <c r="AF521" s="121"/>
      <c r="AG521" s="121"/>
      <c r="AH521" s="121"/>
      <c r="AI521" s="121"/>
      <c r="AJ521" s="121"/>
      <c r="AK521" s="121"/>
      <c r="AL521" s="121"/>
      <c r="AM521" s="121"/>
      <c r="AN521" s="121"/>
      <c r="AO521" s="121"/>
      <c r="AP521" s="121"/>
      <c r="AQ521" s="121"/>
      <c r="AR521" s="121"/>
      <c r="AS521" s="121"/>
      <c r="AT521" s="121"/>
      <c r="AU521" s="121"/>
      <c r="AV521" s="121"/>
      <c r="BA521" s="121"/>
      <c r="BB521" s="121"/>
      <c r="BC521" s="121"/>
      <c r="BD521" s="122"/>
    </row>
    <row r="522" spans="5:56" ht="15.75" customHeight="1" x14ac:dyDescent="0.2">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c r="AA522" s="121"/>
      <c r="AB522" s="121"/>
      <c r="AC522" s="121"/>
      <c r="AD522" s="121"/>
      <c r="AE522" s="121"/>
      <c r="AF522" s="121"/>
      <c r="AG522" s="121"/>
      <c r="AH522" s="121"/>
      <c r="AI522" s="121"/>
      <c r="AJ522" s="121"/>
      <c r="AK522" s="121"/>
      <c r="AL522" s="121"/>
      <c r="AM522" s="121"/>
      <c r="AN522" s="121"/>
      <c r="AO522" s="121"/>
      <c r="AP522" s="121"/>
      <c r="AQ522" s="121"/>
      <c r="AR522" s="121"/>
      <c r="AS522" s="121"/>
      <c r="AT522" s="121"/>
      <c r="AU522" s="121"/>
      <c r="AV522" s="121"/>
      <c r="BA522" s="121"/>
      <c r="BB522" s="121"/>
      <c r="BC522" s="121"/>
      <c r="BD522" s="122"/>
    </row>
    <row r="523" spans="5:56" ht="15.75" customHeight="1" x14ac:dyDescent="0.2">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BA523" s="121"/>
      <c r="BB523" s="121"/>
      <c r="BC523" s="121"/>
      <c r="BD523" s="122"/>
    </row>
    <row r="524" spans="5:56" ht="15.75" customHeight="1" x14ac:dyDescent="0.2">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c r="AA524" s="121"/>
      <c r="AB524" s="121"/>
      <c r="AC524" s="121"/>
      <c r="AD524" s="121"/>
      <c r="AE524" s="121"/>
      <c r="AF524" s="121"/>
      <c r="AG524" s="121"/>
      <c r="AH524" s="121"/>
      <c r="AI524" s="121"/>
      <c r="AJ524" s="121"/>
      <c r="AK524" s="121"/>
      <c r="AL524" s="121"/>
      <c r="AM524" s="121"/>
      <c r="AN524" s="121"/>
      <c r="AO524" s="121"/>
      <c r="AP524" s="121"/>
      <c r="AQ524" s="121"/>
      <c r="AR524" s="121"/>
      <c r="AS524" s="121"/>
      <c r="AT524" s="121"/>
      <c r="AU524" s="121"/>
      <c r="AV524" s="121"/>
      <c r="BA524" s="121"/>
      <c r="BB524" s="121"/>
      <c r="BC524" s="121"/>
      <c r="BD524" s="122"/>
    </row>
    <row r="525" spans="5:56" ht="15.75" customHeight="1" x14ac:dyDescent="0.2">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BA525" s="121"/>
      <c r="BB525" s="121"/>
      <c r="BC525" s="121"/>
      <c r="BD525" s="122"/>
    </row>
    <row r="526" spans="5:56" ht="15.75" customHeight="1" x14ac:dyDescent="0.2">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c r="AA526" s="121"/>
      <c r="AB526" s="121"/>
      <c r="AC526" s="121"/>
      <c r="AD526" s="121"/>
      <c r="AE526" s="121"/>
      <c r="AF526" s="121"/>
      <c r="AG526" s="121"/>
      <c r="AH526" s="121"/>
      <c r="AI526" s="121"/>
      <c r="AJ526" s="121"/>
      <c r="AK526" s="121"/>
      <c r="AL526" s="121"/>
      <c r="AM526" s="121"/>
      <c r="AN526" s="121"/>
      <c r="AO526" s="121"/>
      <c r="AP526" s="121"/>
      <c r="AQ526" s="121"/>
      <c r="AR526" s="121"/>
      <c r="AS526" s="121"/>
      <c r="AT526" s="121"/>
      <c r="AU526" s="121"/>
      <c r="AV526" s="121"/>
      <c r="BA526" s="121"/>
      <c r="BB526" s="121"/>
      <c r="BC526" s="121"/>
      <c r="BD526" s="122"/>
    </row>
    <row r="527" spans="5:56" ht="15.75" customHeight="1" x14ac:dyDescent="0.2">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c r="AA527" s="121"/>
      <c r="AB527" s="121"/>
      <c r="AC527" s="121"/>
      <c r="AD527" s="121"/>
      <c r="AE527" s="121"/>
      <c r="AF527" s="121"/>
      <c r="AG527" s="121"/>
      <c r="AH527" s="121"/>
      <c r="AI527" s="121"/>
      <c r="AJ527" s="121"/>
      <c r="AK527" s="121"/>
      <c r="AL527" s="121"/>
      <c r="AM527" s="121"/>
      <c r="AN527" s="121"/>
      <c r="AO527" s="121"/>
      <c r="AP527" s="121"/>
      <c r="AQ527" s="121"/>
      <c r="AR527" s="121"/>
      <c r="AS527" s="121"/>
      <c r="AT527" s="121"/>
      <c r="AU527" s="121"/>
      <c r="AV527" s="121"/>
      <c r="BA527" s="121"/>
      <c r="BB527" s="121"/>
      <c r="BC527" s="121"/>
      <c r="BD527" s="122"/>
    </row>
    <row r="528" spans="5:56" ht="15.75" customHeight="1" x14ac:dyDescent="0.2">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c r="AA528" s="121"/>
      <c r="AB528" s="121"/>
      <c r="AC528" s="121"/>
      <c r="AD528" s="121"/>
      <c r="AE528" s="121"/>
      <c r="AF528" s="121"/>
      <c r="AG528" s="121"/>
      <c r="AH528" s="121"/>
      <c r="AI528" s="121"/>
      <c r="AJ528" s="121"/>
      <c r="AK528" s="121"/>
      <c r="AL528" s="121"/>
      <c r="AM528" s="121"/>
      <c r="AN528" s="121"/>
      <c r="AO528" s="121"/>
      <c r="AP528" s="121"/>
      <c r="AQ528" s="121"/>
      <c r="AR528" s="121"/>
      <c r="AS528" s="121"/>
      <c r="AT528" s="121"/>
      <c r="AU528" s="121"/>
      <c r="AV528" s="121"/>
      <c r="BA528" s="121"/>
      <c r="BB528" s="121"/>
      <c r="BC528" s="121"/>
      <c r="BD528" s="122"/>
    </row>
    <row r="529" spans="5:56" ht="15.75" customHeight="1" x14ac:dyDescent="0.2">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c r="AA529" s="121"/>
      <c r="AB529" s="121"/>
      <c r="AC529" s="121"/>
      <c r="AD529" s="121"/>
      <c r="AE529" s="121"/>
      <c r="AF529" s="121"/>
      <c r="AG529" s="121"/>
      <c r="AH529" s="121"/>
      <c r="AI529" s="121"/>
      <c r="AJ529" s="121"/>
      <c r="AK529" s="121"/>
      <c r="AL529" s="121"/>
      <c r="AM529" s="121"/>
      <c r="AN529" s="121"/>
      <c r="AO529" s="121"/>
      <c r="AP529" s="121"/>
      <c r="AQ529" s="121"/>
      <c r="AR529" s="121"/>
      <c r="AS529" s="121"/>
      <c r="AT529" s="121"/>
      <c r="AU529" s="121"/>
      <c r="AV529" s="121"/>
      <c r="BA529" s="121"/>
      <c r="BB529" s="121"/>
      <c r="BC529" s="121"/>
      <c r="BD529" s="122"/>
    </row>
    <row r="530" spans="5:56" ht="15.75" customHeight="1" x14ac:dyDescent="0.2">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c r="AA530" s="121"/>
      <c r="AB530" s="121"/>
      <c r="AC530" s="121"/>
      <c r="AD530" s="121"/>
      <c r="AE530" s="121"/>
      <c r="AF530" s="121"/>
      <c r="AG530" s="121"/>
      <c r="AH530" s="121"/>
      <c r="AI530" s="121"/>
      <c r="AJ530" s="121"/>
      <c r="AK530" s="121"/>
      <c r="AL530" s="121"/>
      <c r="AM530" s="121"/>
      <c r="AN530" s="121"/>
      <c r="AO530" s="121"/>
      <c r="AP530" s="121"/>
      <c r="AQ530" s="121"/>
      <c r="AR530" s="121"/>
      <c r="AS530" s="121"/>
      <c r="AT530" s="121"/>
      <c r="AU530" s="121"/>
      <c r="AV530" s="121"/>
      <c r="BA530" s="121"/>
      <c r="BB530" s="121"/>
      <c r="BC530" s="121"/>
      <c r="BD530" s="122"/>
    </row>
    <row r="531" spans="5:56" ht="15.75" customHeight="1" x14ac:dyDescent="0.2">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c r="AA531" s="121"/>
      <c r="AB531" s="121"/>
      <c r="AC531" s="121"/>
      <c r="AD531" s="121"/>
      <c r="AE531" s="121"/>
      <c r="AF531" s="121"/>
      <c r="AG531" s="121"/>
      <c r="AH531" s="121"/>
      <c r="AI531" s="121"/>
      <c r="AJ531" s="121"/>
      <c r="AK531" s="121"/>
      <c r="AL531" s="121"/>
      <c r="AM531" s="121"/>
      <c r="AN531" s="121"/>
      <c r="AO531" s="121"/>
      <c r="AP531" s="121"/>
      <c r="AQ531" s="121"/>
      <c r="AR531" s="121"/>
      <c r="AS531" s="121"/>
      <c r="AT531" s="121"/>
      <c r="AU531" s="121"/>
      <c r="AV531" s="121"/>
      <c r="BA531" s="121"/>
      <c r="BB531" s="121"/>
      <c r="BC531" s="121"/>
      <c r="BD531" s="122"/>
    </row>
    <row r="532" spans="5:56" ht="15.75" customHeight="1" x14ac:dyDescent="0.2">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c r="AG532" s="121"/>
      <c r="AH532" s="121"/>
      <c r="AI532" s="121"/>
      <c r="AJ532" s="121"/>
      <c r="AK532" s="121"/>
      <c r="AL532" s="121"/>
      <c r="AM532" s="121"/>
      <c r="AN532" s="121"/>
      <c r="AO532" s="121"/>
      <c r="AP532" s="121"/>
      <c r="AQ532" s="121"/>
      <c r="AR532" s="121"/>
      <c r="AS532" s="121"/>
      <c r="AT532" s="121"/>
      <c r="AU532" s="121"/>
      <c r="AV532" s="121"/>
      <c r="BA532" s="121"/>
      <c r="BB532" s="121"/>
      <c r="BC532" s="121"/>
      <c r="BD532" s="122"/>
    </row>
    <row r="533" spans="5:56" ht="15.75" customHeight="1" x14ac:dyDescent="0.2">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c r="AG533" s="121"/>
      <c r="AH533" s="121"/>
      <c r="AI533" s="121"/>
      <c r="AJ533" s="121"/>
      <c r="AK533" s="121"/>
      <c r="AL533" s="121"/>
      <c r="AM533" s="121"/>
      <c r="AN533" s="121"/>
      <c r="AO533" s="121"/>
      <c r="AP533" s="121"/>
      <c r="AQ533" s="121"/>
      <c r="AR533" s="121"/>
      <c r="AS533" s="121"/>
      <c r="AT533" s="121"/>
      <c r="AU533" s="121"/>
      <c r="AV533" s="121"/>
      <c r="BA533" s="121"/>
      <c r="BB533" s="121"/>
      <c r="BC533" s="121"/>
      <c r="BD533" s="122"/>
    </row>
    <row r="534" spans="5:56" ht="15.75" customHeight="1" x14ac:dyDescent="0.2">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BA534" s="121"/>
      <c r="BB534" s="121"/>
      <c r="BC534" s="121"/>
      <c r="BD534" s="122"/>
    </row>
    <row r="535" spans="5:56" ht="15.75" customHeight="1" x14ac:dyDescent="0.2">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BA535" s="121"/>
      <c r="BB535" s="121"/>
      <c r="BC535" s="121"/>
      <c r="BD535" s="122"/>
    </row>
    <row r="536" spans="5:56" ht="15.75" customHeight="1" x14ac:dyDescent="0.2">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BA536" s="121"/>
      <c r="BB536" s="121"/>
      <c r="BC536" s="121"/>
      <c r="BD536" s="122"/>
    </row>
    <row r="537" spans="5:56" ht="15.75" customHeight="1" x14ac:dyDescent="0.2">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c r="AA537" s="121"/>
      <c r="AB537" s="121"/>
      <c r="AC537" s="121"/>
      <c r="AD537" s="121"/>
      <c r="AE537" s="121"/>
      <c r="AF537" s="121"/>
      <c r="AG537" s="121"/>
      <c r="AH537" s="121"/>
      <c r="AI537" s="121"/>
      <c r="AJ537" s="121"/>
      <c r="AK537" s="121"/>
      <c r="AL537" s="121"/>
      <c r="AM537" s="121"/>
      <c r="AN537" s="121"/>
      <c r="AO537" s="121"/>
      <c r="AP537" s="121"/>
      <c r="AQ537" s="121"/>
      <c r="AR537" s="121"/>
      <c r="AS537" s="121"/>
      <c r="AT537" s="121"/>
      <c r="AU537" s="121"/>
      <c r="AV537" s="121"/>
      <c r="BA537" s="121"/>
      <c r="BB537" s="121"/>
      <c r="BC537" s="121"/>
      <c r="BD537" s="122"/>
    </row>
    <row r="538" spans="5:56" ht="15.75" customHeight="1" x14ac:dyDescent="0.2">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BA538" s="121"/>
      <c r="BB538" s="121"/>
      <c r="BC538" s="121"/>
      <c r="BD538" s="122"/>
    </row>
    <row r="539" spans="5:56" ht="15.75" customHeight="1" x14ac:dyDescent="0.2">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c r="AA539" s="121"/>
      <c r="AB539" s="121"/>
      <c r="AC539" s="121"/>
      <c r="AD539" s="121"/>
      <c r="AE539" s="121"/>
      <c r="AF539" s="121"/>
      <c r="AG539" s="121"/>
      <c r="AH539" s="121"/>
      <c r="AI539" s="121"/>
      <c r="AJ539" s="121"/>
      <c r="AK539" s="121"/>
      <c r="AL539" s="121"/>
      <c r="AM539" s="121"/>
      <c r="AN539" s="121"/>
      <c r="AO539" s="121"/>
      <c r="AP539" s="121"/>
      <c r="AQ539" s="121"/>
      <c r="AR539" s="121"/>
      <c r="AS539" s="121"/>
      <c r="AT539" s="121"/>
      <c r="AU539" s="121"/>
      <c r="AV539" s="121"/>
      <c r="BA539" s="121"/>
      <c r="BB539" s="121"/>
      <c r="BC539" s="121"/>
      <c r="BD539" s="122"/>
    </row>
    <row r="540" spans="5:56" ht="15.75" customHeight="1" x14ac:dyDescent="0.2">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BA540" s="121"/>
      <c r="BB540" s="121"/>
      <c r="BC540" s="121"/>
      <c r="BD540" s="122"/>
    </row>
    <row r="541" spans="5:56" ht="15.75" customHeight="1" x14ac:dyDescent="0.2">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BA541" s="121"/>
      <c r="BB541" s="121"/>
      <c r="BC541" s="121"/>
      <c r="BD541" s="122"/>
    </row>
    <row r="542" spans="5:56" ht="15.75" customHeight="1" x14ac:dyDescent="0.2">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BA542" s="121"/>
      <c r="BB542" s="121"/>
      <c r="BC542" s="121"/>
      <c r="BD542" s="122"/>
    </row>
    <row r="543" spans="5:56" ht="15.75" customHeight="1" x14ac:dyDescent="0.2">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c r="AA543" s="121"/>
      <c r="AB543" s="121"/>
      <c r="AC543" s="121"/>
      <c r="AD543" s="121"/>
      <c r="AE543" s="121"/>
      <c r="AF543" s="121"/>
      <c r="AG543" s="121"/>
      <c r="AH543" s="121"/>
      <c r="AI543" s="121"/>
      <c r="AJ543" s="121"/>
      <c r="AK543" s="121"/>
      <c r="AL543" s="121"/>
      <c r="AM543" s="121"/>
      <c r="AN543" s="121"/>
      <c r="AO543" s="121"/>
      <c r="AP543" s="121"/>
      <c r="AQ543" s="121"/>
      <c r="AR543" s="121"/>
      <c r="AS543" s="121"/>
      <c r="AT543" s="121"/>
      <c r="AU543" s="121"/>
      <c r="AV543" s="121"/>
      <c r="BA543" s="121"/>
      <c r="BB543" s="121"/>
      <c r="BC543" s="121"/>
      <c r="BD543" s="122"/>
    </row>
    <row r="544" spans="5:56" ht="15.75" customHeight="1" x14ac:dyDescent="0.2">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c r="AA544" s="121"/>
      <c r="AB544" s="121"/>
      <c r="AC544" s="121"/>
      <c r="AD544" s="121"/>
      <c r="AE544" s="121"/>
      <c r="AF544" s="121"/>
      <c r="AG544" s="121"/>
      <c r="AH544" s="121"/>
      <c r="AI544" s="121"/>
      <c r="AJ544" s="121"/>
      <c r="AK544" s="121"/>
      <c r="AL544" s="121"/>
      <c r="AM544" s="121"/>
      <c r="AN544" s="121"/>
      <c r="AO544" s="121"/>
      <c r="AP544" s="121"/>
      <c r="AQ544" s="121"/>
      <c r="AR544" s="121"/>
      <c r="AS544" s="121"/>
      <c r="AT544" s="121"/>
      <c r="AU544" s="121"/>
      <c r="AV544" s="121"/>
      <c r="BA544" s="121"/>
      <c r="BB544" s="121"/>
      <c r="BC544" s="121"/>
      <c r="BD544" s="122"/>
    </row>
    <row r="545" spans="5:56" ht="15.75" customHeight="1" x14ac:dyDescent="0.2">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c r="AA545" s="121"/>
      <c r="AB545" s="121"/>
      <c r="AC545" s="121"/>
      <c r="AD545" s="121"/>
      <c r="AE545" s="121"/>
      <c r="AF545" s="121"/>
      <c r="AG545" s="121"/>
      <c r="AH545" s="121"/>
      <c r="AI545" s="121"/>
      <c r="AJ545" s="121"/>
      <c r="AK545" s="121"/>
      <c r="AL545" s="121"/>
      <c r="AM545" s="121"/>
      <c r="AN545" s="121"/>
      <c r="AO545" s="121"/>
      <c r="AP545" s="121"/>
      <c r="AQ545" s="121"/>
      <c r="AR545" s="121"/>
      <c r="AS545" s="121"/>
      <c r="AT545" s="121"/>
      <c r="AU545" s="121"/>
      <c r="AV545" s="121"/>
      <c r="BA545" s="121"/>
      <c r="BB545" s="121"/>
      <c r="BC545" s="121"/>
      <c r="BD545" s="122"/>
    </row>
    <row r="546" spans="5:56" ht="15.75" customHeight="1" x14ac:dyDescent="0.2">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1"/>
      <c r="AU546" s="121"/>
      <c r="AV546" s="121"/>
      <c r="BA546" s="121"/>
      <c r="BB546" s="121"/>
      <c r="BC546" s="121"/>
      <c r="BD546" s="122"/>
    </row>
    <row r="547" spans="5:56" ht="15.75" customHeight="1" x14ac:dyDescent="0.2">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1"/>
      <c r="AU547" s="121"/>
      <c r="AV547" s="121"/>
      <c r="BA547" s="121"/>
      <c r="BB547" s="121"/>
      <c r="BC547" s="121"/>
      <c r="BD547" s="122"/>
    </row>
    <row r="548" spans="5:56" ht="15.75" customHeight="1" x14ac:dyDescent="0.2">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BA548" s="121"/>
      <c r="BB548" s="121"/>
      <c r="BC548" s="121"/>
      <c r="BD548" s="122"/>
    </row>
    <row r="549" spans="5:56" ht="15.75" customHeight="1" x14ac:dyDescent="0.2">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c r="AA549" s="121"/>
      <c r="AB549" s="121"/>
      <c r="AC549" s="121"/>
      <c r="AD549" s="121"/>
      <c r="AE549" s="121"/>
      <c r="AF549" s="121"/>
      <c r="AG549" s="121"/>
      <c r="AH549" s="121"/>
      <c r="AI549" s="121"/>
      <c r="AJ549" s="121"/>
      <c r="AK549" s="121"/>
      <c r="AL549" s="121"/>
      <c r="AM549" s="121"/>
      <c r="AN549" s="121"/>
      <c r="AO549" s="121"/>
      <c r="AP549" s="121"/>
      <c r="AQ549" s="121"/>
      <c r="AR549" s="121"/>
      <c r="AS549" s="121"/>
      <c r="AT549" s="121"/>
      <c r="AU549" s="121"/>
      <c r="AV549" s="121"/>
      <c r="BA549" s="121"/>
      <c r="BB549" s="121"/>
      <c r="BC549" s="121"/>
      <c r="BD549" s="122"/>
    </row>
    <row r="550" spans="5:56" ht="15.75" customHeight="1" x14ac:dyDescent="0.2">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c r="AG550" s="121"/>
      <c r="AH550" s="121"/>
      <c r="AI550" s="121"/>
      <c r="AJ550" s="121"/>
      <c r="AK550" s="121"/>
      <c r="AL550" s="121"/>
      <c r="AM550" s="121"/>
      <c r="AN550" s="121"/>
      <c r="AO550" s="121"/>
      <c r="AP550" s="121"/>
      <c r="AQ550" s="121"/>
      <c r="AR550" s="121"/>
      <c r="AS550" s="121"/>
      <c r="AT550" s="121"/>
      <c r="AU550" s="121"/>
      <c r="AV550" s="121"/>
      <c r="BA550" s="121"/>
      <c r="BB550" s="121"/>
      <c r="BC550" s="121"/>
      <c r="BD550" s="122"/>
    </row>
    <row r="551" spans="5:56" ht="15.75" customHeight="1" x14ac:dyDescent="0.2">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c r="AG551" s="121"/>
      <c r="AH551" s="121"/>
      <c r="AI551" s="121"/>
      <c r="AJ551" s="121"/>
      <c r="AK551" s="121"/>
      <c r="AL551" s="121"/>
      <c r="AM551" s="121"/>
      <c r="AN551" s="121"/>
      <c r="AO551" s="121"/>
      <c r="AP551" s="121"/>
      <c r="AQ551" s="121"/>
      <c r="AR551" s="121"/>
      <c r="AS551" s="121"/>
      <c r="AT551" s="121"/>
      <c r="AU551" s="121"/>
      <c r="AV551" s="121"/>
      <c r="BA551" s="121"/>
      <c r="BB551" s="121"/>
      <c r="BC551" s="121"/>
      <c r="BD551" s="122"/>
    </row>
    <row r="552" spans="5:56" ht="15.75" customHeight="1" x14ac:dyDescent="0.2">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1"/>
      <c r="AG552" s="121"/>
      <c r="AH552" s="121"/>
      <c r="AI552" s="121"/>
      <c r="AJ552" s="121"/>
      <c r="AK552" s="121"/>
      <c r="AL552" s="121"/>
      <c r="AM552" s="121"/>
      <c r="AN552" s="121"/>
      <c r="AO552" s="121"/>
      <c r="AP552" s="121"/>
      <c r="AQ552" s="121"/>
      <c r="AR552" s="121"/>
      <c r="AS552" s="121"/>
      <c r="AT552" s="121"/>
      <c r="AU552" s="121"/>
      <c r="AV552" s="121"/>
      <c r="BA552" s="121"/>
      <c r="BB552" s="121"/>
      <c r="BC552" s="121"/>
      <c r="BD552" s="122"/>
    </row>
    <row r="553" spans="5:56" ht="15.75" customHeight="1" x14ac:dyDescent="0.2">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1"/>
      <c r="AG553" s="121"/>
      <c r="AH553" s="121"/>
      <c r="AI553" s="121"/>
      <c r="AJ553" s="121"/>
      <c r="AK553" s="121"/>
      <c r="AL553" s="121"/>
      <c r="AM553" s="121"/>
      <c r="AN553" s="121"/>
      <c r="AO553" s="121"/>
      <c r="AP553" s="121"/>
      <c r="AQ553" s="121"/>
      <c r="AR553" s="121"/>
      <c r="AS553" s="121"/>
      <c r="AT553" s="121"/>
      <c r="AU553" s="121"/>
      <c r="AV553" s="121"/>
      <c r="BA553" s="121"/>
      <c r="BB553" s="121"/>
      <c r="BC553" s="121"/>
      <c r="BD553" s="122"/>
    </row>
    <row r="554" spans="5:56" ht="15.75" customHeight="1" x14ac:dyDescent="0.2">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BA554" s="121"/>
      <c r="BB554" s="121"/>
      <c r="BC554" s="121"/>
      <c r="BD554" s="122"/>
    </row>
    <row r="555" spans="5:56" ht="15.75" customHeight="1" x14ac:dyDescent="0.2">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c r="AA555" s="121"/>
      <c r="AB555" s="121"/>
      <c r="AC555" s="121"/>
      <c r="AD555" s="121"/>
      <c r="AE555" s="121"/>
      <c r="AF555" s="121"/>
      <c r="AG555" s="121"/>
      <c r="AH555" s="121"/>
      <c r="AI555" s="121"/>
      <c r="AJ555" s="121"/>
      <c r="AK555" s="121"/>
      <c r="AL555" s="121"/>
      <c r="AM555" s="121"/>
      <c r="AN555" s="121"/>
      <c r="AO555" s="121"/>
      <c r="AP555" s="121"/>
      <c r="AQ555" s="121"/>
      <c r="AR555" s="121"/>
      <c r="AS555" s="121"/>
      <c r="AT555" s="121"/>
      <c r="AU555" s="121"/>
      <c r="AV555" s="121"/>
      <c r="BA555" s="121"/>
      <c r="BB555" s="121"/>
      <c r="BC555" s="121"/>
      <c r="BD555" s="122"/>
    </row>
    <row r="556" spans="5:56" ht="15.75" customHeight="1" x14ac:dyDescent="0.2">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c r="AA556" s="121"/>
      <c r="AB556" s="121"/>
      <c r="AC556" s="121"/>
      <c r="AD556" s="121"/>
      <c r="AE556" s="121"/>
      <c r="AF556" s="121"/>
      <c r="AG556" s="121"/>
      <c r="AH556" s="121"/>
      <c r="AI556" s="121"/>
      <c r="AJ556" s="121"/>
      <c r="AK556" s="121"/>
      <c r="AL556" s="121"/>
      <c r="AM556" s="121"/>
      <c r="AN556" s="121"/>
      <c r="AO556" s="121"/>
      <c r="AP556" s="121"/>
      <c r="AQ556" s="121"/>
      <c r="AR556" s="121"/>
      <c r="AS556" s="121"/>
      <c r="AT556" s="121"/>
      <c r="AU556" s="121"/>
      <c r="AV556" s="121"/>
      <c r="BA556" s="121"/>
      <c r="BB556" s="121"/>
      <c r="BC556" s="121"/>
      <c r="BD556" s="122"/>
    </row>
    <row r="557" spans="5:56" ht="15.75" customHeight="1" x14ac:dyDescent="0.2">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c r="AA557" s="121"/>
      <c r="AB557" s="121"/>
      <c r="AC557" s="121"/>
      <c r="AD557" s="121"/>
      <c r="AE557" s="121"/>
      <c r="AF557" s="121"/>
      <c r="AG557" s="121"/>
      <c r="AH557" s="121"/>
      <c r="AI557" s="121"/>
      <c r="AJ557" s="121"/>
      <c r="AK557" s="121"/>
      <c r="AL557" s="121"/>
      <c r="AM557" s="121"/>
      <c r="AN557" s="121"/>
      <c r="AO557" s="121"/>
      <c r="AP557" s="121"/>
      <c r="AQ557" s="121"/>
      <c r="AR557" s="121"/>
      <c r="AS557" s="121"/>
      <c r="AT557" s="121"/>
      <c r="AU557" s="121"/>
      <c r="AV557" s="121"/>
      <c r="BA557" s="121"/>
      <c r="BB557" s="121"/>
      <c r="BC557" s="121"/>
      <c r="BD557" s="122"/>
    </row>
    <row r="558" spans="5:56" ht="15.75" customHeight="1" x14ac:dyDescent="0.2">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1"/>
      <c r="AG558" s="121"/>
      <c r="AH558" s="121"/>
      <c r="AI558" s="121"/>
      <c r="AJ558" s="121"/>
      <c r="AK558" s="121"/>
      <c r="AL558" s="121"/>
      <c r="AM558" s="121"/>
      <c r="AN558" s="121"/>
      <c r="AO558" s="121"/>
      <c r="AP558" s="121"/>
      <c r="AQ558" s="121"/>
      <c r="AR558" s="121"/>
      <c r="AS558" s="121"/>
      <c r="AT558" s="121"/>
      <c r="AU558" s="121"/>
      <c r="AV558" s="121"/>
      <c r="BA558" s="121"/>
      <c r="BB558" s="121"/>
      <c r="BC558" s="121"/>
      <c r="BD558" s="122"/>
    </row>
    <row r="559" spans="5:56" ht="15.75" customHeight="1" x14ac:dyDescent="0.2">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1"/>
      <c r="AG559" s="121"/>
      <c r="AH559" s="121"/>
      <c r="AI559" s="121"/>
      <c r="AJ559" s="121"/>
      <c r="AK559" s="121"/>
      <c r="AL559" s="121"/>
      <c r="AM559" s="121"/>
      <c r="AN559" s="121"/>
      <c r="AO559" s="121"/>
      <c r="AP559" s="121"/>
      <c r="AQ559" s="121"/>
      <c r="AR559" s="121"/>
      <c r="AS559" s="121"/>
      <c r="AT559" s="121"/>
      <c r="AU559" s="121"/>
      <c r="AV559" s="121"/>
      <c r="BA559" s="121"/>
      <c r="BB559" s="121"/>
      <c r="BC559" s="121"/>
      <c r="BD559" s="122"/>
    </row>
    <row r="560" spans="5:56" ht="15.75" customHeight="1" x14ac:dyDescent="0.2">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BA560" s="121"/>
      <c r="BB560" s="121"/>
      <c r="BC560" s="121"/>
      <c r="BD560" s="122"/>
    </row>
    <row r="561" spans="5:56" ht="15.75" customHeight="1" x14ac:dyDescent="0.2">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c r="AA561" s="121"/>
      <c r="AB561" s="121"/>
      <c r="AC561" s="121"/>
      <c r="AD561" s="121"/>
      <c r="AE561" s="121"/>
      <c r="AF561" s="121"/>
      <c r="AG561" s="121"/>
      <c r="AH561" s="121"/>
      <c r="AI561" s="121"/>
      <c r="AJ561" s="121"/>
      <c r="AK561" s="121"/>
      <c r="AL561" s="121"/>
      <c r="AM561" s="121"/>
      <c r="AN561" s="121"/>
      <c r="AO561" s="121"/>
      <c r="AP561" s="121"/>
      <c r="AQ561" s="121"/>
      <c r="AR561" s="121"/>
      <c r="AS561" s="121"/>
      <c r="AT561" s="121"/>
      <c r="AU561" s="121"/>
      <c r="AV561" s="121"/>
      <c r="BA561" s="121"/>
      <c r="BB561" s="121"/>
      <c r="BC561" s="121"/>
      <c r="BD561" s="122"/>
    </row>
    <row r="562" spans="5:56" ht="15.75" customHeight="1" x14ac:dyDescent="0.2">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c r="AA562" s="121"/>
      <c r="AB562" s="121"/>
      <c r="AC562" s="121"/>
      <c r="AD562" s="121"/>
      <c r="AE562" s="121"/>
      <c r="AF562" s="121"/>
      <c r="AG562" s="121"/>
      <c r="AH562" s="121"/>
      <c r="AI562" s="121"/>
      <c r="AJ562" s="121"/>
      <c r="AK562" s="121"/>
      <c r="AL562" s="121"/>
      <c r="AM562" s="121"/>
      <c r="AN562" s="121"/>
      <c r="AO562" s="121"/>
      <c r="AP562" s="121"/>
      <c r="AQ562" s="121"/>
      <c r="AR562" s="121"/>
      <c r="AS562" s="121"/>
      <c r="AT562" s="121"/>
      <c r="AU562" s="121"/>
      <c r="AV562" s="121"/>
      <c r="BA562" s="121"/>
      <c r="BB562" s="121"/>
      <c r="BC562" s="121"/>
      <c r="BD562" s="122"/>
    </row>
    <row r="563" spans="5:56" ht="15.75" customHeight="1" x14ac:dyDescent="0.2">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c r="AA563" s="121"/>
      <c r="AB563" s="121"/>
      <c r="AC563" s="121"/>
      <c r="AD563" s="121"/>
      <c r="AE563" s="121"/>
      <c r="AF563" s="121"/>
      <c r="AG563" s="121"/>
      <c r="AH563" s="121"/>
      <c r="AI563" s="121"/>
      <c r="AJ563" s="121"/>
      <c r="AK563" s="121"/>
      <c r="AL563" s="121"/>
      <c r="AM563" s="121"/>
      <c r="AN563" s="121"/>
      <c r="AO563" s="121"/>
      <c r="AP563" s="121"/>
      <c r="AQ563" s="121"/>
      <c r="AR563" s="121"/>
      <c r="AS563" s="121"/>
      <c r="AT563" s="121"/>
      <c r="AU563" s="121"/>
      <c r="AV563" s="121"/>
      <c r="BA563" s="121"/>
      <c r="BB563" s="121"/>
      <c r="BC563" s="121"/>
      <c r="BD563" s="122"/>
    </row>
    <row r="564" spans="5:56" ht="15.75" customHeight="1" x14ac:dyDescent="0.2">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c r="AG564" s="121"/>
      <c r="AH564" s="121"/>
      <c r="AI564" s="121"/>
      <c r="AJ564" s="121"/>
      <c r="AK564" s="121"/>
      <c r="AL564" s="121"/>
      <c r="AM564" s="121"/>
      <c r="AN564" s="121"/>
      <c r="AO564" s="121"/>
      <c r="AP564" s="121"/>
      <c r="AQ564" s="121"/>
      <c r="AR564" s="121"/>
      <c r="AS564" s="121"/>
      <c r="AT564" s="121"/>
      <c r="AU564" s="121"/>
      <c r="AV564" s="121"/>
      <c r="BA564" s="121"/>
      <c r="BB564" s="121"/>
      <c r="BC564" s="121"/>
      <c r="BD564" s="122"/>
    </row>
    <row r="565" spans="5:56" ht="15.75" customHeight="1" x14ac:dyDescent="0.2">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1"/>
      <c r="AG565" s="121"/>
      <c r="AH565" s="121"/>
      <c r="AI565" s="121"/>
      <c r="AJ565" s="121"/>
      <c r="AK565" s="121"/>
      <c r="AL565" s="121"/>
      <c r="AM565" s="121"/>
      <c r="AN565" s="121"/>
      <c r="AO565" s="121"/>
      <c r="AP565" s="121"/>
      <c r="AQ565" s="121"/>
      <c r="AR565" s="121"/>
      <c r="AS565" s="121"/>
      <c r="AT565" s="121"/>
      <c r="AU565" s="121"/>
      <c r="AV565" s="121"/>
      <c r="BA565" s="121"/>
      <c r="BB565" s="121"/>
      <c r="BC565" s="121"/>
      <c r="BD565" s="122"/>
    </row>
    <row r="566" spans="5:56" ht="15.75" customHeight="1" x14ac:dyDescent="0.2">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BA566" s="121"/>
      <c r="BB566" s="121"/>
      <c r="BC566" s="121"/>
      <c r="BD566" s="122"/>
    </row>
    <row r="567" spans="5:56" ht="15.75" customHeight="1" x14ac:dyDescent="0.2">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c r="AA567" s="121"/>
      <c r="AB567" s="121"/>
      <c r="AC567" s="121"/>
      <c r="AD567" s="121"/>
      <c r="AE567" s="121"/>
      <c r="AF567" s="121"/>
      <c r="AG567" s="121"/>
      <c r="AH567" s="121"/>
      <c r="AI567" s="121"/>
      <c r="AJ567" s="121"/>
      <c r="AK567" s="121"/>
      <c r="AL567" s="121"/>
      <c r="AM567" s="121"/>
      <c r="AN567" s="121"/>
      <c r="AO567" s="121"/>
      <c r="AP567" s="121"/>
      <c r="AQ567" s="121"/>
      <c r="AR567" s="121"/>
      <c r="AS567" s="121"/>
      <c r="AT567" s="121"/>
      <c r="AU567" s="121"/>
      <c r="AV567" s="121"/>
      <c r="BA567" s="121"/>
      <c r="BB567" s="121"/>
      <c r="BC567" s="121"/>
      <c r="BD567" s="122"/>
    </row>
    <row r="568" spans="5:56" ht="15.75" customHeight="1" x14ac:dyDescent="0.2">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c r="AG568" s="121"/>
      <c r="AH568" s="121"/>
      <c r="AI568" s="121"/>
      <c r="AJ568" s="121"/>
      <c r="AK568" s="121"/>
      <c r="AL568" s="121"/>
      <c r="AM568" s="121"/>
      <c r="AN568" s="121"/>
      <c r="AO568" s="121"/>
      <c r="AP568" s="121"/>
      <c r="AQ568" s="121"/>
      <c r="AR568" s="121"/>
      <c r="AS568" s="121"/>
      <c r="AT568" s="121"/>
      <c r="AU568" s="121"/>
      <c r="AV568" s="121"/>
      <c r="BA568" s="121"/>
      <c r="BB568" s="121"/>
      <c r="BC568" s="121"/>
      <c r="BD568" s="122"/>
    </row>
    <row r="569" spans="5:56" ht="15.75" customHeight="1" x14ac:dyDescent="0.2">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c r="AG569" s="121"/>
      <c r="AH569" s="121"/>
      <c r="AI569" s="121"/>
      <c r="AJ569" s="121"/>
      <c r="AK569" s="121"/>
      <c r="AL569" s="121"/>
      <c r="AM569" s="121"/>
      <c r="AN569" s="121"/>
      <c r="AO569" s="121"/>
      <c r="AP569" s="121"/>
      <c r="AQ569" s="121"/>
      <c r="AR569" s="121"/>
      <c r="AS569" s="121"/>
      <c r="AT569" s="121"/>
      <c r="AU569" s="121"/>
      <c r="AV569" s="121"/>
      <c r="BA569" s="121"/>
      <c r="BB569" s="121"/>
      <c r="BC569" s="121"/>
      <c r="BD569" s="122"/>
    </row>
    <row r="570" spans="5:56" ht="15.75" customHeight="1" x14ac:dyDescent="0.2">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c r="AA570" s="121"/>
      <c r="AB570" s="121"/>
      <c r="AC570" s="121"/>
      <c r="AD570" s="121"/>
      <c r="AE570" s="121"/>
      <c r="AF570" s="121"/>
      <c r="AG570" s="121"/>
      <c r="AH570" s="121"/>
      <c r="AI570" s="121"/>
      <c r="AJ570" s="121"/>
      <c r="AK570" s="121"/>
      <c r="AL570" s="121"/>
      <c r="AM570" s="121"/>
      <c r="AN570" s="121"/>
      <c r="AO570" s="121"/>
      <c r="AP570" s="121"/>
      <c r="AQ570" s="121"/>
      <c r="AR570" s="121"/>
      <c r="AS570" s="121"/>
      <c r="AT570" s="121"/>
      <c r="AU570" s="121"/>
      <c r="AV570" s="121"/>
      <c r="BA570" s="121"/>
      <c r="BB570" s="121"/>
      <c r="BC570" s="121"/>
      <c r="BD570" s="122"/>
    </row>
    <row r="571" spans="5:56" ht="15.75" customHeight="1" x14ac:dyDescent="0.2">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c r="AG571" s="121"/>
      <c r="AH571" s="121"/>
      <c r="AI571" s="121"/>
      <c r="AJ571" s="121"/>
      <c r="AK571" s="121"/>
      <c r="AL571" s="121"/>
      <c r="AM571" s="121"/>
      <c r="AN571" s="121"/>
      <c r="AO571" s="121"/>
      <c r="AP571" s="121"/>
      <c r="AQ571" s="121"/>
      <c r="AR571" s="121"/>
      <c r="AS571" s="121"/>
      <c r="AT571" s="121"/>
      <c r="AU571" s="121"/>
      <c r="AV571" s="121"/>
      <c r="BA571" s="121"/>
      <c r="BB571" s="121"/>
      <c r="BC571" s="121"/>
      <c r="BD571" s="122"/>
    </row>
    <row r="572" spans="5:56" ht="15.75" customHeight="1" x14ac:dyDescent="0.2">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BA572" s="121"/>
      <c r="BB572" s="121"/>
      <c r="BC572" s="121"/>
      <c r="BD572" s="122"/>
    </row>
    <row r="573" spans="5:56" ht="15.75" customHeight="1" x14ac:dyDescent="0.2">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c r="AG573" s="121"/>
      <c r="AH573" s="121"/>
      <c r="AI573" s="121"/>
      <c r="AJ573" s="121"/>
      <c r="AK573" s="121"/>
      <c r="AL573" s="121"/>
      <c r="AM573" s="121"/>
      <c r="AN573" s="121"/>
      <c r="AO573" s="121"/>
      <c r="AP573" s="121"/>
      <c r="AQ573" s="121"/>
      <c r="AR573" s="121"/>
      <c r="AS573" s="121"/>
      <c r="AT573" s="121"/>
      <c r="AU573" s="121"/>
      <c r="AV573" s="121"/>
      <c r="BA573" s="121"/>
      <c r="BB573" s="121"/>
      <c r="BC573" s="121"/>
      <c r="BD573" s="122"/>
    </row>
    <row r="574" spans="5:56" ht="15.75" customHeight="1" x14ac:dyDescent="0.2">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c r="AG574" s="121"/>
      <c r="AH574" s="121"/>
      <c r="AI574" s="121"/>
      <c r="AJ574" s="121"/>
      <c r="AK574" s="121"/>
      <c r="AL574" s="121"/>
      <c r="AM574" s="121"/>
      <c r="AN574" s="121"/>
      <c r="AO574" s="121"/>
      <c r="AP574" s="121"/>
      <c r="AQ574" s="121"/>
      <c r="AR574" s="121"/>
      <c r="AS574" s="121"/>
      <c r="AT574" s="121"/>
      <c r="AU574" s="121"/>
      <c r="AV574" s="121"/>
      <c r="BA574" s="121"/>
      <c r="BB574" s="121"/>
      <c r="BC574" s="121"/>
      <c r="BD574" s="122"/>
    </row>
    <row r="575" spans="5:56" ht="15.75" customHeight="1" x14ac:dyDescent="0.2">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c r="AG575" s="121"/>
      <c r="AH575" s="121"/>
      <c r="AI575" s="121"/>
      <c r="AJ575" s="121"/>
      <c r="AK575" s="121"/>
      <c r="AL575" s="121"/>
      <c r="AM575" s="121"/>
      <c r="AN575" s="121"/>
      <c r="AO575" s="121"/>
      <c r="AP575" s="121"/>
      <c r="AQ575" s="121"/>
      <c r="AR575" s="121"/>
      <c r="AS575" s="121"/>
      <c r="AT575" s="121"/>
      <c r="AU575" s="121"/>
      <c r="AV575" s="121"/>
      <c r="BA575" s="121"/>
      <c r="BB575" s="121"/>
      <c r="BC575" s="121"/>
      <c r="BD575" s="122"/>
    </row>
    <row r="576" spans="5:56" ht="15.75" customHeight="1" x14ac:dyDescent="0.2">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c r="AG576" s="121"/>
      <c r="AH576" s="121"/>
      <c r="AI576" s="121"/>
      <c r="AJ576" s="121"/>
      <c r="AK576" s="121"/>
      <c r="AL576" s="121"/>
      <c r="AM576" s="121"/>
      <c r="AN576" s="121"/>
      <c r="AO576" s="121"/>
      <c r="AP576" s="121"/>
      <c r="AQ576" s="121"/>
      <c r="AR576" s="121"/>
      <c r="AS576" s="121"/>
      <c r="AT576" s="121"/>
      <c r="AU576" s="121"/>
      <c r="AV576" s="121"/>
      <c r="BA576" s="121"/>
      <c r="BB576" s="121"/>
      <c r="BC576" s="121"/>
      <c r="BD576" s="122"/>
    </row>
    <row r="577" spans="5:56" ht="15.75" customHeight="1" x14ac:dyDescent="0.2">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1"/>
      <c r="AG577" s="121"/>
      <c r="AH577" s="121"/>
      <c r="AI577" s="121"/>
      <c r="AJ577" s="121"/>
      <c r="AK577" s="121"/>
      <c r="AL577" s="121"/>
      <c r="AM577" s="121"/>
      <c r="AN577" s="121"/>
      <c r="AO577" s="121"/>
      <c r="AP577" s="121"/>
      <c r="AQ577" s="121"/>
      <c r="AR577" s="121"/>
      <c r="AS577" s="121"/>
      <c r="AT577" s="121"/>
      <c r="AU577" s="121"/>
      <c r="AV577" s="121"/>
      <c r="BA577" s="121"/>
      <c r="BB577" s="121"/>
      <c r="BC577" s="121"/>
      <c r="BD577" s="122"/>
    </row>
    <row r="578" spans="5:56" ht="15.75" customHeight="1" x14ac:dyDescent="0.2">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BA578" s="121"/>
      <c r="BB578" s="121"/>
      <c r="BC578" s="121"/>
      <c r="BD578" s="122"/>
    </row>
    <row r="579" spans="5:56" ht="15.75" customHeight="1" x14ac:dyDescent="0.2">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1"/>
      <c r="AG579" s="121"/>
      <c r="AH579" s="121"/>
      <c r="AI579" s="121"/>
      <c r="AJ579" s="121"/>
      <c r="AK579" s="121"/>
      <c r="AL579" s="121"/>
      <c r="AM579" s="121"/>
      <c r="AN579" s="121"/>
      <c r="AO579" s="121"/>
      <c r="AP579" s="121"/>
      <c r="AQ579" s="121"/>
      <c r="AR579" s="121"/>
      <c r="AS579" s="121"/>
      <c r="AT579" s="121"/>
      <c r="AU579" s="121"/>
      <c r="AV579" s="121"/>
      <c r="BA579" s="121"/>
      <c r="BB579" s="121"/>
      <c r="BC579" s="121"/>
      <c r="BD579" s="122"/>
    </row>
    <row r="580" spans="5:56" ht="15.75" customHeight="1" x14ac:dyDescent="0.2">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c r="AA580" s="121"/>
      <c r="AB580" s="121"/>
      <c r="AC580" s="121"/>
      <c r="AD580" s="121"/>
      <c r="AE580" s="121"/>
      <c r="AF580" s="121"/>
      <c r="AG580" s="121"/>
      <c r="AH580" s="121"/>
      <c r="AI580" s="121"/>
      <c r="AJ580" s="121"/>
      <c r="AK580" s="121"/>
      <c r="AL580" s="121"/>
      <c r="AM580" s="121"/>
      <c r="AN580" s="121"/>
      <c r="AO580" s="121"/>
      <c r="AP580" s="121"/>
      <c r="AQ580" s="121"/>
      <c r="AR580" s="121"/>
      <c r="AS580" s="121"/>
      <c r="AT580" s="121"/>
      <c r="AU580" s="121"/>
      <c r="AV580" s="121"/>
      <c r="BA580" s="121"/>
      <c r="BB580" s="121"/>
      <c r="BC580" s="121"/>
      <c r="BD580" s="122"/>
    </row>
    <row r="581" spans="5:56" ht="15.75" customHeight="1" x14ac:dyDescent="0.2">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c r="AA581" s="121"/>
      <c r="AB581" s="121"/>
      <c r="AC581" s="121"/>
      <c r="AD581" s="121"/>
      <c r="AE581" s="121"/>
      <c r="AF581" s="121"/>
      <c r="AG581" s="121"/>
      <c r="AH581" s="121"/>
      <c r="AI581" s="121"/>
      <c r="AJ581" s="121"/>
      <c r="AK581" s="121"/>
      <c r="AL581" s="121"/>
      <c r="AM581" s="121"/>
      <c r="AN581" s="121"/>
      <c r="AO581" s="121"/>
      <c r="AP581" s="121"/>
      <c r="AQ581" s="121"/>
      <c r="AR581" s="121"/>
      <c r="AS581" s="121"/>
      <c r="AT581" s="121"/>
      <c r="AU581" s="121"/>
      <c r="AV581" s="121"/>
      <c r="BA581" s="121"/>
      <c r="BB581" s="121"/>
      <c r="BC581" s="121"/>
      <c r="BD581" s="122"/>
    </row>
    <row r="582" spans="5:56" ht="15.75" customHeight="1" x14ac:dyDescent="0.2">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c r="AA582" s="121"/>
      <c r="AB582" s="121"/>
      <c r="AC582" s="121"/>
      <c r="AD582" s="121"/>
      <c r="AE582" s="121"/>
      <c r="AF582" s="121"/>
      <c r="AG582" s="121"/>
      <c r="AH582" s="121"/>
      <c r="AI582" s="121"/>
      <c r="AJ582" s="121"/>
      <c r="AK582" s="121"/>
      <c r="AL582" s="121"/>
      <c r="AM582" s="121"/>
      <c r="AN582" s="121"/>
      <c r="AO582" s="121"/>
      <c r="AP582" s="121"/>
      <c r="AQ582" s="121"/>
      <c r="AR582" s="121"/>
      <c r="AS582" s="121"/>
      <c r="AT582" s="121"/>
      <c r="AU582" s="121"/>
      <c r="AV582" s="121"/>
      <c r="BA582" s="121"/>
      <c r="BB582" s="121"/>
      <c r="BC582" s="121"/>
      <c r="BD582" s="122"/>
    </row>
    <row r="583" spans="5:56" ht="15.75" customHeight="1" x14ac:dyDescent="0.2">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c r="AG583" s="121"/>
      <c r="AH583" s="121"/>
      <c r="AI583" s="121"/>
      <c r="AJ583" s="121"/>
      <c r="AK583" s="121"/>
      <c r="AL583" s="121"/>
      <c r="AM583" s="121"/>
      <c r="AN583" s="121"/>
      <c r="AO583" s="121"/>
      <c r="AP583" s="121"/>
      <c r="AQ583" s="121"/>
      <c r="AR583" s="121"/>
      <c r="AS583" s="121"/>
      <c r="AT583" s="121"/>
      <c r="AU583" s="121"/>
      <c r="AV583" s="121"/>
      <c r="BA583" s="121"/>
      <c r="BB583" s="121"/>
      <c r="BC583" s="121"/>
      <c r="BD583" s="122"/>
    </row>
    <row r="584" spans="5:56" ht="15.75" customHeight="1" x14ac:dyDescent="0.2">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BA584" s="121"/>
      <c r="BB584" s="121"/>
      <c r="BC584" s="121"/>
      <c r="BD584" s="122"/>
    </row>
    <row r="585" spans="5:56" ht="15.75" customHeight="1" x14ac:dyDescent="0.2">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c r="AA585" s="121"/>
      <c r="AB585" s="121"/>
      <c r="AC585" s="121"/>
      <c r="AD585" s="121"/>
      <c r="AE585" s="121"/>
      <c r="AF585" s="121"/>
      <c r="AG585" s="121"/>
      <c r="AH585" s="121"/>
      <c r="AI585" s="121"/>
      <c r="AJ585" s="121"/>
      <c r="AK585" s="121"/>
      <c r="AL585" s="121"/>
      <c r="AM585" s="121"/>
      <c r="AN585" s="121"/>
      <c r="AO585" s="121"/>
      <c r="AP585" s="121"/>
      <c r="AQ585" s="121"/>
      <c r="AR585" s="121"/>
      <c r="AS585" s="121"/>
      <c r="AT585" s="121"/>
      <c r="AU585" s="121"/>
      <c r="AV585" s="121"/>
      <c r="BA585" s="121"/>
      <c r="BB585" s="121"/>
      <c r="BC585" s="121"/>
      <c r="BD585" s="122"/>
    </row>
    <row r="586" spans="5:56" ht="15.75" customHeight="1" x14ac:dyDescent="0.2">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c r="AA586" s="121"/>
      <c r="AB586" s="121"/>
      <c r="AC586" s="121"/>
      <c r="AD586" s="121"/>
      <c r="AE586" s="121"/>
      <c r="AF586" s="121"/>
      <c r="AG586" s="121"/>
      <c r="AH586" s="121"/>
      <c r="AI586" s="121"/>
      <c r="AJ586" s="121"/>
      <c r="AK586" s="121"/>
      <c r="AL586" s="121"/>
      <c r="AM586" s="121"/>
      <c r="AN586" s="121"/>
      <c r="AO586" s="121"/>
      <c r="AP586" s="121"/>
      <c r="AQ586" s="121"/>
      <c r="AR586" s="121"/>
      <c r="AS586" s="121"/>
      <c r="AT586" s="121"/>
      <c r="AU586" s="121"/>
      <c r="AV586" s="121"/>
      <c r="BA586" s="121"/>
      <c r="BB586" s="121"/>
      <c r="BC586" s="121"/>
      <c r="BD586" s="122"/>
    </row>
    <row r="587" spans="5:56" ht="15.75" customHeight="1" x14ac:dyDescent="0.2">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c r="AA587" s="121"/>
      <c r="AB587" s="121"/>
      <c r="AC587" s="121"/>
      <c r="AD587" s="121"/>
      <c r="AE587" s="121"/>
      <c r="AF587" s="121"/>
      <c r="AG587" s="121"/>
      <c r="AH587" s="121"/>
      <c r="AI587" s="121"/>
      <c r="AJ587" s="121"/>
      <c r="AK587" s="121"/>
      <c r="AL587" s="121"/>
      <c r="AM587" s="121"/>
      <c r="AN587" s="121"/>
      <c r="AO587" s="121"/>
      <c r="AP587" s="121"/>
      <c r="AQ587" s="121"/>
      <c r="AR587" s="121"/>
      <c r="AS587" s="121"/>
      <c r="AT587" s="121"/>
      <c r="AU587" s="121"/>
      <c r="AV587" s="121"/>
      <c r="BA587" s="121"/>
      <c r="BB587" s="121"/>
      <c r="BC587" s="121"/>
      <c r="BD587" s="122"/>
    </row>
    <row r="588" spans="5:56" ht="15.75" customHeight="1" x14ac:dyDescent="0.2">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c r="AA588" s="121"/>
      <c r="AB588" s="121"/>
      <c r="AC588" s="121"/>
      <c r="AD588" s="121"/>
      <c r="AE588" s="121"/>
      <c r="AF588" s="121"/>
      <c r="AG588" s="121"/>
      <c r="AH588" s="121"/>
      <c r="AI588" s="121"/>
      <c r="AJ588" s="121"/>
      <c r="AK588" s="121"/>
      <c r="AL588" s="121"/>
      <c r="AM588" s="121"/>
      <c r="AN588" s="121"/>
      <c r="AO588" s="121"/>
      <c r="AP588" s="121"/>
      <c r="AQ588" s="121"/>
      <c r="AR588" s="121"/>
      <c r="AS588" s="121"/>
      <c r="AT588" s="121"/>
      <c r="AU588" s="121"/>
      <c r="AV588" s="121"/>
      <c r="BA588" s="121"/>
      <c r="BB588" s="121"/>
      <c r="BC588" s="121"/>
      <c r="BD588" s="122"/>
    </row>
    <row r="589" spans="5:56" ht="15.75" customHeight="1" x14ac:dyDescent="0.2">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c r="AA589" s="121"/>
      <c r="AB589" s="121"/>
      <c r="AC589" s="121"/>
      <c r="AD589" s="121"/>
      <c r="AE589" s="121"/>
      <c r="AF589" s="121"/>
      <c r="AG589" s="121"/>
      <c r="AH589" s="121"/>
      <c r="AI589" s="121"/>
      <c r="AJ589" s="121"/>
      <c r="AK589" s="121"/>
      <c r="AL589" s="121"/>
      <c r="AM589" s="121"/>
      <c r="AN589" s="121"/>
      <c r="AO589" s="121"/>
      <c r="AP589" s="121"/>
      <c r="AQ589" s="121"/>
      <c r="AR589" s="121"/>
      <c r="AS589" s="121"/>
      <c r="AT589" s="121"/>
      <c r="AU589" s="121"/>
      <c r="AV589" s="121"/>
      <c r="BA589" s="121"/>
      <c r="BB589" s="121"/>
      <c r="BC589" s="121"/>
      <c r="BD589" s="122"/>
    </row>
    <row r="590" spans="5:56" ht="15.75" customHeight="1" x14ac:dyDescent="0.2">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BA590" s="121"/>
      <c r="BB590" s="121"/>
      <c r="BC590" s="121"/>
      <c r="BD590" s="122"/>
    </row>
    <row r="591" spans="5:56" ht="15.75" customHeight="1" x14ac:dyDescent="0.2">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c r="AA591" s="121"/>
      <c r="AB591" s="121"/>
      <c r="AC591" s="121"/>
      <c r="AD591" s="121"/>
      <c r="AE591" s="121"/>
      <c r="AF591" s="121"/>
      <c r="AG591" s="121"/>
      <c r="AH591" s="121"/>
      <c r="AI591" s="121"/>
      <c r="AJ591" s="121"/>
      <c r="AK591" s="121"/>
      <c r="AL591" s="121"/>
      <c r="AM591" s="121"/>
      <c r="AN591" s="121"/>
      <c r="AO591" s="121"/>
      <c r="AP591" s="121"/>
      <c r="AQ591" s="121"/>
      <c r="AR591" s="121"/>
      <c r="AS591" s="121"/>
      <c r="AT591" s="121"/>
      <c r="AU591" s="121"/>
      <c r="AV591" s="121"/>
      <c r="BA591" s="121"/>
      <c r="BB591" s="121"/>
      <c r="BC591" s="121"/>
      <c r="BD591" s="122"/>
    </row>
    <row r="592" spans="5:56" ht="15.75" customHeight="1" x14ac:dyDescent="0.2">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c r="AA592" s="121"/>
      <c r="AB592" s="121"/>
      <c r="AC592" s="121"/>
      <c r="AD592" s="121"/>
      <c r="AE592" s="121"/>
      <c r="AF592" s="121"/>
      <c r="AG592" s="121"/>
      <c r="AH592" s="121"/>
      <c r="AI592" s="121"/>
      <c r="AJ592" s="121"/>
      <c r="AK592" s="121"/>
      <c r="AL592" s="121"/>
      <c r="AM592" s="121"/>
      <c r="AN592" s="121"/>
      <c r="AO592" s="121"/>
      <c r="AP592" s="121"/>
      <c r="AQ592" s="121"/>
      <c r="AR592" s="121"/>
      <c r="AS592" s="121"/>
      <c r="AT592" s="121"/>
      <c r="AU592" s="121"/>
      <c r="AV592" s="121"/>
      <c r="BA592" s="121"/>
      <c r="BB592" s="121"/>
      <c r="BC592" s="121"/>
      <c r="BD592" s="122"/>
    </row>
    <row r="593" spans="5:56" ht="15.75" customHeight="1" x14ac:dyDescent="0.2">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c r="AA593" s="121"/>
      <c r="AB593" s="121"/>
      <c r="AC593" s="121"/>
      <c r="AD593" s="121"/>
      <c r="AE593" s="121"/>
      <c r="AF593" s="121"/>
      <c r="AG593" s="121"/>
      <c r="AH593" s="121"/>
      <c r="AI593" s="121"/>
      <c r="AJ593" s="121"/>
      <c r="AK593" s="121"/>
      <c r="AL593" s="121"/>
      <c r="AM593" s="121"/>
      <c r="AN593" s="121"/>
      <c r="AO593" s="121"/>
      <c r="AP593" s="121"/>
      <c r="AQ593" s="121"/>
      <c r="AR593" s="121"/>
      <c r="AS593" s="121"/>
      <c r="AT593" s="121"/>
      <c r="AU593" s="121"/>
      <c r="AV593" s="121"/>
      <c r="BA593" s="121"/>
      <c r="BB593" s="121"/>
      <c r="BC593" s="121"/>
      <c r="BD593" s="122"/>
    </row>
    <row r="594" spans="5:56" ht="15.75" customHeight="1" x14ac:dyDescent="0.2">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c r="AA594" s="121"/>
      <c r="AB594" s="121"/>
      <c r="AC594" s="121"/>
      <c r="AD594" s="121"/>
      <c r="AE594" s="121"/>
      <c r="AF594" s="121"/>
      <c r="AG594" s="121"/>
      <c r="AH594" s="121"/>
      <c r="AI594" s="121"/>
      <c r="AJ594" s="121"/>
      <c r="AK594" s="121"/>
      <c r="AL594" s="121"/>
      <c r="AM594" s="121"/>
      <c r="AN594" s="121"/>
      <c r="AO594" s="121"/>
      <c r="AP594" s="121"/>
      <c r="AQ594" s="121"/>
      <c r="AR594" s="121"/>
      <c r="AS594" s="121"/>
      <c r="AT594" s="121"/>
      <c r="AU594" s="121"/>
      <c r="AV594" s="121"/>
      <c r="BA594" s="121"/>
      <c r="BB594" s="121"/>
      <c r="BC594" s="121"/>
      <c r="BD594" s="122"/>
    </row>
    <row r="595" spans="5:56" ht="15.75" customHeight="1" x14ac:dyDescent="0.2">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c r="AA595" s="121"/>
      <c r="AB595" s="121"/>
      <c r="AC595" s="121"/>
      <c r="AD595" s="121"/>
      <c r="AE595" s="121"/>
      <c r="AF595" s="121"/>
      <c r="AG595" s="121"/>
      <c r="AH595" s="121"/>
      <c r="AI595" s="121"/>
      <c r="AJ595" s="121"/>
      <c r="AK595" s="121"/>
      <c r="AL595" s="121"/>
      <c r="AM595" s="121"/>
      <c r="AN595" s="121"/>
      <c r="AO595" s="121"/>
      <c r="AP595" s="121"/>
      <c r="AQ595" s="121"/>
      <c r="AR595" s="121"/>
      <c r="AS595" s="121"/>
      <c r="AT595" s="121"/>
      <c r="AU595" s="121"/>
      <c r="AV595" s="121"/>
      <c r="BA595" s="121"/>
      <c r="BB595" s="121"/>
      <c r="BC595" s="121"/>
      <c r="BD595" s="122"/>
    </row>
    <row r="596" spans="5:56" ht="15.75" customHeight="1" x14ac:dyDescent="0.2">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BA596" s="121"/>
      <c r="BB596" s="121"/>
      <c r="BC596" s="121"/>
      <c r="BD596" s="122"/>
    </row>
    <row r="597" spans="5:56" ht="15.75" customHeight="1" x14ac:dyDescent="0.2">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c r="AH597" s="121"/>
      <c r="AI597" s="121"/>
      <c r="AJ597" s="121"/>
      <c r="AK597" s="121"/>
      <c r="AL597" s="121"/>
      <c r="AM597" s="121"/>
      <c r="AN597" s="121"/>
      <c r="AO597" s="121"/>
      <c r="AP597" s="121"/>
      <c r="AQ597" s="121"/>
      <c r="AR597" s="121"/>
      <c r="AS597" s="121"/>
      <c r="AT597" s="121"/>
      <c r="AU597" s="121"/>
      <c r="AV597" s="121"/>
      <c r="BA597" s="121"/>
      <c r="BB597" s="121"/>
      <c r="BC597" s="121"/>
      <c r="BD597" s="122"/>
    </row>
    <row r="598" spans="5:56" ht="15.75" customHeight="1" x14ac:dyDescent="0.2">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c r="AA598" s="121"/>
      <c r="AB598" s="121"/>
      <c r="AC598" s="121"/>
      <c r="AD598" s="121"/>
      <c r="AE598" s="121"/>
      <c r="AF598" s="121"/>
      <c r="AG598" s="121"/>
      <c r="AH598" s="121"/>
      <c r="AI598" s="121"/>
      <c r="AJ598" s="121"/>
      <c r="AK598" s="121"/>
      <c r="AL598" s="121"/>
      <c r="AM598" s="121"/>
      <c r="AN598" s="121"/>
      <c r="AO598" s="121"/>
      <c r="AP598" s="121"/>
      <c r="AQ598" s="121"/>
      <c r="AR598" s="121"/>
      <c r="AS598" s="121"/>
      <c r="AT598" s="121"/>
      <c r="AU598" s="121"/>
      <c r="AV598" s="121"/>
      <c r="BA598" s="121"/>
      <c r="BB598" s="121"/>
      <c r="BC598" s="121"/>
      <c r="BD598" s="122"/>
    </row>
    <row r="599" spans="5:56" ht="15.75" customHeight="1" x14ac:dyDescent="0.2">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c r="AA599" s="121"/>
      <c r="AB599" s="121"/>
      <c r="AC599" s="121"/>
      <c r="AD599" s="121"/>
      <c r="AE599" s="121"/>
      <c r="AF599" s="121"/>
      <c r="AG599" s="121"/>
      <c r="AH599" s="121"/>
      <c r="AI599" s="121"/>
      <c r="AJ599" s="121"/>
      <c r="AK599" s="121"/>
      <c r="AL599" s="121"/>
      <c r="AM599" s="121"/>
      <c r="AN599" s="121"/>
      <c r="AO599" s="121"/>
      <c r="AP599" s="121"/>
      <c r="AQ599" s="121"/>
      <c r="AR599" s="121"/>
      <c r="AS599" s="121"/>
      <c r="AT599" s="121"/>
      <c r="AU599" s="121"/>
      <c r="AV599" s="121"/>
      <c r="BA599" s="121"/>
      <c r="BB599" s="121"/>
      <c r="BC599" s="121"/>
      <c r="BD599" s="122"/>
    </row>
    <row r="600" spans="5:56" ht="15.75" customHeight="1" x14ac:dyDescent="0.2">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c r="AA600" s="121"/>
      <c r="AB600" s="121"/>
      <c r="AC600" s="121"/>
      <c r="AD600" s="121"/>
      <c r="AE600" s="121"/>
      <c r="AF600" s="121"/>
      <c r="AG600" s="121"/>
      <c r="AH600" s="121"/>
      <c r="AI600" s="121"/>
      <c r="AJ600" s="121"/>
      <c r="AK600" s="121"/>
      <c r="AL600" s="121"/>
      <c r="AM600" s="121"/>
      <c r="AN600" s="121"/>
      <c r="AO600" s="121"/>
      <c r="AP600" s="121"/>
      <c r="AQ600" s="121"/>
      <c r="AR600" s="121"/>
      <c r="AS600" s="121"/>
      <c r="AT600" s="121"/>
      <c r="AU600" s="121"/>
      <c r="AV600" s="121"/>
      <c r="BA600" s="121"/>
      <c r="BB600" s="121"/>
      <c r="BC600" s="121"/>
      <c r="BD600" s="122"/>
    </row>
    <row r="601" spans="5:56" ht="15.75" customHeight="1" x14ac:dyDescent="0.2">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c r="AA601" s="121"/>
      <c r="AB601" s="121"/>
      <c r="AC601" s="121"/>
      <c r="AD601" s="121"/>
      <c r="AE601" s="121"/>
      <c r="AF601" s="121"/>
      <c r="AG601" s="121"/>
      <c r="AH601" s="121"/>
      <c r="AI601" s="121"/>
      <c r="AJ601" s="121"/>
      <c r="AK601" s="121"/>
      <c r="AL601" s="121"/>
      <c r="AM601" s="121"/>
      <c r="AN601" s="121"/>
      <c r="AO601" s="121"/>
      <c r="AP601" s="121"/>
      <c r="AQ601" s="121"/>
      <c r="AR601" s="121"/>
      <c r="AS601" s="121"/>
      <c r="AT601" s="121"/>
      <c r="AU601" s="121"/>
      <c r="AV601" s="121"/>
      <c r="BA601" s="121"/>
      <c r="BB601" s="121"/>
      <c r="BC601" s="121"/>
      <c r="BD601" s="122"/>
    </row>
    <row r="602" spans="5:56" ht="15.75" customHeight="1" x14ac:dyDescent="0.2">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c r="AG602" s="121"/>
      <c r="AH602" s="121"/>
      <c r="AI602" s="121"/>
      <c r="AJ602" s="121"/>
      <c r="AK602" s="121"/>
      <c r="AL602" s="121"/>
      <c r="AM602" s="121"/>
      <c r="AN602" s="121"/>
      <c r="AO602" s="121"/>
      <c r="AP602" s="121"/>
      <c r="AQ602" s="121"/>
      <c r="AR602" s="121"/>
      <c r="AS602" s="121"/>
      <c r="AT602" s="121"/>
      <c r="AU602" s="121"/>
      <c r="AV602" s="121"/>
      <c r="BA602" s="121"/>
      <c r="BB602" s="121"/>
      <c r="BC602" s="121"/>
      <c r="BD602" s="122"/>
    </row>
    <row r="603" spans="5:56" ht="15.75" customHeight="1" x14ac:dyDescent="0.2">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c r="AG603" s="121"/>
      <c r="AH603" s="121"/>
      <c r="AI603" s="121"/>
      <c r="AJ603" s="121"/>
      <c r="AK603" s="121"/>
      <c r="AL603" s="121"/>
      <c r="AM603" s="121"/>
      <c r="AN603" s="121"/>
      <c r="AO603" s="121"/>
      <c r="AP603" s="121"/>
      <c r="AQ603" s="121"/>
      <c r="AR603" s="121"/>
      <c r="AS603" s="121"/>
      <c r="AT603" s="121"/>
      <c r="AU603" s="121"/>
      <c r="AV603" s="121"/>
      <c r="BA603" s="121"/>
      <c r="BB603" s="121"/>
      <c r="BC603" s="121"/>
      <c r="BD603" s="122"/>
    </row>
    <row r="604" spans="5:56" ht="15.75" customHeight="1" x14ac:dyDescent="0.2">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c r="AA604" s="121"/>
      <c r="AB604" s="121"/>
      <c r="AC604" s="121"/>
      <c r="AD604" s="121"/>
      <c r="AE604" s="121"/>
      <c r="AF604" s="121"/>
      <c r="AG604" s="121"/>
      <c r="AH604" s="121"/>
      <c r="AI604" s="121"/>
      <c r="AJ604" s="121"/>
      <c r="AK604" s="121"/>
      <c r="AL604" s="121"/>
      <c r="AM604" s="121"/>
      <c r="AN604" s="121"/>
      <c r="AO604" s="121"/>
      <c r="AP604" s="121"/>
      <c r="AQ604" s="121"/>
      <c r="AR604" s="121"/>
      <c r="AS604" s="121"/>
      <c r="AT604" s="121"/>
      <c r="AU604" s="121"/>
      <c r="AV604" s="121"/>
      <c r="BA604" s="121"/>
      <c r="BB604" s="121"/>
      <c r="BC604" s="121"/>
      <c r="BD604" s="122"/>
    </row>
    <row r="605" spans="5:56" ht="15.75" customHeight="1" x14ac:dyDescent="0.2">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c r="AA605" s="121"/>
      <c r="AB605" s="121"/>
      <c r="AC605" s="121"/>
      <c r="AD605" s="121"/>
      <c r="AE605" s="121"/>
      <c r="AF605" s="121"/>
      <c r="AG605" s="121"/>
      <c r="AH605" s="121"/>
      <c r="AI605" s="121"/>
      <c r="AJ605" s="121"/>
      <c r="AK605" s="121"/>
      <c r="AL605" s="121"/>
      <c r="AM605" s="121"/>
      <c r="AN605" s="121"/>
      <c r="AO605" s="121"/>
      <c r="AP605" s="121"/>
      <c r="AQ605" s="121"/>
      <c r="AR605" s="121"/>
      <c r="AS605" s="121"/>
      <c r="AT605" s="121"/>
      <c r="AU605" s="121"/>
      <c r="AV605" s="121"/>
      <c r="BA605" s="121"/>
      <c r="BB605" s="121"/>
      <c r="BC605" s="121"/>
      <c r="BD605" s="122"/>
    </row>
    <row r="606" spans="5:56" ht="15.75" customHeight="1" x14ac:dyDescent="0.2">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c r="AA606" s="121"/>
      <c r="AB606" s="121"/>
      <c r="AC606" s="121"/>
      <c r="AD606" s="121"/>
      <c r="AE606" s="121"/>
      <c r="AF606" s="121"/>
      <c r="AG606" s="121"/>
      <c r="AH606" s="121"/>
      <c r="AI606" s="121"/>
      <c r="AJ606" s="121"/>
      <c r="AK606" s="121"/>
      <c r="AL606" s="121"/>
      <c r="AM606" s="121"/>
      <c r="AN606" s="121"/>
      <c r="AO606" s="121"/>
      <c r="AP606" s="121"/>
      <c r="AQ606" s="121"/>
      <c r="AR606" s="121"/>
      <c r="AS606" s="121"/>
      <c r="AT606" s="121"/>
      <c r="AU606" s="121"/>
      <c r="AV606" s="121"/>
      <c r="BA606" s="121"/>
      <c r="BB606" s="121"/>
      <c r="BC606" s="121"/>
      <c r="BD606" s="122"/>
    </row>
    <row r="607" spans="5:56" ht="15.75" customHeight="1" x14ac:dyDescent="0.2">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c r="AA607" s="121"/>
      <c r="AB607" s="121"/>
      <c r="AC607" s="121"/>
      <c r="AD607" s="121"/>
      <c r="AE607" s="121"/>
      <c r="AF607" s="121"/>
      <c r="AG607" s="121"/>
      <c r="AH607" s="121"/>
      <c r="AI607" s="121"/>
      <c r="AJ607" s="121"/>
      <c r="AK607" s="121"/>
      <c r="AL607" s="121"/>
      <c r="AM607" s="121"/>
      <c r="AN607" s="121"/>
      <c r="AO607" s="121"/>
      <c r="AP607" s="121"/>
      <c r="AQ607" s="121"/>
      <c r="AR607" s="121"/>
      <c r="AS607" s="121"/>
      <c r="AT607" s="121"/>
      <c r="AU607" s="121"/>
      <c r="AV607" s="121"/>
      <c r="BA607" s="121"/>
      <c r="BB607" s="121"/>
      <c r="BC607" s="121"/>
      <c r="BD607" s="122"/>
    </row>
    <row r="608" spans="5:56" ht="15.75" customHeight="1" x14ac:dyDescent="0.2">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c r="AA608" s="121"/>
      <c r="AB608" s="121"/>
      <c r="AC608" s="121"/>
      <c r="AD608" s="121"/>
      <c r="AE608" s="121"/>
      <c r="AF608" s="121"/>
      <c r="AG608" s="121"/>
      <c r="AH608" s="121"/>
      <c r="AI608" s="121"/>
      <c r="AJ608" s="121"/>
      <c r="AK608" s="121"/>
      <c r="AL608" s="121"/>
      <c r="AM608" s="121"/>
      <c r="AN608" s="121"/>
      <c r="AO608" s="121"/>
      <c r="AP608" s="121"/>
      <c r="AQ608" s="121"/>
      <c r="AR608" s="121"/>
      <c r="AS608" s="121"/>
      <c r="AT608" s="121"/>
      <c r="AU608" s="121"/>
      <c r="AV608" s="121"/>
      <c r="BA608" s="121"/>
      <c r="BB608" s="121"/>
      <c r="BC608" s="121"/>
      <c r="BD608" s="122"/>
    </row>
    <row r="609" spans="5:56" ht="15.75" customHeight="1" x14ac:dyDescent="0.2">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c r="AA609" s="121"/>
      <c r="AB609" s="121"/>
      <c r="AC609" s="121"/>
      <c r="AD609" s="121"/>
      <c r="AE609" s="121"/>
      <c r="AF609" s="121"/>
      <c r="AG609" s="121"/>
      <c r="AH609" s="121"/>
      <c r="AI609" s="121"/>
      <c r="AJ609" s="121"/>
      <c r="AK609" s="121"/>
      <c r="AL609" s="121"/>
      <c r="AM609" s="121"/>
      <c r="AN609" s="121"/>
      <c r="AO609" s="121"/>
      <c r="AP609" s="121"/>
      <c r="AQ609" s="121"/>
      <c r="AR609" s="121"/>
      <c r="AS609" s="121"/>
      <c r="AT609" s="121"/>
      <c r="AU609" s="121"/>
      <c r="AV609" s="121"/>
      <c r="BA609" s="121"/>
      <c r="BB609" s="121"/>
      <c r="BC609" s="121"/>
      <c r="BD609" s="122"/>
    </row>
    <row r="610" spans="5:56" ht="15.75" customHeight="1" x14ac:dyDescent="0.2">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c r="AA610" s="121"/>
      <c r="AB610" s="121"/>
      <c r="AC610" s="121"/>
      <c r="AD610" s="121"/>
      <c r="AE610" s="121"/>
      <c r="AF610" s="121"/>
      <c r="AG610" s="121"/>
      <c r="AH610" s="121"/>
      <c r="AI610" s="121"/>
      <c r="AJ610" s="121"/>
      <c r="AK610" s="121"/>
      <c r="AL610" s="121"/>
      <c r="AM610" s="121"/>
      <c r="AN610" s="121"/>
      <c r="AO610" s="121"/>
      <c r="AP610" s="121"/>
      <c r="AQ610" s="121"/>
      <c r="AR610" s="121"/>
      <c r="AS610" s="121"/>
      <c r="AT610" s="121"/>
      <c r="AU610" s="121"/>
      <c r="AV610" s="121"/>
      <c r="BA610" s="121"/>
      <c r="BB610" s="121"/>
      <c r="BC610" s="121"/>
      <c r="BD610" s="122"/>
    </row>
    <row r="611" spans="5:56" ht="15.75" customHeight="1" x14ac:dyDescent="0.2">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c r="AA611" s="121"/>
      <c r="AB611" s="121"/>
      <c r="AC611" s="121"/>
      <c r="AD611" s="121"/>
      <c r="AE611" s="121"/>
      <c r="AF611" s="121"/>
      <c r="AG611" s="121"/>
      <c r="AH611" s="121"/>
      <c r="AI611" s="121"/>
      <c r="AJ611" s="121"/>
      <c r="AK611" s="121"/>
      <c r="AL611" s="121"/>
      <c r="AM611" s="121"/>
      <c r="AN611" s="121"/>
      <c r="AO611" s="121"/>
      <c r="AP611" s="121"/>
      <c r="AQ611" s="121"/>
      <c r="AR611" s="121"/>
      <c r="AS611" s="121"/>
      <c r="AT611" s="121"/>
      <c r="AU611" s="121"/>
      <c r="AV611" s="121"/>
      <c r="BA611" s="121"/>
      <c r="BB611" s="121"/>
      <c r="BC611" s="121"/>
      <c r="BD611" s="122"/>
    </row>
    <row r="612" spans="5:56" ht="15.75" customHeight="1" x14ac:dyDescent="0.2">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c r="AA612" s="121"/>
      <c r="AB612" s="121"/>
      <c r="AC612" s="121"/>
      <c r="AD612" s="121"/>
      <c r="AE612" s="121"/>
      <c r="AF612" s="121"/>
      <c r="AG612" s="121"/>
      <c r="AH612" s="121"/>
      <c r="AI612" s="121"/>
      <c r="AJ612" s="121"/>
      <c r="AK612" s="121"/>
      <c r="AL612" s="121"/>
      <c r="AM612" s="121"/>
      <c r="AN612" s="121"/>
      <c r="AO612" s="121"/>
      <c r="AP612" s="121"/>
      <c r="AQ612" s="121"/>
      <c r="AR612" s="121"/>
      <c r="AS612" s="121"/>
      <c r="AT612" s="121"/>
      <c r="AU612" s="121"/>
      <c r="AV612" s="121"/>
      <c r="BA612" s="121"/>
      <c r="BB612" s="121"/>
      <c r="BC612" s="121"/>
      <c r="BD612" s="122"/>
    </row>
    <row r="613" spans="5:56" ht="15.75" customHeight="1" x14ac:dyDescent="0.2">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c r="AA613" s="121"/>
      <c r="AB613" s="121"/>
      <c r="AC613" s="121"/>
      <c r="AD613" s="121"/>
      <c r="AE613" s="121"/>
      <c r="AF613" s="121"/>
      <c r="AG613" s="121"/>
      <c r="AH613" s="121"/>
      <c r="AI613" s="121"/>
      <c r="AJ613" s="121"/>
      <c r="AK613" s="121"/>
      <c r="AL613" s="121"/>
      <c r="AM613" s="121"/>
      <c r="AN613" s="121"/>
      <c r="AO613" s="121"/>
      <c r="AP613" s="121"/>
      <c r="AQ613" s="121"/>
      <c r="AR613" s="121"/>
      <c r="AS613" s="121"/>
      <c r="AT613" s="121"/>
      <c r="AU613" s="121"/>
      <c r="AV613" s="121"/>
      <c r="BA613" s="121"/>
      <c r="BB613" s="121"/>
      <c r="BC613" s="121"/>
      <c r="BD613" s="122"/>
    </row>
    <row r="614" spans="5:56" ht="15.75" customHeight="1" x14ac:dyDescent="0.2">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c r="AA614" s="121"/>
      <c r="AB614" s="121"/>
      <c r="AC614" s="121"/>
      <c r="AD614" s="121"/>
      <c r="AE614" s="121"/>
      <c r="AF614" s="121"/>
      <c r="AG614" s="121"/>
      <c r="AH614" s="121"/>
      <c r="AI614" s="121"/>
      <c r="AJ614" s="121"/>
      <c r="AK614" s="121"/>
      <c r="AL614" s="121"/>
      <c r="AM614" s="121"/>
      <c r="AN614" s="121"/>
      <c r="AO614" s="121"/>
      <c r="AP614" s="121"/>
      <c r="AQ614" s="121"/>
      <c r="AR614" s="121"/>
      <c r="AS614" s="121"/>
      <c r="AT614" s="121"/>
      <c r="AU614" s="121"/>
      <c r="AV614" s="121"/>
      <c r="BA614" s="121"/>
      <c r="BB614" s="121"/>
      <c r="BC614" s="121"/>
      <c r="BD614" s="122"/>
    </row>
    <row r="615" spans="5:56" ht="15.75" customHeight="1" x14ac:dyDescent="0.2">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c r="AA615" s="121"/>
      <c r="AB615" s="121"/>
      <c r="AC615" s="121"/>
      <c r="AD615" s="121"/>
      <c r="AE615" s="121"/>
      <c r="AF615" s="121"/>
      <c r="AG615" s="121"/>
      <c r="AH615" s="121"/>
      <c r="AI615" s="121"/>
      <c r="AJ615" s="121"/>
      <c r="AK615" s="121"/>
      <c r="AL615" s="121"/>
      <c r="AM615" s="121"/>
      <c r="AN615" s="121"/>
      <c r="AO615" s="121"/>
      <c r="AP615" s="121"/>
      <c r="AQ615" s="121"/>
      <c r="AR615" s="121"/>
      <c r="AS615" s="121"/>
      <c r="AT615" s="121"/>
      <c r="AU615" s="121"/>
      <c r="AV615" s="121"/>
      <c r="BA615" s="121"/>
      <c r="BB615" s="121"/>
      <c r="BC615" s="121"/>
      <c r="BD615" s="122"/>
    </row>
    <row r="616" spans="5:56" ht="15.75" customHeight="1" x14ac:dyDescent="0.2">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c r="AA616" s="121"/>
      <c r="AB616" s="121"/>
      <c r="AC616" s="121"/>
      <c r="AD616" s="121"/>
      <c r="AE616" s="121"/>
      <c r="AF616" s="121"/>
      <c r="AG616" s="121"/>
      <c r="AH616" s="121"/>
      <c r="AI616" s="121"/>
      <c r="AJ616" s="121"/>
      <c r="AK616" s="121"/>
      <c r="AL616" s="121"/>
      <c r="AM616" s="121"/>
      <c r="AN616" s="121"/>
      <c r="AO616" s="121"/>
      <c r="AP616" s="121"/>
      <c r="AQ616" s="121"/>
      <c r="AR616" s="121"/>
      <c r="AS616" s="121"/>
      <c r="AT616" s="121"/>
      <c r="AU616" s="121"/>
      <c r="AV616" s="121"/>
      <c r="BA616" s="121"/>
      <c r="BB616" s="121"/>
      <c r="BC616" s="121"/>
      <c r="BD616" s="122"/>
    </row>
    <row r="617" spans="5:56" ht="15.75" customHeight="1" x14ac:dyDescent="0.2">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c r="AA617" s="121"/>
      <c r="AB617" s="121"/>
      <c r="AC617" s="121"/>
      <c r="AD617" s="121"/>
      <c r="AE617" s="121"/>
      <c r="AF617" s="121"/>
      <c r="AG617" s="121"/>
      <c r="AH617" s="121"/>
      <c r="AI617" s="121"/>
      <c r="AJ617" s="121"/>
      <c r="AK617" s="121"/>
      <c r="AL617" s="121"/>
      <c r="AM617" s="121"/>
      <c r="AN617" s="121"/>
      <c r="AO617" s="121"/>
      <c r="AP617" s="121"/>
      <c r="AQ617" s="121"/>
      <c r="AR617" s="121"/>
      <c r="AS617" s="121"/>
      <c r="AT617" s="121"/>
      <c r="AU617" s="121"/>
      <c r="AV617" s="121"/>
      <c r="BA617" s="121"/>
      <c r="BB617" s="121"/>
      <c r="BC617" s="121"/>
      <c r="BD617" s="122"/>
    </row>
    <row r="618" spans="5:56" ht="15.75" customHeight="1" x14ac:dyDescent="0.2">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c r="AA618" s="121"/>
      <c r="AB618" s="121"/>
      <c r="AC618" s="121"/>
      <c r="AD618" s="121"/>
      <c r="AE618" s="121"/>
      <c r="AF618" s="121"/>
      <c r="AG618" s="121"/>
      <c r="AH618" s="121"/>
      <c r="AI618" s="121"/>
      <c r="AJ618" s="121"/>
      <c r="AK618" s="121"/>
      <c r="AL618" s="121"/>
      <c r="AM618" s="121"/>
      <c r="AN618" s="121"/>
      <c r="AO618" s="121"/>
      <c r="AP618" s="121"/>
      <c r="AQ618" s="121"/>
      <c r="AR618" s="121"/>
      <c r="AS618" s="121"/>
      <c r="AT618" s="121"/>
      <c r="AU618" s="121"/>
      <c r="AV618" s="121"/>
      <c r="BA618" s="121"/>
      <c r="BB618" s="121"/>
      <c r="BC618" s="121"/>
      <c r="BD618" s="122"/>
    </row>
    <row r="619" spans="5:56" ht="15.75" customHeight="1" x14ac:dyDescent="0.2">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c r="AA619" s="121"/>
      <c r="AB619" s="121"/>
      <c r="AC619" s="121"/>
      <c r="AD619" s="121"/>
      <c r="AE619" s="121"/>
      <c r="AF619" s="121"/>
      <c r="AG619" s="121"/>
      <c r="AH619" s="121"/>
      <c r="AI619" s="121"/>
      <c r="AJ619" s="121"/>
      <c r="AK619" s="121"/>
      <c r="AL619" s="121"/>
      <c r="AM619" s="121"/>
      <c r="AN619" s="121"/>
      <c r="AO619" s="121"/>
      <c r="AP619" s="121"/>
      <c r="AQ619" s="121"/>
      <c r="AR619" s="121"/>
      <c r="AS619" s="121"/>
      <c r="AT619" s="121"/>
      <c r="AU619" s="121"/>
      <c r="AV619" s="121"/>
      <c r="BA619" s="121"/>
      <c r="BB619" s="121"/>
      <c r="BC619" s="121"/>
      <c r="BD619" s="122"/>
    </row>
    <row r="620" spans="5:56" ht="15.75" customHeight="1" x14ac:dyDescent="0.2">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c r="AA620" s="121"/>
      <c r="AB620" s="121"/>
      <c r="AC620" s="121"/>
      <c r="AD620" s="121"/>
      <c r="AE620" s="121"/>
      <c r="AF620" s="121"/>
      <c r="AG620" s="121"/>
      <c r="AH620" s="121"/>
      <c r="AI620" s="121"/>
      <c r="AJ620" s="121"/>
      <c r="AK620" s="121"/>
      <c r="AL620" s="121"/>
      <c r="AM620" s="121"/>
      <c r="AN620" s="121"/>
      <c r="AO620" s="121"/>
      <c r="AP620" s="121"/>
      <c r="AQ620" s="121"/>
      <c r="AR620" s="121"/>
      <c r="AS620" s="121"/>
      <c r="AT620" s="121"/>
      <c r="AU620" s="121"/>
      <c r="AV620" s="121"/>
      <c r="BA620" s="121"/>
      <c r="BB620" s="121"/>
      <c r="BC620" s="121"/>
      <c r="BD620" s="122"/>
    </row>
    <row r="621" spans="5:56" ht="15.75" customHeight="1" x14ac:dyDescent="0.2">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c r="AA621" s="121"/>
      <c r="AB621" s="121"/>
      <c r="AC621" s="121"/>
      <c r="AD621" s="121"/>
      <c r="AE621" s="121"/>
      <c r="AF621" s="121"/>
      <c r="AG621" s="121"/>
      <c r="AH621" s="121"/>
      <c r="AI621" s="121"/>
      <c r="AJ621" s="121"/>
      <c r="AK621" s="121"/>
      <c r="AL621" s="121"/>
      <c r="AM621" s="121"/>
      <c r="AN621" s="121"/>
      <c r="AO621" s="121"/>
      <c r="AP621" s="121"/>
      <c r="AQ621" s="121"/>
      <c r="AR621" s="121"/>
      <c r="AS621" s="121"/>
      <c r="AT621" s="121"/>
      <c r="AU621" s="121"/>
      <c r="AV621" s="121"/>
      <c r="BA621" s="121"/>
      <c r="BB621" s="121"/>
      <c r="BC621" s="121"/>
      <c r="BD621" s="122"/>
    </row>
    <row r="622" spans="5:56" ht="15.75" customHeight="1" x14ac:dyDescent="0.2">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c r="AA622" s="121"/>
      <c r="AB622" s="121"/>
      <c r="AC622" s="121"/>
      <c r="AD622" s="121"/>
      <c r="AE622" s="121"/>
      <c r="AF622" s="121"/>
      <c r="AG622" s="121"/>
      <c r="AH622" s="121"/>
      <c r="AI622" s="121"/>
      <c r="AJ622" s="121"/>
      <c r="AK622" s="121"/>
      <c r="AL622" s="121"/>
      <c r="AM622" s="121"/>
      <c r="AN622" s="121"/>
      <c r="AO622" s="121"/>
      <c r="AP622" s="121"/>
      <c r="AQ622" s="121"/>
      <c r="AR622" s="121"/>
      <c r="AS622" s="121"/>
      <c r="AT622" s="121"/>
      <c r="AU622" s="121"/>
      <c r="AV622" s="121"/>
      <c r="BA622" s="121"/>
      <c r="BB622" s="121"/>
      <c r="BC622" s="121"/>
      <c r="BD622" s="122"/>
    </row>
    <row r="623" spans="5:56" ht="15.75" customHeight="1" x14ac:dyDescent="0.2">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c r="AA623" s="121"/>
      <c r="AB623" s="121"/>
      <c r="AC623" s="121"/>
      <c r="AD623" s="121"/>
      <c r="AE623" s="121"/>
      <c r="AF623" s="121"/>
      <c r="AG623" s="121"/>
      <c r="AH623" s="121"/>
      <c r="AI623" s="121"/>
      <c r="AJ623" s="121"/>
      <c r="AK623" s="121"/>
      <c r="AL623" s="121"/>
      <c r="AM623" s="121"/>
      <c r="AN623" s="121"/>
      <c r="AO623" s="121"/>
      <c r="AP623" s="121"/>
      <c r="AQ623" s="121"/>
      <c r="AR623" s="121"/>
      <c r="AS623" s="121"/>
      <c r="AT623" s="121"/>
      <c r="AU623" s="121"/>
      <c r="AV623" s="121"/>
      <c r="BA623" s="121"/>
      <c r="BB623" s="121"/>
      <c r="BC623" s="121"/>
      <c r="BD623" s="122"/>
    </row>
    <row r="624" spans="5:56" ht="15.75" customHeight="1" x14ac:dyDescent="0.2">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c r="AA624" s="121"/>
      <c r="AB624" s="121"/>
      <c r="AC624" s="121"/>
      <c r="AD624" s="121"/>
      <c r="AE624" s="121"/>
      <c r="AF624" s="121"/>
      <c r="AG624" s="121"/>
      <c r="AH624" s="121"/>
      <c r="AI624" s="121"/>
      <c r="AJ624" s="121"/>
      <c r="AK624" s="121"/>
      <c r="AL624" s="121"/>
      <c r="AM624" s="121"/>
      <c r="AN624" s="121"/>
      <c r="AO624" s="121"/>
      <c r="AP624" s="121"/>
      <c r="AQ624" s="121"/>
      <c r="AR624" s="121"/>
      <c r="AS624" s="121"/>
      <c r="AT624" s="121"/>
      <c r="AU624" s="121"/>
      <c r="AV624" s="121"/>
      <c r="BA624" s="121"/>
      <c r="BB624" s="121"/>
      <c r="BC624" s="121"/>
      <c r="BD624" s="122"/>
    </row>
    <row r="625" spans="5:56" ht="15.75" customHeight="1" x14ac:dyDescent="0.2">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c r="AA625" s="121"/>
      <c r="AB625" s="121"/>
      <c r="AC625" s="121"/>
      <c r="AD625" s="121"/>
      <c r="AE625" s="121"/>
      <c r="AF625" s="121"/>
      <c r="AG625" s="121"/>
      <c r="AH625" s="121"/>
      <c r="AI625" s="121"/>
      <c r="AJ625" s="121"/>
      <c r="AK625" s="121"/>
      <c r="AL625" s="121"/>
      <c r="AM625" s="121"/>
      <c r="AN625" s="121"/>
      <c r="AO625" s="121"/>
      <c r="AP625" s="121"/>
      <c r="AQ625" s="121"/>
      <c r="AR625" s="121"/>
      <c r="AS625" s="121"/>
      <c r="AT625" s="121"/>
      <c r="AU625" s="121"/>
      <c r="AV625" s="121"/>
      <c r="BA625" s="121"/>
      <c r="BB625" s="121"/>
      <c r="BC625" s="121"/>
      <c r="BD625" s="122"/>
    </row>
    <row r="626" spans="5:56" ht="15.75" customHeight="1" x14ac:dyDescent="0.2">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c r="AA626" s="121"/>
      <c r="AB626" s="121"/>
      <c r="AC626" s="121"/>
      <c r="AD626" s="121"/>
      <c r="AE626" s="121"/>
      <c r="AF626" s="121"/>
      <c r="AG626" s="121"/>
      <c r="AH626" s="121"/>
      <c r="AI626" s="121"/>
      <c r="AJ626" s="121"/>
      <c r="AK626" s="121"/>
      <c r="AL626" s="121"/>
      <c r="AM626" s="121"/>
      <c r="AN626" s="121"/>
      <c r="AO626" s="121"/>
      <c r="AP626" s="121"/>
      <c r="AQ626" s="121"/>
      <c r="AR626" s="121"/>
      <c r="AS626" s="121"/>
      <c r="AT626" s="121"/>
      <c r="AU626" s="121"/>
      <c r="AV626" s="121"/>
      <c r="BA626" s="121"/>
      <c r="BB626" s="121"/>
      <c r="BC626" s="121"/>
      <c r="BD626" s="122"/>
    </row>
    <row r="627" spans="5:56" ht="15.75" customHeight="1" x14ac:dyDescent="0.2">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c r="AA627" s="121"/>
      <c r="AB627" s="121"/>
      <c r="AC627" s="121"/>
      <c r="AD627" s="121"/>
      <c r="AE627" s="121"/>
      <c r="AF627" s="121"/>
      <c r="AG627" s="121"/>
      <c r="AH627" s="121"/>
      <c r="AI627" s="121"/>
      <c r="AJ627" s="121"/>
      <c r="AK627" s="121"/>
      <c r="AL627" s="121"/>
      <c r="AM627" s="121"/>
      <c r="AN627" s="121"/>
      <c r="AO627" s="121"/>
      <c r="AP627" s="121"/>
      <c r="AQ627" s="121"/>
      <c r="AR627" s="121"/>
      <c r="AS627" s="121"/>
      <c r="AT627" s="121"/>
      <c r="AU627" s="121"/>
      <c r="AV627" s="121"/>
      <c r="BA627" s="121"/>
      <c r="BB627" s="121"/>
      <c r="BC627" s="121"/>
      <c r="BD627" s="122"/>
    </row>
    <row r="628" spans="5:56" ht="15.75" customHeight="1" x14ac:dyDescent="0.2">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c r="AA628" s="121"/>
      <c r="AB628" s="121"/>
      <c r="AC628" s="121"/>
      <c r="AD628" s="121"/>
      <c r="AE628" s="121"/>
      <c r="AF628" s="121"/>
      <c r="AG628" s="121"/>
      <c r="AH628" s="121"/>
      <c r="AI628" s="121"/>
      <c r="AJ628" s="121"/>
      <c r="AK628" s="121"/>
      <c r="AL628" s="121"/>
      <c r="AM628" s="121"/>
      <c r="AN628" s="121"/>
      <c r="AO628" s="121"/>
      <c r="AP628" s="121"/>
      <c r="AQ628" s="121"/>
      <c r="AR628" s="121"/>
      <c r="AS628" s="121"/>
      <c r="AT628" s="121"/>
      <c r="AU628" s="121"/>
      <c r="AV628" s="121"/>
      <c r="BA628" s="121"/>
      <c r="BB628" s="121"/>
      <c r="BC628" s="121"/>
      <c r="BD628" s="122"/>
    </row>
    <row r="629" spans="5:56" ht="15.75" customHeight="1" x14ac:dyDescent="0.2">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c r="AA629" s="121"/>
      <c r="AB629" s="121"/>
      <c r="AC629" s="121"/>
      <c r="AD629" s="121"/>
      <c r="AE629" s="121"/>
      <c r="AF629" s="121"/>
      <c r="AG629" s="121"/>
      <c r="AH629" s="121"/>
      <c r="AI629" s="121"/>
      <c r="AJ629" s="121"/>
      <c r="AK629" s="121"/>
      <c r="AL629" s="121"/>
      <c r="AM629" s="121"/>
      <c r="AN629" s="121"/>
      <c r="AO629" s="121"/>
      <c r="AP629" s="121"/>
      <c r="AQ629" s="121"/>
      <c r="AR629" s="121"/>
      <c r="AS629" s="121"/>
      <c r="AT629" s="121"/>
      <c r="AU629" s="121"/>
      <c r="AV629" s="121"/>
      <c r="BA629" s="121"/>
      <c r="BB629" s="121"/>
      <c r="BC629" s="121"/>
      <c r="BD629" s="122"/>
    </row>
    <row r="630" spans="5:56" ht="15.75" customHeight="1" x14ac:dyDescent="0.2">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c r="AA630" s="121"/>
      <c r="AB630" s="121"/>
      <c r="AC630" s="121"/>
      <c r="AD630" s="121"/>
      <c r="AE630" s="121"/>
      <c r="AF630" s="121"/>
      <c r="AG630" s="121"/>
      <c r="AH630" s="121"/>
      <c r="AI630" s="121"/>
      <c r="AJ630" s="121"/>
      <c r="AK630" s="121"/>
      <c r="AL630" s="121"/>
      <c r="AM630" s="121"/>
      <c r="AN630" s="121"/>
      <c r="AO630" s="121"/>
      <c r="AP630" s="121"/>
      <c r="AQ630" s="121"/>
      <c r="AR630" s="121"/>
      <c r="AS630" s="121"/>
      <c r="AT630" s="121"/>
      <c r="AU630" s="121"/>
      <c r="AV630" s="121"/>
      <c r="BA630" s="121"/>
      <c r="BB630" s="121"/>
      <c r="BC630" s="121"/>
      <c r="BD630" s="122"/>
    </row>
    <row r="631" spans="5:56" ht="15.75" customHeight="1" x14ac:dyDescent="0.2">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c r="AA631" s="121"/>
      <c r="AB631" s="121"/>
      <c r="AC631" s="121"/>
      <c r="AD631" s="121"/>
      <c r="AE631" s="121"/>
      <c r="AF631" s="121"/>
      <c r="AG631" s="121"/>
      <c r="AH631" s="121"/>
      <c r="AI631" s="121"/>
      <c r="AJ631" s="121"/>
      <c r="AK631" s="121"/>
      <c r="AL631" s="121"/>
      <c r="AM631" s="121"/>
      <c r="AN631" s="121"/>
      <c r="AO631" s="121"/>
      <c r="AP631" s="121"/>
      <c r="AQ631" s="121"/>
      <c r="AR631" s="121"/>
      <c r="AS631" s="121"/>
      <c r="AT631" s="121"/>
      <c r="AU631" s="121"/>
      <c r="AV631" s="121"/>
      <c r="BA631" s="121"/>
      <c r="BB631" s="121"/>
      <c r="BC631" s="121"/>
      <c r="BD631" s="122"/>
    </row>
    <row r="632" spans="5:56" ht="15.75" customHeight="1" x14ac:dyDescent="0.2">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c r="AA632" s="121"/>
      <c r="AB632" s="121"/>
      <c r="AC632" s="121"/>
      <c r="AD632" s="121"/>
      <c r="AE632" s="121"/>
      <c r="AF632" s="121"/>
      <c r="AG632" s="121"/>
      <c r="AH632" s="121"/>
      <c r="AI632" s="121"/>
      <c r="AJ632" s="121"/>
      <c r="AK632" s="121"/>
      <c r="AL632" s="121"/>
      <c r="AM632" s="121"/>
      <c r="AN632" s="121"/>
      <c r="AO632" s="121"/>
      <c r="AP632" s="121"/>
      <c r="AQ632" s="121"/>
      <c r="AR632" s="121"/>
      <c r="AS632" s="121"/>
      <c r="AT632" s="121"/>
      <c r="AU632" s="121"/>
      <c r="AV632" s="121"/>
      <c r="BA632" s="121"/>
      <c r="BB632" s="121"/>
      <c r="BC632" s="121"/>
      <c r="BD632" s="122"/>
    </row>
    <row r="633" spans="5:56" ht="15.75" customHeight="1" x14ac:dyDescent="0.2">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c r="AA633" s="121"/>
      <c r="AB633" s="121"/>
      <c r="AC633" s="121"/>
      <c r="AD633" s="121"/>
      <c r="AE633" s="121"/>
      <c r="AF633" s="121"/>
      <c r="AG633" s="121"/>
      <c r="AH633" s="121"/>
      <c r="AI633" s="121"/>
      <c r="AJ633" s="121"/>
      <c r="AK633" s="121"/>
      <c r="AL633" s="121"/>
      <c r="AM633" s="121"/>
      <c r="AN633" s="121"/>
      <c r="AO633" s="121"/>
      <c r="AP633" s="121"/>
      <c r="AQ633" s="121"/>
      <c r="AR633" s="121"/>
      <c r="AS633" s="121"/>
      <c r="AT633" s="121"/>
      <c r="AU633" s="121"/>
      <c r="AV633" s="121"/>
      <c r="BA633" s="121"/>
      <c r="BB633" s="121"/>
      <c r="BC633" s="121"/>
      <c r="BD633" s="122"/>
    </row>
    <row r="634" spans="5:56" ht="15.75" customHeight="1" x14ac:dyDescent="0.2">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c r="AA634" s="121"/>
      <c r="AB634" s="121"/>
      <c r="AC634" s="121"/>
      <c r="AD634" s="121"/>
      <c r="AE634" s="121"/>
      <c r="AF634" s="121"/>
      <c r="AG634" s="121"/>
      <c r="AH634" s="121"/>
      <c r="AI634" s="121"/>
      <c r="AJ634" s="121"/>
      <c r="AK634" s="121"/>
      <c r="AL634" s="121"/>
      <c r="AM634" s="121"/>
      <c r="AN634" s="121"/>
      <c r="AO634" s="121"/>
      <c r="AP634" s="121"/>
      <c r="AQ634" s="121"/>
      <c r="AR634" s="121"/>
      <c r="AS634" s="121"/>
      <c r="AT634" s="121"/>
      <c r="AU634" s="121"/>
      <c r="AV634" s="121"/>
      <c r="BA634" s="121"/>
      <c r="BB634" s="121"/>
      <c r="BC634" s="121"/>
      <c r="BD634" s="122"/>
    </row>
    <row r="635" spans="5:56" ht="15.75" customHeight="1" x14ac:dyDescent="0.2">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c r="AA635" s="121"/>
      <c r="AB635" s="121"/>
      <c r="AC635" s="121"/>
      <c r="AD635" s="121"/>
      <c r="AE635" s="121"/>
      <c r="AF635" s="121"/>
      <c r="AG635" s="121"/>
      <c r="AH635" s="121"/>
      <c r="AI635" s="121"/>
      <c r="AJ635" s="121"/>
      <c r="AK635" s="121"/>
      <c r="AL635" s="121"/>
      <c r="AM635" s="121"/>
      <c r="AN635" s="121"/>
      <c r="AO635" s="121"/>
      <c r="AP635" s="121"/>
      <c r="AQ635" s="121"/>
      <c r="AR635" s="121"/>
      <c r="AS635" s="121"/>
      <c r="AT635" s="121"/>
      <c r="AU635" s="121"/>
      <c r="AV635" s="121"/>
      <c r="BA635" s="121"/>
      <c r="BB635" s="121"/>
      <c r="BC635" s="121"/>
      <c r="BD635" s="122"/>
    </row>
    <row r="636" spans="5:56" ht="15.75" customHeight="1" x14ac:dyDescent="0.2">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c r="AA636" s="121"/>
      <c r="AB636" s="121"/>
      <c r="AC636" s="121"/>
      <c r="AD636" s="121"/>
      <c r="AE636" s="121"/>
      <c r="AF636" s="121"/>
      <c r="AG636" s="121"/>
      <c r="AH636" s="121"/>
      <c r="AI636" s="121"/>
      <c r="AJ636" s="121"/>
      <c r="AK636" s="121"/>
      <c r="AL636" s="121"/>
      <c r="AM636" s="121"/>
      <c r="AN636" s="121"/>
      <c r="AO636" s="121"/>
      <c r="AP636" s="121"/>
      <c r="AQ636" s="121"/>
      <c r="AR636" s="121"/>
      <c r="AS636" s="121"/>
      <c r="AT636" s="121"/>
      <c r="AU636" s="121"/>
      <c r="AV636" s="121"/>
      <c r="BA636" s="121"/>
      <c r="BB636" s="121"/>
      <c r="BC636" s="121"/>
      <c r="BD636" s="122"/>
    </row>
    <row r="637" spans="5:56" ht="15.75" customHeight="1" x14ac:dyDescent="0.2">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c r="AA637" s="121"/>
      <c r="AB637" s="121"/>
      <c r="AC637" s="121"/>
      <c r="AD637" s="121"/>
      <c r="AE637" s="121"/>
      <c r="AF637" s="121"/>
      <c r="AG637" s="121"/>
      <c r="AH637" s="121"/>
      <c r="AI637" s="121"/>
      <c r="AJ637" s="121"/>
      <c r="AK637" s="121"/>
      <c r="AL637" s="121"/>
      <c r="AM637" s="121"/>
      <c r="AN637" s="121"/>
      <c r="AO637" s="121"/>
      <c r="AP637" s="121"/>
      <c r="AQ637" s="121"/>
      <c r="AR637" s="121"/>
      <c r="AS637" s="121"/>
      <c r="AT637" s="121"/>
      <c r="AU637" s="121"/>
      <c r="AV637" s="121"/>
      <c r="BA637" s="121"/>
      <c r="BB637" s="121"/>
      <c r="BC637" s="121"/>
      <c r="BD637" s="122"/>
    </row>
    <row r="638" spans="5:56" ht="15.75" customHeight="1" x14ac:dyDescent="0.2">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c r="AA638" s="121"/>
      <c r="AB638" s="121"/>
      <c r="AC638" s="121"/>
      <c r="AD638" s="121"/>
      <c r="AE638" s="121"/>
      <c r="AF638" s="121"/>
      <c r="AG638" s="121"/>
      <c r="AH638" s="121"/>
      <c r="AI638" s="121"/>
      <c r="AJ638" s="121"/>
      <c r="AK638" s="121"/>
      <c r="AL638" s="121"/>
      <c r="AM638" s="121"/>
      <c r="AN638" s="121"/>
      <c r="AO638" s="121"/>
      <c r="AP638" s="121"/>
      <c r="AQ638" s="121"/>
      <c r="AR638" s="121"/>
      <c r="AS638" s="121"/>
      <c r="AT638" s="121"/>
      <c r="AU638" s="121"/>
      <c r="AV638" s="121"/>
      <c r="BA638" s="121"/>
      <c r="BB638" s="121"/>
      <c r="BC638" s="121"/>
      <c r="BD638" s="122"/>
    </row>
    <row r="639" spans="5:56" ht="15.75" customHeight="1" x14ac:dyDescent="0.2">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c r="AA639" s="121"/>
      <c r="AB639" s="121"/>
      <c r="AC639" s="121"/>
      <c r="AD639" s="121"/>
      <c r="AE639" s="121"/>
      <c r="AF639" s="121"/>
      <c r="AG639" s="121"/>
      <c r="AH639" s="121"/>
      <c r="AI639" s="121"/>
      <c r="AJ639" s="121"/>
      <c r="AK639" s="121"/>
      <c r="AL639" s="121"/>
      <c r="AM639" s="121"/>
      <c r="AN639" s="121"/>
      <c r="AO639" s="121"/>
      <c r="AP639" s="121"/>
      <c r="AQ639" s="121"/>
      <c r="AR639" s="121"/>
      <c r="AS639" s="121"/>
      <c r="AT639" s="121"/>
      <c r="AU639" s="121"/>
      <c r="AV639" s="121"/>
      <c r="BA639" s="121"/>
      <c r="BB639" s="121"/>
      <c r="BC639" s="121"/>
      <c r="BD639" s="122"/>
    </row>
    <row r="640" spans="5:56" ht="15.75" customHeight="1" x14ac:dyDescent="0.2">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c r="AA640" s="121"/>
      <c r="AB640" s="121"/>
      <c r="AC640" s="121"/>
      <c r="AD640" s="121"/>
      <c r="AE640" s="121"/>
      <c r="AF640" s="121"/>
      <c r="AG640" s="121"/>
      <c r="AH640" s="121"/>
      <c r="AI640" s="121"/>
      <c r="AJ640" s="121"/>
      <c r="AK640" s="121"/>
      <c r="AL640" s="121"/>
      <c r="AM640" s="121"/>
      <c r="AN640" s="121"/>
      <c r="AO640" s="121"/>
      <c r="AP640" s="121"/>
      <c r="AQ640" s="121"/>
      <c r="AR640" s="121"/>
      <c r="AS640" s="121"/>
      <c r="AT640" s="121"/>
      <c r="AU640" s="121"/>
      <c r="AV640" s="121"/>
      <c r="BA640" s="121"/>
      <c r="BB640" s="121"/>
      <c r="BC640" s="121"/>
      <c r="BD640" s="122"/>
    </row>
    <row r="641" spans="5:56" ht="15.75" customHeight="1" x14ac:dyDescent="0.2">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c r="AA641" s="121"/>
      <c r="AB641" s="121"/>
      <c r="AC641" s="121"/>
      <c r="AD641" s="121"/>
      <c r="AE641" s="121"/>
      <c r="AF641" s="121"/>
      <c r="AG641" s="121"/>
      <c r="AH641" s="121"/>
      <c r="AI641" s="121"/>
      <c r="AJ641" s="121"/>
      <c r="AK641" s="121"/>
      <c r="AL641" s="121"/>
      <c r="AM641" s="121"/>
      <c r="AN641" s="121"/>
      <c r="AO641" s="121"/>
      <c r="AP641" s="121"/>
      <c r="AQ641" s="121"/>
      <c r="AR641" s="121"/>
      <c r="AS641" s="121"/>
      <c r="AT641" s="121"/>
      <c r="AU641" s="121"/>
      <c r="AV641" s="121"/>
      <c r="BA641" s="121"/>
      <c r="BB641" s="121"/>
      <c r="BC641" s="121"/>
      <c r="BD641" s="122"/>
    </row>
    <row r="642" spans="5:56" ht="15.75" customHeight="1" x14ac:dyDescent="0.2">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c r="AA642" s="121"/>
      <c r="AB642" s="121"/>
      <c r="AC642" s="121"/>
      <c r="AD642" s="121"/>
      <c r="AE642" s="121"/>
      <c r="AF642" s="121"/>
      <c r="AG642" s="121"/>
      <c r="AH642" s="121"/>
      <c r="AI642" s="121"/>
      <c r="AJ642" s="121"/>
      <c r="AK642" s="121"/>
      <c r="AL642" s="121"/>
      <c r="AM642" s="121"/>
      <c r="AN642" s="121"/>
      <c r="AO642" s="121"/>
      <c r="AP642" s="121"/>
      <c r="AQ642" s="121"/>
      <c r="AR642" s="121"/>
      <c r="AS642" s="121"/>
      <c r="AT642" s="121"/>
      <c r="AU642" s="121"/>
      <c r="AV642" s="121"/>
      <c r="BA642" s="121"/>
      <c r="BB642" s="121"/>
      <c r="BC642" s="121"/>
      <c r="BD642" s="122"/>
    </row>
    <row r="643" spans="5:56" ht="15.75" customHeight="1" x14ac:dyDescent="0.2">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c r="AA643" s="121"/>
      <c r="AB643" s="121"/>
      <c r="AC643" s="121"/>
      <c r="AD643" s="121"/>
      <c r="AE643" s="121"/>
      <c r="AF643" s="121"/>
      <c r="AG643" s="121"/>
      <c r="AH643" s="121"/>
      <c r="AI643" s="121"/>
      <c r="AJ643" s="121"/>
      <c r="AK643" s="121"/>
      <c r="AL643" s="121"/>
      <c r="AM643" s="121"/>
      <c r="AN643" s="121"/>
      <c r="AO643" s="121"/>
      <c r="AP643" s="121"/>
      <c r="AQ643" s="121"/>
      <c r="AR643" s="121"/>
      <c r="AS643" s="121"/>
      <c r="AT643" s="121"/>
      <c r="AU643" s="121"/>
      <c r="AV643" s="121"/>
      <c r="BA643" s="121"/>
      <c r="BB643" s="121"/>
      <c r="BC643" s="121"/>
      <c r="BD643" s="122"/>
    </row>
    <row r="644" spans="5:56" ht="15.75" customHeight="1" x14ac:dyDescent="0.2">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c r="AA644" s="121"/>
      <c r="AB644" s="121"/>
      <c r="AC644" s="121"/>
      <c r="AD644" s="121"/>
      <c r="AE644" s="121"/>
      <c r="AF644" s="121"/>
      <c r="AG644" s="121"/>
      <c r="AH644" s="121"/>
      <c r="AI644" s="121"/>
      <c r="AJ644" s="121"/>
      <c r="AK644" s="121"/>
      <c r="AL644" s="121"/>
      <c r="AM644" s="121"/>
      <c r="AN644" s="121"/>
      <c r="AO644" s="121"/>
      <c r="AP644" s="121"/>
      <c r="AQ644" s="121"/>
      <c r="AR644" s="121"/>
      <c r="AS644" s="121"/>
      <c r="AT644" s="121"/>
      <c r="AU644" s="121"/>
      <c r="AV644" s="121"/>
      <c r="BA644" s="121"/>
      <c r="BB644" s="121"/>
      <c r="BC644" s="121"/>
      <c r="BD644" s="122"/>
    </row>
    <row r="645" spans="5:56" ht="15.75" customHeight="1" x14ac:dyDescent="0.2">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c r="AA645" s="121"/>
      <c r="AB645" s="121"/>
      <c r="AC645" s="121"/>
      <c r="AD645" s="121"/>
      <c r="AE645" s="121"/>
      <c r="AF645" s="121"/>
      <c r="AG645" s="121"/>
      <c r="AH645" s="121"/>
      <c r="AI645" s="121"/>
      <c r="AJ645" s="121"/>
      <c r="AK645" s="121"/>
      <c r="AL645" s="121"/>
      <c r="AM645" s="121"/>
      <c r="AN645" s="121"/>
      <c r="AO645" s="121"/>
      <c r="AP645" s="121"/>
      <c r="AQ645" s="121"/>
      <c r="AR645" s="121"/>
      <c r="AS645" s="121"/>
      <c r="AT645" s="121"/>
      <c r="AU645" s="121"/>
      <c r="AV645" s="121"/>
      <c r="BA645" s="121"/>
      <c r="BB645" s="121"/>
      <c r="BC645" s="121"/>
      <c r="BD645" s="122"/>
    </row>
    <row r="646" spans="5:56" ht="15.75" customHeight="1" x14ac:dyDescent="0.2">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c r="AH646" s="121"/>
      <c r="AI646" s="121"/>
      <c r="AJ646" s="121"/>
      <c r="AK646" s="121"/>
      <c r="AL646" s="121"/>
      <c r="AM646" s="121"/>
      <c r="AN646" s="121"/>
      <c r="AO646" s="121"/>
      <c r="AP646" s="121"/>
      <c r="AQ646" s="121"/>
      <c r="AR646" s="121"/>
      <c r="AS646" s="121"/>
      <c r="AT646" s="121"/>
      <c r="AU646" s="121"/>
      <c r="AV646" s="121"/>
      <c r="BA646" s="121"/>
      <c r="BB646" s="121"/>
      <c r="BC646" s="121"/>
      <c r="BD646" s="122"/>
    </row>
    <row r="647" spans="5:56" ht="15.75" customHeight="1" x14ac:dyDescent="0.2">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c r="AA647" s="121"/>
      <c r="AB647" s="121"/>
      <c r="AC647" s="121"/>
      <c r="AD647" s="121"/>
      <c r="AE647" s="121"/>
      <c r="AF647" s="121"/>
      <c r="AG647" s="121"/>
      <c r="AH647" s="121"/>
      <c r="AI647" s="121"/>
      <c r="AJ647" s="121"/>
      <c r="AK647" s="121"/>
      <c r="AL647" s="121"/>
      <c r="AM647" s="121"/>
      <c r="AN647" s="121"/>
      <c r="AO647" s="121"/>
      <c r="AP647" s="121"/>
      <c r="AQ647" s="121"/>
      <c r="AR647" s="121"/>
      <c r="AS647" s="121"/>
      <c r="AT647" s="121"/>
      <c r="AU647" s="121"/>
      <c r="AV647" s="121"/>
      <c r="BA647" s="121"/>
      <c r="BB647" s="121"/>
      <c r="BC647" s="121"/>
      <c r="BD647" s="122"/>
    </row>
    <row r="648" spans="5:56" ht="15.75" customHeight="1" x14ac:dyDescent="0.2">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c r="AA648" s="121"/>
      <c r="AB648" s="121"/>
      <c r="AC648" s="121"/>
      <c r="AD648" s="121"/>
      <c r="AE648" s="121"/>
      <c r="AF648" s="121"/>
      <c r="AG648" s="121"/>
      <c r="AH648" s="121"/>
      <c r="AI648" s="121"/>
      <c r="AJ648" s="121"/>
      <c r="AK648" s="121"/>
      <c r="AL648" s="121"/>
      <c r="AM648" s="121"/>
      <c r="AN648" s="121"/>
      <c r="AO648" s="121"/>
      <c r="AP648" s="121"/>
      <c r="AQ648" s="121"/>
      <c r="AR648" s="121"/>
      <c r="AS648" s="121"/>
      <c r="AT648" s="121"/>
      <c r="AU648" s="121"/>
      <c r="AV648" s="121"/>
      <c r="BA648" s="121"/>
      <c r="BB648" s="121"/>
      <c r="BC648" s="121"/>
      <c r="BD648" s="122"/>
    </row>
    <row r="649" spans="5:56" ht="15.75" customHeight="1" x14ac:dyDescent="0.2">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c r="AA649" s="121"/>
      <c r="AB649" s="121"/>
      <c r="AC649" s="121"/>
      <c r="AD649" s="121"/>
      <c r="AE649" s="121"/>
      <c r="AF649" s="121"/>
      <c r="AG649" s="121"/>
      <c r="AH649" s="121"/>
      <c r="AI649" s="121"/>
      <c r="AJ649" s="121"/>
      <c r="AK649" s="121"/>
      <c r="AL649" s="121"/>
      <c r="AM649" s="121"/>
      <c r="AN649" s="121"/>
      <c r="AO649" s="121"/>
      <c r="AP649" s="121"/>
      <c r="AQ649" s="121"/>
      <c r="AR649" s="121"/>
      <c r="AS649" s="121"/>
      <c r="AT649" s="121"/>
      <c r="AU649" s="121"/>
      <c r="AV649" s="121"/>
      <c r="BA649" s="121"/>
      <c r="BB649" s="121"/>
      <c r="BC649" s="121"/>
      <c r="BD649" s="122"/>
    </row>
    <row r="650" spans="5:56" ht="15.75" customHeight="1" x14ac:dyDescent="0.2">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c r="AA650" s="121"/>
      <c r="AB650" s="121"/>
      <c r="AC650" s="121"/>
      <c r="AD650" s="121"/>
      <c r="AE650" s="121"/>
      <c r="AF650" s="121"/>
      <c r="AG650" s="121"/>
      <c r="AH650" s="121"/>
      <c r="AI650" s="121"/>
      <c r="AJ650" s="121"/>
      <c r="AK650" s="121"/>
      <c r="AL650" s="121"/>
      <c r="AM650" s="121"/>
      <c r="AN650" s="121"/>
      <c r="AO650" s="121"/>
      <c r="AP650" s="121"/>
      <c r="AQ650" s="121"/>
      <c r="AR650" s="121"/>
      <c r="AS650" s="121"/>
      <c r="AT650" s="121"/>
      <c r="AU650" s="121"/>
      <c r="AV650" s="121"/>
      <c r="BA650" s="121"/>
      <c r="BB650" s="121"/>
      <c r="BC650" s="121"/>
      <c r="BD650" s="122"/>
    </row>
    <row r="651" spans="5:56" ht="15.75" customHeight="1" x14ac:dyDescent="0.2">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c r="AA651" s="121"/>
      <c r="AB651" s="121"/>
      <c r="AC651" s="121"/>
      <c r="AD651" s="121"/>
      <c r="AE651" s="121"/>
      <c r="AF651" s="121"/>
      <c r="AG651" s="121"/>
      <c r="AH651" s="121"/>
      <c r="AI651" s="121"/>
      <c r="AJ651" s="121"/>
      <c r="AK651" s="121"/>
      <c r="AL651" s="121"/>
      <c r="AM651" s="121"/>
      <c r="AN651" s="121"/>
      <c r="AO651" s="121"/>
      <c r="AP651" s="121"/>
      <c r="AQ651" s="121"/>
      <c r="AR651" s="121"/>
      <c r="AS651" s="121"/>
      <c r="AT651" s="121"/>
      <c r="AU651" s="121"/>
      <c r="AV651" s="121"/>
      <c r="BA651" s="121"/>
      <c r="BB651" s="121"/>
      <c r="BC651" s="121"/>
      <c r="BD651" s="122"/>
    </row>
    <row r="652" spans="5:56" ht="15.75" customHeight="1" x14ac:dyDescent="0.2">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c r="AA652" s="121"/>
      <c r="AB652" s="121"/>
      <c r="AC652" s="121"/>
      <c r="AD652" s="121"/>
      <c r="AE652" s="121"/>
      <c r="AF652" s="121"/>
      <c r="AG652" s="121"/>
      <c r="AH652" s="121"/>
      <c r="AI652" s="121"/>
      <c r="AJ652" s="121"/>
      <c r="AK652" s="121"/>
      <c r="AL652" s="121"/>
      <c r="AM652" s="121"/>
      <c r="AN652" s="121"/>
      <c r="AO652" s="121"/>
      <c r="AP652" s="121"/>
      <c r="AQ652" s="121"/>
      <c r="AR652" s="121"/>
      <c r="AS652" s="121"/>
      <c r="AT652" s="121"/>
      <c r="AU652" s="121"/>
      <c r="AV652" s="121"/>
      <c r="BA652" s="121"/>
      <c r="BB652" s="121"/>
      <c r="BC652" s="121"/>
      <c r="BD652" s="122"/>
    </row>
    <row r="653" spans="5:56" ht="15.75" customHeight="1" x14ac:dyDescent="0.2">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c r="AA653" s="121"/>
      <c r="AB653" s="121"/>
      <c r="AC653" s="121"/>
      <c r="AD653" s="121"/>
      <c r="AE653" s="121"/>
      <c r="AF653" s="121"/>
      <c r="AG653" s="121"/>
      <c r="AH653" s="121"/>
      <c r="AI653" s="121"/>
      <c r="AJ653" s="121"/>
      <c r="AK653" s="121"/>
      <c r="AL653" s="121"/>
      <c r="AM653" s="121"/>
      <c r="AN653" s="121"/>
      <c r="AO653" s="121"/>
      <c r="AP653" s="121"/>
      <c r="AQ653" s="121"/>
      <c r="AR653" s="121"/>
      <c r="AS653" s="121"/>
      <c r="AT653" s="121"/>
      <c r="AU653" s="121"/>
      <c r="AV653" s="121"/>
      <c r="BA653" s="121"/>
      <c r="BB653" s="121"/>
      <c r="BC653" s="121"/>
      <c r="BD653" s="122"/>
    </row>
    <row r="654" spans="5:56" ht="15.75" customHeight="1" x14ac:dyDescent="0.2">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c r="AA654" s="121"/>
      <c r="AB654" s="121"/>
      <c r="AC654" s="121"/>
      <c r="AD654" s="121"/>
      <c r="AE654" s="121"/>
      <c r="AF654" s="121"/>
      <c r="AG654" s="121"/>
      <c r="AH654" s="121"/>
      <c r="AI654" s="121"/>
      <c r="AJ654" s="121"/>
      <c r="AK654" s="121"/>
      <c r="AL654" s="121"/>
      <c r="AM654" s="121"/>
      <c r="AN654" s="121"/>
      <c r="AO654" s="121"/>
      <c r="AP654" s="121"/>
      <c r="AQ654" s="121"/>
      <c r="AR654" s="121"/>
      <c r="AS654" s="121"/>
      <c r="AT654" s="121"/>
      <c r="AU654" s="121"/>
      <c r="AV654" s="121"/>
      <c r="BA654" s="121"/>
      <c r="BB654" s="121"/>
      <c r="BC654" s="121"/>
      <c r="BD654" s="122"/>
    </row>
    <row r="655" spans="5:56" ht="15.75" customHeight="1" x14ac:dyDescent="0.2">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c r="AA655" s="121"/>
      <c r="AB655" s="121"/>
      <c r="AC655" s="121"/>
      <c r="AD655" s="121"/>
      <c r="AE655" s="121"/>
      <c r="AF655" s="121"/>
      <c r="AG655" s="121"/>
      <c r="AH655" s="121"/>
      <c r="AI655" s="121"/>
      <c r="AJ655" s="121"/>
      <c r="AK655" s="121"/>
      <c r="AL655" s="121"/>
      <c r="AM655" s="121"/>
      <c r="AN655" s="121"/>
      <c r="AO655" s="121"/>
      <c r="AP655" s="121"/>
      <c r="AQ655" s="121"/>
      <c r="AR655" s="121"/>
      <c r="AS655" s="121"/>
      <c r="AT655" s="121"/>
      <c r="AU655" s="121"/>
      <c r="AV655" s="121"/>
      <c r="BA655" s="121"/>
      <c r="BB655" s="121"/>
      <c r="BC655" s="121"/>
      <c r="BD655" s="122"/>
    </row>
    <row r="656" spans="5:56" ht="15.75" customHeight="1" x14ac:dyDescent="0.2">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c r="AA656" s="121"/>
      <c r="AB656" s="121"/>
      <c r="AC656" s="121"/>
      <c r="AD656" s="121"/>
      <c r="AE656" s="121"/>
      <c r="AF656" s="121"/>
      <c r="AG656" s="121"/>
      <c r="AH656" s="121"/>
      <c r="AI656" s="121"/>
      <c r="AJ656" s="121"/>
      <c r="AK656" s="121"/>
      <c r="AL656" s="121"/>
      <c r="AM656" s="121"/>
      <c r="AN656" s="121"/>
      <c r="AO656" s="121"/>
      <c r="AP656" s="121"/>
      <c r="AQ656" s="121"/>
      <c r="AR656" s="121"/>
      <c r="AS656" s="121"/>
      <c r="AT656" s="121"/>
      <c r="AU656" s="121"/>
      <c r="AV656" s="121"/>
      <c r="BA656" s="121"/>
      <c r="BB656" s="121"/>
      <c r="BC656" s="121"/>
      <c r="BD656" s="122"/>
    </row>
    <row r="657" spans="5:56" ht="15.75" customHeight="1" x14ac:dyDescent="0.2">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c r="AG657" s="121"/>
      <c r="AH657" s="121"/>
      <c r="AI657" s="121"/>
      <c r="AJ657" s="121"/>
      <c r="AK657" s="121"/>
      <c r="AL657" s="121"/>
      <c r="AM657" s="121"/>
      <c r="AN657" s="121"/>
      <c r="AO657" s="121"/>
      <c r="AP657" s="121"/>
      <c r="AQ657" s="121"/>
      <c r="AR657" s="121"/>
      <c r="AS657" s="121"/>
      <c r="AT657" s="121"/>
      <c r="AU657" s="121"/>
      <c r="AV657" s="121"/>
      <c r="BA657" s="121"/>
      <c r="BB657" s="121"/>
      <c r="BC657" s="121"/>
      <c r="BD657" s="122"/>
    </row>
    <row r="658" spans="5:56" ht="15.75" customHeight="1" x14ac:dyDescent="0.2">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c r="AG658" s="121"/>
      <c r="AH658" s="121"/>
      <c r="AI658" s="121"/>
      <c r="AJ658" s="121"/>
      <c r="AK658" s="121"/>
      <c r="AL658" s="121"/>
      <c r="AM658" s="121"/>
      <c r="AN658" s="121"/>
      <c r="AO658" s="121"/>
      <c r="AP658" s="121"/>
      <c r="AQ658" s="121"/>
      <c r="AR658" s="121"/>
      <c r="AS658" s="121"/>
      <c r="AT658" s="121"/>
      <c r="AU658" s="121"/>
      <c r="AV658" s="121"/>
      <c r="BA658" s="121"/>
      <c r="BB658" s="121"/>
      <c r="BC658" s="121"/>
      <c r="BD658" s="122"/>
    </row>
    <row r="659" spans="5:56" ht="15.75" customHeight="1" x14ac:dyDescent="0.2">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c r="AA659" s="121"/>
      <c r="AB659" s="121"/>
      <c r="AC659" s="121"/>
      <c r="AD659" s="121"/>
      <c r="AE659" s="121"/>
      <c r="AF659" s="121"/>
      <c r="AG659" s="121"/>
      <c r="AH659" s="121"/>
      <c r="AI659" s="121"/>
      <c r="AJ659" s="121"/>
      <c r="AK659" s="121"/>
      <c r="AL659" s="121"/>
      <c r="AM659" s="121"/>
      <c r="AN659" s="121"/>
      <c r="AO659" s="121"/>
      <c r="AP659" s="121"/>
      <c r="AQ659" s="121"/>
      <c r="AR659" s="121"/>
      <c r="AS659" s="121"/>
      <c r="AT659" s="121"/>
      <c r="AU659" s="121"/>
      <c r="AV659" s="121"/>
      <c r="BA659" s="121"/>
      <c r="BB659" s="121"/>
      <c r="BC659" s="121"/>
      <c r="BD659" s="122"/>
    </row>
    <row r="660" spans="5:56" ht="15.75" customHeight="1" x14ac:dyDescent="0.2">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c r="AG660" s="121"/>
      <c r="AH660" s="121"/>
      <c r="AI660" s="121"/>
      <c r="AJ660" s="121"/>
      <c r="AK660" s="121"/>
      <c r="AL660" s="121"/>
      <c r="AM660" s="121"/>
      <c r="AN660" s="121"/>
      <c r="AO660" s="121"/>
      <c r="AP660" s="121"/>
      <c r="AQ660" s="121"/>
      <c r="AR660" s="121"/>
      <c r="AS660" s="121"/>
      <c r="AT660" s="121"/>
      <c r="AU660" s="121"/>
      <c r="AV660" s="121"/>
      <c r="BA660" s="121"/>
      <c r="BB660" s="121"/>
      <c r="BC660" s="121"/>
      <c r="BD660" s="122"/>
    </row>
    <row r="661" spans="5:56" ht="15.75" customHeight="1" x14ac:dyDescent="0.2">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c r="AA661" s="121"/>
      <c r="AB661" s="121"/>
      <c r="AC661" s="121"/>
      <c r="AD661" s="121"/>
      <c r="AE661" s="121"/>
      <c r="AF661" s="121"/>
      <c r="AG661" s="121"/>
      <c r="AH661" s="121"/>
      <c r="AI661" s="121"/>
      <c r="AJ661" s="121"/>
      <c r="AK661" s="121"/>
      <c r="AL661" s="121"/>
      <c r="AM661" s="121"/>
      <c r="AN661" s="121"/>
      <c r="AO661" s="121"/>
      <c r="AP661" s="121"/>
      <c r="AQ661" s="121"/>
      <c r="AR661" s="121"/>
      <c r="AS661" s="121"/>
      <c r="AT661" s="121"/>
      <c r="AU661" s="121"/>
      <c r="AV661" s="121"/>
      <c r="BA661" s="121"/>
      <c r="BB661" s="121"/>
      <c r="BC661" s="121"/>
      <c r="BD661" s="122"/>
    </row>
    <row r="662" spans="5:56" ht="15.75" customHeight="1" x14ac:dyDescent="0.2">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c r="AG662" s="121"/>
      <c r="AH662" s="121"/>
      <c r="AI662" s="121"/>
      <c r="AJ662" s="121"/>
      <c r="AK662" s="121"/>
      <c r="AL662" s="121"/>
      <c r="AM662" s="121"/>
      <c r="AN662" s="121"/>
      <c r="AO662" s="121"/>
      <c r="AP662" s="121"/>
      <c r="AQ662" s="121"/>
      <c r="AR662" s="121"/>
      <c r="AS662" s="121"/>
      <c r="AT662" s="121"/>
      <c r="AU662" s="121"/>
      <c r="AV662" s="121"/>
      <c r="BA662" s="121"/>
      <c r="BB662" s="121"/>
      <c r="BC662" s="121"/>
      <c r="BD662" s="122"/>
    </row>
    <row r="663" spans="5:56" ht="15.75" customHeight="1" x14ac:dyDescent="0.2">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c r="AA663" s="121"/>
      <c r="AB663" s="121"/>
      <c r="AC663" s="121"/>
      <c r="AD663" s="121"/>
      <c r="AE663" s="121"/>
      <c r="AF663" s="121"/>
      <c r="AG663" s="121"/>
      <c r="AH663" s="121"/>
      <c r="AI663" s="121"/>
      <c r="AJ663" s="121"/>
      <c r="AK663" s="121"/>
      <c r="AL663" s="121"/>
      <c r="AM663" s="121"/>
      <c r="AN663" s="121"/>
      <c r="AO663" s="121"/>
      <c r="AP663" s="121"/>
      <c r="AQ663" s="121"/>
      <c r="AR663" s="121"/>
      <c r="AS663" s="121"/>
      <c r="AT663" s="121"/>
      <c r="AU663" s="121"/>
      <c r="AV663" s="121"/>
      <c r="BA663" s="121"/>
      <c r="BB663" s="121"/>
      <c r="BC663" s="121"/>
      <c r="BD663" s="122"/>
    </row>
    <row r="664" spans="5:56" ht="15.75" customHeight="1" x14ac:dyDescent="0.2">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c r="AA664" s="121"/>
      <c r="AB664" s="121"/>
      <c r="AC664" s="121"/>
      <c r="AD664" s="121"/>
      <c r="AE664" s="121"/>
      <c r="AF664" s="121"/>
      <c r="AG664" s="121"/>
      <c r="AH664" s="121"/>
      <c r="AI664" s="121"/>
      <c r="AJ664" s="121"/>
      <c r="AK664" s="121"/>
      <c r="AL664" s="121"/>
      <c r="AM664" s="121"/>
      <c r="AN664" s="121"/>
      <c r="AO664" s="121"/>
      <c r="AP664" s="121"/>
      <c r="AQ664" s="121"/>
      <c r="AR664" s="121"/>
      <c r="AS664" s="121"/>
      <c r="AT664" s="121"/>
      <c r="AU664" s="121"/>
      <c r="AV664" s="121"/>
      <c r="BA664" s="121"/>
      <c r="BB664" s="121"/>
      <c r="BC664" s="121"/>
      <c r="BD664" s="122"/>
    </row>
    <row r="665" spans="5:56" ht="15.75" customHeight="1" x14ac:dyDescent="0.2">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c r="AA665" s="121"/>
      <c r="AB665" s="121"/>
      <c r="AC665" s="121"/>
      <c r="AD665" s="121"/>
      <c r="AE665" s="121"/>
      <c r="AF665" s="121"/>
      <c r="AG665" s="121"/>
      <c r="AH665" s="121"/>
      <c r="AI665" s="121"/>
      <c r="AJ665" s="121"/>
      <c r="AK665" s="121"/>
      <c r="AL665" s="121"/>
      <c r="AM665" s="121"/>
      <c r="AN665" s="121"/>
      <c r="AO665" s="121"/>
      <c r="AP665" s="121"/>
      <c r="AQ665" s="121"/>
      <c r="AR665" s="121"/>
      <c r="AS665" s="121"/>
      <c r="AT665" s="121"/>
      <c r="AU665" s="121"/>
      <c r="AV665" s="121"/>
      <c r="BA665" s="121"/>
      <c r="BB665" s="121"/>
      <c r="BC665" s="121"/>
      <c r="BD665" s="122"/>
    </row>
    <row r="666" spans="5:56" ht="15.75" customHeight="1" x14ac:dyDescent="0.2">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c r="AA666" s="121"/>
      <c r="AB666" s="121"/>
      <c r="AC666" s="121"/>
      <c r="AD666" s="121"/>
      <c r="AE666" s="121"/>
      <c r="AF666" s="121"/>
      <c r="AG666" s="121"/>
      <c r="AH666" s="121"/>
      <c r="AI666" s="121"/>
      <c r="AJ666" s="121"/>
      <c r="AK666" s="121"/>
      <c r="AL666" s="121"/>
      <c r="AM666" s="121"/>
      <c r="AN666" s="121"/>
      <c r="AO666" s="121"/>
      <c r="AP666" s="121"/>
      <c r="AQ666" s="121"/>
      <c r="AR666" s="121"/>
      <c r="AS666" s="121"/>
      <c r="AT666" s="121"/>
      <c r="AU666" s="121"/>
      <c r="AV666" s="121"/>
      <c r="BA666" s="121"/>
      <c r="BB666" s="121"/>
      <c r="BC666" s="121"/>
      <c r="BD666" s="122"/>
    </row>
    <row r="667" spans="5:56" ht="15.75" customHeight="1" x14ac:dyDescent="0.2">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c r="AA667" s="121"/>
      <c r="AB667" s="121"/>
      <c r="AC667" s="121"/>
      <c r="AD667" s="121"/>
      <c r="AE667" s="121"/>
      <c r="AF667" s="121"/>
      <c r="AG667" s="121"/>
      <c r="AH667" s="121"/>
      <c r="AI667" s="121"/>
      <c r="AJ667" s="121"/>
      <c r="AK667" s="121"/>
      <c r="AL667" s="121"/>
      <c r="AM667" s="121"/>
      <c r="AN667" s="121"/>
      <c r="AO667" s="121"/>
      <c r="AP667" s="121"/>
      <c r="AQ667" s="121"/>
      <c r="AR667" s="121"/>
      <c r="AS667" s="121"/>
      <c r="AT667" s="121"/>
      <c r="AU667" s="121"/>
      <c r="AV667" s="121"/>
      <c r="BA667" s="121"/>
      <c r="BB667" s="121"/>
      <c r="BC667" s="121"/>
      <c r="BD667" s="122"/>
    </row>
    <row r="668" spans="5:56" ht="15.75" customHeight="1" x14ac:dyDescent="0.2">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c r="AA668" s="121"/>
      <c r="AB668" s="121"/>
      <c r="AC668" s="121"/>
      <c r="AD668" s="121"/>
      <c r="AE668" s="121"/>
      <c r="AF668" s="121"/>
      <c r="AG668" s="121"/>
      <c r="AH668" s="121"/>
      <c r="AI668" s="121"/>
      <c r="AJ668" s="121"/>
      <c r="AK668" s="121"/>
      <c r="AL668" s="121"/>
      <c r="AM668" s="121"/>
      <c r="AN668" s="121"/>
      <c r="AO668" s="121"/>
      <c r="AP668" s="121"/>
      <c r="AQ668" s="121"/>
      <c r="AR668" s="121"/>
      <c r="AS668" s="121"/>
      <c r="AT668" s="121"/>
      <c r="AU668" s="121"/>
      <c r="AV668" s="121"/>
      <c r="BA668" s="121"/>
      <c r="BB668" s="121"/>
      <c r="BC668" s="121"/>
      <c r="BD668" s="122"/>
    </row>
    <row r="669" spans="5:56" ht="15.75" customHeight="1" x14ac:dyDescent="0.2">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c r="AG669" s="121"/>
      <c r="AH669" s="121"/>
      <c r="AI669" s="121"/>
      <c r="AJ669" s="121"/>
      <c r="AK669" s="121"/>
      <c r="AL669" s="121"/>
      <c r="AM669" s="121"/>
      <c r="AN669" s="121"/>
      <c r="AO669" s="121"/>
      <c r="AP669" s="121"/>
      <c r="AQ669" s="121"/>
      <c r="AR669" s="121"/>
      <c r="AS669" s="121"/>
      <c r="AT669" s="121"/>
      <c r="AU669" s="121"/>
      <c r="AV669" s="121"/>
      <c r="BA669" s="121"/>
      <c r="BB669" s="121"/>
      <c r="BC669" s="121"/>
      <c r="BD669" s="122"/>
    </row>
    <row r="670" spans="5:56" ht="15.75" customHeight="1" x14ac:dyDescent="0.2">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c r="AG670" s="121"/>
      <c r="AH670" s="121"/>
      <c r="AI670" s="121"/>
      <c r="AJ670" s="121"/>
      <c r="AK670" s="121"/>
      <c r="AL670" s="121"/>
      <c r="AM670" s="121"/>
      <c r="AN670" s="121"/>
      <c r="AO670" s="121"/>
      <c r="AP670" s="121"/>
      <c r="AQ670" s="121"/>
      <c r="AR670" s="121"/>
      <c r="AS670" s="121"/>
      <c r="AT670" s="121"/>
      <c r="AU670" s="121"/>
      <c r="AV670" s="121"/>
      <c r="BA670" s="121"/>
      <c r="BB670" s="121"/>
      <c r="BC670" s="121"/>
      <c r="BD670" s="122"/>
    </row>
    <row r="671" spans="5:56" ht="15.75" customHeight="1" x14ac:dyDescent="0.2">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c r="AG671" s="121"/>
      <c r="AH671" s="121"/>
      <c r="AI671" s="121"/>
      <c r="AJ671" s="121"/>
      <c r="AK671" s="121"/>
      <c r="AL671" s="121"/>
      <c r="AM671" s="121"/>
      <c r="AN671" s="121"/>
      <c r="AO671" s="121"/>
      <c r="AP671" s="121"/>
      <c r="AQ671" s="121"/>
      <c r="AR671" s="121"/>
      <c r="AS671" s="121"/>
      <c r="AT671" s="121"/>
      <c r="AU671" s="121"/>
      <c r="AV671" s="121"/>
      <c r="BA671" s="121"/>
      <c r="BB671" s="121"/>
      <c r="BC671" s="121"/>
      <c r="BD671" s="122"/>
    </row>
    <row r="672" spans="5:56" ht="15.75" customHeight="1" x14ac:dyDescent="0.2">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c r="AG672" s="121"/>
      <c r="AH672" s="121"/>
      <c r="AI672" s="121"/>
      <c r="AJ672" s="121"/>
      <c r="AK672" s="121"/>
      <c r="AL672" s="121"/>
      <c r="AM672" s="121"/>
      <c r="AN672" s="121"/>
      <c r="AO672" s="121"/>
      <c r="AP672" s="121"/>
      <c r="AQ672" s="121"/>
      <c r="AR672" s="121"/>
      <c r="AS672" s="121"/>
      <c r="AT672" s="121"/>
      <c r="AU672" s="121"/>
      <c r="AV672" s="121"/>
      <c r="BA672" s="121"/>
      <c r="BB672" s="121"/>
      <c r="BC672" s="121"/>
      <c r="BD672" s="122"/>
    </row>
    <row r="673" spans="5:56" ht="15.75" customHeight="1" x14ac:dyDescent="0.2">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c r="AA673" s="121"/>
      <c r="AB673" s="121"/>
      <c r="AC673" s="121"/>
      <c r="AD673" s="121"/>
      <c r="AE673" s="121"/>
      <c r="AF673" s="121"/>
      <c r="AG673" s="121"/>
      <c r="AH673" s="121"/>
      <c r="AI673" s="121"/>
      <c r="AJ673" s="121"/>
      <c r="AK673" s="121"/>
      <c r="AL673" s="121"/>
      <c r="AM673" s="121"/>
      <c r="AN673" s="121"/>
      <c r="AO673" s="121"/>
      <c r="AP673" s="121"/>
      <c r="AQ673" s="121"/>
      <c r="AR673" s="121"/>
      <c r="AS673" s="121"/>
      <c r="AT673" s="121"/>
      <c r="AU673" s="121"/>
      <c r="AV673" s="121"/>
      <c r="BA673" s="121"/>
      <c r="BB673" s="121"/>
      <c r="BC673" s="121"/>
      <c r="BD673" s="122"/>
    </row>
    <row r="674" spans="5:56" ht="15.75" customHeight="1" x14ac:dyDescent="0.2">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c r="AA674" s="121"/>
      <c r="AB674" s="121"/>
      <c r="AC674" s="121"/>
      <c r="AD674" s="121"/>
      <c r="AE674" s="121"/>
      <c r="AF674" s="121"/>
      <c r="AG674" s="121"/>
      <c r="AH674" s="121"/>
      <c r="AI674" s="121"/>
      <c r="AJ674" s="121"/>
      <c r="AK674" s="121"/>
      <c r="AL674" s="121"/>
      <c r="AM674" s="121"/>
      <c r="AN674" s="121"/>
      <c r="AO674" s="121"/>
      <c r="AP674" s="121"/>
      <c r="AQ674" s="121"/>
      <c r="AR674" s="121"/>
      <c r="AS674" s="121"/>
      <c r="AT674" s="121"/>
      <c r="AU674" s="121"/>
      <c r="AV674" s="121"/>
      <c r="BA674" s="121"/>
      <c r="BB674" s="121"/>
      <c r="BC674" s="121"/>
      <c r="BD674" s="122"/>
    </row>
    <row r="675" spans="5:56" ht="15.75" customHeight="1" x14ac:dyDescent="0.2">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c r="AA675" s="121"/>
      <c r="AB675" s="121"/>
      <c r="AC675" s="121"/>
      <c r="AD675" s="121"/>
      <c r="AE675" s="121"/>
      <c r="AF675" s="121"/>
      <c r="AG675" s="121"/>
      <c r="AH675" s="121"/>
      <c r="AI675" s="121"/>
      <c r="AJ675" s="121"/>
      <c r="AK675" s="121"/>
      <c r="AL675" s="121"/>
      <c r="AM675" s="121"/>
      <c r="AN675" s="121"/>
      <c r="AO675" s="121"/>
      <c r="AP675" s="121"/>
      <c r="AQ675" s="121"/>
      <c r="AR675" s="121"/>
      <c r="AS675" s="121"/>
      <c r="AT675" s="121"/>
      <c r="AU675" s="121"/>
      <c r="AV675" s="121"/>
      <c r="BA675" s="121"/>
      <c r="BB675" s="121"/>
      <c r="BC675" s="121"/>
      <c r="BD675" s="122"/>
    </row>
    <row r="676" spans="5:56" ht="15.75" customHeight="1" x14ac:dyDescent="0.2">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c r="AA676" s="121"/>
      <c r="AB676" s="121"/>
      <c r="AC676" s="121"/>
      <c r="AD676" s="121"/>
      <c r="AE676" s="121"/>
      <c r="AF676" s="121"/>
      <c r="AG676" s="121"/>
      <c r="AH676" s="121"/>
      <c r="AI676" s="121"/>
      <c r="AJ676" s="121"/>
      <c r="AK676" s="121"/>
      <c r="AL676" s="121"/>
      <c r="AM676" s="121"/>
      <c r="AN676" s="121"/>
      <c r="AO676" s="121"/>
      <c r="AP676" s="121"/>
      <c r="AQ676" s="121"/>
      <c r="AR676" s="121"/>
      <c r="AS676" s="121"/>
      <c r="AT676" s="121"/>
      <c r="AU676" s="121"/>
      <c r="AV676" s="121"/>
      <c r="BA676" s="121"/>
      <c r="BB676" s="121"/>
      <c r="BC676" s="121"/>
      <c r="BD676" s="122"/>
    </row>
    <row r="677" spans="5:56" ht="15.75" customHeight="1" x14ac:dyDescent="0.2">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c r="AA677" s="121"/>
      <c r="AB677" s="121"/>
      <c r="AC677" s="121"/>
      <c r="AD677" s="121"/>
      <c r="AE677" s="121"/>
      <c r="AF677" s="121"/>
      <c r="AG677" s="121"/>
      <c r="AH677" s="121"/>
      <c r="AI677" s="121"/>
      <c r="AJ677" s="121"/>
      <c r="AK677" s="121"/>
      <c r="AL677" s="121"/>
      <c r="AM677" s="121"/>
      <c r="AN677" s="121"/>
      <c r="AO677" s="121"/>
      <c r="AP677" s="121"/>
      <c r="AQ677" s="121"/>
      <c r="AR677" s="121"/>
      <c r="AS677" s="121"/>
      <c r="AT677" s="121"/>
      <c r="AU677" s="121"/>
      <c r="AV677" s="121"/>
      <c r="BA677" s="121"/>
      <c r="BB677" s="121"/>
      <c r="BC677" s="121"/>
      <c r="BD677" s="122"/>
    </row>
    <row r="678" spans="5:56" ht="15.75" customHeight="1" x14ac:dyDescent="0.2">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c r="AA678" s="121"/>
      <c r="AB678" s="121"/>
      <c r="AC678" s="121"/>
      <c r="AD678" s="121"/>
      <c r="AE678" s="121"/>
      <c r="AF678" s="121"/>
      <c r="AG678" s="121"/>
      <c r="AH678" s="121"/>
      <c r="AI678" s="121"/>
      <c r="AJ678" s="121"/>
      <c r="AK678" s="121"/>
      <c r="AL678" s="121"/>
      <c r="AM678" s="121"/>
      <c r="AN678" s="121"/>
      <c r="AO678" s="121"/>
      <c r="AP678" s="121"/>
      <c r="AQ678" s="121"/>
      <c r="AR678" s="121"/>
      <c r="AS678" s="121"/>
      <c r="AT678" s="121"/>
      <c r="AU678" s="121"/>
      <c r="AV678" s="121"/>
      <c r="BA678" s="121"/>
      <c r="BB678" s="121"/>
      <c r="BC678" s="121"/>
      <c r="BD678" s="122"/>
    </row>
    <row r="679" spans="5:56" ht="15.75" customHeight="1" x14ac:dyDescent="0.2">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c r="AA679" s="121"/>
      <c r="AB679" s="121"/>
      <c r="AC679" s="121"/>
      <c r="AD679" s="121"/>
      <c r="AE679" s="121"/>
      <c r="AF679" s="121"/>
      <c r="AG679" s="121"/>
      <c r="AH679" s="121"/>
      <c r="AI679" s="121"/>
      <c r="AJ679" s="121"/>
      <c r="AK679" s="121"/>
      <c r="AL679" s="121"/>
      <c r="AM679" s="121"/>
      <c r="AN679" s="121"/>
      <c r="AO679" s="121"/>
      <c r="AP679" s="121"/>
      <c r="AQ679" s="121"/>
      <c r="AR679" s="121"/>
      <c r="AS679" s="121"/>
      <c r="AT679" s="121"/>
      <c r="AU679" s="121"/>
      <c r="AV679" s="121"/>
      <c r="BA679" s="121"/>
      <c r="BB679" s="121"/>
      <c r="BC679" s="121"/>
      <c r="BD679" s="122"/>
    </row>
    <row r="680" spans="5:56" ht="15.75" customHeight="1" x14ac:dyDescent="0.2">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c r="AA680" s="121"/>
      <c r="AB680" s="121"/>
      <c r="AC680" s="121"/>
      <c r="AD680" s="121"/>
      <c r="AE680" s="121"/>
      <c r="AF680" s="121"/>
      <c r="AG680" s="121"/>
      <c r="AH680" s="121"/>
      <c r="AI680" s="121"/>
      <c r="AJ680" s="121"/>
      <c r="AK680" s="121"/>
      <c r="AL680" s="121"/>
      <c r="AM680" s="121"/>
      <c r="AN680" s="121"/>
      <c r="AO680" s="121"/>
      <c r="AP680" s="121"/>
      <c r="AQ680" s="121"/>
      <c r="AR680" s="121"/>
      <c r="AS680" s="121"/>
      <c r="AT680" s="121"/>
      <c r="AU680" s="121"/>
      <c r="AV680" s="121"/>
      <c r="BA680" s="121"/>
      <c r="BB680" s="121"/>
      <c r="BC680" s="121"/>
      <c r="BD680" s="122"/>
    </row>
    <row r="681" spans="5:56" ht="15.75" customHeight="1" x14ac:dyDescent="0.2">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c r="AA681" s="121"/>
      <c r="AB681" s="121"/>
      <c r="AC681" s="121"/>
      <c r="AD681" s="121"/>
      <c r="AE681" s="121"/>
      <c r="AF681" s="121"/>
      <c r="AG681" s="121"/>
      <c r="AH681" s="121"/>
      <c r="AI681" s="121"/>
      <c r="AJ681" s="121"/>
      <c r="AK681" s="121"/>
      <c r="AL681" s="121"/>
      <c r="AM681" s="121"/>
      <c r="AN681" s="121"/>
      <c r="AO681" s="121"/>
      <c r="AP681" s="121"/>
      <c r="AQ681" s="121"/>
      <c r="AR681" s="121"/>
      <c r="AS681" s="121"/>
      <c r="AT681" s="121"/>
      <c r="AU681" s="121"/>
      <c r="AV681" s="121"/>
      <c r="BA681" s="121"/>
      <c r="BB681" s="121"/>
      <c r="BC681" s="121"/>
      <c r="BD681" s="122"/>
    </row>
    <row r="682" spans="5:56" ht="15.75" customHeight="1" x14ac:dyDescent="0.2">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c r="AA682" s="121"/>
      <c r="AB682" s="121"/>
      <c r="AC682" s="121"/>
      <c r="AD682" s="121"/>
      <c r="AE682" s="121"/>
      <c r="AF682" s="121"/>
      <c r="AG682" s="121"/>
      <c r="AH682" s="121"/>
      <c r="AI682" s="121"/>
      <c r="AJ682" s="121"/>
      <c r="AK682" s="121"/>
      <c r="AL682" s="121"/>
      <c r="AM682" s="121"/>
      <c r="AN682" s="121"/>
      <c r="AO682" s="121"/>
      <c r="AP682" s="121"/>
      <c r="AQ682" s="121"/>
      <c r="AR682" s="121"/>
      <c r="AS682" s="121"/>
      <c r="AT682" s="121"/>
      <c r="AU682" s="121"/>
      <c r="AV682" s="121"/>
      <c r="BA682" s="121"/>
      <c r="BB682" s="121"/>
      <c r="BC682" s="121"/>
      <c r="BD682" s="122"/>
    </row>
    <row r="683" spans="5:56" ht="15.75" customHeight="1" x14ac:dyDescent="0.2">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c r="AA683" s="121"/>
      <c r="AB683" s="121"/>
      <c r="AC683" s="121"/>
      <c r="AD683" s="121"/>
      <c r="AE683" s="121"/>
      <c r="AF683" s="121"/>
      <c r="AG683" s="121"/>
      <c r="AH683" s="121"/>
      <c r="AI683" s="121"/>
      <c r="AJ683" s="121"/>
      <c r="AK683" s="121"/>
      <c r="AL683" s="121"/>
      <c r="AM683" s="121"/>
      <c r="AN683" s="121"/>
      <c r="AO683" s="121"/>
      <c r="AP683" s="121"/>
      <c r="AQ683" s="121"/>
      <c r="AR683" s="121"/>
      <c r="AS683" s="121"/>
      <c r="AT683" s="121"/>
      <c r="AU683" s="121"/>
      <c r="AV683" s="121"/>
      <c r="BA683" s="121"/>
      <c r="BB683" s="121"/>
      <c r="BC683" s="121"/>
      <c r="BD683" s="122"/>
    </row>
    <row r="684" spans="5:56" ht="15.75" customHeight="1" x14ac:dyDescent="0.2">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c r="AA684" s="121"/>
      <c r="AB684" s="121"/>
      <c r="AC684" s="121"/>
      <c r="AD684" s="121"/>
      <c r="AE684" s="121"/>
      <c r="AF684" s="121"/>
      <c r="AG684" s="121"/>
      <c r="AH684" s="121"/>
      <c r="AI684" s="121"/>
      <c r="AJ684" s="121"/>
      <c r="AK684" s="121"/>
      <c r="AL684" s="121"/>
      <c r="AM684" s="121"/>
      <c r="AN684" s="121"/>
      <c r="AO684" s="121"/>
      <c r="AP684" s="121"/>
      <c r="AQ684" s="121"/>
      <c r="AR684" s="121"/>
      <c r="AS684" s="121"/>
      <c r="AT684" s="121"/>
      <c r="AU684" s="121"/>
      <c r="AV684" s="121"/>
      <c r="BA684" s="121"/>
      <c r="BB684" s="121"/>
      <c r="BC684" s="121"/>
      <c r="BD684" s="122"/>
    </row>
    <row r="685" spans="5:56" ht="15.75" customHeight="1" x14ac:dyDescent="0.2">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c r="AA685" s="121"/>
      <c r="AB685" s="121"/>
      <c r="AC685" s="121"/>
      <c r="AD685" s="121"/>
      <c r="AE685" s="121"/>
      <c r="AF685" s="121"/>
      <c r="AG685" s="121"/>
      <c r="AH685" s="121"/>
      <c r="AI685" s="121"/>
      <c r="AJ685" s="121"/>
      <c r="AK685" s="121"/>
      <c r="AL685" s="121"/>
      <c r="AM685" s="121"/>
      <c r="AN685" s="121"/>
      <c r="AO685" s="121"/>
      <c r="AP685" s="121"/>
      <c r="AQ685" s="121"/>
      <c r="AR685" s="121"/>
      <c r="AS685" s="121"/>
      <c r="AT685" s="121"/>
      <c r="AU685" s="121"/>
      <c r="AV685" s="121"/>
      <c r="BA685" s="121"/>
      <c r="BB685" s="121"/>
      <c r="BC685" s="121"/>
      <c r="BD685" s="122"/>
    </row>
    <row r="686" spans="5:56" ht="15.75" customHeight="1" x14ac:dyDescent="0.2">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c r="AA686" s="121"/>
      <c r="AB686" s="121"/>
      <c r="AC686" s="121"/>
      <c r="AD686" s="121"/>
      <c r="AE686" s="121"/>
      <c r="AF686" s="121"/>
      <c r="AG686" s="121"/>
      <c r="AH686" s="121"/>
      <c r="AI686" s="121"/>
      <c r="AJ686" s="121"/>
      <c r="AK686" s="121"/>
      <c r="AL686" s="121"/>
      <c r="AM686" s="121"/>
      <c r="AN686" s="121"/>
      <c r="AO686" s="121"/>
      <c r="AP686" s="121"/>
      <c r="AQ686" s="121"/>
      <c r="AR686" s="121"/>
      <c r="AS686" s="121"/>
      <c r="AT686" s="121"/>
      <c r="AU686" s="121"/>
      <c r="AV686" s="121"/>
      <c r="BA686" s="121"/>
      <c r="BB686" s="121"/>
      <c r="BC686" s="121"/>
      <c r="BD686" s="122"/>
    </row>
    <row r="687" spans="5:56" ht="15.75" customHeight="1" x14ac:dyDescent="0.2">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c r="AA687" s="121"/>
      <c r="AB687" s="121"/>
      <c r="AC687" s="121"/>
      <c r="AD687" s="121"/>
      <c r="AE687" s="121"/>
      <c r="AF687" s="121"/>
      <c r="AG687" s="121"/>
      <c r="AH687" s="121"/>
      <c r="AI687" s="121"/>
      <c r="AJ687" s="121"/>
      <c r="AK687" s="121"/>
      <c r="AL687" s="121"/>
      <c r="AM687" s="121"/>
      <c r="AN687" s="121"/>
      <c r="AO687" s="121"/>
      <c r="AP687" s="121"/>
      <c r="AQ687" s="121"/>
      <c r="AR687" s="121"/>
      <c r="AS687" s="121"/>
      <c r="AT687" s="121"/>
      <c r="AU687" s="121"/>
      <c r="AV687" s="121"/>
      <c r="BA687" s="121"/>
      <c r="BB687" s="121"/>
      <c r="BC687" s="121"/>
      <c r="BD687" s="122"/>
    </row>
    <row r="688" spans="5:56" ht="15.75" customHeight="1" x14ac:dyDescent="0.2">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c r="AA688" s="121"/>
      <c r="AB688" s="121"/>
      <c r="AC688" s="121"/>
      <c r="AD688" s="121"/>
      <c r="AE688" s="121"/>
      <c r="AF688" s="121"/>
      <c r="AG688" s="121"/>
      <c r="AH688" s="121"/>
      <c r="AI688" s="121"/>
      <c r="AJ688" s="121"/>
      <c r="AK688" s="121"/>
      <c r="AL688" s="121"/>
      <c r="AM688" s="121"/>
      <c r="AN688" s="121"/>
      <c r="AO688" s="121"/>
      <c r="AP688" s="121"/>
      <c r="AQ688" s="121"/>
      <c r="AR688" s="121"/>
      <c r="AS688" s="121"/>
      <c r="AT688" s="121"/>
      <c r="AU688" s="121"/>
      <c r="AV688" s="121"/>
      <c r="BA688" s="121"/>
      <c r="BB688" s="121"/>
      <c r="BC688" s="121"/>
      <c r="BD688" s="122"/>
    </row>
    <row r="689" spans="5:56" ht="15.75" customHeight="1" x14ac:dyDescent="0.2">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c r="AC689" s="121"/>
      <c r="AD689" s="121"/>
      <c r="AE689" s="121"/>
      <c r="AF689" s="121"/>
      <c r="AG689" s="121"/>
      <c r="AH689" s="121"/>
      <c r="AI689" s="121"/>
      <c r="AJ689" s="121"/>
      <c r="AK689" s="121"/>
      <c r="AL689" s="121"/>
      <c r="AM689" s="121"/>
      <c r="AN689" s="121"/>
      <c r="AO689" s="121"/>
      <c r="AP689" s="121"/>
      <c r="AQ689" s="121"/>
      <c r="AR689" s="121"/>
      <c r="AS689" s="121"/>
      <c r="AT689" s="121"/>
      <c r="AU689" s="121"/>
      <c r="AV689" s="121"/>
      <c r="BA689" s="121"/>
      <c r="BB689" s="121"/>
      <c r="BC689" s="121"/>
      <c r="BD689" s="122"/>
    </row>
    <row r="690" spans="5:56" ht="15.75" customHeight="1" x14ac:dyDescent="0.2">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c r="AC690" s="121"/>
      <c r="AD690" s="121"/>
      <c r="AE690" s="121"/>
      <c r="AF690" s="121"/>
      <c r="AG690" s="121"/>
      <c r="AH690" s="121"/>
      <c r="AI690" s="121"/>
      <c r="AJ690" s="121"/>
      <c r="AK690" s="121"/>
      <c r="AL690" s="121"/>
      <c r="AM690" s="121"/>
      <c r="AN690" s="121"/>
      <c r="AO690" s="121"/>
      <c r="AP690" s="121"/>
      <c r="AQ690" s="121"/>
      <c r="AR690" s="121"/>
      <c r="AS690" s="121"/>
      <c r="AT690" s="121"/>
      <c r="AU690" s="121"/>
      <c r="AV690" s="121"/>
      <c r="BA690" s="121"/>
      <c r="BB690" s="121"/>
      <c r="BC690" s="121"/>
      <c r="BD690" s="122"/>
    </row>
    <row r="691" spans="5:56" ht="15.75" customHeight="1" x14ac:dyDescent="0.2">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c r="AC691" s="121"/>
      <c r="AD691" s="121"/>
      <c r="AE691" s="121"/>
      <c r="AF691" s="121"/>
      <c r="AG691" s="121"/>
      <c r="AH691" s="121"/>
      <c r="AI691" s="121"/>
      <c r="AJ691" s="121"/>
      <c r="AK691" s="121"/>
      <c r="AL691" s="121"/>
      <c r="AM691" s="121"/>
      <c r="AN691" s="121"/>
      <c r="AO691" s="121"/>
      <c r="AP691" s="121"/>
      <c r="AQ691" s="121"/>
      <c r="AR691" s="121"/>
      <c r="AS691" s="121"/>
      <c r="AT691" s="121"/>
      <c r="AU691" s="121"/>
      <c r="AV691" s="121"/>
      <c r="BA691" s="121"/>
      <c r="BB691" s="121"/>
      <c r="BC691" s="121"/>
      <c r="BD691" s="122"/>
    </row>
    <row r="692" spans="5:56" ht="15.75" customHeight="1" x14ac:dyDescent="0.2">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c r="AA692" s="121"/>
      <c r="AB692" s="121"/>
      <c r="AC692" s="121"/>
      <c r="AD692" s="121"/>
      <c r="AE692" s="121"/>
      <c r="AF692" s="121"/>
      <c r="AG692" s="121"/>
      <c r="AH692" s="121"/>
      <c r="AI692" s="121"/>
      <c r="AJ692" s="121"/>
      <c r="AK692" s="121"/>
      <c r="AL692" s="121"/>
      <c r="AM692" s="121"/>
      <c r="AN692" s="121"/>
      <c r="AO692" s="121"/>
      <c r="AP692" s="121"/>
      <c r="AQ692" s="121"/>
      <c r="AR692" s="121"/>
      <c r="AS692" s="121"/>
      <c r="AT692" s="121"/>
      <c r="AU692" s="121"/>
      <c r="AV692" s="121"/>
      <c r="BA692" s="121"/>
      <c r="BB692" s="121"/>
      <c r="BC692" s="121"/>
      <c r="BD692" s="122"/>
    </row>
    <row r="693" spans="5:56" ht="15.75" customHeight="1" x14ac:dyDescent="0.2">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c r="AA693" s="121"/>
      <c r="AB693" s="121"/>
      <c r="AC693" s="121"/>
      <c r="AD693" s="121"/>
      <c r="AE693" s="121"/>
      <c r="AF693" s="121"/>
      <c r="AG693" s="121"/>
      <c r="AH693" s="121"/>
      <c r="AI693" s="121"/>
      <c r="AJ693" s="121"/>
      <c r="AK693" s="121"/>
      <c r="AL693" s="121"/>
      <c r="AM693" s="121"/>
      <c r="AN693" s="121"/>
      <c r="AO693" s="121"/>
      <c r="AP693" s="121"/>
      <c r="AQ693" s="121"/>
      <c r="AR693" s="121"/>
      <c r="AS693" s="121"/>
      <c r="AT693" s="121"/>
      <c r="AU693" s="121"/>
      <c r="AV693" s="121"/>
      <c r="BA693" s="121"/>
      <c r="BB693" s="121"/>
      <c r="BC693" s="121"/>
      <c r="BD693" s="122"/>
    </row>
    <row r="694" spans="5:56" ht="15.75" customHeight="1" x14ac:dyDescent="0.2">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c r="AA694" s="121"/>
      <c r="AB694" s="121"/>
      <c r="AC694" s="121"/>
      <c r="AD694" s="121"/>
      <c r="AE694" s="121"/>
      <c r="AF694" s="121"/>
      <c r="AG694" s="121"/>
      <c r="AH694" s="121"/>
      <c r="AI694" s="121"/>
      <c r="AJ694" s="121"/>
      <c r="AK694" s="121"/>
      <c r="AL694" s="121"/>
      <c r="AM694" s="121"/>
      <c r="AN694" s="121"/>
      <c r="AO694" s="121"/>
      <c r="AP694" s="121"/>
      <c r="AQ694" s="121"/>
      <c r="AR694" s="121"/>
      <c r="AS694" s="121"/>
      <c r="AT694" s="121"/>
      <c r="AU694" s="121"/>
      <c r="AV694" s="121"/>
      <c r="BA694" s="121"/>
      <c r="BB694" s="121"/>
      <c r="BC694" s="121"/>
      <c r="BD694" s="122"/>
    </row>
    <row r="695" spans="5:56" ht="15.75" customHeight="1" x14ac:dyDescent="0.2">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c r="AH695" s="121"/>
      <c r="AI695" s="121"/>
      <c r="AJ695" s="121"/>
      <c r="AK695" s="121"/>
      <c r="AL695" s="121"/>
      <c r="AM695" s="121"/>
      <c r="AN695" s="121"/>
      <c r="AO695" s="121"/>
      <c r="AP695" s="121"/>
      <c r="AQ695" s="121"/>
      <c r="AR695" s="121"/>
      <c r="AS695" s="121"/>
      <c r="AT695" s="121"/>
      <c r="AU695" s="121"/>
      <c r="AV695" s="121"/>
      <c r="BA695" s="121"/>
      <c r="BB695" s="121"/>
      <c r="BC695" s="121"/>
      <c r="BD695" s="122"/>
    </row>
    <row r="696" spans="5:56" ht="15.75" customHeight="1" x14ac:dyDescent="0.2">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c r="AA696" s="121"/>
      <c r="AB696" s="121"/>
      <c r="AC696" s="121"/>
      <c r="AD696" s="121"/>
      <c r="AE696" s="121"/>
      <c r="AF696" s="121"/>
      <c r="AG696" s="121"/>
      <c r="AH696" s="121"/>
      <c r="AI696" s="121"/>
      <c r="AJ696" s="121"/>
      <c r="AK696" s="121"/>
      <c r="AL696" s="121"/>
      <c r="AM696" s="121"/>
      <c r="AN696" s="121"/>
      <c r="AO696" s="121"/>
      <c r="AP696" s="121"/>
      <c r="AQ696" s="121"/>
      <c r="AR696" s="121"/>
      <c r="AS696" s="121"/>
      <c r="AT696" s="121"/>
      <c r="AU696" s="121"/>
      <c r="AV696" s="121"/>
      <c r="BA696" s="121"/>
      <c r="BB696" s="121"/>
      <c r="BC696" s="121"/>
      <c r="BD696" s="122"/>
    </row>
    <row r="697" spans="5:56" ht="15.75" customHeight="1" x14ac:dyDescent="0.2">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c r="AA697" s="121"/>
      <c r="AB697" s="121"/>
      <c r="AC697" s="121"/>
      <c r="AD697" s="121"/>
      <c r="AE697" s="121"/>
      <c r="AF697" s="121"/>
      <c r="AG697" s="121"/>
      <c r="AH697" s="121"/>
      <c r="AI697" s="121"/>
      <c r="AJ697" s="121"/>
      <c r="AK697" s="121"/>
      <c r="AL697" s="121"/>
      <c r="AM697" s="121"/>
      <c r="AN697" s="121"/>
      <c r="AO697" s="121"/>
      <c r="AP697" s="121"/>
      <c r="AQ697" s="121"/>
      <c r="AR697" s="121"/>
      <c r="AS697" s="121"/>
      <c r="AT697" s="121"/>
      <c r="AU697" s="121"/>
      <c r="AV697" s="121"/>
      <c r="BA697" s="121"/>
      <c r="BB697" s="121"/>
      <c r="BC697" s="121"/>
      <c r="BD697" s="122"/>
    </row>
    <row r="698" spans="5:56" ht="15.75" customHeight="1" x14ac:dyDescent="0.2">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c r="AA698" s="121"/>
      <c r="AB698" s="121"/>
      <c r="AC698" s="121"/>
      <c r="AD698" s="121"/>
      <c r="AE698" s="121"/>
      <c r="AF698" s="121"/>
      <c r="AG698" s="121"/>
      <c r="AH698" s="121"/>
      <c r="AI698" s="121"/>
      <c r="AJ698" s="121"/>
      <c r="AK698" s="121"/>
      <c r="AL698" s="121"/>
      <c r="AM698" s="121"/>
      <c r="AN698" s="121"/>
      <c r="AO698" s="121"/>
      <c r="AP698" s="121"/>
      <c r="AQ698" s="121"/>
      <c r="AR698" s="121"/>
      <c r="AS698" s="121"/>
      <c r="AT698" s="121"/>
      <c r="AU698" s="121"/>
      <c r="AV698" s="121"/>
      <c r="BA698" s="121"/>
      <c r="BB698" s="121"/>
      <c r="BC698" s="121"/>
      <c r="BD698" s="122"/>
    </row>
    <row r="699" spans="5:56" ht="15.75" customHeight="1" x14ac:dyDescent="0.2">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c r="AA699" s="121"/>
      <c r="AB699" s="121"/>
      <c r="AC699" s="121"/>
      <c r="AD699" s="121"/>
      <c r="AE699" s="121"/>
      <c r="AF699" s="121"/>
      <c r="AG699" s="121"/>
      <c r="AH699" s="121"/>
      <c r="AI699" s="121"/>
      <c r="AJ699" s="121"/>
      <c r="AK699" s="121"/>
      <c r="AL699" s="121"/>
      <c r="AM699" s="121"/>
      <c r="AN699" s="121"/>
      <c r="AO699" s="121"/>
      <c r="AP699" s="121"/>
      <c r="AQ699" s="121"/>
      <c r="AR699" s="121"/>
      <c r="AS699" s="121"/>
      <c r="AT699" s="121"/>
      <c r="AU699" s="121"/>
      <c r="AV699" s="121"/>
      <c r="BA699" s="121"/>
      <c r="BB699" s="121"/>
      <c r="BC699" s="121"/>
      <c r="BD699" s="122"/>
    </row>
    <row r="700" spans="5:56" ht="15.75" customHeight="1" x14ac:dyDescent="0.2">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c r="AA700" s="121"/>
      <c r="AB700" s="121"/>
      <c r="AC700" s="121"/>
      <c r="AD700" s="121"/>
      <c r="AE700" s="121"/>
      <c r="AF700" s="121"/>
      <c r="AG700" s="121"/>
      <c r="AH700" s="121"/>
      <c r="AI700" s="121"/>
      <c r="AJ700" s="121"/>
      <c r="AK700" s="121"/>
      <c r="AL700" s="121"/>
      <c r="AM700" s="121"/>
      <c r="AN700" s="121"/>
      <c r="AO700" s="121"/>
      <c r="AP700" s="121"/>
      <c r="AQ700" s="121"/>
      <c r="AR700" s="121"/>
      <c r="AS700" s="121"/>
      <c r="AT700" s="121"/>
      <c r="AU700" s="121"/>
      <c r="AV700" s="121"/>
      <c r="BA700" s="121"/>
      <c r="BB700" s="121"/>
      <c r="BC700" s="121"/>
      <c r="BD700" s="122"/>
    </row>
    <row r="701" spans="5:56" ht="15.75" customHeight="1" x14ac:dyDescent="0.2">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c r="AA701" s="121"/>
      <c r="AB701" s="121"/>
      <c r="AC701" s="121"/>
      <c r="AD701" s="121"/>
      <c r="AE701" s="121"/>
      <c r="AF701" s="121"/>
      <c r="AG701" s="121"/>
      <c r="AH701" s="121"/>
      <c r="AI701" s="121"/>
      <c r="AJ701" s="121"/>
      <c r="AK701" s="121"/>
      <c r="AL701" s="121"/>
      <c r="AM701" s="121"/>
      <c r="AN701" s="121"/>
      <c r="AO701" s="121"/>
      <c r="AP701" s="121"/>
      <c r="AQ701" s="121"/>
      <c r="AR701" s="121"/>
      <c r="AS701" s="121"/>
      <c r="AT701" s="121"/>
      <c r="AU701" s="121"/>
      <c r="AV701" s="121"/>
      <c r="BA701" s="121"/>
      <c r="BB701" s="121"/>
      <c r="BC701" s="121"/>
      <c r="BD701" s="122"/>
    </row>
    <row r="702" spans="5:56" ht="15.75" customHeight="1" x14ac:dyDescent="0.2">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c r="AA702" s="121"/>
      <c r="AB702" s="121"/>
      <c r="AC702" s="121"/>
      <c r="AD702" s="121"/>
      <c r="AE702" s="121"/>
      <c r="AF702" s="121"/>
      <c r="AG702" s="121"/>
      <c r="AH702" s="121"/>
      <c r="AI702" s="121"/>
      <c r="AJ702" s="121"/>
      <c r="AK702" s="121"/>
      <c r="AL702" s="121"/>
      <c r="AM702" s="121"/>
      <c r="AN702" s="121"/>
      <c r="AO702" s="121"/>
      <c r="AP702" s="121"/>
      <c r="AQ702" s="121"/>
      <c r="AR702" s="121"/>
      <c r="AS702" s="121"/>
      <c r="AT702" s="121"/>
      <c r="AU702" s="121"/>
      <c r="AV702" s="121"/>
      <c r="BA702" s="121"/>
      <c r="BB702" s="121"/>
      <c r="BC702" s="121"/>
      <c r="BD702" s="122"/>
    </row>
    <row r="703" spans="5:56" ht="15.75" customHeight="1" x14ac:dyDescent="0.2">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c r="AA703" s="121"/>
      <c r="AB703" s="121"/>
      <c r="AC703" s="121"/>
      <c r="AD703" s="121"/>
      <c r="AE703" s="121"/>
      <c r="AF703" s="121"/>
      <c r="AG703" s="121"/>
      <c r="AH703" s="121"/>
      <c r="AI703" s="121"/>
      <c r="AJ703" s="121"/>
      <c r="AK703" s="121"/>
      <c r="AL703" s="121"/>
      <c r="AM703" s="121"/>
      <c r="AN703" s="121"/>
      <c r="AO703" s="121"/>
      <c r="AP703" s="121"/>
      <c r="AQ703" s="121"/>
      <c r="AR703" s="121"/>
      <c r="AS703" s="121"/>
      <c r="AT703" s="121"/>
      <c r="AU703" s="121"/>
      <c r="AV703" s="121"/>
      <c r="BA703" s="121"/>
      <c r="BB703" s="121"/>
      <c r="BC703" s="121"/>
      <c r="BD703" s="122"/>
    </row>
    <row r="704" spans="5:56" ht="15.75" customHeight="1" x14ac:dyDescent="0.2">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c r="AA704" s="121"/>
      <c r="AB704" s="121"/>
      <c r="AC704" s="121"/>
      <c r="AD704" s="121"/>
      <c r="AE704" s="121"/>
      <c r="AF704" s="121"/>
      <c r="AG704" s="121"/>
      <c r="AH704" s="121"/>
      <c r="AI704" s="121"/>
      <c r="AJ704" s="121"/>
      <c r="AK704" s="121"/>
      <c r="AL704" s="121"/>
      <c r="AM704" s="121"/>
      <c r="AN704" s="121"/>
      <c r="AO704" s="121"/>
      <c r="AP704" s="121"/>
      <c r="AQ704" s="121"/>
      <c r="AR704" s="121"/>
      <c r="AS704" s="121"/>
      <c r="AT704" s="121"/>
      <c r="AU704" s="121"/>
      <c r="AV704" s="121"/>
      <c r="BA704" s="121"/>
      <c r="BB704" s="121"/>
      <c r="BC704" s="121"/>
      <c r="BD704" s="122"/>
    </row>
    <row r="705" spans="5:56" ht="15.75" customHeight="1" x14ac:dyDescent="0.2">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c r="AA705" s="121"/>
      <c r="AB705" s="121"/>
      <c r="AC705" s="121"/>
      <c r="AD705" s="121"/>
      <c r="AE705" s="121"/>
      <c r="AF705" s="121"/>
      <c r="AG705" s="121"/>
      <c r="AH705" s="121"/>
      <c r="AI705" s="121"/>
      <c r="AJ705" s="121"/>
      <c r="AK705" s="121"/>
      <c r="AL705" s="121"/>
      <c r="AM705" s="121"/>
      <c r="AN705" s="121"/>
      <c r="AO705" s="121"/>
      <c r="AP705" s="121"/>
      <c r="AQ705" s="121"/>
      <c r="AR705" s="121"/>
      <c r="AS705" s="121"/>
      <c r="AT705" s="121"/>
      <c r="AU705" s="121"/>
      <c r="AV705" s="121"/>
      <c r="BA705" s="121"/>
      <c r="BB705" s="121"/>
      <c r="BC705" s="121"/>
      <c r="BD705" s="122"/>
    </row>
    <row r="706" spans="5:56" ht="15.75" customHeight="1" x14ac:dyDescent="0.2">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c r="AA706" s="121"/>
      <c r="AB706" s="121"/>
      <c r="AC706" s="121"/>
      <c r="AD706" s="121"/>
      <c r="AE706" s="121"/>
      <c r="AF706" s="121"/>
      <c r="AG706" s="121"/>
      <c r="AH706" s="121"/>
      <c r="AI706" s="121"/>
      <c r="AJ706" s="121"/>
      <c r="AK706" s="121"/>
      <c r="AL706" s="121"/>
      <c r="AM706" s="121"/>
      <c r="AN706" s="121"/>
      <c r="AO706" s="121"/>
      <c r="AP706" s="121"/>
      <c r="AQ706" s="121"/>
      <c r="AR706" s="121"/>
      <c r="AS706" s="121"/>
      <c r="AT706" s="121"/>
      <c r="AU706" s="121"/>
      <c r="AV706" s="121"/>
      <c r="BA706" s="121"/>
      <c r="BB706" s="121"/>
      <c r="BC706" s="121"/>
      <c r="BD706" s="122"/>
    </row>
    <row r="707" spans="5:56" ht="15.75" customHeight="1" x14ac:dyDescent="0.2">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c r="AA707" s="121"/>
      <c r="AB707" s="121"/>
      <c r="AC707" s="121"/>
      <c r="AD707" s="121"/>
      <c r="AE707" s="121"/>
      <c r="AF707" s="121"/>
      <c r="AG707" s="121"/>
      <c r="AH707" s="121"/>
      <c r="AI707" s="121"/>
      <c r="AJ707" s="121"/>
      <c r="AK707" s="121"/>
      <c r="AL707" s="121"/>
      <c r="AM707" s="121"/>
      <c r="AN707" s="121"/>
      <c r="AO707" s="121"/>
      <c r="AP707" s="121"/>
      <c r="AQ707" s="121"/>
      <c r="AR707" s="121"/>
      <c r="AS707" s="121"/>
      <c r="AT707" s="121"/>
      <c r="AU707" s="121"/>
      <c r="AV707" s="121"/>
      <c r="BA707" s="121"/>
      <c r="BB707" s="121"/>
      <c r="BC707" s="121"/>
      <c r="BD707" s="122"/>
    </row>
    <row r="708" spans="5:56" ht="15.75" customHeight="1" x14ac:dyDescent="0.2">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c r="AA708" s="121"/>
      <c r="AB708" s="121"/>
      <c r="AC708" s="121"/>
      <c r="AD708" s="121"/>
      <c r="AE708" s="121"/>
      <c r="AF708" s="121"/>
      <c r="AG708" s="121"/>
      <c r="AH708" s="121"/>
      <c r="AI708" s="121"/>
      <c r="AJ708" s="121"/>
      <c r="AK708" s="121"/>
      <c r="AL708" s="121"/>
      <c r="AM708" s="121"/>
      <c r="AN708" s="121"/>
      <c r="AO708" s="121"/>
      <c r="AP708" s="121"/>
      <c r="AQ708" s="121"/>
      <c r="AR708" s="121"/>
      <c r="AS708" s="121"/>
      <c r="AT708" s="121"/>
      <c r="AU708" s="121"/>
      <c r="AV708" s="121"/>
      <c r="BA708" s="121"/>
      <c r="BB708" s="121"/>
      <c r="BC708" s="121"/>
      <c r="BD708" s="122"/>
    </row>
    <row r="709" spans="5:56" ht="15.75" customHeight="1" x14ac:dyDescent="0.2">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c r="AA709" s="121"/>
      <c r="AB709" s="121"/>
      <c r="AC709" s="121"/>
      <c r="AD709" s="121"/>
      <c r="AE709" s="121"/>
      <c r="AF709" s="121"/>
      <c r="AG709" s="121"/>
      <c r="AH709" s="121"/>
      <c r="AI709" s="121"/>
      <c r="AJ709" s="121"/>
      <c r="AK709" s="121"/>
      <c r="AL709" s="121"/>
      <c r="AM709" s="121"/>
      <c r="AN709" s="121"/>
      <c r="AO709" s="121"/>
      <c r="AP709" s="121"/>
      <c r="AQ709" s="121"/>
      <c r="AR709" s="121"/>
      <c r="AS709" s="121"/>
      <c r="AT709" s="121"/>
      <c r="AU709" s="121"/>
      <c r="AV709" s="121"/>
      <c r="BA709" s="121"/>
      <c r="BB709" s="121"/>
      <c r="BC709" s="121"/>
      <c r="BD709" s="122"/>
    </row>
    <row r="710" spans="5:56" ht="15.75" customHeight="1" x14ac:dyDescent="0.2">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c r="AA710" s="121"/>
      <c r="AB710" s="121"/>
      <c r="AC710" s="121"/>
      <c r="AD710" s="121"/>
      <c r="AE710" s="121"/>
      <c r="AF710" s="121"/>
      <c r="AG710" s="121"/>
      <c r="AH710" s="121"/>
      <c r="AI710" s="121"/>
      <c r="AJ710" s="121"/>
      <c r="AK710" s="121"/>
      <c r="AL710" s="121"/>
      <c r="AM710" s="121"/>
      <c r="AN710" s="121"/>
      <c r="AO710" s="121"/>
      <c r="AP710" s="121"/>
      <c r="AQ710" s="121"/>
      <c r="AR710" s="121"/>
      <c r="AS710" s="121"/>
      <c r="AT710" s="121"/>
      <c r="AU710" s="121"/>
      <c r="AV710" s="121"/>
      <c r="BA710" s="121"/>
      <c r="BB710" s="121"/>
      <c r="BC710" s="121"/>
      <c r="BD710" s="122"/>
    </row>
    <row r="711" spans="5:56" ht="15.75" customHeight="1" x14ac:dyDescent="0.2">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c r="AA711" s="121"/>
      <c r="AB711" s="121"/>
      <c r="AC711" s="121"/>
      <c r="AD711" s="121"/>
      <c r="AE711" s="121"/>
      <c r="AF711" s="121"/>
      <c r="AG711" s="121"/>
      <c r="AH711" s="121"/>
      <c r="AI711" s="121"/>
      <c r="AJ711" s="121"/>
      <c r="AK711" s="121"/>
      <c r="AL711" s="121"/>
      <c r="AM711" s="121"/>
      <c r="AN711" s="121"/>
      <c r="AO711" s="121"/>
      <c r="AP711" s="121"/>
      <c r="AQ711" s="121"/>
      <c r="AR711" s="121"/>
      <c r="AS711" s="121"/>
      <c r="AT711" s="121"/>
      <c r="AU711" s="121"/>
      <c r="AV711" s="121"/>
      <c r="BA711" s="121"/>
      <c r="BB711" s="121"/>
      <c r="BC711" s="121"/>
      <c r="BD711" s="122"/>
    </row>
    <row r="712" spans="5:56" ht="15.75" customHeight="1" x14ac:dyDescent="0.2">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c r="AA712" s="121"/>
      <c r="AB712" s="121"/>
      <c r="AC712" s="121"/>
      <c r="AD712" s="121"/>
      <c r="AE712" s="121"/>
      <c r="AF712" s="121"/>
      <c r="AG712" s="121"/>
      <c r="AH712" s="121"/>
      <c r="AI712" s="121"/>
      <c r="AJ712" s="121"/>
      <c r="AK712" s="121"/>
      <c r="AL712" s="121"/>
      <c r="AM712" s="121"/>
      <c r="AN712" s="121"/>
      <c r="AO712" s="121"/>
      <c r="AP712" s="121"/>
      <c r="AQ712" s="121"/>
      <c r="AR712" s="121"/>
      <c r="AS712" s="121"/>
      <c r="AT712" s="121"/>
      <c r="AU712" s="121"/>
      <c r="AV712" s="121"/>
      <c r="BA712" s="121"/>
      <c r="BB712" s="121"/>
      <c r="BC712" s="121"/>
      <c r="BD712" s="122"/>
    </row>
    <row r="713" spans="5:56" ht="15.75" customHeight="1" x14ac:dyDescent="0.2">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c r="AA713" s="121"/>
      <c r="AB713" s="121"/>
      <c r="AC713" s="121"/>
      <c r="AD713" s="121"/>
      <c r="AE713" s="121"/>
      <c r="AF713" s="121"/>
      <c r="AG713" s="121"/>
      <c r="AH713" s="121"/>
      <c r="AI713" s="121"/>
      <c r="AJ713" s="121"/>
      <c r="AK713" s="121"/>
      <c r="AL713" s="121"/>
      <c r="AM713" s="121"/>
      <c r="AN713" s="121"/>
      <c r="AO713" s="121"/>
      <c r="AP713" s="121"/>
      <c r="AQ713" s="121"/>
      <c r="AR713" s="121"/>
      <c r="AS713" s="121"/>
      <c r="AT713" s="121"/>
      <c r="AU713" s="121"/>
      <c r="AV713" s="121"/>
      <c r="BA713" s="121"/>
      <c r="BB713" s="121"/>
      <c r="BC713" s="121"/>
      <c r="BD713" s="122"/>
    </row>
    <row r="714" spans="5:56" ht="15.75" customHeight="1" x14ac:dyDescent="0.2">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c r="AA714" s="121"/>
      <c r="AB714" s="121"/>
      <c r="AC714" s="121"/>
      <c r="AD714" s="121"/>
      <c r="AE714" s="121"/>
      <c r="AF714" s="121"/>
      <c r="AG714" s="121"/>
      <c r="AH714" s="121"/>
      <c r="AI714" s="121"/>
      <c r="AJ714" s="121"/>
      <c r="AK714" s="121"/>
      <c r="AL714" s="121"/>
      <c r="AM714" s="121"/>
      <c r="AN714" s="121"/>
      <c r="AO714" s="121"/>
      <c r="AP714" s="121"/>
      <c r="AQ714" s="121"/>
      <c r="AR714" s="121"/>
      <c r="AS714" s="121"/>
      <c r="AT714" s="121"/>
      <c r="AU714" s="121"/>
      <c r="AV714" s="121"/>
      <c r="BA714" s="121"/>
      <c r="BB714" s="121"/>
      <c r="BC714" s="121"/>
      <c r="BD714" s="122"/>
    </row>
    <row r="715" spans="5:56" ht="15.75" customHeight="1" x14ac:dyDescent="0.2">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c r="AA715" s="121"/>
      <c r="AB715" s="121"/>
      <c r="AC715" s="121"/>
      <c r="AD715" s="121"/>
      <c r="AE715" s="121"/>
      <c r="AF715" s="121"/>
      <c r="AG715" s="121"/>
      <c r="AH715" s="121"/>
      <c r="AI715" s="121"/>
      <c r="AJ715" s="121"/>
      <c r="AK715" s="121"/>
      <c r="AL715" s="121"/>
      <c r="AM715" s="121"/>
      <c r="AN715" s="121"/>
      <c r="AO715" s="121"/>
      <c r="AP715" s="121"/>
      <c r="AQ715" s="121"/>
      <c r="AR715" s="121"/>
      <c r="AS715" s="121"/>
      <c r="AT715" s="121"/>
      <c r="AU715" s="121"/>
      <c r="AV715" s="121"/>
      <c r="BA715" s="121"/>
      <c r="BB715" s="121"/>
      <c r="BC715" s="121"/>
      <c r="BD715" s="122"/>
    </row>
    <row r="716" spans="5:56" ht="15.75" customHeight="1" x14ac:dyDescent="0.2">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c r="AA716" s="121"/>
      <c r="AB716" s="121"/>
      <c r="AC716" s="121"/>
      <c r="AD716" s="121"/>
      <c r="AE716" s="121"/>
      <c r="AF716" s="121"/>
      <c r="AG716" s="121"/>
      <c r="AH716" s="121"/>
      <c r="AI716" s="121"/>
      <c r="AJ716" s="121"/>
      <c r="AK716" s="121"/>
      <c r="AL716" s="121"/>
      <c r="AM716" s="121"/>
      <c r="AN716" s="121"/>
      <c r="AO716" s="121"/>
      <c r="AP716" s="121"/>
      <c r="AQ716" s="121"/>
      <c r="AR716" s="121"/>
      <c r="AS716" s="121"/>
      <c r="AT716" s="121"/>
      <c r="AU716" s="121"/>
      <c r="AV716" s="121"/>
      <c r="BA716" s="121"/>
      <c r="BB716" s="121"/>
      <c r="BC716" s="121"/>
      <c r="BD716" s="122"/>
    </row>
    <row r="717" spans="5:56" ht="15.75" customHeight="1" x14ac:dyDescent="0.2">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c r="AA717" s="121"/>
      <c r="AB717" s="121"/>
      <c r="AC717" s="121"/>
      <c r="AD717" s="121"/>
      <c r="AE717" s="121"/>
      <c r="AF717" s="121"/>
      <c r="AG717" s="121"/>
      <c r="AH717" s="121"/>
      <c r="AI717" s="121"/>
      <c r="AJ717" s="121"/>
      <c r="AK717" s="121"/>
      <c r="AL717" s="121"/>
      <c r="AM717" s="121"/>
      <c r="AN717" s="121"/>
      <c r="AO717" s="121"/>
      <c r="AP717" s="121"/>
      <c r="AQ717" s="121"/>
      <c r="AR717" s="121"/>
      <c r="AS717" s="121"/>
      <c r="AT717" s="121"/>
      <c r="AU717" s="121"/>
      <c r="AV717" s="121"/>
      <c r="BA717" s="121"/>
      <c r="BB717" s="121"/>
      <c r="BC717" s="121"/>
      <c r="BD717" s="122"/>
    </row>
    <row r="718" spans="5:56" ht="15.75" customHeight="1" x14ac:dyDescent="0.2">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c r="AA718" s="121"/>
      <c r="AB718" s="121"/>
      <c r="AC718" s="121"/>
      <c r="AD718" s="121"/>
      <c r="AE718" s="121"/>
      <c r="AF718" s="121"/>
      <c r="AG718" s="121"/>
      <c r="AH718" s="121"/>
      <c r="AI718" s="121"/>
      <c r="AJ718" s="121"/>
      <c r="AK718" s="121"/>
      <c r="AL718" s="121"/>
      <c r="AM718" s="121"/>
      <c r="AN718" s="121"/>
      <c r="AO718" s="121"/>
      <c r="AP718" s="121"/>
      <c r="AQ718" s="121"/>
      <c r="AR718" s="121"/>
      <c r="AS718" s="121"/>
      <c r="AT718" s="121"/>
      <c r="AU718" s="121"/>
      <c r="AV718" s="121"/>
      <c r="BA718" s="121"/>
      <c r="BB718" s="121"/>
      <c r="BC718" s="121"/>
      <c r="BD718" s="122"/>
    </row>
    <row r="719" spans="5:56" ht="15.75" customHeight="1" x14ac:dyDescent="0.2">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c r="AA719" s="121"/>
      <c r="AB719" s="121"/>
      <c r="AC719" s="121"/>
      <c r="AD719" s="121"/>
      <c r="AE719" s="121"/>
      <c r="AF719" s="121"/>
      <c r="AG719" s="121"/>
      <c r="AH719" s="121"/>
      <c r="AI719" s="121"/>
      <c r="AJ719" s="121"/>
      <c r="AK719" s="121"/>
      <c r="AL719" s="121"/>
      <c r="AM719" s="121"/>
      <c r="AN719" s="121"/>
      <c r="AO719" s="121"/>
      <c r="AP719" s="121"/>
      <c r="AQ719" s="121"/>
      <c r="AR719" s="121"/>
      <c r="AS719" s="121"/>
      <c r="AT719" s="121"/>
      <c r="AU719" s="121"/>
      <c r="AV719" s="121"/>
      <c r="BA719" s="121"/>
      <c r="BB719" s="121"/>
      <c r="BC719" s="121"/>
      <c r="BD719" s="122"/>
    </row>
    <row r="720" spans="5:56" ht="15.75" customHeight="1" x14ac:dyDescent="0.2">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c r="AA720" s="121"/>
      <c r="AB720" s="121"/>
      <c r="AC720" s="121"/>
      <c r="AD720" s="121"/>
      <c r="AE720" s="121"/>
      <c r="AF720" s="121"/>
      <c r="AG720" s="121"/>
      <c r="AH720" s="121"/>
      <c r="AI720" s="121"/>
      <c r="AJ720" s="121"/>
      <c r="AK720" s="121"/>
      <c r="AL720" s="121"/>
      <c r="AM720" s="121"/>
      <c r="AN720" s="121"/>
      <c r="AO720" s="121"/>
      <c r="AP720" s="121"/>
      <c r="AQ720" s="121"/>
      <c r="AR720" s="121"/>
      <c r="AS720" s="121"/>
      <c r="AT720" s="121"/>
      <c r="AU720" s="121"/>
      <c r="AV720" s="121"/>
      <c r="BA720" s="121"/>
      <c r="BB720" s="121"/>
      <c r="BC720" s="121"/>
      <c r="BD720" s="122"/>
    </row>
    <row r="721" spans="5:56" ht="15.75" customHeight="1" x14ac:dyDescent="0.2">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c r="AA721" s="121"/>
      <c r="AB721" s="121"/>
      <c r="AC721" s="121"/>
      <c r="AD721" s="121"/>
      <c r="AE721" s="121"/>
      <c r="AF721" s="121"/>
      <c r="AG721" s="121"/>
      <c r="AH721" s="121"/>
      <c r="AI721" s="121"/>
      <c r="AJ721" s="121"/>
      <c r="AK721" s="121"/>
      <c r="AL721" s="121"/>
      <c r="AM721" s="121"/>
      <c r="AN721" s="121"/>
      <c r="AO721" s="121"/>
      <c r="AP721" s="121"/>
      <c r="AQ721" s="121"/>
      <c r="AR721" s="121"/>
      <c r="AS721" s="121"/>
      <c r="AT721" s="121"/>
      <c r="AU721" s="121"/>
      <c r="AV721" s="121"/>
      <c r="BA721" s="121"/>
      <c r="BB721" s="121"/>
      <c r="BC721" s="121"/>
      <c r="BD721" s="122"/>
    </row>
    <row r="722" spans="5:56" ht="15.75" customHeight="1" x14ac:dyDescent="0.2">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c r="AA722" s="121"/>
      <c r="AB722" s="121"/>
      <c r="AC722" s="121"/>
      <c r="AD722" s="121"/>
      <c r="AE722" s="121"/>
      <c r="AF722" s="121"/>
      <c r="AG722" s="121"/>
      <c r="AH722" s="121"/>
      <c r="AI722" s="121"/>
      <c r="AJ722" s="121"/>
      <c r="AK722" s="121"/>
      <c r="AL722" s="121"/>
      <c r="AM722" s="121"/>
      <c r="AN722" s="121"/>
      <c r="AO722" s="121"/>
      <c r="AP722" s="121"/>
      <c r="AQ722" s="121"/>
      <c r="AR722" s="121"/>
      <c r="AS722" s="121"/>
      <c r="AT722" s="121"/>
      <c r="AU722" s="121"/>
      <c r="AV722" s="121"/>
      <c r="BA722" s="121"/>
      <c r="BB722" s="121"/>
      <c r="BC722" s="121"/>
      <c r="BD722" s="122"/>
    </row>
    <row r="723" spans="5:56" ht="15.75" customHeight="1" x14ac:dyDescent="0.2">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c r="AG723" s="121"/>
      <c r="AH723" s="121"/>
      <c r="AI723" s="121"/>
      <c r="AJ723" s="121"/>
      <c r="AK723" s="121"/>
      <c r="AL723" s="121"/>
      <c r="AM723" s="121"/>
      <c r="AN723" s="121"/>
      <c r="AO723" s="121"/>
      <c r="AP723" s="121"/>
      <c r="AQ723" s="121"/>
      <c r="AR723" s="121"/>
      <c r="AS723" s="121"/>
      <c r="AT723" s="121"/>
      <c r="AU723" s="121"/>
      <c r="AV723" s="121"/>
      <c r="BA723" s="121"/>
      <c r="BB723" s="121"/>
      <c r="BC723" s="121"/>
      <c r="BD723" s="122"/>
    </row>
    <row r="724" spans="5:56" ht="15.75" customHeight="1" x14ac:dyDescent="0.2">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c r="AA724" s="121"/>
      <c r="AB724" s="121"/>
      <c r="AC724" s="121"/>
      <c r="AD724" s="121"/>
      <c r="AE724" s="121"/>
      <c r="AF724" s="121"/>
      <c r="AG724" s="121"/>
      <c r="AH724" s="121"/>
      <c r="AI724" s="121"/>
      <c r="AJ724" s="121"/>
      <c r="AK724" s="121"/>
      <c r="AL724" s="121"/>
      <c r="AM724" s="121"/>
      <c r="AN724" s="121"/>
      <c r="AO724" s="121"/>
      <c r="AP724" s="121"/>
      <c r="AQ724" s="121"/>
      <c r="AR724" s="121"/>
      <c r="AS724" s="121"/>
      <c r="AT724" s="121"/>
      <c r="AU724" s="121"/>
      <c r="AV724" s="121"/>
      <c r="BA724" s="121"/>
      <c r="BB724" s="121"/>
      <c r="BC724" s="121"/>
      <c r="BD724" s="122"/>
    </row>
    <row r="725" spans="5:56" ht="15.75" customHeight="1" x14ac:dyDescent="0.2">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c r="AA725" s="121"/>
      <c r="AB725" s="121"/>
      <c r="AC725" s="121"/>
      <c r="AD725" s="121"/>
      <c r="AE725" s="121"/>
      <c r="AF725" s="121"/>
      <c r="AG725" s="121"/>
      <c r="AH725" s="121"/>
      <c r="AI725" s="121"/>
      <c r="AJ725" s="121"/>
      <c r="AK725" s="121"/>
      <c r="AL725" s="121"/>
      <c r="AM725" s="121"/>
      <c r="AN725" s="121"/>
      <c r="AO725" s="121"/>
      <c r="AP725" s="121"/>
      <c r="AQ725" s="121"/>
      <c r="AR725" s="121"/>
      <c r="AS725" s="121"/>
      <c r="AT725" s="121"/>
      <c r="AU725" s="121"/>
      <c r="AV725" s="121"/>
      <c r="BA725" s="121"/>
      <c r="BB725" s="121"/>
      <c r="BC725" s="121"/>
      <c r="BD725" s="122"/>
    </row>
    <row r="726" spans="5:56" ht="15.75" customHeight="1" x14ac:dyDescent="0.2">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c r="AA726" s="121"/>
      <c r="AB726" s="121"/>
      <c r="AC726" s="121"/>
      <c r="AD726" s="121"/>
      <c r="AE726" s="121"/>
      <c r="AF726" s="121"/>
      <c r="AG726" s="121"/>
      <c r="AH726" s="121"/>
      <c r="AI726" s="121"/>
      <c r="AJ726" s="121"/>
      <c r="AK726" s="121"/>
      <c r="AL726" s="121"/>
      <c r="AM726" s="121"/>
      <c r="AN726" s="121"/>
      <c r="AO726" s="121"/>
      <c r="AP726" s="121"/>
      <c r="AQ726" s="121"/>
      <c r="AR726" s="121"/>
      <c r="AS726" s="121"/>
      <c r="AT726" s="121"/>
      <c r="AU726" s="121"/>
      <c r="AV726" s="121"/>
      <c r="BA726" s="121"/>
      <c r="BB726" s="121"/>
      <c r="BC726" s="121"/>
      <c r="BD726" s="122"/>
    </row>
    <row r="727" spans="5:56" ht="15.75" customHeight="1" x14ac:dyDescent="0.2">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c r="AA727" s="121"/>
      <c r="AB727" s="121"/>
      <c r="AC727" s="121"/>
      <c r="AD727" s="121"/>
      <c r="AE727" s="121"/>
      <c r="AF727" s="121"/>
      <c r="AG727" s="121"/>
      <c r="AH727" s="121"/>
      <c r="AI727" s="121"/>
      <c r="AJ727" s="121"/>
      <c r="AK727" s="121"/>
      <c r="AL727" s="121"/>
      <c r="AM727" s="121"/>
      <c r="AN727" s="121"/>
      <c r="AO727" s="121"/>
      <c r="AP727" s="121"/>
      <c r="AQ727" s="121"/>
      <c r="AR727" s="121"/>
      <c r="AS727" s="121"/>
      <c r="AT727" s="121"/>
      <c r="AU727" s="121"/>
      <c r="AV727" s="121"/>
      <c r="BA727" s="121"/>
      <c r="BB727" s="121"/>
      <c r="BC727" s="121"/>
      <c r="BD727" s="122"/>
    </row>
    <row r="728" spans="5:56" ht="15.75" customHeight="1" x14ac:dyDescent="0.2">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c r="AG728" s="121"/>
      <c r="AH728" s="121"/>
      <c r="AI728" s="121"/>
      <c r="AJ728" s="121"/>
      <c r="AK728" s="121"/>
      <c r="AL728" s="121"/>
      <c r="AM728" s="121"/>
      <c r="AN728" s="121"/>
      <c r="AO728" s="121"/>
      <c r="AP728" s="121"/>
      <c r="AQ728" s="121"/>
      <c r="AR728" s="121"/>
      <c r="AS728" s="121"/>
      <c r="AT728" s="121"/>
      <c r="AU728" s="121"/>
      <c r="AV728" s="121"/>
      <c r="BA728" s="121"/>
      <c r="BB728" s="121"/>
      <c r="BC728" s="121"/>
      <c r="BD728" s="122"/>
    </row>
    <row r="729" spans="5:56" ht="15.75" customHeight="1" x14ac:dyDescent="0.2">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c r="AA729" s="121"/>
      <c r="AB729" s="121"/>
      <c r="AC729" s="121"/>
      <c r="AD729" s="121"/>
      <c r="AE729" s="121"/>
      <c r="AF729" s="121"/>
      <c r="AG729" s="121"/>
      <c r="AH729" s="121"/>
      <c r="AI729" s="121"/>
      <c r="AJ729" s="121"/>
      <c r="AK729" s="121"/>
      <c r="AL729" s="121"/>
      <c r="AM729" s="121"/>
      <c r="AN729" s="121"/>
      <c r="AO729" s="121"/>
      <c r="AP729" s="121"/>
      <c r="AQ729" s="121"/>
      <c r="AR729" s="121"/>
      <c r="AS729" s="121"/>
      <c r="AT729" s="121"/>
      <c r="AU729" s="121"/>
      <c r="AV729" s="121"/>
      <c r="BA729" s="121"/>
      <c r="BB729" s="121"/>
      <c r="BC729" s="121"/>
      <c r="BD729" s="122"/>
    </row>
    <row r="730" spans="5:56" ht="15.75" customHeight="1" x14ac:dyDescent="0.2">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BA730" s="121"/>
      <c r="BB730" s="121"/>
      <c r="BC730" s="121"/>
      <c r="BD730" s="122"/>
    </row>
    <row r="731" spans="5:56" ht="15.75" customHeight="1" x14ac:dyDescent="0.2">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c r="AA731" s="121"/>
      <c r="AB731" s="121"/>
      <c r="AC731" s="121"/>
      <c r="AD731" s="121"/>
      <c r="AE731" s="121"/>
      <c r="AF731" s="121"/>
      <c r="AG731" s="121"/>
      <c r="AH731" s="121"/>
      <c r="AI731" s="121"/>
      <c r="AJ731" s="121"/>
      <c r="AK731" s="121"/>
      <c r="AL731" s="121"/>
      <c r="AM731" s="121"/>
      <c r="AN731" s="121"/>
      <c r="AO731" s="121"/>
      <c r="AP731" s="121"/>
      <c r="AQ731" s="121"/>
      <c r="AR731" s="121"/>
      <c r="AS731" s="121"/>
      <c r="AT731" s="121"/>
      <c r="AU731" s="121"/>
      <c r="AV731" s="121"/>
      <c r="BA731" s="121"/>
      <c r="BB731" s="121"/>
      <c r="BC731" s="121"/>
      <c r="BD731" s="122"/>
    </row>
    <row r="732" spans="5:56" ht="15.75" customHeight="1" x14ac:dyDescent="0.2">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c r="AA732" s="121"/>
      <c r="AB732" s="121"/>
      <c r="AC732" s="121"/>
      <c r="AD732" s="121"/>
      <c r="AE732" s="121"/>
      <c r="AF732" s="121"/>
      <c r="AG732" s="121"/>
      <c r="AH732" s="121"/>
      <c r="AI732" s="121"/>
      <c r="AJ732" s="121"/>
      <c r="AK732" s="121"/>
      <c r="AL732" s="121"/>
      <c r="AM732" s="121"/>
      <c r="AN732" s="121"/>
      <c r="AO732" s="121"/>
      <c r="AP732" s="121"/>
      <c r="AQ732" s="121"/>
      <c r="AR732" s="121"/>
      <c r="AS732" s="121"/>
      <c r="AT732" s="121"/>
      <c r="AU732" s="121"/>
      <c r="AV732" s="121"/>
      <c r="BA732" s="121"/>
      <c r="BB732" s="121"/>
      <c r="BC732" s="121"/>
      <c r="BD732" s="122"/>
    </row>
    <row r="733" spans="5:56" ht="15.75" customHeight="1" x14ac:dyDescent="0.2">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c r="AA733" s="121"/>
      <c r="AB733" s="121"/>
      <c r="AC733" s="121"/>
      <c r="AD733" s="121"/>
      <c r="AE733" s="121"/>
      <c r="AF733" s="121"/>
      <c r="AG733" s="121"/>
      <c r="AH733" s="121"/>
      <c r="AI733" s="121"/>
      <c r="AJ733" s="121"/>
      <c r="AK733" s="121"/>
      <c r="AL733" s="121"/>
      <c r="AM733" s="121"/>
      <c r="AN733" s="121"/>
      <c r="AO733" s="121"/>
      <c r="AP733" s="121"/>
      <c r="AQ733" s="121"/>
      <c r="AR733" s="121"/>
      <c r="AS733" s="121"/>
      <c r="AT733" s="121"/>
      <c r="AU733" s="121"/>
      <c r="AV733" s="121"/>
      <c r="BA733" s="121"/>
      <c r="BB733" s="121"/>
      <c r="BC733" s="121"/>
      <c r="BD733" s="122"/>
    </row>
    <row r="734" spans="5:56" ht="15.75" customHeight="1" x14ac:dyDescent="0.2">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c r="AG734" s="121"/>
      <c r="AH734" s="121"/>
      <c r="AI734" s="121"/>
      <c r="AJ734" s="121"/>
      <c r="AK734" s="121"/>
      <c r="AL734" s="121"/>
      <c r="AM734" s="121"/>
      <c r="AN734" s="121"/>
      <c r="AO734" s="121"/>
      <c r="AP734" s="121"/>
      <c r="AQ734" s="121"/>
      <c r="AR734" s="121"/>
      <c r="AS734" s="121"/>
      <c r="AT734" s="121"/>
      <c r="AU734" s="121"/>
      <c r="AV734" s="121"/>
      <c r="BA734" s="121"/>
      <c r="BB734" s="121"/>
      <c r="BC734" s="121"/>
      <c r="BD734" s="122"/>
    </row>
    <row r="735" spans="5:56" ht="15.75" customHeight="1" x14ac:dyDescent="0.2">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c r="AA735" s="121"/>
      <c r="AB735" s="121"/>
      <c r="AC735" s="121"/>
      <c r="AD735" s="121"/>
      <c r="AE735" s="121"/>
      <c r="AF735" s="121"/>
      <c r="AG735" s="121"/>
      <c r="AH735" s="121"/>
      <c r="AI735" s="121"/>
      <c r="AJ735" s="121"/>
      <c r="AK735" s="121"/>
      <c r="AL735" s="121"/>
      <c r="AM735" s="121"/>
      <c r="AN735" s="121"/>
      <c r="AO735" s="121"/>
      <c r="AP735" s="121"/>
      <c r="AQ735" s="121"/>
      <c r="AR735" s="121"/>
      <c r="AS735" s="121"/>
      <c r="AT735" s="121"/>
      <c r="AU735" s="121"/>
      <c r="AV735" s="121"/>
      <c r="BA735" s="121"/>
      <c r="BB735" s="121"/>
      <c r="BC735" s="121"/>
      <c r="BD735" s="122"/>
    </row>
    <row r="736" spans="5:56" ht="15.75" customHeight="1" x14ac:dyDescent="0.2">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c r="AA736" s="121"/>
      <c r="AB736" s="121"/>
      <c r="AC736" s="121"/>
      <c r="AD736" s="121"/>
      <c r="AE736" s="121"/>
      <c r="AF736" s="121"/>
      <c r="AG736" s="121"/>
      <c r="AH736" s="121"/>
      <c r="AI736" s="121"/>
      <c r="AJ736" s="121"/>
      <c r="AK736" s="121"/>
      <c r="AL736" s="121"/>
      <c r="AM736" s="121"/>
      <c r="AN736" s="121"/>
      <c r="AO736" s="121"/>
      <c r="AP736" s="121"/>
      <c r="AQ736" s="121"/>
      <c r="AR736" s="121"/>
      <c r="AS736" s="121"/>
      <c r="AT736" s="121"/>
      <c r="AU736" s="121"/>
      <c r="AV736" s="121"/>
      <c r="BA736" s="121"/>
      <c r="BB736" s="121"/>
      <c r="BC736" s="121"/>
      <c r="BD736" s="122"/>
    </row>
    <row r="737" spans="5:56" ht="15.75" customHeight="1" x14ac:dyDescent="0.2">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c r="AA737" s="121"/>
      <c r="AB737" s="121"/>
      <c r="AC737" s="121"/>
      <c r="AD737" s="121"/>
      <c r="AE737" s="121"/>
      <c r="AF737" s="121"/>
      <c r="AG737" s="121"/>
      <c r="AH737" s="121"/>
      <c r="AI737" s="121"/>
      <c r="AJ737" s="121"/>
      <c r="AK737" s="121"/>
      <c r="AL737" s="121"/>
      <c r="AM737" s="121"/>
      <c r="AN737" s="121"/>
      <c r="AO737" s="121"/>
      <c r="AP737" s="121"/>
      <c r="AQ737" s="121"/>
      <c r="AR737" s="121"/>
      <c r="AS737" s="121"/>
      <c r="AT737" s="121"/>
      <c r="AU737" s="121"/>
      <c r="AV737" s="121"/>
      <c r="BA737" s="121"/>
      <c r="BB737" s="121"/>
      <c r="BC737" s="121"/>
      <c r="BD737" s="122"/>
    </row>
    <row r="738" spans="5:56" ht="15.75" customHeight="1" x14ac:dyDescent="0.2">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c r="AA738" s="121"/>
      <c r="AB738" s="121"/>
      <c r="AC738" s="121"/>
      <c r="AD738" s="121"/>
      <c r="AE738" s="121"/>
      <c r="AF738" s="121"/>
      <c r="AG738" s="121"/>
      <c r="AH738" s="121"/>
      <c r="AI738" s="121"/>
      <c r="AJ738" s="121"/>
      <c r="AK738" s="121"/>
      <c r="AL738" s="121"/>
      <c r="AM738" s="121"/>
      <c r="AN738" s="121"/>
      <c r="AO738" s="121"/>
      <c r="AP738" s="121"/>
      <c r="AQ738" s="121"/>
      <c r="AR738" s="121"/>
      <c r="AS738" s="121"/>
      <c r="AT738" s="121"/>
      <c r="AU738" s="121"/>
      <c r="AV738" s="121"/>
      <c r="BA738" s="121"/>
      <c r="BB738" s="121"/>
      <c r="BC738" s="121"/>
      <c r="BD738" s="122"/>
    </row>
    <row r="739" spans="5:56" ht="15.75" customHeight="1" x14ac:dyDescent="0.2">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c r="AA739" s="121"/>
      <c r="AB739" s="121"/>
      <c r="AC739" s="121"/>
      <c r="AD739" s="121"/>
      <c r="AE739" s="121"/>
      <c r="AF739" s="121"/>
      <c r="AG739" s="121"/>
      <c r="AH739" s="121"/>
      <c r="AI739" s="121"/>
      <c r="AJ739" s="121"/>
      <c r="AK739" s="121"/>
      <c r="AL739" s="121"/>
      <c r="AM739" s="121"/>
      <c r="AN739" s="121"/>
      <c r="AO739" s="121"/>
      <c r="AP739" s="121"/>
      <c r="AQ739" s="121"/>
      <c r="AR739" s="121"/>
      <c r="AS739" s="121"/>
      <c r="AT739" s="121"/>
      <c r="AU739" s="121"/>
      <c r="AV739" s="121"/>
      <c r="BA739" s="121"/>
      <c r="BB739" s="121"/>
      <c r="BC739" s="121"/>
      <c r="BD739" s="122"/>
    </row>
    <row r="740" spans="5:56" ht="15.75" customHeight="1" x14ac:dyDescent="0.2">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c r="AA740" s="121"/>
      <c r="AB740" s="121"/>
      <c r="AC740" s="121"/>
      <c r="AD740" s="121"/>
      <c r="AE740" s="121"/>
      <c r="AF740" s="121"/>
      <c r="AG740" s="121"/>
      <c r="AH740" s="121"/>
      <c r="AI740" s="121"/>
      <c r="AJ740" s="121"/>
      <c r="AK740" s="121"/>
      <c r="AL740" s="121"/>
      <c r="AM740" s="121"/>
      <c r="AN740" s="121"/>
      <c r="AO740" s="121"/>
      <c r="AP740" s="121"/>
      <c r="AQ740" s="121"/>
      <c r="AR740" s="121"/>
      <c r="AS740" s="121"/>
      <c r="AT740" s="121"/>
      <c r="AU740" s="121"/>
      <c r="AV740" s="121"/>
      <c r="BA740" s="121"/>
      <c r="BB740" s="121"/>
      <c r="BC740" s="121"/>
      <c r="BD740" s="122"/>
    </row>
    <row r="741" spans="5:56" ht="15.75" customHeight="1" x14ac:dyDescent="0.2">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c r="AA741" s="121"/>
      <c r="AB741" s="121"/>
      <c r="AC741" s="121"/>
      <c r="AD741" s="121"/>
      <c r="AE741" s="121"/>
      <c r="AF741" s="121"/>
      <c r="AG741" s="121"/>
      <c r="AH741" s="121"/>
      <c r="AI741" s="121"/>
      <c r="AJ741" s="121"/>
      <c r="AK741" s="121"/>
      <c r="AL741" s="121"/>
      <c r="AM741" s="121"/>
      <c r="AN741" s="121"/>
      <c r="AO741" s="121"/>
      <c r="AP741" s="121"/>
      <c r="AQ741" s="121"/>
      <c r="AR741" s="121"/>
      <c r="AS741" s="121"/>
      <c r="AT741" s="121"/>
      <c r="AU741" s="121"/>
      <c r="AV741" s="121"/>
      <c r="BA741" s="121"/>
      <c r="BB741" s="121"/>
      <c r="BC741" s="121"/>
      <c r="BD741" s="122"/>
    </row>
    <row r="742" spans="5:56" ht="15.75" customHeight="1" x14ac:dyDescent="0.2">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c r="AA742" s="121"/>
      <c r="AB742" s="121"/>
      <c r="AC742" s="121"/>
      <c r="AD742" s="121"/>
      <c r="AE742" s="121"/>
      <c r="AF742" s="121"/>
      <c r="AG742" s="121"/>
      <c r="AH742" s="121"/>
      <c r="AI742" s="121"/>
      <c r="AJ742" s="121"/>
      <c r="AK742" s="121"/>
      <c r="AL742" s="121"/>
      <c r="AM742" s="121"/>
      <c r="AN742" s="121"/>
      <c r="AO742" s="121"/>
      <c r="AP742" s="121"/>
      <c r="AQ742" s="121"/>
      <c r="AR742" s="121"/>
      <c r="AS742" s="121"/>
      <c r="AT742" s="121"/>
      <c r="AU742" s="121"/>
      <c r="AV742" s="121"/>
      <c r="BA742" s="121"/>
      <c r="BB742" s="121"/>
      <c r="BC742" s="121"/>
      <c r="BD742" s="122"/>
    </row>
    <row r="743" spans="5:56" ht="15.75" customHeight="1" x14ac:dyDescent="0.2">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c r="AA743" s="121"/>
      <c r="AB743" s="121"/>
      <c r="AC743" s="121"/>
      <c r="AD743" s="121"/>
      <c r="AE743" s="121"/>
      <c r="AF743" s="121"/>
      <c r="AG743" s="121"/>
      <c r="AH743" s="121"/>
      <c r="AI743" s="121"/>
      <c r="AJ743" s="121"/>
      <c r="AK743" s="121"/>
      <c r="AL743" s="121"/>
      <c r="AM743" s="121"/>
      <c r="AN743" s="121"/>
      <c r="AO743" s="121"/>
      <c r="AP743" s="121"/>
      <c r="AQ743" s="121"/>
      <c r="AR743" s="121"/>
      <c r="AS743" s="121"/>
      <c r="AT743" s="121"/>
      <c r="AU743" s="121"/>
      <c r="AV743" s="121"/>
      <c r="BA743" s="121"/>
      <c r="BB743" s="121"/>
      <c r="BC743" s="121"/>
      <c r="BD743" s="122"/>
    </row>
    <row r="744" spans="5:56" ht="15.75" customHeight="1" x14ac:dyDescent="0.2">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c r="AH744" s="121"/>
      <c r="AI744" s="121"/>
      <c r="AJ744" s="121"/>
      <c r="AK744" s="121"/>
      <c r="AL744" s="121"/>
      <c r="AM744" s="121"/>
      <c r="AN744" s="121"/>
      <c r="AO744" s="121"/>
      <c r="AP744" s="121"/>
      <c r="AQ744" s="121"/>
      <c r="AR744" s="121"/>
      <c r="AS744" s="121"/>
      <c r="AT744" s="121"/>
      <c r="AU744" s="121"/>
      <c r="AV744" s="121"/>
      <c r="BA744" s="121"/>
      <c r="BB744" s="121"/>
      <c r="BC744" s="121"/>
      <c r="BD744" s="122"/>
    </row>
    <row r="745" spans="5:56" ht="15.75" customHeight="1" x14ac:dyDescent="0.2">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c r="AA745" s="121"/>
      <c r="AB745" s="121"/>
      <c r="AC745" s="121"/>
      <c r="AD745" s="121"/>
      <c r="AE745" s="121"/>
      <c r="AF745" s="121"/>
      <c r="AG745" s="121"/>
      <c r="AH745" s="121"/>
      <c r="AI745" s="121"/>
      <c r="AJ745" s="121"/>
      <c r="AK745" s="121"/>
      <c r="AL745" s="121"/>
      <c r="AM745" s="121"/>
      <c r="AN745" s="121"/>
      <c r="AO745" s="121"/>
      <c r="AP745" s="121"/>
      <c r="AQ745" s="121"/>
      <c r="AR745" s="121"/>
      <c r="AS745" s="121"/>
      <c r="AT745" s="121"/>
      <c r="AU745" s="121"/>
      <c r="AV745" s="121"/>
      <c r="BA745" s="121"/>
      <c r="BB745" s="121"/>
      <c r="BC745" s="121"/>
      <c r="BD745" s="122"/>
    </row>
    <row r="746" spans="5:56" ht="15.75" customHeight="1" x14ac:dyDescent="0.2">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c r="AA746" s="121"/>
      <c r="AB746" s="121"/>
      <c r="AC746" s="121"/>
      <c r="AD746" s="121"/>
      <c r="AE746" s="121"/>
      <c r="AF746" s="121"/>
      <c r="AG746" s="121"/>
      <c r="AH746" s="121"/>
      <c r="AI746" s="121"/>
      <c r="AJ746" s="121"/>
      <c r="AK746" s="121"/>
      <c r="AL746" s="121"/>
      <c r="AM746" s="121"/>
      <c r="AN746" s="121"/>
      <c r="AO746" s="121"/>
      <c r="AP746" s="121"/>
      <c r="AQ746" s="121"/>
      <c r="AR746" s="121"/>
      <c r="AS746" s="121"/>
      <c r="AT746" s="121"/>
      <c r="AU746" s="121"/>
      <c r="AV746" s="121"/>
      <c r="BA746" s="121"/>
      <c r="BB746" s="121"/>
      <c r="BC746" s="121"/>
      <c r="BD746" s="122"/>
    </row>
    <row r="747" spans="5:56" ht="15.75" customHeight="1" x14ac:dyDescent="0.2">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c r="AA747" s="121"/>
      <c r="AB747" s="121"/>
      <c r="AC747" s="121"/>
      <c r="AD747" s="121"/>
      <c r="AE747" s="121"/>
      <c r="AF747" s="121"/>
      <c r="AG747" s="121"/>
      <c r="AH747" s="121"/>
      <c r="AI747" s="121"/>
      <c r="AJ747" s="121"/>
      <c r="AK747" s="121"/>
      <c r="AL747" s="121"/>
      <c r="AM747" s="121"/>
      <c r="AN747" s="121"/>
      <c r="AO747" s="121"/>
      <c r="AP747" s="121"/>
      <c r="AQ747" s="121"/>
      <c r="AR747" s="121"/>
      <c r="AS747" s="121"/>
      <c r="AT747" s="121"/>
      <c r="AU747" s="121"/>
      <c r="AV747" s="121"/>
      <c r="BA747" s="121"/>
      <c r="BB747" s="121"/>
      <c r="BC747" s="121"/>
      <c r="BD747" s="122"/>
    </row>
    <row r="748" spans="5:56" ht="15.75" customHeight="1" x14ac:dyDescent="0.2">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c r="AA748" s="121"/>
      <c r="AB748" s="121"/>
      <c r="AC748" s="121"/>
      <c r="AD748" s="121"/>
      <c r="AE748" s="121"/>
      <c r="AF748" s="121"/>
      <c r="AG748" s="121"/>
      <c r="AH748" s="121"/>
      <c r="AI748" s="121"/>
      <c r="AJ748" s="121"/>
      <c r="AK748" s="121"/>
      <c r="AL748" s="121"/>
      <c r="AM748" s="121"/>
      <c r="AN748" s="121"/>
      <c r="AO748" s="121"/>
      <c r="AP748" s="121"/>
      <c r="AQ748" s="121"/>
      <c r="AR748" s="121"/>
      <c r="AS748" s="121"/>
      <c r="AT748" s="121"/>
      <c r="AU748" s="121"/>
      <c r="AV748" s="121"/>
      <c r="BA748" s="121"/>
      <c r="BB748" s="121"/>
      <c r="BC748" s="121"/>
      <c r="BD748" s="122"/>
    </row>
    <row r="749" spans="5:56" ht="15.75" customHeight="1" x14ac:dyDescent="0.2">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c r="AA749" s="121"/>
      <c r="AB749" s="121"/>
      <c r="AC749" s="121"/>
      <c r="AD749" s="121"/>
      <c r="AE749" s="121"/>
      <c r="AF749" s="121"/>
      <c r="AG749" s="121"/>
      <c r="AH749" s="121"/>
      <c r="AI749" s="121"/>
      <c r="AJ749" s="121"/>
      <c r="AK749" s="121"/>
      <c r="AL749" s="121"/>
      <c r="AM749" s="121"/>
      <c r="AN749" s="121"/>
      <c r="AO749" s="121"/>
      <c r="AP749" s="121"/>
      <c r="AQ749" s="121"/>
      <c r="AR749" s="121"/>
      <c r="AS749" s="121"/>
      <c r="AT749" s="121"/>
      <c r="AU749" s="121"/>
      <c r="AV749" s="121"/>
      <c r="BA749" s="121"/>
      <c r="BB749" s="121"/>
      <c r="BC749" s="121"/>
      <c r="BD749" s="122"/>
    </row>
    <row r="750" spans="5:56" ht="15.75" customHeight="1" x14ac:dyDescent="0.2">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c r="AA750" s="121"/>
      <c r="AB750" s="121"/>
      <c r="AC750" s="121"/>
      <c r="AD750" s="121"/>
      <c r="AE750" s="121"/>
      <c r="AF750" s="121"/>
      <c r="AG750" s="121"/>
      <c r="AH750" s="121"/>
      <c r="AI750" s="121"/>
      <c r="AJ750" s="121"/>
      <c r="AK750" s="121"/>
      <c r="AL750" s="121"/>
      <c r="AM750" s="121"/>
      <c r="AN750" s="121"/>
      <c r="AO750" s="121"/>
      <c r="AP750" s="121"/>
      <c r="AQ750" s="121"/>
      <c r="AR750" s="121"/>
      <c r="AS750" s="121"/>
      <c r="AT750" s="121"/>
      <c r="AU750" s="121"/>
      <c r="AV750" s="121"/>
      <c r="BA750" s="121"/>
      <c r="BB750" s="121"/>
      <c r="BC750" s="121"/>
      <c r="BD750" s="122"/>
    </row>
    <row r="751" spans="5:56" ht="15.75" customHeight="1" x14ac:dyDescent="0.2">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c r="AA751" s="121"/>
      <c r="AB751" s="121"/>
      <c r="AC751" s="121"/>
      <c r="AD751" s="121"/>
      <c r="AE751" s="121"/>
      <c r="AF751" s="121"/>
      <c r="AG751" s="121"/>
      <c r="AH751" s="121"/>
      <c r="AI751" s="121"/>
      <c r="AJ751" s="121"/>
      <c r="AK751" s="121"/>
      <c r="AL751" s="121"/>
      <c r="AM751" s="121"/>
      <c r="AN751" s="121"/>
      <c r="AO751" s="121"/>
      <c r="AP751" s="121"/>
      <c r="AQ751" s="121"/>
      <c r="AR751" s="121"/>
      <c r="AS751" s="121"/>
      <c r="AT751" s="121"/>
      <c r="AU751" s="121"/>
      <c r="AV751" s="121"/>
      <c r="BA751" s="121"/>
      <c r="BB751" s="121"/>
      <c r="BC751" s="121"/>
      <c r="BD751" s="122"/>
    </row>
    <row r="752" spans="5:56" ht="15.75" customHeight="1" x14ac:dyDescent="0.2">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c r="AA752" s="121"/>
      <c r="AB752" s="121"/>
      <c r="AC752" s="121"/>
      <c r="AD752" s="121"/>
      <c r="AE752" s="121"/>
      <c r="AF752" s="121"/>
      <c r="AG752" s="121"/>
      <c r="AH752" s="121"/>
      <c r="AI752" s="121"/>
      <c r="AJ752" s="121"/>
      <c r="AK752" s="121"/>
      <c r="AL752" s="121"/>
      <c r="AM752" s="121"/>
      <c r="AN752" s="121"/>
      <c r="AO752" s="121"/>
      <c r="AP752" s="121"/>
      <c r="AQ752" s="121"/>
      <c r="AR752" s="121"/>
      <c r="AS752" s="121"/>
      <c r="AT752" s="121"/>
      <c r="AU752" s="121"/>
      <c r="AV752" s="121"/>
      <c r="BA752" s="121"/>
      <c r="BB752" s="121"/>
      <c r="BC752" s="121"/>
      <c r="BD752" s="122"/>
    </row>
    <row r="753" spans="5:56" ht="15.75" customHeight="1" x14ac:dyDescent="0.2">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c r="AA753" s="121"/>
      <c r="AB753" s="121"/>
      <c r="AC753" s="121"/>
      <c r="AD753" s="121"/>
      <c r="AE753" s="121"/>
      <c r="AF753" s="121"/>
      <c r="AG753" s="121"/>
      <c r="AH753" s="121"/>
      <c r="AI753" s="121"/>
      <c r="AJ753" s="121"/>
      <c r="AK753" s="121"/>
      <c r="AL753" s="121"/>
      <c r="AM753" s="121"/>
      <c r="AN753" s="121"/>
      <c r="AO753" s="121"/>
      <c r="AP753" s="121"/>
      <c r="AQ753" s="121"/>
      <c r="AR753" s="121"/>
      <c r="AS753" s="121"/>
      <c r="AT753" s="121"/>
      <c r="AU753" s="121"/>
      <c r="AV753" s="121"/>
      <c r="BA753" s="121"/>
      <c r="BB753" s="121"/>
      <c r="BC753" s="121"/>
      <c r="BD753" s="122"/>
    </row>
    <row r="754" spans="5:56" ht="15.75" customHeight="1" x14ac:dyDescent="0.2">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c r="AA754" s="121"/>
      <c r="AB754" s="121"/>
      <c r="AC754" s="121"/>
      <c r="AD754" s="121"/>
      <c r="AE754" s="121"/>
      <c r="AF754" s="121"/>
      <c r="AG754" s="121"/>
      <c r="AH754" s="121"/>
      <c r="AI754" s="121"/>
      <c r="AJ754" s="121"/>
      <c r="AK754" s="121"/>
      <c r="AL754" s="121"/>
      <c r="AM754" s="121"/>
      <c r="AN754" s="121"/>
      <c r="AO754" s="121"/>
      <c r="AP754" s="121"/>
      <c r="AQ754" s="121"/>
      <c r="AR754" s="121"/>
      <c r="AS754" s="121"/>
      <c r="AT754" s="121"/>
      <c r="AU754" s="121"/>
      <c r="AV754" s="121"/>
      <c r="BA754" s="121"/>
      <c r="BB754" s="121"/>
      <c r="BC754" s="121"/>
      <c r="BD754" s="122"/>
    </row>
    <row r="755" spans="5:56" ht="15.75" customHeight="1" x14ac:dyDescent="0.2">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c r="AA755" s="121"/>
      <c r="AB755" s="121"/>
      <c r="AC755" s="121"/>
      <c r="AD755" s="121"/>
      <c r="AE755" s="121"/>
      <c r="AF755" s="121"/>
      <c r="AG755" s="121"/>
      <c r="AH755" s="121"/>
      <c r="AI755" s="121"/>
      <c r="AJ755" s="121"/>
      <c r="AK755" s="121"/>
      <c r="AL755" s="121"/>
      <c r="AM755" s="121"/>
      <c r="AN755" s="121"/>
      <c r="AO755" s="121"/>
      <c r="AP755" s="121"/>
      <c r="AQ755" s="121"/>
      <c r="AR755" s="121"/>
      <c r="AS755" s="121"/>
      <c r="AT755" s="121"/>
      <c r="AU755" s="121"/>
      <c r="AV755" s="121"/>
      <c r="BA755" s="121"/>
      <c r="BB755" s="121"/>
      <c r="BC755" s="121"/>
      <c r="BD755" s="122"/>
    </row>
    <row r="756" spans="5:56" ht="15.75" customHeight="1" x14ac:dyDescent="0.2">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c r="AA756" s="121"/>
      <c r="AB756" s="121"/>
      <c r="AC756" s="121"/>
      <c r="AD756" s="121"/>
      <c r="AE756" s="121"/>
      <c r="AF756" s="121"/>
      <c r="AG756" s="121"/>
      <c r="AH756" s="121"/>
      <c r="AI756" s="121"/>
      <c r="AJ756" s="121"/>
      <c r="AK756" s="121"/>
      <c r="AL756" s="121"/>
      <c r="AM756" s="121"/>
      <c r="AN756" s="121"/>
      <c r="AO756" s="121"/>
      <c r="AP756" s="121"/>
      <c r="AQ756" s="121"/>
      <c r="AR756" s="121"/>
      <c r="AS756" s="121"/>
      <c r="AT756" s="121"/>
      <c r="AU756" s="121"/>
      <c r="AV756" s="121"/>
      <c r="BA756" s="121"/>
      <c r="BB756" s="121"/>
      <c r="BC756" s="121"/>
      <c r="BD756" s="122"/>
    </row>
    <row r="757" spans="5:56" ht="15.75" customHeight="1" x14ac:dyDescent="0.2">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c r="AA757" s="121"/>
      <c r="AB757" s="121"/>
      <c r="AC757" s="121"/>
      <c r="AD757" s="121"/>
      <c r="AE757" s="121"/>
      <c r="AF757" s="121"/>
      <c r="AG757" s="121"/>
      <c r="AH757" s="121"/>
      <c r="AI757" s="121"/>
      <c r="AJ757" s="121"/>
      <c r="AK757" s="121"/>
      <c r="AL757" s="121"/>
      <c r="AM757" s="121"/>
      <c r="AN757" s="121"/>
      <c r="AO757" s="121"/>
      <c r="AP757" s="121"/>
      <c r="AQ757" s="121"/>
      <c r="AR757" s="121"/>
      <c r="AS757" s="121"/>
      <c r="AT757" s="121"/>
      <c r="AU757" s="121"/>
      <c r="AV757" s="121"/>
      <c r="BA757" s="121"/>
      <c r="BB757" s="121"/>
      <c r="BC757" s="121"/>
      <c r="BD757" s="122"/>
    </row>
    <row r="758" spans="5:56" ht="15.75" customHeight="1" x14ac:dyDescent="0.2">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c r="AA758" s="121"/>
      <c r="AB758" s="121"/>
      <c r="AC758" s="121"/>
      <c r="AD758" s="121"/>
      <c r="AE758" s="121"/>
      <c r="AF758" s="121"/>
      <c r="AG758" s="121"/>
      <c r="AH758" s="121"/>
      <c r="AI758" s="121"/>
      <c r="AJ758" s="121"/>
      <c r="AK758" s="121"/>
      <c r="AL758" s="121"/>
      <c r="AM758" s="121"/>
      <c r="AN758" s="121"/>
      <c r="AO758" s="121"/>
      <c r="AP758" s="121"/>
      <c r="AQ758" s="121"/>
      <c r="AR758" s="121"/>
      <c r="AS758" s="121"/>
      <c r="AT758" s="121"/>
      <c r="AU758" s="121"/>
      <c r="AV758" s="121"/>
      <c r="BA758" s="121"/>
      <c r="BB758" s="121"/>
      <c r="BC758" s="121"/>
      <c r="BD758" s="122"/>
    </row>
    <row r="759" spans="5:56" ht="15.75" customHeight="1" x14ac:dyDescent="0.2">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c r="AA759" s="121"/>
      <c r="AB759" s="121"/>
      <c r="AC759" s="121"/>
      <c r="AD759" s="121"/>
      <c r="AE759" s="121"/>
      <c r="AF759" s="121"/>
      <c r="AG759" s="121"/>
      <c r="AH759" s="121"/>
      <c r="AI759" s="121"/>
      <c r="AJ759" s="121"/>
      <c r="AK759" s="121"/>
      <c r="AL759" s="121"/>
      <c r="AM759" s="121"/>
      <c r="AN759" s="121"/>
      <c r="AO759" s="121"/>
      <c r="AP759" s="121"/>
      <c r="AQ759" s="121"/>
      <c r="AR759" s="121"/>
      <c r="AS759" s="121"/>
      <c r="AT759" s="121"/>
      <c r="AU759" s="121"/>
      <c r="AV759" s="121"/>
      <c r="BA759" s="121"/>
      <c r="BB759" s="121"/>
      <c r="BC759" s="121"/>
      <c r="BD759" s="122"/>
    </row>
    <row r="760" spans="5:56" ht="15.75" customHeight="1" x14ac:dyDescent="0.2">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c r="AA760" s="121"/>
      <c r="AB760" s="121"/>
      <c r="AC760" s="121"/>
      <c r="AD760" s="121"/>
      <c r="AE760" s="121"/>
      <c r="AF760" s="121"/>
      <c r="AG760" s="121"/>
      <c r="AH760" s="121"/>
      <c r="AI760" s="121"/>
      <c r="AJ760" s="121"/>
      <c r="AK760" s="121"/>
      <c r="AL760" s="121"/>
      <c r="AM760" s="121"/>
      <c r="AN760" s="121"/>
      <c r="AO760" s="121"/>
      <c r="AP760" s="121"/>
      <c r="AQ760" s="121"/>
      <c r="AR760" s="121"/>
      <c r="AS760" s="121"/>
      <c r="AT760" s="121"/>
      <c r="AU760" s="121"/>
      <c r="AV760" s="121"/>
      <c r="BA760" s="121"/>
      <c r="BB760" s="121"/>
      <c r="BC760" s="121"/>
      <c r="BD760" s="122"/>
    </row>
    <row r="761" spans="5:56" ht="15.75" customHeight="1" x14ac:dyDescent="0.2">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c r="AA761" s="121"/>
      <c r="AB761" s="121"/>
      <c r="AC761" s="121"/>
      <c r="AD761" s="121"/>
      <c r="AE761" s="121"/>
      <c r="AF761" s="121"/>
      <c r="AG761" s="121"/>
      <c r="AH761" s="121"/>
      <c r="AI761" s="121"/>
      <c r="AJ761" s="121"/>
      <c r="AK761" s="121"/>
      <c r="AL761" s="121"/>
      <c r="AM761" s="121"/>
      <c r="AN761" s="121"/>
      <c r="AO761" s="121"/>
      <c r="AP761" s="121"/>
      <c r="AQ761" s="121"/>
      <c r="AR761" s="121"/>
      <c r="AS761" s="121"/>
      <c r="AT761" s="121"/>
      <c r="AU761" s="121"/>
      <c r="AV761" s="121"/>
      <c r="BA761" s="121"/>
      <c r="BB761" s="121"/>
      <c r="BC761" s="121"/>
      <c r="BD761" s="122"/>
    </row>
    <row r="762" spans="5:56" ht="15.75" customHeight="1" x14ac:dyDescent="0.2">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c r="AA762" s="121"/>
      <c r="AB762" s="121"/>
      <c r="AC762" s="121"/>
      <c r="AD762" s="121"/>
      <c r="AE762" s="121"/>
      <c r="AF762" s="121"/>
      <c r="AG762" s="121"/>
      <c r="AH762" s="121"/>
      <c r="AI762" s="121"/>
      <c r="AJ762" s="121"/>
      <c r="AK762" s="121"/>
      <c r="AL762" s="121"/>
      <c r="AM762" s="121"/>
      <c r="AN762" s="121"/>
      <c r="AO762" s="121"/>
      <c r="AP762" s="121"/>
      <c r="AQ762" s="121"/>
      <c r="AR762" s="121"/>
      <c r="AS762" s="121"/>
      <c r="AT762" s="121"/>
      <c r="AU762" s="121"/>
      <c r="AV762" s="121"/>
      <c r="BA762" s="121"/>
      <c r="BB762" s="121"/>
      <c r="BC762" s="121"/>
      <c r="BD762" s="122"/>
    </row>
    <row r="763" spans="5:56" ht="15.75" customHeight="1" x14ac:dyDescent="0.2">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c r="AA763" s="121"/>
      <c r="AB763" s="121"/>
      <c r="AC763" s="121"/>
      <c r="AD763" s="121"/>
      <c r="AE763" s="121"/>
      <c r="AF763" s="121"/>
      <c r="AG763" s="121"/>
      <c r="AH763" s="121"/>
      <c r="AI763" s="121"/>
      <c r="AJ763" s="121"/>
      <c r="AK763" s="121"/>
      <c r="AL763" s="121"/>
      <c r="AM763" s="121"/>
      <c r="AN763" s="121"/>
      <c r="AO763" s="121"/>
      <c r="AP763" s="121"/>
      <c r="AQ763" s="121"/>
      <c r="AR763" s="121"/>
      <c r="AS763" s="121"/>
      <c r="AT763" s="121"/>
      <c r="AU763" s="121"/>
      <c r="AV763" s="121"/>
      <c r="BA763" s="121"/>
      <c r="BB763" s="121"/>
      <c r="BC763" s="121"/>
      <c r="BD763" s="122"/>
    </row>
    <row r="764" spans="5:56" ht="15.75" customHeight="1" x14ac:dyDescent="0.2">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c r="AA764" s="121"/>
      <c r="AB764" s="121"/>
      <c r="AC764" s="121"/>
      <c r="AD764" s="121"/>
      <c r="AE764" s="121"/>
      <c r="AF764" s="121"/>
      <c r="AG764" s="121"/>
      <c r="AH764" s="121"/>
      <c r="AI764" s="121"/>
      <c r="AJ764" s="121"/>
      <c r="AK764" s="121"/>
      <c r="AL764" s="121"/>
      <c r="AM764" s="121"/>
      <c r="AN764" s="121"/>
      <c r="AO764" s="121"/>
      <c r="AP764" s="121"/>
      <c r="AQ764" s="121"/>
      <c r="AR764" s="121"/>
      <c r="AS764" s="121"/>
      <c r="AT764" s="121"/>
      <c r="AU764" s="121"/>
      <c r="AV764" s="121"/>
      <c r="BA764" s="121"/>
      <c r="BB764" s="121"/>
      <c r="BC764" s="121"/>
      <c r="BD764" s="122"/>
    </row>
    <row r="765" spans="5:56" ht="15.75" customHeight="1" x14ac:dyDescent="0.2">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c r="AA765" s="121"/>
      <c r="AB765" s="121"/>
      <c r="AC765" s="121"/>
      <c r="AD765" s="121"/>
      <c r="AE765" s="121"/>
      <c r="AF765" s="121"/>
      <c r="AG765" s="121"/>
      <c r="AH765" s="121"/>
      <c r="AI765" s="121"/>
      <c r="AJ765" s="121"/>
      <c r="AK765" s="121"/>
      <c r="AL765" s="121"/>
      <c r="AM765" s="121"/>
      <c r="AN765" s="121"/>
      <c r="AO765" s="121"/>
      <c r="AP765" s="121"/>
      <c r="AQ765" s="121"/>
      <c r="AR765" s="121"/>
      <c r="AS765" s="121"/>
      <c r="AT765" s="121"/>
      <c r="AU765" s="121"/>
      <c r="AV765" s="121"/>
      <c r="BA765" s="121"/>
      <c r="BB765" s="121"/>
      <c r="BC765" s="121"/>
      <c r="BD765" s="122"/>
    </row>
    <row r="766" spans="5:56" ht="15.75" customHeight="1" x14ac:dyDescent="0.2">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c r="AA766" s="121"/>
      <c r="AB766" s="121"/>
      <c r="AC766" s="121"/>
      <c r="AD766" s="121"/>
      <c r="AE766" s="121"/>
      <c r="AF766" s="121"/>
      <c r="AG766" s="121"/>
      <c r="AH766" s="121"/>
      <c r="AI766" s="121"/>
      <c r="AJ766" s="121"/>
      <c r="AK766" s="121"/>
      <c r="AL766" s="121"/>
      <c r="AM766" s="121"/>
      <c r="AN766" s="121"/>
      <c r="AO766" s="121"/>
      <c r="AP766" s="121"/>
      <c r="AQ766" s="121"/>
      <c r="AR766" s="121"/>
      <c r="AS766" s="121"/>
      <c r="AT766" s="121"/>
      <c r="AU766" s="121"/>
      <c r="AV766" s="121"/>
      <c r="BA766" s="121"/>
      <c r="BB766" s="121"/>
      <c r="BC766" s="121"/>
      <c r="BD766" s="122"/>
    </row>
    <row r="767" spans="5:56" ht="15.75" customHeight="1" x14ac:dyDescent="0.2">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c r="AA767" s="121"/>
      <c r="AB767" s="121"/>
      <c r="AC767" s="121"/>
      <c r="AD767" s="121"/>
      <c r="AE767" s="121"/>
      <c r="AF767" s="121"/>
      <c r="AG767" s="121"/>
      <c r="AH767" s="121"/>
      <c r="AI767" s="121"/>
      <c r="AJ767" s="121"/>
      <c r="AK767" s="121"/>
      <c r="AL767" s="121"/>
      <c r="AM767" s="121"/>
      <c r="AN767" s="121"/>
      <c r="AO767" s="121"/>
      <c r="AP767" s="121"/>
      <c r="AQ767" s="121"/>
      <c r="AR767" s="121"/>
      <c r="AS767" s="121"/>
      <c r="AT767" s="121"/>
      <c r="AU767" s="121"/>
      <c r="AV767" s="121"/>
      <c r="BA767" s="121"/>
      <c r="BB767" s="121"/>
      <c r="BC767" s="121"/>
      <c r="BD767" s="122"/>
    </row>
    <row r="768" spans="5:56" ht="15.75" customHeight="1" x14ac:dyDescent="0.2">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c r="AA768" s="121"/>
      <c r="AB768" s="121"/>
      <c r="AC768" s="121"/>
      <c r="AD768" s="121"/>
      <c r="AE768" s="121"/>
      <c r="AF768" s="121"/>
      <c r="AG768" s="121"/>
      <c r="AH768" s="121"/>
      <c r="AI768" s="121"/>
      <c r="AJ768" s="121"/>
      <c r="AK768" s="121"/>
      <c r="AL768" s="121"/>
      <c r="AM768" s="121"/>
      <c r="AN768" s="121"/>
      <c r="AO768" s="121"/>
      <c r="AP768" s="121"/>
      <c r="AQ768" s="121"/>
      <c r="AR768" s="121"/>
      <c r="AS768" s="121"/>
      <c r="AT768" s="121"/>
      <c r="AU768" s="121"/>
      <c r="AV768" s="121"/>
      <c r="BA768" s="121"/>
      <c r="BB768" s="121"/>
      <c r="BC768" s="121"/>
      <c r="BD768" s="122"/>
    </row>
    <row r="769" spans="5:56" ht="15.75" customHeight="1" x14ac:dyDescent="0.2">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c r="AA769" s="121"/>
      <c r="AB769" s="121"/>
      <c r="AC769" s="121"/>
      <c r="AD769" s="121"/>
      <c r="AE769" s="121"/>
      <c r="AF769" s="121"/>
      <c r="AG769" s="121"/>
      <c r="AH769" s="121"/>
      <c r="AI769" s="121"/>
      <c r="AJ769" s="121"/>
      <c r="AK769" s="121"/>
      <c r="AL769" s="121"/>
      <c r="AM769" s="121"/>
      <c r="AN769" s="121"/>
      <c r="AO769" s="121"/>
      <c r="AP769" s="121"/>
      <c r="AQ769" s="121"/>
      <c r="AR769" s="121"/>
      <c r="AS769" s="121"/>
      <c r="AT769" s="121"/>
      <c r="AU769" s="121"/>
      <c r="AV769" s="121"/>
      <c r="BA769" s="121"/>
      <c r="BB769" s="121"/>
      <c r="BC769" s="121"/>
      <c r="BD769" s="122"/>
    </row>
    <row r="770" spans="5:56" ht="15.75" customHeight="1" x14ac:dyDescent="0.2">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c r="AA770" s="121"/>
      <c r="AB770" s="121"/>
      <c r="AC770" s="121"/>
      <c r="AD770" s="121"/>
      <c r="AE770" s="121"/>
      <c r="AF770" s="121"/>
      <c r="AG770" s="121"/>
      <c r="AH770" s="121"/>
      <c r="AI770" s="121"/>
      <c r="AJ770" s="121"/>
      <c r="AK770" s="121"/>
      <c r="AL770" s="121"/>
      <c r="AM770" s="121"/>
      <c r="AN770" s="121"/>
      <c r="AO770" s="121"/>
      <c r="AP770" s="121"/>
      <c r="AQ770" s="121"/>
      <c r="AR770" s="121"/>
      <c r="AS770" s="121"/>
      <c r="AT770" s="121"/>
      <c r="AU770" s="121"/>
      <c r="AV770" s="121"/>
      <c r="BA770" s="121"/>
      <c r="BB770" s="121"/>
      <c r="BC770" s="121"/>
      <c r="BD770" s="122"/>
    </row>
    <row r="771" spans="5:56" ht="15.75" customHeight="1" x14ac:dyDescent="0.2">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c r="AA771" s="121"/>
      <c r="AB771" s="121"/>
      <c r="AC771" s="121"/>
      <c r="AD771" s="121"/>
      <c r="AE771" s="121"/>
      <c r="AF771" s="121"/>
      <c r="AG771" s="121"/>
      <c r="AH771" s="121"/>
      <c r="AI771" s="121"/>
      <c r="AJ771" s="121"/>
      <c r="AK771" s="121"/>
      <c r="AL771" s="121"/>
      <c r="AM771" s="121"/>
      <c r="AN771" s="121"/>
      <c r="AO771" s="121"/>
      <c r="AP771" s="121"/>
      <c r="AQ771" s="121"/>
      <c r="AR771" s="121"/>
      <c r="AS771" s="121"/>
      <c r="AT771" s="121"/>
      <c r="AU771" s="121"/>
      <c r="AV771" s="121"/>
      <c r="BA771" s="121"/>
      <c r="BB771" s="121"/>
      <c r="BC771" s="121"/>
      <c r="BD771" s="122"/>
    </row>
    <row r="772" spans="5:56" ht="15.75" customHeight="1" x14ac:dyDescent="0.2">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c r="AA772" s="121"/>
      <c r="AB772" s="121"/>
      <c r="AC772" s="121"/>
      <c r="AD772" s="121"/>
      <c r="AE772" s="121"/>
      <c r="AF772" s="121"/>
      <c r="AG772" s="121"/>
      <c r="AH772" s="121"/>
      <c r="AI772" s="121"/>
      <c r="AJ772" s="121"/>
      <c r="AK772" s="121"/>
      <c r="AL772" s="121"/>
      <c r="AM772" s="121"/>
      <c r="AN772" s="121"/>
      <c r="AO772" s="121"/>
      <c r="AP772" s="121"/>
      <c r="AQ772" s="121"/>
      <c r="AR772" s="121"/>
      <c r="AS772" s="121"/>
      <c r="AT772" s="121"/>
      <c r="AU772" s="121"/>
      <c r="AV772" s="121"/>
      <c r="BA772" s="121"/>
      <c r="BB772" s="121"/>
      <c r="BC772" s="121"/>
      <c r="BD772" s="122"/>
    </row>
    <row r="773" spans="5:56" ht="15.75" customHeight="1" x14ac:dyDescent="0.2">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c r="AA773" s="121"/>
      <c r="AB773" s="121"/>
      <c r="AC773" s="121"/>
      <c r="AD773" s="121"/>
      <c r="AE773" s="121"/>
      <c r="AF773" s="121"/>
      <c r="AG773" s="121"/>
      <c r="AH773" s="121"/>
      <c r="AI773" s="121"/>
      <c r="AJ773" s="121"/>
      <c r="AK773" s="121"/>
      <c r="AL773" s="121"/>
      <c r="AM773" s="121"/>
      <c r="AN773" s="121"/>
      <c r="AO773" s="121"/>
      <c r="AP773" s="121"/>
      <c r="AQ773" s="121"/>
      <c r="AR773" s="121"/>
      <c r="AS773" s="121"/>
      <c r="AT773" s="121"/>
      <c r="AU773" s="121"/>
      <c r="AV773" s="121"/>
      <c r="BA773" s="121"/>
      <c r="BB773" s="121"/>
      <c r="BC773" s="121"/>
      <c r="BD773" s="122"/>
    </row>
    <row r="774" spans="5:56" ht="15.75" customHeight="1" x14ac:dyDescent="0.2">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c r="AA774" s="121"/>
      <c r="AB774" s="121"/>
      <c r="AC774" s="121"/>
      <c r="AD774" s="121"/>
      <c r="AE774" s="121"/>
      <c r="AF774" s="121"/>
      <c r="AG774" s="121"/>
      <c r="AH774" s="121"/>
      <c r="AI774" s="121"/>
      <c r="AJ774" s="121"/>
      <c r="AK774" s="121"/>
      <c r="AL774" s="121"/>
      <c r="AM774" s="121"/>
      <c r="AN774" s="121"/>
      <c r="AO774" s="121"/>
      <c r="AP774" s="121"/>
      <c r="AQ774" s="121"/>
      <c r="AR774" s="121"/>
      <c r="AS774" s="121"/>
      <c r="AT774" s="121"/>
      <c r="AU774" s="121"/>
      <c r="AV774" s="121"/>
      <c r="BA774" s="121"/>
      <c r="BB774" s="121"/>
      <c r="BC774" s="121"/>
      <c r="BD774" s="122"/>
    </row>
    <row r="775" spans="5:56" ht="15.75" customHeight="1" x14ac:dyDescent="0.2">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c r="AA775" s="121"/>
      <c r="AB775" s="121"/>
      <c r="AC775" s="121"/>
      <c r="AD775" s="121"/>
      <c r="AE775" s="121"/>
      <c r="AF775" s="121"/>
      <c r="AG775" s="121"/>
      <c r="AH775" s="121"/>
      <c r="AI775" s="121"/>
      <c r="AJ775" s="121"/>
      <c r="AK775" s="121"/>
      <c r="AL775" s="121"/>
      <c r="AM775" s="121"/>
      <c r="AN775" s="121"/>
      <c r="AO775" s="121"/>
      <c r="AP775" s="121"/>
      <c r="AQ775" s="121"/>
      <c r="AR775" s="121"/>
      <c r="AS775" s="121"/>
      <c r="AT775" s="121"/>
      <c r="AU775" s="121"/>
      <c r="AV775" s="121"/>
      <c r="BA775" s="121"/>
      <c r="BB775" s="121"/>
      <c r="BC775" s="121"/>
      <c r="BD775" s="122"/>
    </row>
    <row r="776" spans="5:56" ht="15.75" customHeight="1" x14ac:dyDescent="0.2">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c r="AA776" s="121"/>
      <c r="AB776" s="121"/>
      <c r="AC776" s="121"/>
      <c r="AD776" s="121"/>
      <c r="AE776" s="121"/>
      <c r="AF776" s="121"/>
      <c r="AG776" s="121"/>
      <c r="AH776" s="121"/>
      <c r="AI776" s="121"/>
      <c r="AJ776" s="121"/>
      <c r="AK776" s="121"/>
      <c r="AL776" s="121"/>
      <c r="AM776" s="121"/>
      <c r="AN776" s="121"/>
      <c r="AO776" s="121"/>
      <c r="AP776" s="121"/>
      <c r="AQ776" s="121"/>
      <c r="AR776" s="121"/>
      <c r="AS776" s="121"/>
      <c r="AT776" s="121"/>
      <c r="AU776" s="121"/>
      <c r="AV776" s="121"/>
      <c r="BA776" s="121"/>
      <c r="BB776" s="121"/>
      <c r="BC776" s="121"/>
      <c r="BD776" s="122"/>
    </row>
    <row r="777" spans="5:56" ht="15.75" customHeight="1" x14ac:dyDescent="0.2">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c r="AA777" s="121"/>
      <c r="AB777" s="121"/>
      <c r="AC777" s="121"/>
      <c r="AD777" s="121"/>
      <c r="AE777" s="121"/>
      <c r="AF777" s="121"/>
      <c r="AG777" s="121"/>
      <c r="AH777" s="121"/>
      <c r="AI777" s="121"/>
      <c r="AJ777" s="121"/>
      <c r="AK777" s="121"/>
      <c r="AL777" s="121"/>
      <c r="AM777" s="121"/>
      <c r="AN777" s="121"/>
      <c r="AO777" s="121"/>
      <c r="AP777" s="121"/>
      <c r="AQ777" s="121"/>
      <c r="AR777" s="121"/>
      <c r="AS777" s="121"/>
      <c r="AT777" s="121"/>
      <c r="AU777" s="121"/>
      <c r="AV777" s="121"/>
      <c r="BA777" s="121"/>
      <c r="BB777" s="121"/>
      <c r="BC777" s="121"/>
      <c r="BD777" s="122"/>
    </row>
    <row r="778" spans="5:56" ht="15.75" customHeight="1" x14ac:dyDescent="0.2">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c r="AA778" s="121"/>
      <c r="AB778" s="121"/>
      <c r="AC778" s="121"/>
      <c r="AD778" s="121"/>
      <c r="AE778" s="121"/>
      <c r="AF778" s="121"/>
      <c r="AG778" s="121"/>
      <c r="AH778" s="121"/>
      <c r="AI778" s="121"/>
      <c r="AJ778" s="121"/>
      <c r="AK778" s="121"/>
      <c r="AL778" s="121"/>
      <c r="AM778" s="121"/>
      <c r="AN778" s="121"/>
      <c r="AO778" s="121"/>
      <c r="AP778" s="121"/>
      <c r="AQ778" s="121"/>
      <c r="AR778" s="121"/>
      <c r="AS778" s="121"/>
      <c r="AT778" s="121"/>
      <c r="AU778" s="121"/>
      <c r="AV778" s="121"/>
      <c r="BA778" s="121"/>
      <c r="BB778" s="121"/>
      <c r="BC778" s="121"/>
      <c r="BD778" s="122"/>
    </row>
    <row r="779" spans="5:56" ht="15.75" customHeight="1" x14ac:dyDescent="0.2">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c r="AA779" s="121"/>
      <c r="AB779" s="121"/>
      <c r="AC779" s="121"/>
      <c r="AD779" s="121"/>
      <c r="AE779" s="121"/>
      <c r="AF779" s="121"/>
      <c r="AG779" s="121"/>
      <c r="AH779" s="121"/>
      <c r="AI779" s="121"/>
      <c r="AJ779" s="121"/>
      <c r="AK779" s="121"/>
      <c r="AL779" s="121"/>
      <c r="AM779" s="121"/>
      <c r="AN779" s="121"/>
      <c r="AO779" s="121"/>
      <c r="AP779" s="121"/>
      <c r="AQ779" s="121"/>
      <c r="AR779" s="121"/>
      <c r="AS779" s="121"/>
      <c r="AT779" s="121"/>
      <c r="AU779" s="121"/>
      <c r="AV779" s="121"/>
      <c r="BA779" s="121"/>
      <c r="BB779" s="121"/>
      <c r="BC779" s="121"/>
      <c r="BD779" s="122"/>
    </row>
    <row r="780" spans="5:56" ht="15.75" customHeight="1" x14ac:dyDescent="0.2">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c r="AA780" s="121"/>
      <c r="AB780" s="121"/>
      <c r="AC780" s="121"/>
      <c r="AD780" s="121"/>
      <c r="AE780" s="121"/>
      <c r="AF780" s="121"/>
      <c r="AG780" s="121"/>
      <c r="AH780" s="121"/>
      <c r="AI780" s="121"/>
      <c r="AJ780" s="121"/>
      <c r="AK780" s="121"/>
      <c r="AL780" s="121"/>
      <c r="AM780" s="121"/>
      <c r="AN780" s="121"/>
      <c r="AO780" s="121"/>
      <c r="AP780" s="121"/>
      <c r="AQ780" s="121"/>
      <c r="AR780" s="121"/>
      <c r="AS780" s="121"/>
      <c r="AT780" s="121"/>
      <c r="AU780" s="121"/>
      <c r="AV780" s="121"/>
      <c r="BA780" s="121"/>
      <c r="BB780" s="121"/>
      <c r="BC780" s="121"/>
      <c r="BD780" s="122"/>
    </row>
    <row r="781" spans="5:56" ht="15.75" customHeight="1" x14ac:dyDescent="0.2">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c r="AA781" s="121"/>
      <c r="AB781" s="121"/>
      <c r="AC781" s="121"/>
      <c r="AD781" s="121"/>
      <c r="AE781" s="121"/>
      <c r="AF781" s="121"/>
      <c r="AG781" s="121"/>
      <c r="AH781" s="121"/>
      <c r="AI781" s="121"/>
      <c r="AJ781" s="121"/>
      <c r="AK781" s="121"/>
      <c r="AL781" s="121"/>
      <c r="AM781" s="121"/>
      <c r="AN781" s="121"/>
      <c r="AO781" s="121"/>
      <c r="AP781" s="121"/>
      <c r="AQ781" s="121"/>
      <c r="AR781" s="121"/>
      <c r="AS781" s="121"/>
      <c r="AT781" s="121"/>
      <c r="AU781" s="121"/>
      <c r="AV781" s="121"/>
      <c r="BA781" s="121"/>
      <c r="BB781" s="121"/>
      <c r="BC781" s="121"/>
      <c r="BD781" s="122"/>
    </row>
    <row r="782" spans="5:56" ht="15.75" customHeight="1" x14ac:dyDescent="0.2">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c r="AA782" s="121"/>
      <c r="AB782" s="121"/>
      <c r="AC782" s="121"/>
      <c r="AD782" s="121"/>
      <c r="AE782" s="121"/>
      <c r="AF782" s="121"/>
      <c r="AG782" s="121"/>
      <c r="AH782" s="121"/>
      <c r="AI782" s="121"/>
      <c r="AJ782" s="121"/>
      <c r="AK782" s="121"/>
      <c r="AL782" s="121"/>
      <c r="AM782" s="121"/>
      <c r="AN782" s="121"/>
      <c r="AO782" s="121"/>
      <c r="AP782" s="121"/>
      <c r="AQ782" s="121"/>
      <c r="AR782" s="121"/>
      <c r="AS782" s="121"/>
      <c r="AT782" s="121"/>
      <c r="AU782" s="121"/>
      <c r="AV782" s="121"/>
      <c r="BA782" s="121"/>
      <c r="BB782" s="121"/>
      <c r="BC782" s="121"/>
      <c r="BD782" s="122"/>
    </row>
    <row r="783" spans="5:56" ht="15.75" customHeight="1" x14ac:dyDescent="0.2">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c r="AA783" s="121"/>
      <c r="AB783" s="121"/>
      <c r="AC783" s="121"/>
      <c r="AD783" s="121"/>
      <c r="AE783" s="121"/>
      <c r="AF783" s="121"/>
      <c r="AG783" s="121"/>
      <c r="AH783" s="121"/>
      <c r="AI783" s="121"/>
      <c r="AJ783" s="121"/>
      <c r="AK783" s="121"/>
      <c r="AL783" s="121"/>
      <c r="AM783" s="121"/>
      <c r="AN783" s="121"/>
      <c r="AO783" s="121"/>
      <c r="AP783" s="121"/>
      <c r="AQ783" s="121"/>
      <c r="AR783" s="121"/>
      <c r="AS783" s="121"/>
      <c r="AT783" s="121"/>
      <c r="AU783" s="121"/>
      <c r="AV783" s="121"/>
      <c r="BA783" s="121"/>
      <c r="BB783" s="121"/>
      <c r="BC783" s="121"/>
      <c r="BD783" s="122"/>
    </row>
    <row r="784" spans="5:56" ht="15.75" customHeight="1" x14ac:dyDescent="0.2">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c r="AA784" s="121"/>
      <c r="AB784" s="121"/>
      <c r="AC784" s="121"/>
      <c r="AD784" s="121"/>
      <c r="AE784" s="121"/>
      <c r="AF784" s="121"/>
      <c r="AG784" s="121"/>
      <c r="AH784" s="121"/>
      <c r="AI784" s="121"/>
      <c r="AJ784" s="121"/>
      <c r="AK784" s="121"/>
      <c r="AL784" s="121"/>
      <c r="AM784" s="121"/>
      <c r="AN784" s="121"/>
      <c r="AO784" s="121"/>
      <c r="AP784" s="121"/>
      <c r="AQ784" s="121"/>
      <c r="AR784" s="121"/>
      <c r="AS784" s="121"/>
      <c r="AT784" s="121"/>
      <c r="AU784" s="121"/>
      <c r="AV784" s="121"/>
      <c r="BA784" s="121"/>
      <c r="BB784" s="121"/>
      <c r="BC784" s="121"/>
      <c r="BD784" s="122"/>
    </row>
    <row r="785" spans="5:56" ht="15.75" customHeight="1" x14ac:dyDescent="0.2">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c r="AA785" s="121"/>
      <c r="AB785" s="121"/>
      <c r="AC785" s="121"/>
      <c r="AD785" s="121"/>
      <c r="AE785" s="121"/>
      <c r="AF785" s="121"/>
      <c r="AG785" s="121"/>
      <c r="AH785" s="121"/>
      <c r="AI785" s="121"/>
      <c r="AJ785" s="121"/>
      <c r="AK785" s="121"/>
      <c r="AL785" s="121"/>
      <c r="AM785" s="121"/>
      <c r="AN785" s="121"/>
      <c r="AO785" s="121"/>
      <c r="AP785" s="121"/>
      <c r="AQ785" s="121"/>
      <c r="AR785" s="121"/>
      <c r="AS785" s="121"/>
      <c r="AT785" s="121"/>
      <c r="AU785" s="121"/>
      <c r="AV785" s="121"/>
      <c r="BA785" s="121"/>
      <c r="BB785" s="121"/>
      <c r="BC785" s="121"/>
      <c r="BD785" s="122"/>
    </row>
    <row r="786" spans="5:56" ht="15.75" customHeight="1" x14ac:dyDescent="0.2">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c r="AA786" s="121"/>
      <c r="AB786" s="121"/>
      <c r="AC786" s="121"/>
      <c r="AD786" s="121"/>
      <c r="AE786" s="121"/>
      <c r="AF786" s="121"/>
      <c r="AG786" s="121"/>
      <c r="AH786" s="121"/>
      <c r="AI786" s="121"/>
      <c r="AJ786" s="121"/>
      <c r="AK786" s="121"/>
      <c r="AL786" s="121"/>
      <c r="AM786" s="121"/>
      <c r="AN786" s="121"/>
      <c r="AO786" s="121"/>
      <c r="AP786" s="121"/>
      <c r="AQ786" s="121"/>
      <c r="AR786" s="121"/>
      <c r="AS786" s="121"/>
      <c r="AT786" s="121"/>
      <c r="AU786" s="121"/>
      <c r="AV786" s="121"/>
      <c r="BA786" s="121"/>
      <c r="BB786" s="121"/>
      <c r="BC786" s="121"/>
      <c r="BD786" s="122"/>
    </row>
    <row r="787" spans="5:56" ht="15.75" customHeight="1" x14ac:dyDescent="0.2">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c r="AA787" s="121"/>
      <c r="AB787" s="121"/>
      <c r="AC787" s="121"/>
      <c r="AD787" s="121"/>
      <c r="AE787" s="121"/>
      <c r="AF787" s="121"/>
      <c r="AG787" s="121"/>
      <c r="AH787" s="121"/>
      <c r="AI787" s="121"/>
      <c r="AJ787" s="121"/>
      <c r="AK787" s="121"/>
      <c r="AL787" s="121"/>
      <c r="AM787" s="121"/>
      <c r="AN787" s="121"/>
      <c r="AO787" s="121"/>
      <c r="AP787" s="121"/>
      <c r="AQ787" s="121"/>
      <c r="AR787" s="121"/>
      <c r="AS787" s="121"/>
      <c r="AT787" s="121"/>
      <c r="AU787" s="121"/>
      <c r="AV787" s="121"/>
      <c r="BA787" s="121"/>
      <c r="BB787" s="121"/>
      <c r="BC787" s="121"/>
      <c r="BD787" s="122"/>
    </row>
    <row r="788" spans="5:56" ht="15.75" customHeight="1" x14ac:dyDescent="0.2">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c r="AA788" s="121"/>
      <c r="AB788" s="121"/>
      <c r="AC788" s="121"/>
      <c r="AD788" s="121"/>
      <c r="AE788" s="121"/>
      <c r="AF788" s="121"/>
      <c r="AG788" s="121"/>
      <c r="AH788" s="121"/>
      <c r="AI788" s="121"/>
      <c r="AJ788" s="121"/>
      <c r="AK788" s="121"/>
      <c r="AL788" s="121"/>
      <c r="AM788" s="121"/>
      <c r="AN788" s="121"/>
      <c r="AO788" s="121"/>
      <c r="AP788" s="121"/>
      <c r="AQ788" s="121"/>
      <c r="AR788" s="121"/>
      <c r="AS788" s="121"/>
      <c r="AT788" s="121"/>
      <c r="AU788" s="121"/>
      <c r="AV788" s="121"/>
      <c r="BA788" s="121"/>
      <c r="BB788" s="121"/>
      <c r="BC788" s="121"/>
      <c r="BD788" s="122"/>
    </row>
    <row r="789" spans="5:56" ht="15.75" customHeight="1" x14ac:dyDescent="0.2">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c r="AA789" s="121"/>
      <c r="AB789" s="121"/>
      <c r="AC789" s="121"/>
      <c r="AD789" s="121"/>
      <c r="AE789" s="121"/>
      <c r="AF789" s="121"/>
      <c r="AG789" s="121"/>
      <c r="AH789" s="121"/>
      <c r="AI789" s="121"/>
      <c r="AJ789" s="121"/>
      <c r="AK789" s="121"/>
      <c r="AL789" s="121"/>
      <c r="AM789" s="121"/>
      <c r="AN789" s="121"/>
      <c r="AO789" s="121"/>
      <c r="AP789" s="121"/>
      <c r="AQ789" s="121"/>
      <c r="AR789" s="121"/>
      <c r="AS789" s="121"/>
      <c r="AT789" s="121"/>
      <c r="AU789" s="121"/>
      <c r="AV789" s="121"/>
      <c r="BA789" s="121"/>
      <c r="BB789" s="121"/>
      <c r="BC789" s="121"/>
      <c r="BD789" s="122"/>
    </row>
    <row r="790" spans="5:56" ht="15.75" customHeight="1" x14ac:dyDescent="0.2">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c r="AA790" s="121"/>
      <c r="AB790" s="121"/>
      <c r="AC790" s="121"/>
      <c r="AD790" s="121"/>
      <c r="AE790" s="121"/>
      <c r="AF790" s="121"/>
      <c r="AG790" s="121"/>
      <c r="AH790" s="121"/>
      <c r="AI790" s="121"/>
      <c r="AJ790" s="121"/>
      <c r="AK790" s="121"/>
      <c r="AL790" s="121"/>
      <c r="AM790" s="121"/>
      <c r="AN790" s="121"/>
      <c r="AO790" s="121"/>
      <c r="AP790" s="121"/>
      <c r="AQ790" s="121"/>
      <c r="AR790" s="121"/>
      <c r="AS790" s="121"/>
      <c r="AT790" s="121"/>
      <c r="AU790" s="121"/>
      <c r="AV790" s="121"/>
      <c r="BA790" s="121"/>
      <c r="BB790" s="121"/>
      <c r="BC790" s="121"/>
      <c r="BD790" s="122"/>
    </row>
    <row r="791" spans="5:56" ht="15.75" customHeight="1" x14ac:dyDescent="0.2">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c r="AA791" s="121"/>
      <c r="AB791" s="121"/>
      <c r="AC791" s="121"/>
      <c r="AD791" s="121"/>
      <c r="AE791" s="121"/>
      <c r="AF791" s="121"/>
      <c r="AG791" s="121"/>
      <c r="AH791" s="121"/>
      <c r="AI791" s="121"/>
      <c r="AJ791" s="121"/>
      <c r="AK791" s="121"/>
      <c r="AL791" s="121"/>
      <c r="AM791" s="121"/>
      <c r="AN791" s="121"/>
      <c r="AO791" s="121"/>
      <c r="AP791" s="121"/>
      <c r="AQ791" s="121"/>
      <c r="AR791" s="121"/>
      <c r="AS791" s="121"/>
      <c r="AT791" s="121"/>
      <c r="AU791" s="121"/>
      <c r="AV791" s="121"/>
      <c r="BA791" s="121"/>
      <c r="BB791" s="121"/>
      <c r="BC791" s="121"/>
      <c r="BD791" s="122"/>
    </row>
    <row r="792" spans="5:56" ht="15.75" customHeight="1" x14ac:dyDescent="0.2">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c r="AA792" s="121"/>
      <c r="AB792" s="121"/>
      <c r="AC792" s="121"/>
      <c r="AD792" s="121"/>
      <c r="AE792" s="121"/>
      <c r="AF792" s="121"/>
      <c r="AG792" s="121"/>
      <c r="AH792" s="121"/>
      <c r="AI792" s="121"/>
      <c r="AJ792" s="121"/>
      <c r="AK792" s="121"/>
      <c r="AL792" s="121"/>
      <c r="AM792" s="121"/>
      <c r="AN792" s="121"/>
      <c r="AO792" s="121"/>
      <c r="AP792" s="121"/>
      <c r="AQ792" s="121"/>
      <c r="AR792" s="121"/>
      <c r="AS792" s="121"/>
      <c r="AT792" s="121"/>
      <c r="AU792" s="121"/>
      <c r="AV792" s="121"/>
      <c r="BA792" s="121"/>
      <c r="BB792" s="121"/>
      <c r="BC792" s="121"/>
      <c r="BD792" s="122"/>
    </row>
    <row r="793" spans="5:56" ht="15.75" customHeight="1" x14ac:dyDescent="0.2">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c r="AH793" s="121"/>
      <c r="AI793" s="121"/>
      <c r="AJ793" s="121"/>
      <c r="AK793" s="121"/>
      <c r="AL793" s="121"/>
      <c r="AM793" s="121"/>
      <c r="AN793" s="121"/>
      <c r="AO793" s="121"/>
      <c r="AP793" s="121"/>
      <c r="AQ793" s="121"/>
      <c r="AR793" s="121"/>
      <c r="AS793" s="121"/>
      <c r="AT793" s="121"/>
      <c r="AU793" s="121"/>
      <c r="AV793" s="121"/>
      <c r="BA793" s="121"/>
      <c r="BB793" s="121"/>
      <c r="BC793" s="121"/>
      <c r="BD793" s="122"/>
    </row>
    <row r="794" spans="5:56" ht="15.75" customHeight="1" x14ac:dyDescent="0.2">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c r="AA794" s="121"/>
      <c r="AB794" s="121"/>
      <c r="AC794" s="121"/>
      <c r="AD794" s="121"/>
      <c r="AE794" s="121"/>
      <c r="AF794" s="121"/>
      <c r="AG794" s="121"/>
      <c r="AH794" s="121"/>
      <c r="AI794" s="121"/>
      <c r="AJ794" s="121"/>
      <c r="AK794" s="121"/>
      <c r="AL794" s="121"/>
      <c r="AM794" s="121"/>
      <c r="AN794" s="121"/>
      <c r="AO794" s="121"/>
      <c r="AP794" s="121"/>
      <c r="AQ794" s="121"/>
      <c r="AR794" s="121"/>
      <c r="AS794" s="121"/>
      <c r="AT794" s="121"/>
      <c r="AU794" s="121"/>
      <c r="AV794" s="121"/>
      <c r="BA794" s="121"/>
      <c r="BB794" s="121"/>
      <c r="BC794" s="121"/>
      <c r="BD794" s="122"/>
    </row>
    <row r="795" spans="5:56" ht="15.75" customHeight="1" x14ac:dyDescent="0.2">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c r="AA795" s="121"/>
      <c r="AB795" s="121"/>
      <c r="AC795" s="121"/>
      <c r="AD795" s="121"/>
      <c r="AE795" s="121"/>
      <c r="AF795" s="121"/>
      <c r="AG795" s="121"/>
      <c r="AH795" s="121"/>
      <c r="AI795" s="121"/>
      <c r="AJ795" s="121"/>
      <c r="AK795" s="121"/>
      <c r="AL795" s="121"/>
      <c r="AM795" s="121"/>
      <c r="AN795" s="121"/>
      <c r="AO795" s="121"/>
      <c r="AP795" s="121"/>
      <c r="AQ795" s="121"/>
      <c r="AR795" s="121"/>
      <c r="AS795" s="121"/>
      <c r="AT795" s="121"/>
      <c r="AU795" s="121"/>
      <c r="AV795" s="121"/>
      <c r="BA795" s="121"/>
      <c r="BB795" s="121"/>
      <c r="BC795" s="121"/>
      <c r="BD795" s="122"/>
    </row>
    <row r="796" spans="5:56" ht="15.75" customHeight="1" x14ac:dyDescent="0.2">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c r="AA796" s="121"/>
      <c r="AB796" s="121"/>
      <c r="AC796" s="121"/>
      <c r="AD796" s="121"/>
      <c r="AE796" s="121"/>
      <c r="AF796" s="121"/>
      <c r="AG796" s="121"/>
      <c r="AH796" s="121"/>
      <c r="AI796" s="121"/>
      <c r="AJ796" s="121"/>
      <c r="AK796" s="121"/>
      <c r="AL796" s="121"/>
      <c r="AM796" s="121"/>
      <c r="AN796" s="121"/>
      <c r="AO796" s="121"/>
      <c r="AP796" s="121"/>
      <c r="AQ796" s="121"/>
      <c r="AR796" s="121"/>
      <c r="AS796" s="121"/>
      <c r="AT796" s="121"/>
      <c r="AU796" s="121"/>
      <c r="AV796" s="121"/>
      <c r="BA796" s="121"/>
      <c r="BB796" s="121"/>
      <c r="BC796" s="121"/>
      <c r="BD796" s="122"/>
    </row>
    <row r="797" spans="5:56" ht="15.75" customHeight="1" x14ac:dyDescent="0.2">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c r="AA797" s="121"/>
      <c r="AB797" s="121"/>
      <c r="AC797" s="121"/>
      <c r="AD797" s="121"/>
      <c r="AE797" s="121"/>
      <c r="AF797" s="121"/>
      <c r="AG797" s="121"/>
      <c r="AH797" s="121"/>
      <c r="AI797" s="121"/>
      <c r="AJ797" s="121"/>
      <c r="AK797" s="121"/>
      <c r="AL797" s="121"/>
      <c r="AM797" s="121"/>
      <c r="AN797" s="121"/>
      <c r="AO797" s="121"/>
      <c r="AP797" s="121"/>
      <c r="AQ797" s="121"/>
      <c r="AR797" s="121"/>
      <c r="AS797" s="121"/>
      <c r="AT797" s="121"/>
      <c r="AU797" s="121"/>
      <c r="AV797" s="121"/>
      <c r="BA797" s="121"/>
      <c r="BB797" s="121"/>
      <c r="BC797" s="121"/>
      <c r="BD797" s="122"/>
    </row>
    <row r="798" spans="5:56" ht="15.75" customHeight="1" x14ac:dyDescent="0.2">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c r="AA798" s="121"/>
      <c r="AB798" s="121"/>
      <c r="AC798" s="121"/>
      <c r="AD798" s="121"/>
      <c r="AE798" s="121"/>
      <c r="AF798" s="121"/>
      <c r="AG798" s="121"/>
      <c r="AH798" s="121"/>
      <c r="AI798" s="121"/>
      <c r="AJ798" s="121"/>
      <c r="AK798" s="121"/>
      <c r="AL798" s="121"/>
      <c r="AM798" s="121"/>
      <c r="AN798" s="121"/>
      <c r="AO798" s="121"/>
      <c r="AP798" s="121"/>
      <c r="AQ798" s="121"/>
      <c r="AR798" s="121"/>
      <c r="AS798" s="121"/>
      <c r="AT798" s="121"/>
      <c r="AU798" s="121"/>
      <c r="AV798" s="121"/>
      <c r="BA798" s="121"/>
      <c r="BB798" s="121"/>
      <c r="BC798" s="121"/>
      <c r="BD798" s="122"/>
    </row>
    <row r="799" spans="5:56" ht="15.75" customHeight="1" x14ac:dyDescent="0.2">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c r="AA799" s="121"/>
      <c r="AB799" s="121"/>
      <c r="AC799" s="121"/>
      <c r="AD799" s="121"/>
      <c r="AE799" s="121"/>
      <c r="AF799" s="121"/>
      <c r="AG799" s="121"/>
      <c r="AH799" s="121"/>
      <c r="AI799" s="121"/>
      <c r="AJ799" s="121"/>
      <c r="AK799" s="121"/>
      <c r="AL799" s="121"/>
      <c r="AM799" s="121"/>
      <c r="AN799" s="121"/>
      <c r="AO799" s="121"/>
      <c r="AP799" s="121"/>
      <c r="AQ799" s="121"/>
      <c r="AR799" s="121"/>
      <c r="AS799" s="121"/>
      <c r="AT799" s="121"/>
      <c r="AU799" s="121"/>
      <c r="AV799" s="121"/>
      <c r="BA799" s="121"/>
      <c r="BB799" s="121"/>
      <c r="BC799" s="121"/>
      <c r="BD799" s="122"/>
    </row>
    <row r="800" spans="5:56" ht="15.75" customHeight="1" x14ac:dyDescent="0.2">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c r="AA800" s="121"/>
      <c r="AB800" s="121"/>
      <c r="AC800" s="121"/>
      <c r="AD800" s="121"/>
      <c r="AE800" s="121"/>
      <c r="AF800" s="121"/>
      <c r="AG800" s="121"/>
      <c r="AH800" s="121"/>
      <c r="AI800" s="121"/>
      <c r="AJ800" s="121"/>
      <c r="AK800" s="121"/>
      <c r="AL800" s="121"/>
      <c r="AM800" s="121"/>
      <c r="AN800" s="121"/>
      <c r="AO800" s="121"/>
      <c r="AP800" s="121"/>
      <c r="AQ800" s="121"/>
      <c r="AR800" s="121"/>
      <c r="AS800" s="121"/>
      <c r="AT800" s="121"/>
      <c r="AU800" s="121"/>
      <c r="AV800" s="121"/>
      <c r="BA800" s="121"/>
      <c r="BB800" s="121"/>
      <c r="BC800" s="121"/>
      <c r="BD800" s="122"/>
    </row>
    <row r="801" spans="5:56" ht="15.75" customHeight="1" x14ac:dyDescent="0.2">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c r="AA801" s="121"/>
      <c r="AB801" s="121"/>
      <c r="AC801" s="121"/>
      <c r="AD801" s="121"/>
      <c r="AE801" s="121"/>
      <c r="AF801" s="121"/>
      <c r="AG801" s="121"/>
      <c r="AH801" s="121"/>
      <c r="AI801" s="121"/>
      <c r="AJ801" s="121"/>
      <c r="AK801" s="121"/>
      <c r="AL801" s="121"/>
      <c r="AM801" s="121"/>
      <c r="AN801" s="121"/>
      <c r="AO801" s="121"/>
      <c r="AP801" s="121"/>
      <c r="AQ801" s="121"/>
      <c r="AR801" s="121"/>
      <c r="AS801" s="121"/>
      <c r="AT801" s="121"/>
      <c r="AU801" s="121"/>
      <c r="AV801" s="121"/>
      <c r="BA801" s="121"/>
      <c r="BB801" s="121"/>
      <c r="BC801" s="121"/>
      <c r="BD801" s="122"/>
    </row>
    <row r="802" spans="5:56" ht="15" customHeight="1" x14ac:dyDescent="0.2">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c r="AA802" s="121"/>
      <c r="AB802" s="121"/>
      <c r="AC802" s="121"/>
      <c r="AD802" s="121"/>
      <c r="AE802" s="121"/>
      <c r="AF802" s="121"/>
      <c r="AG802" s="121"/>
      <c r="AH802" s="121"/>
      <c r="AI802" s="121"/>
      <c r="AJ802" s="121"/>
      <c r="AK802" s="121"/>
      <c r="AL802" s="121"/>
      <c r="AM802" s="121"/>
      <c r="AN802" s="121"/>
      <c r="AO802" s="121"/>
      <c r="AP802" s="121"/>
      <c r="AQ802" s="121"/>
      <c r="AR802" s="121"/>
      <c r="AS802" s="121"/>
      <c r="AT802" s="121"/>
      <c r="AU802" s="121"/>
      <c r="AV802" s="121"/>
      <c r="BA802" s="121"/>
      <c r="BB802" s="121"/>
      <c r="BC802" s="121"/>
      <c r="BD802" s="122"/>
    </row>
    <row r="803" spans="5:56" ht="15" customHeight="1" x14ac:dyDescent="0.2">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c r="AA803" s="121"/>
      <c r="AB803" s="121"/>
      <c r="AC803" s="121"/>
      <c r="AD803" s="121"/>
      <c r="AE803" s="121"/>
      <c r="AF803" s="121"/>
      <c r="AG803" s="121"/>
      <c r="AH803" s="121"/>
      <c r="AI803" s="121"/>
      <c r="AJ803" s="121"/>
      <c r="AK803" s="121"/>
      <c r="AL803" s="121"/>
      <c r="AM803" s="121"/>
      <c r="AN803" s="121"/>
      <c r="AO803" s="121"/>
      <c r="AP803" s="121"/>
      <c r="AQ803" s="121"/>
      <c r="AR803" s="121"/>
      <c r="AS803" s="121"/>
      <c r="AT803" s="121"/>
      <c r="AU803" s="121"/>
      <c r="AV803" s="121"/>
      <c r="BA803" s="121"/>
      <c r="BB803" s="121"/>
      <c r="BC803" s="121"/>
      <c r="BD803" s="122"/>
    </row>
    <row r="804" spans="5:56" ht="15" customHeight="1" x14ac:dyDescent="0.2">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c r="AA804" s="121"/>
      <c r="AB804" s="121"/>
      <c r="AC804" s="121"/>
      <c r="AD804" s="121"/>
      <c r="AE804" s="121"/>
      <c r="AF804" s="121"/>
      <c r="AG804" s="121"/>
      <c r="AH804" s="121"/>
      <c r="AI804" s="121"/>
      <c r="AJ804" s="121"/>
      <c r="AK804" s="121"/>
      <c r="AL804" s="121"/>
      <c r="AM804" s="121"/>
      <c r="AN804" s="121"/>
      <c r="AO804" s="121"/>
      <c r="AP804" s="121"/>
      <c r="AQ804" s="121"/>
      <c r="AR804" s="121"/>
      <c r="AS804" s="121"/>
      <c r="AT804" s="121"/>
      <c r="AU804" s="121"/>
      <c r="AV804" s="121"/>
      <c r="BA804" s="121"/>
      <c r="BB804" s="121"/>
      <c r="BC804" s="121"/>
      <c r="BD804" s="122"/>
    </row>
    <row r="805" spans="5:56" ht="15" customHeight="1" x14ac:dyDescent="0.2">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c r="AA805" s="121"/>
      <c r="AB805" s="121"/>
      <c r="AC805" s="121"/>
      <c r="AD805" s="121"/>
      <c r="AE805" s="121"/>
      <c r="AF805" s="121"/>
      <c r="AG805" s="121"/>
      <c r="AH805" s="121"/>
      <c r="AI805" s="121"/>
      <c r="AJ805" s="121"/>
      <c r="AK805" s="121"/>
      <c r="AL805" s="121"/>
      <c r="AM805" s="121"/>
      <c r="AN805" s="121"/>
      <c r="AO805" s="121"/>
      <c r="AP805" s="121"/>
      <c r="AQ805" s="121"/>
      <c r="AR805" s="121"/>
      <c r="AS805" s="121"/>
      <c r="AT805" s="121"/>
      <c r="AU805" s="121"/>
      <c r="AV805" s="121"/>
      <c r="BA805" s="121"/>
      <c r="BB805" s="121"/>
      <c r="BC805" s="121"/>
      <c r="BD805" s="122"/>
    </row>
    <row r="806" spans="5:56" ht="15" customHeight="1" x14ac:dyDescent="0.2">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c r="AA806" s="121"/>
      <c r="AB806" s="121"/>
      <c r="AC806" s="121"/>
      <c r="AD806" s="121"/>
      <c r="AE806" s="121"/>
      <c r="AF806" s="121"/>
      <c r="AG806" s="121"/>
      <c r="AH806" s="121"/>
      <c r="AI806" s="121"/>
      <c r="AJ806" s="121"/>
      <c r="AK806" s="121"/>
      <c r="AL806" s="121"/>
      <c r="AM806" s="121"/>
      <c r="AN806" s="121"/>
      <c r="AO806" s="121"/>
      <c r="AP806" s="121"/>
      <c r="AQ806" s="121"/>
      <c r="AR806" s="121"/>
      <c r="AS806" s="121"/>
      <c r="AT806" s="121"/>
      <c r="AU806" s="121"/>
      <c r="AV806" s="121"/>
      <c r="BA806" s="121"/>
      <c r="BB806" s="121"/>
      <c r="BC806" s="121"/>
      <c r="BD806" s="122"/>
    </row>
    <row r="807" spans="5:56" ht="15" customHeight="1" x14ac:dyDescent="0.2">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c r="AA807" s="121"/>
      <c r="AB807" s="121"/>
      <c r="AC807" s="121"/>
      <c r="AD807" s="121"/>
      <c r="AE807" s="121"/>
      <c r="AF807" s="121"/>
      <c r="AG807" s="121"/>
      <c r="AH807" s="121"/>
      <c r="AI807" s="121"/>
      <c r="AJ807" s="121"/>
      <c r="AK807" s="121"/>
      <c r="AL807" s="121"/>
      <c r="AM807" s="121"/>
      <c r="AN807" s="121"/>
      <c r="AO807" s="121"/>
      <c r="AP807" s="121"/>
      <c r="AQ807" s="121"/>
      <c r="AR807" s="121"/>
      <c r="AS807" s="121"/>
      <c r="AT807" s="121"/>
      <c r="AU807" s="121"/>
      <c r="AV807" s="121"/>
      <c r="BA807" s="121"/>
      <c r="BB807" s="121"/>
      <c r="BC807" s="121"/>
      <c r="BD807" s="122"/>
    </row>
    <row r="808" spans="5:56" ht="15" customHeight="1" x14ac:dyDescent="0.2">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c r="AA808" s="121"/>
      <c r="AB808" s="121"/>
      <c r="AC808" s="121"/>
      <c r="AD808" s="121"/>
      <c r="AE808" s="121"/>
      <c r="AF808" s="121"/>
      <c r="AG808" s="121"/>
      <c r="AH808" s="121"/>
      <c r="AI808" s="121"/>
      <c r="AJ808" s="121"/>
      <c r="AK808" s="121"/>
      <c r="AL808" s="121"/>
      <c r="AM808" s="121"/>
      <c r="AN808" s="121"/>
      <c r="AO808" s="121"/>
      <c r="AP808" s="121"/>
      <c r="AQ808" s="121"/>
      <c r="AR808" s="121"/>
      <c r="AS808" s="121"/>
      <c r="AT808" s="121"/>
      <c r="AU808" s="121"/>
      <c r="AV808" s="121"/>
      <c r="BA808" s="121"/>
      <c r="BB808" s="121"/>
      <c r="BC808" s="121"/>
      <c r="BD808" s="122"/>
    </row>
    <row r="809" spans="5:56" ht="15" customHeight="1" x14ac:dyDescent="0.2">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BA809" s="121"/>
      <c r="BB809" s="121"/>
      <c r="BC809" s="121"/>
      <c r="BD809" s="122"/>
    </row>
    <row r="810" spans="5:56" ht="15" customHeight="1" x14ac:dyDescent="0.2">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c r="AA810" s="121"/>
      <c r="AB810" s="121"/>
      <c r="AC810" s="121"/>
      <c r="AD810" s="121"/>
      <c r="AE810" s="121"/>
      <c r="AF810" s="121"/>
      <c r="AG810" s="121"/>
      <c r="AH810" s="121"/>
      <c r="AI810" s="121"/>
      <c r="AJ810" s="121"/>
      <c r="AK810" s="121"/>
      <c r="AL810" s="121"/>
      <c r="AM810" s="121"/>
      <c r="AN810" s="121"/>
      <c r="AO810" s="121"/>
      <c r="AP810" s="121"/>
      <c r="AQ810" s="121"/>
      <c r="AR810" s="121"/>
      <c r="AS810" s="121"/>
      <c r="AT810" s="121"/>
      <c r="AU810" s="121"/>
      <c r="AV810" s="121"/>
      <c r="BA810" s="121"/>
      <c r="BB810" s="121"/>
      <c r="BC810" s="121"/>
      <c r="BD810" s="122"/>
    </row>
    <row r="811" spans="5:56" ht="15" customHeight="1" x14ac:dyDescent="0.2">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c r="AA811" s="121"/>
      <c r="AB811" s="121"/>
      <c r="AC811" s="121"/>
      <c r="AD811" s="121"/>
      <c r="AE811" s="121"/>
      <c r="AF811" s="121"/>
      <c r="AG811" s="121"/>
      <c r="AH811" s="121"/>
      <c r="AI811" s="121"/>
      <c r="AJ811" s="121"/>
      <c r="AK811" s="121"/>
      <c r="AL811" s="121"/>
      <c r="AM811" s="121"/>
      <c r="AN811" s="121"/>
      <c r="AO811" s="121"/>
      <c r="AP811" s="121"/>
      <c r="AQ811" s="121"/>
      <c r="AR811" s="121"/>
      <c r="AS811" s="121"/>
      <c r="AT811" s="121"/>
      <c r="AU811" s="121"/>
      <c r="AV811" s="121"/>
      <c r="BA811" s="121"/>
      <c r="BB811" s="121"/>
      <c r="BC811" s="121"/>
      <c r="BD811" s="122"/>
    </row>
    <row r="812" spans="5:56" ht="15" customHeight="1" x14ac:dyDescent="0.2">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c r="AA812" s="121"/>
      <c r="AB812" s="121"/>
      <c r="AC812" s="121"/>
      <c r="AD812" s="121"/>
      <c r="AE812" s="121"/>
      <c r="AF812" s="121"/>
      <c r="AG812" s="121"/>
      <c r="AH812" s="121"/>
      <c r="AI812" s="121"/>
      <c r="AJ812" s="121"/>
      <c r="AK812" s="121"/>
      <c r="AL812" s="121"/>
      <c r="AM812" s="121"/>
      <c r="AN812" s="121"/>
      <c r="AO812" s="121"/>
      <c r="AP812" s="121"/>
      <c r="AQ812" s="121"/>
      <c r="AR812" s="121"/>
      <c r="AS812" s="121"/>
      <c r="AT812" s="121"/>
      <c r="AU812" s="121"/>
      <c r="AV812" s="121"/>
      <c r="BA812" s="121"/>
      <c r="BB812" s="121"/>
      <c r="BC812" s="121"/>
      <c r="BD812" s="122"/>
    </row>
    <row r="813" spans="5:56" ht="15" customHeight="1" x14ac:dyDescent="0.2">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c r="AA813" s="121"/>
      <c r="AB813" s="121"/>
      <c r="AC813" s="121"/>
      <c r="AD813" s="121"/>
      <c r="AE813" s="121"/>
      <c r="AF813" s="121"/>
      <c r="AG813" s="121"/>
      <c r="AH813" s="121"/>
      <c r="AI813" s="121"/>
      <c r="AJ813" s="121"/>
      <c r="AK813" s="121"/>
      <c r="AL813" s="121"/>
      <c r="AM813" s="121"/>
      <c r="AN813" s="121"/>
      <c r="AO813" s="121"/>
      <c r="AP813" s="121"/>
      <c r="AQ813" s="121"/>
      <c r="AR813" s="121"/>
      <c r="AS813" s="121"/>
      <c r="AT813" s="121"/>
      <c r="AU813" s="121"/>
      <c r="AV813" s="121"/>
      <c r="BA813" s="121"/>
      <c r="BB813" s="121"/>
      <c r="BC813" s="121"/>
      <c r="BD813" s="122"/>
    </row>
    <row r="814" spans="5:56" ht="15" customHeight="1" x14ac:dyDescent="0.2">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c r="AA814" s="121"/>
      <c r="AB814" s="121"/>
      <c r="AC814" s="121"/>
      <c r="AD814" s="121"/>
      <c r="AE814" s="121"/>
      <c r="AF814" s="121"/>
      <c r="AG814" s="121"/>
      <c r="AH814" s="121"/>
      <c r="AI814" s="121"/>
      <c r="AJ814" s="121"/>
      <c r="AK814" s="121"/>
      <c r="AL814" s="121"/>
      <c r="AM814" s="121"/>
      <c r="AN814" s="121"/>
      <c r="AO814" s="121"/>
      <c r="AP814" s="121"/>
      <c r="AQ814" s="121"/>
      <c r="AR814" s="121"/>
      <c r="AS814" s="121"/>
      <c r="AT814" s="121"/>
      <c r="AU814" s="121"/>
      <c r="AV814" s="121"/>
      <c r="BA814" s="121"/>
      <c r="BB814" s="121"/>
      <c r="BC814" s="121"/>
      <c r="BD814" s="122"/>
    </row>
    <row r="815" spans="5:56" ht="15" customHeight="1" x14ac:dyDescent="0.2">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c r="AA815" s="121"/>
      <c r="AB815" s="121"/>
      <c r="AC815" s="121"/>
      <c r="AD815" s="121"/>
      <c r="AE815" s="121"/>
      <c r="AF815" s="121"/>
      <c r="AG815" s="121"/>
      <c r="AH815" s="121"/>
      <c r="AI815" s="121"/>
      <c r="AJ815" s="121"/>
      <c r="AK815" s="121"/>
      <c r="AL815" s="121"/>
      <c r="AM815" s="121"/>
      <c r="AN815" s="121"/>
      <c r="AO815" s="121"/>
      <c r="AP815" s="121"/>
      <c r="AQ815" s="121"/>
      <c r="AR815" s="121"/>
      <c r="AS815" s="121"/>
      <c r="AT815" s="121"/>
      <c r="AU815" s="121"/>
      <c r="AV815" s="121"/>
      <c r="BA815" s="121"/>
      <c r="BB815" s="121"/>
      <c r="BC815" s="121"/>
      <c r="BD815" s="122"/>
    </row>
    <row r="816" spans="5:56" ht="15" customHeight="1" x14ac:dyDescent="0.2">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c r="AA816" s="121"/>
      <c r="AB816" s="121"/>
      <c r="AC816" s="121"/>
      <c r="AD816" s="121"/>
      <c r="AE816" s="121"/>
      <c r="AF816" s="121"/>
      <c r="AG816" s="121"/>
      <c r="AH816" s="121"/>
      <c r="AI816" s="121"/>
      <c r="AJ816" s="121"/>
      <c r="AK816" s="121"/>
      <c r="AL816" s="121"/>
      <c r="AM816" s="121"/>
      <c r="AN816" s="121"/>
      <c r="AO816" s="121"/>
      <c r="AP816" s="121"/>
      <c r="AQ816" s="121"/>
      <c r="AR816" s="121"/>
      <c r="AS816" s="121"/>
      <c r="AT816" s="121"/>
      <c r="AU816" s="121"/>
      <c r="AV816" s="121"/>
      <c r="BA816" s="121"/>
      <c r="BB816" s="121"/>
      <c r="BC816" s="121"/>
      <c r="BD816" s="122"/>
    </row>
    <row r="817" spans="5:56" ht="15" customHeight="1" x14ac:dyDescent="0.2">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c r="AA817" s="121"/>
      <c r="AB817" s="121"/>
      <c r="AC817" s="121"/>
      <c r="AD817" s="121"/>
      <c r="AE817" s="121"/>
      <c r="AF817" s="121"/>
      <c r="AG817" s="121"/>
      <c r="AH817" s="121"/>
      <c r="AI817" s="121"/>
      <c r="AJ817" s="121"/>
      <c r="AK817" s="121"/>
      <c r="AL817" s="121"/>
      <c r="AM817" s="121"/>
      <c r="AN817" s="121"/>
      <c r="AO817" s="121"/>
      <c r="AP817" s="121"/>
      <c r="AQ817" s="121"/>
      <c r="AR817" s="121"/>
      <c r="AS817" s="121"/>
      <c r="AT817" s="121"/>
      <c r="AU817" s="121"/>
      <c r="AV817" s="121"/>
      <c r="BA817" s="121"/>
      <c r="BB817" s="121"/>
      <c r="BC817" s="121"/>
      <c r="BD817" s="122"/>
    </row>
    <row r="818" spans="5:56" ht="15" customHeight="1" x14ac:dyDescent="0.2">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c r="AA818" s="121"/>
      <c r="AB818" s="121"/>
      <c r="AC818" s="121"/>
      <c r="AD818" s="121"/>
      <c r="AE818" s="121"/>
      <c r="AF818" s="121"/>
      <c r="AG818" s="121"/>
      <c r="AH818" s="121"/>
      <c r="AI818" s="121"/>
      <c r="AJ818" s="121"/>
      <c r="AK818" s="121"/>
      <c r="AL818" s="121"/>
      <c r="AM818" s="121"/>
      <c r="AN818" s="121"/>
      <c r="AO818" s="121"/>
      <c r="AP818" s="121"/>
      <c r="AQ818" s="121"/>
      <c r="AR818" s="121"/>
      <c r="AS818" s="121"/>
      <c r="AT818" s="121"/>
      <c r="AU818" s="121"/>
      <c r="AV818" s="121"/>
      <c r="BA818" s="121"/>
      <c r="BB818" s="121"/>
      <c r="BC818" s="121"/>
      <c r="BD818" s="122"/>
    </row>
    <row r="819" spans="5:56" ht="15" customHeight="1" x14ac:dyDescent="0.2">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c r="AA819" s="121"/>
      <c r="AB819" s="121"/>
      <c r="AC819" s="121"/>
      <c r="AD819" s="121"/>
      <c r="AE819" s="121"/>
      <c r="AF819" s="121"/>
      <c r="AG819" s="121"/>
      <c r="AH819" s="121"/>
      <c r="AI819" s="121"/>
      <c r="AJ819" s="121"/>
      <c r="AK819" s="121"/>
      <c r="AL819" s="121"/>
      <c r="AM819" s="121"/>
      <c r="AN819" s="121"/>
      <c r="AO819" s="121"/>
      <c r="AP819" s="121"/>
      <c r="AQ819" s="121"/>
      <c r="AR819" s="121"/>
      <c r="AS819" s="121"/>
      <c r="AT819" s="121"/>
      <c r="AU819" s="121"/>
      <c r="AV819" s="121"/>
      <c r="BA819" s="121"/>
      <c r="BB819" s="121"/>
      <c r="BC819" s="121"/>
      <c r="BD819" s="122"/>
    </row>
    <row r="820" spans="5:56" ht="15" customHeight="1" x14ac:dyDescent="0.2">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c r="AA820" s="121"/>
      <c r="AB820" s="121"/>
      <c r="AC820" s="121"/>
      <c r="AD820" s="121"/>
      <c r="AE820" s="121"/>
      <c r="AF820" s="121"/>
      <c r="AG820" s="121"/>
      <c r="AH820" s="121"/>
      <c r="AI820" s="121"/>
      <c r="AJ820" s="121"/>
      <c r="AK820" s="121"/>
      <c r="AL820" s="121"/>
      <c r="AM820" s="121"/>
      <c r="AN820" s="121"/>
      <c r="AO820" s="121"/>
      <c r="AP820" s="121"/>
      <c r="AQ820" s="121"/>
      <c r="AR820" s="121"/>
      <c r="AS820" s="121"/>
      <c r="AT820" s="121"/>
      <c r="AU820" s="121"/>
      <c r="AV820" s="121"/>
      <c r="BA820" s="121"/>
      <c r="BB820" s="121"/>
      <c r="BC820" s="121"/>
      <c r="BD820" s="122"/>
    </row>
    <row r="821" spans="5:56" ht="15" customHeight="1" x14ac:dyDescent="0.2">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c r="AA821" s="121"/>
      <c r="AB821" s="121"/>
      <c r="AC821" s="121"/>
      <c r="AD821" s="121"/>
      <c r="AE821" s="121"/>
      <c r="AF821" s="121"/>
      <c r="AG821" s="121"/>
      <c r="AH821" s="121"/>
      <c r="AI821" s="121"/>
      <c r="AJ821" s="121"/>
      <c r="AK821" s="121"/>
      <c r="AL821" s="121"/>
      <c r="AM821" s="121"/>
      <c r="AN821" s="121"/>
      <c r="AO821" s="121"/>
      <c r="AP821" s="121"/>
      <c r="AQ821" s="121"/>
      <c r="AR821" s="121"/>
      <c r="AS821" s="121"/>
      <c r="AT821" s="121"/>
      <c r="AU821" s="121"/>
      <c r="AV821" s="121"/>
      <c r="BA821" s="121"/>
      <c r="BB821" s="121"/>
      <c r="BC821" s="121"/>
      <c r="BD821" s="122"/>
    </row>
    <row r="822" spans="5:56" ht="15" customHeight="1" x14ac:dyDescent="0.2">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c r="AA822" s="121"/>
      <c r="AB822" s="121"/>
      <c r="AC822" s="121"/>
      <c r="AD822" s="121"/>
      <c r="AE822" s="121"/>
      <c r="AF822" s="121"/>
      <c r="AG822" s="121"/>
      <c r="AH822" s="121"/>
      <c r="AI822" s="121"/>
      <c r="AJ822" s="121"/>
      <c r="AK822" s="121"/>
      <c r="AL822" s="121"/>
      <c r="AM822" s="121"/>
      <c r="AN822" s="121"/>
      <c r="AO822" s="121"/>
      <c r="AP822" s="121"/>
      <c r="AQ822" s="121"/>
      <c r="AR822" s="121"/>
      <c r="AS822" s="121"/>
      <c r="AT822" s="121"/>
      <c r="AU822" s="121"/>
      <c r="AV822" s="121"/>
      <c r="BA822" s="121"/>
      <c r="BB822" s="121"/>
      <c r="BC822" s="121"/>
      <c r="BD822" s="122"/>
    </row>
    <row r="823" spans="5:56" ht="15" customHeight="1" x14ac:dyDescent="0.2">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c r="AA823" s="121"/>
      <c r="AB823" s="121"/>
      <c r="AC823" s="121"/>
      <c r="AD823" s="121"/>
      <c r="AE823" s="121"/>
      <c r="AF823" s="121"/>
      <c r="AG823" s="121"/>
      <c r="AH823" s="121"/>
      <c r="AI823" s="121"/>
      <c r="AJ823" s="121"/>
      <c r="AK823" s="121"/>
      <c r="AL823" s="121"/>
      <c r="AM823" s="121"/>
      <c r="AN823" s="121"/>
      <c r="AO823" s="121"/>
      <c r="AP823" s="121"/>
      <c r="AQ823" s="121"/>
      <c r="AR823" s="121"/>
      <c r="AS823" s="121"/>
      <c r="AT823" s="121"/>
      <c r="AU823" s="121"/>
      <c r="AV823" s="121"/>
      <c r="BA823" s="121"/>
      <c r="BB823" s="121"/>
      <c r="BC823" s="121"/>
      <c r="BD823" s="122"/>
    </row>
    <row r="824" spans="5:56" ht="15" customHeight="1" x14ac:dyDescent="0.2">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c r="AD824" s="121"/>
      <c r="AE824" s="121"/>
      <c r="AF824" s="121"/>
      <c r="AG824" s="121"/>
      <c r="AH824" s="121"/>
      <c r="AI824" s="121"/>
      <c r="AJ824" s="121"/>
      <c r="AK824" s="121"/>
      <c r="AL824" s="121"/>
      <c r="AM824" s="121"/>
      <c r="AN824" s="121"/>
      <c r="AO824" s="121"/>
      <c r="AP824" s="121"/>
      <c r="AQ824" s="121"/>
      <c r="AR824" s="121"/>
      <c r="AS824" s="121"/>
      <c r="AT824" s="121"/>
      <c r="AU824" s="121"/>
      <c r="AV824" s="121"/>
      <c r="BA824" s="121"/>
      <c r="BB824" s="121"/>
      <c r="BC824" s="121"/>
      <c r="BD824" s="122"/>
    </row>
    <row r="825" spans="5:56" ht="15" customHeight="1" x14ac:dyDescent="0.2">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c r="AA825" s="121"/>
      <c r="AB825" s="121"/>
      <c r="AC825" s="121"/>
      <c r="AD825" s="121"/>
      <c r="AE825" s="121"/>
      <c r="AF825" s="121"/>
      <c r="AG825" s="121"/>
      <c r="AH825" s="121"/>
      <c r="AI825" s="121"/>
      <c r="AJ825" s="121"/>
      <c r="AK825" s="121"/>
      <c r="AL825" s="121"/>
      <c r="AM825" s="121"/>
      <c r="AN825" s="121"/>
      <c r="AO825" s="121"/>
      <c r="AP825" s="121"/>
      <c r="AQ825" s="121"/>
      <c r="AR825" s="121"/>
      <c r="AS825" s="121"/>
      <c r="AT825" s="121"/>
      <c r="AU825" s="121"/>
      <c r="AV825" s="121"/>
      <c r="BA825" s="121"/>
      <c r="BB825" s="121"/>
      <c r="BC825" s="121"/>
      <c r="BD825" s="122"/>
    </row>
    <row r="826" spans="5:56" ht="15" customHeight="1" x14ac:dyDescent="0.2">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c r="AA826" s="121"/>
      <c r="AB826" s="121"/>
      <c r="AC826" s="121"/>
      <c r="AD826" s="121"/>
      <c r="AE826" s="121"/>
      <c r="AF826" s="121"/>
      <c r="AG826" s="121"/>
      <c r="AH826" s="121"/>
      <c r="AI826" s="121"/>
      <c r="AJ826" s="121"/>
      <c r="AK826" s="121"/>
      <c r="AL826" s="121"/>
      <c r="AM826" s="121"/>
      <c r="AN826" s="121"/>
      <c r="AO826" s="121"/>
      <c r="AP826" s="121"/>
      <c r="AQ826" s="121"/>
      <c r="AR826" s="121"/>
      <c r="AS826" s="121"/>
      <c r="AT826" s="121"/>
      <c r="AU826" s="121"/>
      <c r="AV826" s="121"/>
      <c r="BA826" s="121"/>
      <c r="BB826" s="121"/>
      <c r="BC826" s="121"/>
      <c r="BD826" s="122"/>
    </row>
    <row r="827" spans="5:56" ht="15" customHeight="1" x14ac:dyDescent="0.2">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c r="AA827" s="121"/>
      <c r="AB827" s="121"/>
      <c r="AC827" s="121"/>
      <c r="AD827" s="121"/>
      <c r="AE827" s="121"/>
      <c r="AF827" s="121"/>
      <c r="AG827" s="121"/>
      <c r="AH827" s="121"/>
      <c r="AI827" s="121"/>
      <c r="AJ827" s="121"/>
      <c r="AK827" s="121"/>
      <c r="AL827" s="121"/>
      <c r="AM827" s="121"/>
      <c r="AN827" s="121"/>
      <c r="AO827" s="121"/>
      <c r="AP827" s="121"/>
      <c r="AQ827" s="121"/>
      <c r="AR827" s="121"/>
      <c r="AS827" s="121"/>
      <c r="AT827" s="121"/>
      <c r="AU827" s="121"/>
      <c r="AV827" s="121"/>
      <c r="BA827" s="121"/>
      <c r="BB827" s="121"/>
      <c r="BC827" s="121"/>
      <c r="BD827" s="122"/>
    </row>
    <row r="828" spans="5:56" ht="15" customHeight="1" x14ac:dyDescent="0.2">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c r="AA828" s="121"/>
      <c r="AB828" s="121"/>
      <c r="AC828" s="121"/>
      <c r="AD828" s="121"/>
      <c r="AE828" s="121"/>
      <c r="AF828" s="121"/>
      <c r="AG828" s="121"/>
      <c r="AH828" s="121"/>
      <c r="AI828" s="121"/>
      <c r="AJ828" s="121"/>
      <c r="AK828" s="121"/>
      <c r="AL828" s="121"/>
      <c r="AM828" s="121"/>
      <c r="AN828" s="121"/>
      <c r="AO828" s="121"/>
      <c r="AP828" s="121"/>
      <c r="AQ828" s="121"/>
      <c r="AR828" s="121"/>
      <c r="AS828" s="121"/>
      <c r="AT828" s="121"/>
      <c r="AU828" s="121"/>
      <c r="AV828" s="121"/>
      <c r="BA828" s="121"/>
      <c r="BB828" s="121"/>
      <c r="BC828" s="121"/>
      <c r="BD828" s="122"/>
    </row>
    <row r="829" spans="5:56" ht="15" customHeight="1" x14ac:dyDescent="0.2">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c r="AA829" s="121"/>
      <c r="AB829" s="121"/>
      <c r="AC829" s="121"/>
      <c r="AD829" s="121"/>
      <c r="AE829" s="121"/>
      <c r="AF829" s="121"/>
      <c r="AG829" s="121"/>
      <c r="AH829" s="121"/>
      <c r="AI829" s="121"/>
      <c r="AJ829" s="121"/>
      <c r="AK829" s="121"/>
      <c r="AL829" s="121"/>
      <c r="AM829" s="121"/>
      <c r="AN829" s="121"/>
      <c r="AO829" s="121"/>
      <c r="AP829" s="121"/>
      <c r="AQ829" s="121"/>
      <c r="AR829" s="121"/>
      <c r="AS829" s="121"/>
      <c r="AT829" s="121"/>
      <c r="AU829" s="121"/>
      <c r="AV829" s="121"/>
      <c r="BA829" s="121"/>
      <c r="BB829" s="121"/>
      <c r="BC829" s="121"/>
      <c r="BD829" s="122"/>
    </row>
    <row r="830" spans="5:56" ht="15" customHeight="1" x14ac:dyDescent="0.2">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c r="AA830" s="121"/>
      <c r="AB830" s="121"/>
      <c r="AC830" s="121"/>
      <c r="AD830" s="121"/>
      <c r="AE830" s="121"/>
      <c r="AF830" s="121"/>
      <c r="AG830" s="121"/>
      <c r="AH830" s="121"/>
      <c r="AI830" s="121"/>
      <c r="AJ830" s="121"/>
      <c r="AK830" s="121"/>
      <c r="AL830" s="121"/>
      <c r="AM830" s="121"/>
      <c r="AN830" s="121"/>
      <c r="AO830" s="121"/>
      <c r="AP830" s="121"/>
      <c r="AQ830" s="121"/>
      <c r="AR830" s="121"/>
      <c r="AS830" s="121"/>
      <c r="AT830" s="121"/>
      <c r="AU830" s="121"/>
      <c r="AV830" s="121"/>
      <c r="BA830" s="121"/>
      <c r="BB830" s="121"/>
      <c r="BC830" s="121"/>
      <c r="BD830" s="122"/>
    </row>
    <row r="831" spans="5:56" ht="15" customHeight="1" x14ac:dyDescent="0.2">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c r="AA831" s="121"/>
      <c r="AB831" s="121"/>
      <c r="AC831" s="121"/>
      <c r="AD831" s="121"/>
      <c r="AE831" s="121"/>
      <c r="AF831" s="121"/>
      <c r="AG831" s="121"/>
      <c r="AH831" s="121"/>
      <c r="AI831" s="121"/>
      <c r="AJ831" s="121"/>
      <c r="AK831" s="121"/>
      <c r="AL831" s="121"/>
      <c r="AM831" s="121"/>
      <c r="AN831" s="121"/>
      <c r="AO831" s="121"/>
      <c r="AP831" s="121"/>
      <c r="AQ831" s="121"/>
      <c r="AR831" s="121"/>
      <c r="AS831" s="121"/>
      <c r="AT831" s="121"/>
      <c r="AU831" s="121"/>
      <c r="AV831" s="121"/>
      <c r="BA831" s="121"/>
      <c r="BB831" s="121"/>
      <c r="BC831" s="121"/>
      <c r="BD831" s="122"/>
    </row>
    <row r="832" spans="5:56" ht="15" customHeight="1" x14ac:dyDescent="0.2">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c r="AA832" s="121"/>
      <c r="AB832" s="121"/>
      <c r="AC832" s="121"/>
      <c r="AD832" s="121"/>
      <c r="AE832" s="121"/>
      <c r="AF832" s="121"/>
      <c r="AG832" s="121"/>
      <c r="AH832" s="121"/>
      <c r="AI832" s="121"/>
      <c r="AJ832" s="121"/>
      <c r="AK832" s="121"/>
      <c r="AL832" s="121"/>
      <c r="AM832" s="121"/>
      <c r="AN832" s="121"/>
      <c r="AO832" s="121"/>
      <c r="AP832" s="121"/>
      <c r="AQ832" s="121"/>
      <c r="AR832" s="121"/>
      <c r="AS832" s="121"/>
      <c r="AT832" s="121"/>
      <c r="AU832" s="121"/>
      <c r="AV832" s="121"/>
      <c r="BA832" s="121"/>
      <c r="BB832" s="121"/>
      <c r="BC832" s="121"/>
      <c r="BD832" s="122"/>
    </row>
    <row r="833" spans="5:56" ht="15" customHeight="1" x14ac:dyDescent="0.2">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c r="AA833" s="121"/>
      <c r="AB833" s="121"/>
      <c r="AC833" s="121"/>
      <c r="AD833" s="121"/>
      <c r="AE833" s="121"/>
      <c r="AF833" s="121"/>
      <c r="AG833" s="121"/>
      <c r="AH833" s="121"/>
      <c r="AI833" s="121"/>
      <c r="AJ833" s="121"/>
      <c r="AK833" s="121"/>
      <c r="AL833" s="121"/>
      <c r="AM833" s="121"/>
      <c r="AN833" s="121"/>
      <c r="AO833" s="121"/>
      <c r="AP833" s="121"/>
      <c r="AQ833" s="121"/>
      <c r="AR833" s="121"/>
      <c r="AS833" s="121"/>
      <c r="AT833" s="121"/>
      <c r="AU833" s="121"/>
      <c r="AV833" s="121"/>
      <c r="BA833" s="121"/>
      <c r="BB833" s="121"/>
      <c r="BC833" s="121"/>
      <c r="BD833" s="122"/>
    </row>
    <row r="834" spans="5:56" ht="15" customHeight="1" x14ac:dyDescent="0.2">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c r="AA834" s="121"/>
      <c r="AB834" s="121"/>
      <c r="AC834" s="121"/>
      <c r="AD834" s="121"/>
      <c r="AE834" s="121"/>
      <c r="AF834" s="121"/>
      <c r="AG834" s="121"/>
      <c r="AH834" s="121"/>
      <c r="AI834" s="121"/>
      <c r="AJ834" s="121"/>
      <c r="AK834" s="121"/>
      <c r="AL834" s="121"/>
      <c r="AM834" s="121"/>
      <c r="AN834" s="121"/>
      <c r="AO834" s="121"/>
      <c r="AP834" s="121"/>
      <c r="AQ834" s="121"/>
      <c r="AR834" s="121"/>
      <c r="AS834" s="121"/>
      <c r="AT834" s="121"/>
      <c r="AU834" s="121"/>
      <c r="AV834" s="121"/>
      <c r="BA834" s="121"/>
      <c r="BB834" s="121"/>
      <c r="BC834" s="121"/>
      <c r="BD834" s="122"/>
    </row>
    <row r="835" spans="5:56" ht="15" customHeight="1" x14ac:dyDescent="0.2">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c r="AA835" s="121"/>
      <c r="AB835" s="121"/>
      <c r="AC835" s="121"/>
      <c r="AD835" s="121"/>
      <c r="AE835" s="121"/>
      <c r="AF835" s="121"/>
      <c r="AG835" s="121"/>
      <c r="AH835" s="121"/>
      <c r="AI835" s="121"/>
      <c r="AJ835" s="121"/>
      <c r="AK835" s="121"/>
      <c r="AL835" s="121"/>
      <c r="AM835" s="121"/>
      <c r="AN835" s="121"/>
      <c r="AO835" s="121"/>
      <c r="AP835" s="121"/>
      <c r="AQ835" s="121"/>
      <c r="AR835" s="121"/>
      <c r="AS835" s="121"/>
      <c r="AT835" s="121"/>
      <c r="AU835" s="121"/>
      <c r="AV835" s="121"/>
      <c r="BA835" s="121"/>
      <c r="BB835" s="121"/>
      <c r="BC835" s="121"/>
      <c r="BD835" s="122"/>
    </row>
    <row r="836" spans="5:56" ht="15" customHeight="1" x14ac:dyDescent="0.2">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c r="AA836" s="121"/>
      <c r="AB836" s="121"/>
      <c r="AC836" s="121"/>
      <c r="AD836" s="121"/>
      <c r="AE836" s="121"/>
      <c r="AF836" s="121"/>
      <c r="AG836" s="121"/>
      <c r="AH836" s="121"/>
      <c r="AI836" s="121"/>
      <c r="AJ836" s="121"/>
      <c r="AK836" s="121"/>
      <c r="AL836" s="121"/>
      <c r="AM836" s="121"/>
      <c r="AN836" s="121"/>
      <c r="AO836" s="121"/>
      <c r="AP836" s="121"/>
      <c r="AQ836" s="121"/>
      <c r="AR836" s="121"/>
      <c r="AS836" s="121"/>
      <c r="AT836" s="121"/>
      <c r="AU836" s="121"/>
      <c r="AV836" s="121"/>
      <c r="BA836" s="121"/>
      <c r="BB836" s="121"/>
      <c r="BC836" s="121"/>
      <c r="BD836" s="122"/>
    </row>
    <row r="837" spans="5:56" ht="15" customHeight="1" x14ac:dyDescent="0.2">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c r="AA837" s="121"/>
      <c r="AB837" s="121"/>
      <c r="AC837" s="121"/>
      <c r="AD837" s="121"/>
      <c r="AE837" s="121"/>
      <c r="AF837" s="121"/>
      <c r="AG837" s="121"/>
      <c r="AH837" s="121"/>
      <c r="AI837" s="121"/>
      <c r="AJ837" s="121"/>
      <c r="AK837" s="121"/>
      <c r="AL837" s="121"/>
      <c r="AM837" s="121"/>
      <c r="AN837" s="121"/>
      <c r="AO837" s="121"/>
      <c r="AP837" s="121"/>
      <c r="AQ837" s="121"/>
      <c r="AR837" s="121"/>
      <c r="AS837" s="121"/>
      <c r="AT837" s="121"/>
      <c r="AU837" s="121"/>
      <c r="AV837" s="121"/>
      <c r="BA837" s="121"/>
      <c r="BB837" s="121"/>
      <c r="BC837" s="121"/>
      <c r="BD837" s="122"/>
    </row>
    <row r="838" spans="5:56" ht="15" customHeight="1" x14ac:dyDescent="0.2">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c r="AA838" s="121"/>
      <c r="AB838" s="121"/>
      <c r="AC838" s="121"/>
      <c r="AD838" s="121"/>
      <c r="AE838" s="121"/>
      <c r="AF838" s="121"/>
      <c r="AG838" s="121"/>
      <c r="AH838" s="121"/>
      <c r="AI838" s="121"/>
      <c r="AJ838" s="121"/>
      <c r="AK838" s="121"/>
      <c r="AL838" s="121"/>
      <c r="AM838" s="121"/>
      <c r="AN838" s="121"/>
      <c r="AO838" s="121"/>
      <c r="AP838" s="121"/>
      <c r="AQ838" s="121"/>
      <c r="AR838" s="121"/>
      <c r="AS838" s="121"/>
      <c r="AT838" s="121"/>
      <c r="AU838" s="121"/>
      <c r="AV838" s="121"/>
      <c r="BA838" s="121"/>
      <c r="BB838" s="121"/>
      <c r="BC838" s="121"/>
      <c r="BD838" s="122"/>
    </row>
    <row r="839" spans="5:56" ht="15" customHeight="1" x14ac:dyDescent="0.2">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c r="AA839" s="121"/>
      <c r="AB839" s="121"/>
      <c r="AC839" s="121"/>
      <c r="AD839" s="121"/>
      <c r="AE839" s="121"/>
      <c r="AF839" s="121"/>
      <c r="AG839" s="121"/>
      <c r="AH839" s="121"/>
      <c r="AI839" s="121"/>
      <c r="AJ839" s="121"/>
      <c r="AK839" s="121"/>
      <c r="AL839" s="121"/>
      <c r="AM839" s="121"/>
      <c r="AN839" s="121"/>
      <c r="AO839" s="121"/>
      <c r="AP839" s="121"/>
      <c r="AQ839" s="121"/>
      <c r="AR839" s="121"/>
      <c r="AS839" s="121"/>
      <c r="AT839" s="121"/>
      <c r="AU839" s="121"/>
      <c r="AV839" s="121"/>
      <c r="BA839" s="121"/>
      <c r="BB839" s="121"/>
      <c r="BC839" s="121"/>
      <c r="BD839" s="122"/>
    </row>
    <row r="840" spans="5:56" ht="15" customHeight="1" x14ac:dyDescent="0.2">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c r="AA840" s="121"/>
      <c r="AB840" s="121"/>
      <c r="AC840" s="121"/>
      <c r="AD840" s="121"/>
      <c r="AE840" s="121"/>
      <c r="AF840" s="121"/>
      <c r="AG840" s="121"/>
      <c r="AH840" s="121"/>
      <c r="AI840" s="121"/>
      <c r="AJ840" s="121"/>
      <c r="AK840" s="121"/>
      <c r="AL840" s="121"/>
      <c r="AM840" s="121"/>
      <c r="AN840" s="121"/>
      <c r="AO840" s="121"/>
      <c r="AP840" s="121"/>
      <c r="AQ840" s="121"/>
      <c r="AR840" s="121"/>
      <c r="AS840" s="121"/>
      <c r="AT840" s="121"/>
      <c r="AU840" s="121"/>
      <c r="AV840" s="121"/>
      <c r="BA840" s="121"/>
      <c r="BB840" s="121"/>
      <c r="BC840" s="121"/>
      <c r="BD840" s="122"/>
    </row>
    <row r="841" spans="5:56" ht="15" customHeight="1" x14ac:dyDescent="0.2">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c r="AA841" s="121"/>
      <c r="AB841" s="121"/>
      <c r="AC841" s="121"/>
      <c r="AD841" s="121"/>
      <c r="AE841" s="121"/>
      <c r="AF841" s="121"/>
      <c r="AG841" s="121"/>
      <c r="AH841" s="121"/>
      <c r="AI841" s="121"/>
      <c r="AJ841" s="121"/>
      <c r="AK841" s="121"/>
      <c r="AL841" s="121"/>
      <c r="AM841" s="121"/>
      <c r="AN841" s="121"/>
      <c r="AO841" s="121"/>
      <c r="AP841" s="121"/>
      <c r="AQ841" s="121"/>
      <c r="AR841" s="121"/>
      <c r="AS841" s="121"/>
      <c r="AT841" s="121"/>
      <c r="AU841" s="121"/>
      <c r="AV841" s="121"/>
      <c r="BA841" s="121"/>
      <c r="BB841" s="121"/>
      <c r="BC841" s="121"/>
      <c r="BD841" s="122"/>
    </row>
    <row r="842" spans="5:56" ht="15" customHeight="1" x14ac:dyDescent="0.2">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c r="AA842" s="121"/>
      <c r="AB842" s="121"/>
      <c r="AC842" s="121"/>
      <c r="AD842" s="121"/>
      <c r="AE842" s="121"/>
      <c r="AF842" s="121"/>
      <c r="AG842" s="121"/>
      <c r="AH842" s="121"/>
      <c r="AI842" s="121"/>
      <c r="AJ842" s="121"/>
      <c r="AK842" s="121"/>
      <c r="AL842" s="121"/>
      <c r="AM842" s="121"/>
      <c r="AN842" s="121"/>
      <c r="AO842" s="121"/>
      <c r="AP842" s="121"/>
      <c r="AQ842" s="121"/>
      <c r="AR842" s="121"/>
      <c r="AS842" s="121"/>
      <c r="AT842" s="121"/>
      <c r="AU842" s="121"/>
      <c r="AV842" s="121"/>
      <c r="BA842" s="121"/>
      <c r="BB842" s="121"/>
      <c r="BC842" s="121"/>
      <c r="BD842" s="122"/>
    </row>
    <row r="843" spans="5:56" ht="15" customHeight="1" x14ac:dyDescent="0.2">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c r="AA843" s="121"/>
      <c r="AB843" s="121"/>
      <c r="AC843" s="121"/>
      <c r="AD843" s="121"/>
      <c r="AE843" s="121"/>
      <c r="AF843" s="121"/>
      <c r="AG843" s="121"/>
      <c r="AH843" s="121"/>
      <c r="AI843" s="121"/>
      <c r="AJ843" s="121"/>
      <c r="AK843" s="121"/>
      <c r="AL843" s="121"/>
      <c r="AM843" s="121"/>
      <c r="AN843" s="121"/>
      <c r="AO843" s="121"/>
      <c r="AP843" s="121"/>
      <c r="AQ843" s="121"/>
      <c r="AR843" s="121"/>
      <c r="AS843" s="121"/>
      <c r="AT843" s="121"/>
      <c r="AU843" s="121"/>
      <c r="AV843" s="121"/>
      <c r="BA843" s="121"/>
      <c r="BB843" s="121"/>
      <c r="BC843" s="121"/>
      <c r="BD843" s="122"/>
    </row>
    <row r="844" spans="5:56" ht="15" customHeight="1" x14ac:dyDescent="0.2">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21"/>
      <c r="AH844" s="121"/>
      <c r="AI844" s="121"/>
      <c r="AJ844" s="121"/>
      <c r="AK844" s="121"/>
      <c r="AL844" s="121"/>
      <c r="AM844" s="121"/>
      <c r="AN844" s="121"/>
      <c r="AO844" s="121"/>
      <c r="AP844" s="121"/>
      <c r="AQ844" s="121"/>
      <c r="AR844" s="121"/>
      <c r="AS844" s="121"/>
      <c r="AT844" s="121"/>
      <c r="AU844" s="121"/>
      <c r="AV844" s="121"/>
      <c r="BA844" s="121"/>
      <c r="BB844" s="121"/>
      <c r="BC844" s="121"/>
      <c r="BD844" s="122"/>
    </row>
    <row r="845" spans="5:56" ht="15" customHeight="1" x14ac:dyDescent="0.2">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c r="AA845" s="121"/>
      <c r="AB845" s="121"/>
      <c r="AC845" s="121"/>
      <c r="AD845" s="121"/>
      <c r="AE845" s="121"/>
      <c r="AF845" s="121"/>
      <c r="AG845" s="121"/>
      <c r="AH845" s="121"/>
      <c r="AI845" s="121"/>
      <c r="AJ845" s="121"/>
      <c r="AK845" s="121"/>
      <c r="AL845" s="121"/>
      <c r="AM845" s="121"/>
      <c r="AN845" s="121"/>
      <c r="AO845" s="121"/>
      <c r="AP845" s="121"/>
      <c r="AQ845" s="121"/>
      <c r="AR845" s="121"/>
      <c r="AS845" s="121"/>
      <c r="AT845" s="121"/>
      <c r="AU845" s="121"/>
      <c r="AV845" s="121"/>
      <c r="BA845" s="121"/>
      <c r="BB845" s="121"/>
      <c r="BC845" s="121"/>
      <c r="BD845" s="122"/>
    </row>
    <row r="846" spans="5:56" ht="15" customHeight="1" x14ac:dyDescent="0.2">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c r="AA846" s="121"/>
      <c r="AB846" s="121"/>
      <c r="AC846" s="121"/>
      <c r="AD846" s="121"/>
      <c r="AE846" s="121"/>
      <c r="AF846" s="121"/>
      <c r="AG846" s="121"/>
      <c r="AH846" s="121"/>
      <c r="AI846" s="121"/>
      <c r="AJ846" s="121"/>
      <c r="AK846" s="121"/>
      <c r="AL846" s="121"/>
      <c r="AM846" s="121"/>
      <c r="AN846" s="121"/>
      <c r="AO846" s="121"/>
      <c r="AP846" s="121"/>
      <c r="AQ846" s="121"/>
      <c r="AR846" s="121"/>
      <c r="AS846" s="121"/>
      <c r="AT846" s="121"/>
      <c r="AU846" s="121"/>
      <c r="AV846" s="121"/>
      <c r="BA846" s="121"/>
      <c r="BB846" s="121"/>
      <c r="BC846" s="121"/>
      <c r="BD846" s="122"/>
    </row>
    <row r="847" spans="5:56" ht="15" customHeight="1" x14ac:dyDescent="0.2">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c r="AA847" s="121"/>
      <c r="AB847" s="121"/>
      <c r="AC847" s="121"/>
      <c r="AD847" s="121"/>
      <c r="AE847" s="121"/>
      <c r="AF847" s="121"/>
      <c r="AG847" s="121"/>
      <c r="AH847" s="121"/>
      <c r="AI847" s="121"/>
      <c r="AJ847" s="121"/>
      <c r="AK847" s="121"/>
      <c r="AL847" s="121"/>
      <c r="AM847" s="121"/>
      <c r="AN847" s="121"/>
      <c r="AO847" s="121"/>
      <c r="AP847" s="121"/>
      <c r="AQ847" s="121"/>
      <c r="AR847" s="121"/>
      <c r="AS847" s="121"/>
      <c r="AT847" s="121"/>
      <c r="AU847" s="121"/>
      <c r="AV847" s="121"/>
      <c r="BA847" s="121"/>
      <c r="BB847" s="121"/>
      <c r="BC847" s="121"/>
      <c r="BD847" s="122"/>
    </row>
    <row r="848" spans="5:56" ht="15" customHeight="1" x14ac:dyDescent="0.2">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c r="AA848" s="121"/>
      <c r="AB848" s="121"/>
      <c r="AC848" s="121"/>
      <c r="AD848" s="121"/>
      <c r="AE848" s="121"/>
      <c r="AF848" s="121"/>
      <c r="AG848" s="121"/>
      <c r="AH848" s="121"/>
      <c r="AI848" s="121"/>
      <c r="AJ848" s="121"/>
      <c r="AK848" s="121"/>
      <c r="AL848" s="121"/>
      <c r="AM848" s="121"/>
      <c r="AN848" s="121"/>
      <c r="AO848" s="121"/>
      <c r="AP848" s="121"/>
      <c r="AQ848" s="121"/>
      <c r="AR848" s="121"/>
      <c r="AS848" s="121"/>
      <c r="AT848" s="121"/>
      <c r="AU848" s="121"/>
      <c r="AV848" s="121"/>
      <c r="BA848" s="121"/>
      <c r="BB848" s="121"/>
      <c r="BC848" s="121"/>
      <c r="BD848" s="122"/>
    </row>
    <row r="849" spans="5:56" ht="15" customHeight="1" x14ac:dyDescent="0.2">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c r="AA849" s="121"/>
      <c r="AB849" s="121"/>
      <c r="AC849" s="121"/>
      <c r="AD849" s="121"/>
      <c r="AE849" s="121"/>
      <c r="AF849" s="121"/>
      <c r="AG849" s="121"/>
      <c r="AH849" s="121"/>
      <c r="AI849" s="121"/>
      <c r="AJ849" s="121"/>
      <c r="AK849" s="121"/>
      <c r="AL849" s="121"/>
      <c r="AM849" s="121"/>
      <c r="AN849" s="121"/>
      <c r="AO849" s="121"/>
      <c r="AP849" s="121"/>
      <c r="AQ849" s="121"/>
      <c r="AR849" s="121"/>
      <c r="AS849" s="121"/>
      <c r="AT849" s="121"/>
      <c r="AU849" s="121"/>
      <c r="AV849" s="121"/>
      <c r="BA849" s="121"/>
      <c r="BB849" s="121"/>
      <c r="BC849" s="121"/>
      <c r="BD849" s="122"/>
    </row>
    <row r="850" spans="5:56" ht="15" customHeight="1" x14ac:dyDescent="0.2">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c r="AA850" s="121"/>
      <c r="AB850" s="121"/>
      <c r="AC850" s="121"/>
      <c r="AD850" s="121"/>
      <c r="AE850" s="121"/>
      <c r="AF850" s="121"/>
      <c r="AG850" s="121"/>
      <c r="AH850" s="121"/>
      <c r="AI850" s="121"/>
      <c r="AJ850" s="121"/>
      <c r="AK850" s="121"/>
      <c r="AL850" s="121"/>
      <c r="AM850" s="121"/>
      <c r="AN850" s="121"/>
      <c r="AO850" s="121"/>
      <c r="AP850" s="121"/>
      <c r="AQ850" s="121"/>
      <c r="AR850" s="121"/>
      <c r="AS850" s="121"/>
      <c r="AT850" s="121"/>
      <c r="AU850" s="121"/>
      <c r="AV850" s="121"/>
      <c r="BA850" s="121"/>
      <c r="BB850" s="121"/>
      <c r="BC850" s="121"/>
      <c r="BD850" s="122"/>
    </row>
    <row r="851" spans="5:56" ht="15" customHeight="1" x14ac:dyDescent="0.2">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c r="AA851" s="121"/>
      <c r="AB851" s="121"/>
      <c r="AC851" s="121"/>
      <c r="AD851" s="121"/>
      <c r="AE851" s="121"/>
      <c r="AF851" s="121"/>
      <c r="AG851" s="121"/>
      <c r="AH851" s="121"/>
      <c r="AI851" s="121"/>
      <c r="AJ851" s="121"/>
      <c r="AK851" s="121"/>
      <c r="AL851" s="121"/>
      <c r="AM851" s="121"/>
      <c r="AN851" s="121"/>
      <c r="AO851" s="121"/>
      <c r="AP851" s="121"/>
      <c r="AQ851" s="121"/>
      <c r="AR851" s="121"/>
      <c r="AS851" s="121"/>
      <c r="AT851" s="121"/>
      <c r="AU851" s="121"/>
      <c r="AV851" s="121"/>
      <c r="BA851" s="121"/>
      <c r="BB851" s="121"/>
      <c r="BC851" s="121"/>
      <c r="BD851" s="122"/>
    </row>
    <row r="852" spans="5:56" ht="15" customHeight="1" x14ac:dyDescent="0.2">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c r="AA852" s="121"/>
      <c r="AB852" s="121"/>
      <c r="AC852" s="121"/>
      <c r="AD852" s="121"/>
      <c r="AE852" s="121"/>
      <c r="AF852" s="121"/>
      <c r="AG852" s="121"/>
      <c r="AH852" s="121"/>
      <c r="AI852" s="121"/>
      <c r="AJ852" s="121"/>
      <c r="AK852" s="121"/>
      <c r="AL852" s="121"/>
      <c r="AM852" s="121"/>
      <c r="AN852" s="121"/>
      <c r="AO852" s="121"/>
      <c r="AP852" s="121"/>
      <c r="AQ852" s="121"/>
      <c r="AR852" s="121"/>
      <c r="AS852" s="121"/>
      <c r="AT852" s="121"/>
      <c r="AU852" s="121"/>
      <c r="AV852" s="121"/>
      <c r="BA852" s="121"/>
      <c r="BB852" s="121"/>
      <c r="BC852" s="121"/>
      <c r="BD852" s="122"/>
    </row>
    <row r="853" spans="5:56" ht="15" customHeight="1" x14ac:dyDescent="0.2">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c r="AA853" s="121"/>
      <c r="AB853" s="121"/>
      <c r="AC853" s="121"/>
      <c r="AD853" s="121"/>
      <c r="AE853" s="121"/>
      <c r="AF853" s="121"/>
      <c r="AG853" s="121"/>
      <c r="AH853" s="121"/>
      <c r="AI853" s="121"/>
      <c r="AJ853" s="121"/>
      <c r="AK853" s="121"/>
      <c r="AL853" s="121"/>
      <c r="AM853" s="121"/>
      <c r="AN853" s="121"/>
      <c r="AO853" s="121"/>
      <c r="AP853" s="121"/>
      <c r="AQ853" s="121"/>
      <c r="AR853" s="121"/>
      <c r="AS853" s="121"/>
      <c r="AT853" s="121"/>
      <c r="AU853" s="121"/>
      <c r="AV853" s="121"/>
      <c r="BA853" s="121"/>
      <c r="BB853" s="121"/>
      <c r="BC853" s="121"/>
      <c r="BD853" s="122"/>
    </row>
    <row r="854" spans="5:56" ht="15" customHeight="1" x14ac:dyDescent="0.2">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c r="AA854" s="121"/>
      <c r="AB854" s="121"/>
      <c r="AC854" s="121"/>
      <c r="AD854" s="121"/>
      <c r="AE854" s="121"/>
      <c r="AF854" s="121"/>
      <c r="AG854" s="121"/>
      <c r="AH854" s="121"/>
      <c r="AI854" s="121"/>
      <c r="AJ854" s="121"/>
      <c r="AK854" s="121"/>
      <c r="AL854" s="121"/>
      <c r="AM854" s="121"/>
      <c r="AN854" s="121"/>
      <c r="AO854" s="121"/>
      <c r="AP854" s="121"/>
      <c r="AQ854" s="121"/>
      <c r="AR854" s="121"/>
      <c r="AS854" s="121"/>
      <c r="AT854" s="121"/>
      <c r="AU854" s="121"/>
      <c r="AV854" s="121"/>
      <c r="BA854" s="121"/>
      <c r="BB854" s="121"/>
      <c r="BC854" s="121"/>
      <c r="BD854" s="122"/>
    </row>
    <row r="855" spans="5:56" ht="15" customHeight="1" x14ac:dyDescent="0.2">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c r="AA855" s="121"/>
      <c r="AB855" s="121"/>
      <c r="AC855" s="121"/>
      <c r="AD855" s="121"/>
      <c r="AE855" s="121"/>
      <c r="AF855" s="121"/>
      <c r="AG855" s="121"/>
      <c r="AH855" s="121"/>
      <c r="AI855" s="121"/>
      <c r="AJ855" s="121"/>
      <c r="AK855" s="121"/>
      <c r="AL855" s="121"/>
      <c r="AM855" s="121"/>
      <c r="AN855" s="121"/>
      <c r="AO855" s="121"/>
      <c r="AP855" s="121"/>
      <c r="AQ855" s="121"/>
      <c r="AR855" s="121"/>
      <c r="AS855" s="121"/>
      <c r="AT855" s="121"/>
      <c r="AU855" s="121"/>
      <c r="AV855" s="121"/>
      <c r="BA855" s="121"/>
      <c r="BB855" s="121"/>
      <c r="BC855" s="121"/>
      <c r="BD855" s="122"/>
    </row>
    <row r="856" spans="5:56" ht="15" customHeight="1" x14ac:dyDescent="0.2">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c r="AA856" s="121"/>
      <c r="AB856" s="121"/>
      <c r="AC856" s="121"/>
      <c r="AD856" s="121"/>
      <c r="AE856" s="121"/>
      <c r="AF856" s="121"/>
      <c r="AG856" s="121"/>
      <c r="AH856" s="121"/>
      <c r="AI856" s="121"/>
      <c r="AJ856" s="121"/>
      <c r="AK856" s="121"/>
      <c r="AL856" s="121"/>
      <c r="AM856" s="121"/>
      <c r="AN856" s="121"/>
      <c r="AO856" s="121"/>
      <c r="AP856" s="121"/>
      <c r="AQ856" s="121"/>
      <c r="AR856" s="121"/>
      <c r="AS856" s="121"/>
      <c r="AT856" s="121"/>
      <c r="AU856" s="121"/>
      <c r="AV856" s="121"/>
      <c r="BA856" s="121"/>
      <c r="BB856" s="121"/>
      <c r="BC856" s="121"/>
      <c r="BD856" s="122"/>
    </row>
    <row r="857" spans="5:56" ht="15" customHeight="1" x14ac:dyDescent="0.2">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c r="AA857" s="121"/>
      <c r="AB857" s="121"/>
      <c r="AC857" s="121"/>
      <c r="AD857" s="121"/>
      <c r="AE857" s="121"/>
      <c r="AF857" s="121"/>
      <c r="AG857" s="121"/>
      <c r="AH857" s="121"/>
      <c r="AI857" s="121"/>
      <c r="AJ857" s="121"/>
      <c r="AK857" s="121"/>
      <c r="AL857" s="121"/>
      <c r="AM857" s="121"/>
      <c r="AN857" s="121"/>
      <c r="AO857" s="121"/>
      <c r="AP857" s="121"/>
      <c r="AQ857" s="121"/>
      <c r="AR857" s="121"/>
      <c r="AS857" s="121"/>
      <c r="AT857" s="121"/>
      <c r="AU857" s="121"/>
      <c r="AV857" s="121"/>
      <c r="BA857" s="121"/>
      <c r="BB857" s="121"/>
      <c r="BC857" s="121"/>
      <c r="BD857" s="122"/>
    </row>
    <row r="858" spans="5:56" ht="15" customHeight="1" x14ac:dyDescent="0.2">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c r="AA858" s="121"/>
      <c r="AB858" s="121"/>
      <c r="AC858" s="121"/>
      <c r="AD858" s="121"/>
      <c r="AE858" s="121"/>
      <c r="AF858" s="121"/>
      <c r="AG858" s="121"/>
      <c r="AH858" s="121"/>
      <c r="AI858" s="121"/>
      <c r="AJ858" s="121"/>
      <c r="AK858" s="121"/>
      <c r="AL858" s="121"/>
      <c r="AM858" s="121"/>
      <c r="AN858" s="121"/>
      <c r="AO858" s="121"/>
      <c r="AP858" s="121"/>
      <c r="AQ858" s="121"/>
      <c r="AR858" s="121"/>
      <c r="AS858" s="121"/>
      <c r="AT858" s="121"/>
      <c r="AU858" s="121"/>
      <c r="AV858" s="121"/>
      <c r="BA858" s="121"/>
      <c r="BB858" s="121"/>
      <c r="BC858" s="121"/>
      <c r="BD858" s="122"/>
    </row>
    <row r="859" spans="5:56" ht="15" customHeight="1" x14ac:dyDescent="0.2">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c r="AA859" s="121"/>
      <c r="AB859" s="121"/>
      <c r="AC859" s="121"/>
      <c r="AD859" s="121"/>
      <c r="AE859" s="121"/>
      <c r="AF859" s="121"/>
      <c r="AG859" s="121"/>
      <c r="AH859" s="121"/>
      <c r="AI859" s="121"/>
      <c r="AJ859" s="121"/>
      <c r="AK859" s="121"/>
      <c r="AL859" s="121"/>
      <c r="AM859" s="121"/>
      <c r="AN859" s="121"/>
      <c r="AO859" s="121"/>
      <c r="AP859" s="121"/>
      <c r="AQ859" s="121"/>
      <c r="AR859" s="121"/>
      <c r="AS859" s="121"/>
      <c r="AT859" s="121"/>
      <c r="AU859" s="121"/>
      <c r="AV859" s="121"/>
      <c r="BA859" s="121"/>
      <c r="BB859" s="121"/>
      <c r="BC859" s="121"/>
      <c r="BD859" s="122"/>
    </row>
    <row r="860" spans="5:56" ht="15" customHeight="1" x14ac:dyDescent="0.2">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c r="AA860" s="121"/>
      <c r="AB860" s="121"/>
      <c r="AC860" s="121"/>
      <c r="AD860" s="121"/>
      <c r="AE860" s="121"/>
      <c r="AF860" s="121"/>
      <c r="AG860" s="121"/>
      <c r="AH860" s="121"/>
      <c r="AI860" s="121"/>
      <c r="AJ860" s="121"/>
      <c r="AK860" s="121"/>
      <c r="AL860" s="121"/>
      <c r="AM860" s="121"/>
      <c r="AN860" s="121"/>
      <c r="AO860" s="121"/>
      <c r="AP860" s="121"/>
      <c r="AQ860" s="121"/>
      <c r="AR860" s="121"/>
      <c r="AS860" s="121"/>
      <c r="AT860" s="121"/>
      <c r="AU860" s="121"/>
      <c r="AV860" s="121"/>
      <c r="BA860" s="121"/>
      <c r="BB860" s="121"/>
      <c r="BC860" s="121"/>
      <c r="BD860" s="122"/>
    </row>
    <row r="861" spans="5:56" ht="15" customHeight="1" x14ac:dyDescent="0.2">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c r="AA861" s="121"/>
      <c r="AB861" s="121"/>
      <c r="AC861" s="121"/>
      <c r="AD861" s="121"/>
      <c r="AE861" s="121"/>
      <c r="AF861" s="121"/>
      <c r="AG861" s="121"/>
      <c r="AH861" s="121"/>
      <c r="AI861" s="121"/>
      <c r="AJ861" s="121"/>
      <c r="AK861" s="121"/>
      <c r="AL861" s="121"/>
      <c r="AM861" s="121"/>
      <c r="AN861" s="121"/>
      <c r="AO861" s="121"/>
      <c r="AP861" s="121"/>
      <c r="AQ861" s="121"/>
      <c r="AR861" s="121"/>
      <c r="AS861" s="121"/>
      <c r="AT861" s="121"/>
      <c r="AU861" s="121"/>
      <c r="AV861" s="121"/>
      <c r="BA861" s="121"/>
      <c r="BB861" s="121"/>
      <c r="BC861" s="121"/>
      <c r="BD861" s="122"/>
    </row>
    <row r="862" spans="5:56" ht="15" customHeight="1" x14ac:dyDescent="0.2">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c r="AA862" s="121"/>
      <c r="AB862" s="121"/>
      <c r="AC862" s="121"/>
      <c r="AD862" s="121"/>
      <c r="AE862" s="121"/>
      <c r="AF862" s="121"/>
      <c r="AG862" s="121"/>
      <c r="AH862" s="121"/>
      <c r="AI862" s="121"/>
      <c r="AJ862" s="121"/>
      <c r="AK862" s="121"/>
      <c r="AL862" s="121"/>
      <c r="AM862" s="121"/>
      <c r="AN862" s="121"/>
      <c r="AO862" s="121"/>
      <c r="AP862" s="121"/>
      <c r="AQ862" s="121"/>
      <c r="AR862" s="121"/>
      <c r="AS862" s="121"/>
      <c r="AT862" s="121"/>
      <c r="AU862" s="121"/>
      <c r="AV862" s="121"/>
      <c r="BA862" s="121"/>
      <c r="BB862" s="121"/>
      <c r="BC862" s="121"/>
      <c r="BD862" s="122"/>
    </row>
    <row r="863" spans="5:56" ht="15" customHeight="1" x14ac:dyDescent="0.2">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c r="AA863" s="121"/>
      <c r="AB863" s="121"/>
      <c r="AC863" s="121"/>
      <c r="AD863" s="121"/>
      <c r="AE863" s="121"/>
      <c r="AF863" s="121"/>
      <c r="AG863" s="121"/>
      <c r="AH863" s="121"/>
      <c r="AI863" s="121"/>
      <c r="AJ863" s="121"/>
      <c r="AK863" s="121"/>
      <c r="AL863" s="121"/>
      <c r="AM863" s="121"/>
      <c r="AN863" s="121"/>
      <c r="AO863" s="121"/>
      <c r="AP863" s="121"/>
      <c r="AQ863" s="121"/>
      <c r="AR863" s="121"/>
      <c r="AS863" s="121"/>
      <c r="AT863" s="121"/>
      <c r="AU863" s="121"/>
      <c r="AV863" s="121"/>
      <c r="BA863" s="121"/>
      <c r="BB863" s="121"/>
      <c r="BC863" s="121"/>
      <c r="BD863" s="122"/>
    </row>
    <row r="864" spans="5:56" ht="15" customHeight="1" x14ac:dyDescent="0.2">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c r="AA864" s="121"/>
      <c r="AB864" s="121"/>
      <c r="AC864" s="121"/>
      <c r="AD864" s="121"/>
      <c r="AE864" s="121"/>
      <c r="AF864" s="121"/>
      <c r="AG864" s="121"/>
      <c r="AH864" s="121"/>
      <c r="AI864" s="121"/>
      <c r="AJ864" s="121"/>
      <c r="AK864" s="121"/>
      <c r="AL864" s="121"/>
      <c r="AM864" s="121"/>
      <c r="AN864" s="121"/>
      <c r="AO864" s="121"/>
      <c r="AP864" s="121"/>
      <c r="AQ864" s="121"/>
      <c r="AR864" s="121"/>
      <c r="AS864" s="121"/>
      <c r="AT864" s="121"/>
      <c r="AU864" s="121"/>
      <c r="AV864" s="121"/>
      <c r="BA864" s="121"/>
      <c r="BB864" s="121"/>
      <c r="BC864" s="121"/>
      <c r="BD864" s="122"/>
    </row>
    <row r="865" spans="5:56" ht="15" customHeight="1" x14ac:dyDescent="0.2">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c r="AA865" s="121"/>
      <c r="AB865" s="121"/>
      <c r="AC865" s="121"/>
      <c r="AD865" s="121"/>
      <c r="AE865" s="121"/>
      <c r="AF865" s="121"/>
      <c r="AG865" s="121"/>
      <c r="AH865" s="121"/>
      <c r="AI865" s="121"/>
      <c r="AJ865" s="121"/>
      <c r="AK865" s="121"/>
      <c r="AL865" s="121"/>
      <c r="AM865" s="121"/>
      <c r="AN865" s="121"/>
      <c r="AO865" s="121"/>
      <c r="AP865" s="121"/>
      <c r="AQ865" s="121"/>
      <c r="AR865" s="121"/>
      <c r="AS865" s="121"/>
      <c r="AT865" s="121"/>
      <c r="AU865" s="121"/>
      <c r="AV865" s="121"/>
      <c r="BA865" s="121"/>
      <c r="BB865" s="121"/>
      <c r="BC865" s="121"/>
      <c r="BD865" s="122"/>
    </row>
    <row r="866" spans="5:56" ht="15" customHeight="1" x14ac:dyDescent="0.2">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c r="AA866" s="121"/>
      <c r="AB866" s="121"/>
      <c r="AC866" s="121"/>
      <c r="AD866" s="121"/>
      <c r="AE866" s="121"/>
      <c r="AF866" s="121"/>
      <c r="AG866" s="121"/>
      <c r="AH866" s="121"/>
      <c r="AI866" s="121"/>
      <c r="AJ866" s="121"/>
      <c r="AK866" s="121"/>
      <c r="AL866" s="121"/>
      <c r="AM866" s="121"/>
      <c r="AN866" s="121"/>
      <c r="AO866" s="121"/>
      <c r="AP866" s="121"/>
      <c r="AQ866" s="121"/>
      <c r="AR866" s="121"/>
      <c r="AS866" s="121"/>
      <c r="AT866" s="121"/>
      <c r="AU866" s="121"/>
      <c r="AV866" s="121"/>
      <c r="BA866" s="121"/>
      <c r="BB866" s="121"/>
      <c r="BC866" s="121"/>
      <c r="BD866" s="122"/>
    </row>
    <row r="867" spans="5:56" ht="15" customHeight="1" x14ac:dyDescent="0.2">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c r="AA867" s="121"/>
      <c r="AB867" s="121"/>
      <c r="AC867" s="121"/>
      <c r="AD867" s="121"/>
      <c r="AE867" s="121"/>
      <c r="AF867" s="121"/>
      <c r="AG867" s="121"/>
      <c r="AH867" s="121"/>
      <c r="AI867" s="121"/>
      <c r="AJ867" s="121"/>
      <c r="AK867" s="121"/>
      <c r="AL867" s="121"/>
      <c r="AM867" s="121"/>
      <c r="AN867" s="121"/>
      <c r="AO867" s="121"/>
      <c r="AP867" s="121"/>
      <c r="AQ867" s="121"/>
      <c r="AR867" s="121"/>
      <c r="AS867" s="121"/>
      <c r="AT867" s="121"/>
      <c r="AU867" s="121"/>
      <c r="AV867" s="121"/>
      <c r="BA867" s="121"/>
      <c r="BB867" s="121"/>
      <c r="BC867" s="121"/>
      <c r="BD867" s="122"/>
    </row>
    <row r="868" spans="5:56" ht="15" customHeight="1" x14ac:dyDescent="0.2">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c r="AA868" s="121"/>
      <c r="AB868" s="121"/>
      <c r="AC868" s="121"/>
      <c r="AD868" s="121"/>
      <c r="AE868" s="121"/>
      <c r="AF868" s="121"/>
      <c r="AG868" s="121"/>
      <c r="AH868" s="121"/>
      <c r="AI868" s="121"/>
      <c r="AJ868" s="121"/>
      <c r="AK868" s="121"/>
      <c r="AL868" s="121"/>
      <c r="AM868" s="121"/>
      <c r="AN868" s="121"/>
      <c r="AO868" s="121"/>
      <c r="AP868" s="121"/>
      <c r="AQ868" s="121"/>
      <c r="AR868" s="121"/>
      <c r="AS868" s="121"/>
      <c r="AT868" s="121"/>
      <c r="AU868" s="121"/>
      <c r="AV868" s="121"/>
      <c r="BA868" s="121"/>
      <c r="BB868" s="121"/>
      <c r="BC868" s="121"/>
      <c r="BD868" s="122"/>
    </row>
    <row r="869" spans="5:56" ht="15" customHeight="1" x14ac:dyDescent="0.2">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c r="AA869" s="121"/>
      <c r="AB869" s="121"/>
      <c r="AC869" s="121"/>
      <c r="AD869" s="121"/>
      <c r="AE869" s="121"/>
      <c r="AF869" s="121"/>
      <c r="AG869" s="121"/>
      <c r="AH869" s="121"/>
      <c r="AI869" s="121"/>
      <c r="AJ869" s="121"/>
      <c r="AK869" s="121"/>
      <c r="AL869" s="121"/>
      <c r="AM869" s="121"/>
      <c r="AN869" s="121"/>
      <c r="AO869" s="121"/>
      <c r="AP869" s="121"/>
      <c r="AQ869" s="121"/>
      <c r="AR869" s="121"/>
      <c r="AS869" s="121"/>
      <c r="AT869" s="121"/>
      <c r="AU869" s="121"/>
      <c r="AV869" s="121"/>
      <c r="BA869" s="121"/>
      <c r="BB869" s="121"/>
      <c r="BC869" s="121"/>
      <c r="BD869" s="122"/>
    </row>
    <row r="870" spans="5:56" ht="15" customHeight="1" x14ac:dyDescent="0.2">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c r="AA870" s="121"/>
      <c r="AB870" s="121"/>
      <c r="AC870" s="121"/>
      <c r="AD870" s="121"/>
      <c r="AE870" s="121"/>
      <c r="AF870" s="121"/>
      <c r="AG870" s="121"/>
      <c r="AH870" s="121"/>
      <c r="AI870" s="121"/>
      <c r="AJ870" s="121"/>
      <c r="AK870" s="121"/>
      <c r="AL870" s="121"/>
      <c r="AM870" s="121"/>
      <c r="AN870" s="121"/>
      <c r="AO870" s="121"/>
      <c r="AP870" s="121"/>
      <c r="AQ870" s="121"/>
      <c r="AR870" s="121"/>
      <c r="AS870" s="121"/>
      <c r="AT870" s="121"/>
      <c r="AU870" s="121"/>
      <c r="AV870" s="121"/>
      <c r="BA870" s="121"/>
      <c r="BB870" s="121"/>
      <c r="BC870" s="121"/>
      <c r="BD870" s="122"/>
    </row>
    <row r="871" spans="5:56" ht="15" customHeight="1" x14ac:dyDescent="0.2">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c r="AA871" s="121"/>
      <c r="AB871" s="121"/>
      <c r="AC871" s="121"/>
      <c r="AD871" s="121"/>
      <c r="AE871" s="121"/>
      <c r="AF871" s="121"/>
      <c r="AG871" s="121"/>
      <c r="AH871" s="121"/>
      <c r="AI871" s="121"/>
      <c r="AJ871" s="121"/>
      <c r="AK871" s="121"/>
      <c r="AL871" s="121"/>
      <c r="AM871" s="121"/>
      <c r="AN871" s="121"/>
      <c r="AO871" s="121"/>
      <c r="AP871" s="121"/>
      <c r="AQ871" s="121"/>
      <c r="AR871" s="121"/>
      <c r="AS871" s="121"/>
      <c r="AT871" s="121"/>
      <c r="AU871" s="121"/>
      <c r="AV871" s="121"/>
      <c r="BA871" s="121"/>
      <c r="BB871" s="121"/>
      <c r="BC871" s="121"/>
      <c r="BD871" s="122"/>
    </row>
    <row r="872" spans="5:56" ht="15" customHeight="1" x14ac:dyDescent="0.2">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c r="AA872" s="121"/>
      <c r="AB872" s="121"/>
      <c r="AC872" s="121"/>
      <c r="AD872" s="121"/>
      <c r="AE872" s="121"/>
      <c r="AF872" s="121"/>
      <c r="AG872" s="121"/>
      <c r="AH872" s="121"/>
      <c r="AI872" s="121"/>
      <c r="AJ872" s="121"/>
      <c r="AK872" s="121"/>
      <c r="AL872" s="121"/>
      <c r="AM872" s="121"/>
      <c r="AN872" s="121"/>
      <c r="AO872" s="121"/>
      <c r="AP872" s="121"/>
      <c r="AQ872" s="121"/>
      <c r="AR872" s="121"/>
      <c r="AS872" s="121"/>
      <c r="AT872" s="121"/>
      <c r="AU872" s="121"/>
      <c r="AV872" s="121"/>
      <c r="BA872" s="121"/>
      <c r="BB872" s="121"/>
      <c r="BC872" s="121"/>
      <c r="BD872" s="122"/>
    </row>
    <row r="873" spans="5:56" ht="15" customHeight="1" x14ac:dyDescent="0.2">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c r="AA873" s="121"/>
      <c r="AB873" s="121"/>
      <c r="AC873" s="121"/>
      <c r="AD873" s="121"/>
      <c r="AE873" s="121"/>
      <c r="AF873" s="121"/>
      <c r="AG873" s="121"/>
      <c r="AH873" s="121"/>
      <c r="AI873" s="121"/>
      <c r="AJ873" s="121"/>
      <c r="AK873" s="121"/>
      <c r="AL873" s="121"/>
      <c r="AM873" s="121"/>
      <c r="AN873" s="121"/>
      <c r="AO873" s="121"/>
      <c r="AP873" s="121"/>
      <c r="AQ873" s="121"/>
      <c r="AR873" s="121"/>
      <c r="AS873" s="121"/>
      <c r="AT873" s="121"/>
      <c r="AU873" s="121"/>
      <c r="AV873" s="121"/>
      <c r="BA873" s="121"/>
      <c r="BB873" s="121"/>
      <c r="BC873" s="121"/>
      <c r="BD873" s="122"/>
    </row>
    <row r="874" spans="5:56" ht="15" customHeight="1" x14ac:dyDescent="0.2">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1"/>
      <c r="AM874" s="121"/>
      <c r="AN874" s="121"/>
      <c r="AO874" s="121"/>
      <c r="AP874" s="121"/>
      <c r="AQ874" s="121"/>
      <c r="AR874" s="121"/>
      <c r="AS874" s="121"/>
      <c r="AT874" s="121"/>
      <c r="AU874" s="121"/>
      <c r="AV874" s="121"/>
      <c r="BA874" s="121"/>
      <c r="BB874" s="121"/>
      <c r="BC874" s="121"/>
      <c r="BD874" s="122"/>
    </row>
    <row r="875" spans="5:56" ht="15" customHeight="1" x14ac:dyDescent="0.2">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BA875" s="121"/>
      <c r="BB875" s="121"/>
      <c r="BC875" s="121"/>
      <c r="BD875" s="122"/>
    </row>
    <row r="876" spans="5:56" ht="15" customHeight="1" x14ac:dyDescent="0.2">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1"/>
      <c r="AM876" s="121"/>
      <c r="AN876" s="121"/>
      <c r="AO876" s="121"/>
      <c r="AP876" s="121"/>
      <c r="AQ876" s="121"/>
      <c r="AR876" s="121"/>
      <c r="AS876" s="121"/>
      <c r="AT876" s="121"/>
      <c r="AU876" s="121"/>
      <c r="AV876" s="121"/>
      <c r="BA876" s="121"/>
      <c r="BB876" s="121"/>
      <c r="BC876" s="121"/>
      <c r="BD876" s="122"/>
    </row>
    <row r="877" spans="5:56" ht="15" customHeight="1" x14ac:dyDescent="0.2">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1"/>
      <c r="AM877" s="121"/>
      <c r="AN877" s="121"/>
      <c r="AO877" s="121"/>
      <c r="AP877" s="121"/>
      <c r="AQ877" s="121"/>
      <c r="AR877" s="121"/>
      <c r="AS877" s="121"/>
      <c r="AT877" s="121"/>
      <c r="AU877" s="121"/>
      <c r="AV877" s="121"/>
      <c r="BA877" s="121"/>
      <c r="BB877" s="121"/>
      <c r="BC877" s="121"/>
      <c r="BD877" s="122"/>
    </row>
    <row r="878" spans="5:56" ht="15" customHeight="1" x14ac:dyDescent="0.2">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c r="AA878" s="121"/>
      <c r="AB878" s="121"/>
      <c r="AC878" s="121"/>
      <c r="AD878" s="121"/>
      <c r="AE878" s="121"/>
      <c r="AF878" s="121"/>
      <c r="AG878" s="121"/>
      <c r="AH878" s="121"/>
      <c r="AI878" s="121"/>
      <c r="AJ878" s="121"/>
      <c r="AK878" s="121"/>
      <c r="AL878" s="121"/>
      <c r="AM878" s="121"/>
      <c r="AN878" s="121"/>
      <c r="AO878" s="121"/>
      <c r="AP878" s="121"/>
      <c r="AQ878" s="121"/>
      <c r="AR878" s="121"/>
      <c r="AS878" s="121"/>
      <c r="AT878" s="121"/>
      <c r="AU878" s="121"/>
      <c r="AV878" s="121"/>
      <c r="BA878" s="121"/>
      <c r="BB878" s="121"/>
      <c r="BC878" s="121"/>
      <c r="BD878" s="122"/>
    </row>
    <row r="879" spans="5:56" ht="15" customHeight="1" x14ac:dyDescent="0.2">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c r="AA879" s="121"/>
      <c r="AB879" s="121"/>
      <c r="AC879" s="121"/>
      <c r="AD879" s="121"/>
      <c r="AE879" s="121"/>
      <c r="AF879" s="121"/>
      <c r="AG879" s="121"/>
      <c r="AH879" s="121"/>
      <c r="AI879" s="121"/>
      <c r="AJ879" s="121"/>
      <c r="AK879" s="121"/>
      <c r="AL879" s="121"/>
      <c r="AM879" s="121"/>
      <c r="AN879" s="121"/>
      <c r="AO879" s="121"/>
      <c r="AP879" s="121"/>
      <c r="AQ879" s="121"/>
      <c r="AR879" s="121"/>
      <c r="AS879" s="121"/>
      <c r="AT879" s="121"/>
      <c r="AU879" s="121"/>
      <c r="AV879" s="121"/>
      <c r="BA879" s="121"/>
      <c r="BB879" s="121"/>
      <c r="BC879" s="121"/>
      <c r="BD879" s="122"/>
    </row>
    <row r="880" spans="5:56" ht="15" customHeight="1" x14ac:dyDescent="0.2">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c r="AA880" s="121"/>
      <c r="AB880" s="121"/>
      <c r="AC880" s="121"/>
      <c r="AD880" s="121"/>
      <c r="AE880" s="121"/>
      <c r="AF880" s="121"/>
      <c r="AG880" s="121"/>
      <c r="AH880" s="121"/>
      <c r="AI880" s="121"/>
      <c r="AJ880" s="121"/>
      <c r="AK880" s="121"/>
      <c r="AL880" s="121"/>
      <c r="AM880" s="121"/>
      <c r="AN880" s="121"/>
      <c r="AO880" s="121"/>
      <c r="AP880" s="121"/>
      <c r="AQ880" s="121"/>
      <c r="AR880" s="121"/>
      <c r="AS880" s="121"/>
      <c r="AT880" s="121"/>
      <c r="AU880" s="121"/>
      <c r="AV880" s="121"/>
      <c r="BA880" s="121"/>
      <c r="BB880" s="121"/>
      <c r="BC880" s="121"/>
      <c r="BD880" s="122"/>
    </row>
    <row r="881" spans="5:56" ht="15" customHeight="1" x14ac:dyDescent="0.2">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c r="AA881" s="121"/>
      <c r="AB881" s="121"/>
      <c r="AC881" s="121"/>
      <c r="AD881" s="121"/>
      <c r="AE881" s="121"/>
      <c r="AF881" s="121"/>
      <c r="AG881" s="121"/>
      <c r="AH881" s="121"/>
      <c r="AI881" s="121"/>
      <c r="AJ881" s="121"/>
      <c r="AK881" s="121"/>
      <c r="AL881" s="121"/>
      <c r="AM881" s="121"/>
      <c r="AN881" s="121"/>
      <c r="AO881" s="121"/>
      <c r="AP881" s="121"/>
      <c r="AQ881" s="121"/>
      <c r="AR881" s="121"/>
      <c r="AS881" s="121"/>
      <c r="AT881" s="121"/>
      <c r="AU881" s="121"/>
      <c r="AV881" s="121"/>
      <c r="BA881" s="121"/>
      <c r="BB881" s="121"/>
      <c r="BC881" s="121"/>
      <c r="BD881" s="122"/>
    </row>
    <row r="882" spans="5:56" ht="15" customHeight="1" x14ac:dyDescent="0.2">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c r="AA882" s="121"/>
      <c r="AB882" s="121"/>
      <c r="AC882" s="121"/>
      <c r="AD882" s="121"/>
      <c r="AE882" s="121"/>
      <c r="AF882" s="121"/>
      <c r="AG882" s="121"/>
      <c r="AH882" s="121"/>
      <c r="AI882" s="121"/>
      <c r="AJ882" s="121"/>
      <c r="AK882" s="121"/>
      <c r="AL882" s="121"/>
      <c r="AM882" s="121"/>
      <c r="AN882" s="121"/>
      <c r="AO882" s="121"/>
      <c r="AP882" s="121"/>
      <c r="AQ882" s="121"/>
      <c r="AR882" s="121"/>
      <c r="AS882" s="121"/>
      <c r="AT882" s="121"/>
      <c r="AU882" s="121"/>
      <c r="AV882" s="121"/>
      <c r="BA882" s="121"/>
      <c r="BB882" s="121"/>
      <c r="BC882" s="121"/>
      <c r="BD882" s="122"/>
    </row>
    <row r="883" spans="5:56" ht="15" customHeight="1" x14ac:dyDescent="0.2">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c r="AA883" s="121"/>
      <c r="AB883" s="121"/>
      <c r="AC883" s="121"/>
      <c r="AD883" s="121"/>
      <c r="AE883" s="121"/>
      <c r="AF883" s="121"/>
      <c r="AG883" s="121"/>
      <c r="AH883" s="121"/>
      <c r="AI883" s="121"/>
      <c r="AJ883" s="121"/>
      <c r="AK883" s="121"/>
      <c r="AL883" s="121"/>
      <c r="AM883" s="121"/>
      <c r="AN883" s="121"/>
      <c r="AO883" s="121"/>
      <c r="AP883" s="121"/>
      <c r="AQ883" s="121"/>
      <c r="AR883" s="121"/>
      <c r="AS883" s="121"/>
      <c r="AT883" s="121"/>
      <c r="AU883" s="121"/>
      <c r="AV883" s="121"/>
      <c r="BA883" s="121"/>
      <c r="BB883" s="121"/>
      <c r="BC883" s="121"/>
      <c r="BD883" s="122"/>
    </row>
    <row r="884" spans="5:56" ht="15" customHeight="1" x14ac:dyDescent="0.2">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c r="AA884" s="121"/>
      <c r="AB884" s="121"/>
      <c r="AC884" s="121"/>
      <c r="AD884" s="121"/>
      <c r="AE884" s="121"/>
      <c r="AF884" s="121"/>
      <c r="AG884" s="121"/>
      <c r="AH884" s="121"/>
      <c r="AI884" s="121"/>
      <c r="AJ884" s="121"/>
      <c r="AK884" s="121"/>
      <c r="AL884" s="121"/>
      <c r="AM884" s="121"/>
      <c r="AN884" s="121"/>
      <c r="AO884" s="121"/>
      <c r="AP884" s="121"/>
      <c r="AQ884" s="121"/>
      <c r="AR884" s="121"/>
      <c r="AS884" s="121"/>
      <c r="AT884" s="121"/>
      <c r="AU884" s="121"/>
      <c r="AV884" s="121"/>
      <c r="BA884" s="121"/>
      <c r="BB884" s="121"/>
      <c r="BC884" s="121"/>
      <c r="BD884" s="122"/>
    </row>
    <row r="885" spans="5:56" ht="15" customHeight="1" x14ac:dyDescent="0.2">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c r="AA885" s="121"/>
      <c r="AB885" s="121"/>
      <c r="AC885" s="121"/>
      <c r="AD885" s="121"/>
      <c r="AE885" s="121"/>
      <c r="AF885" s="121"/>
      <c r="AG885" s="121"/>
      <c r="AH885" s="121"/>
      <c r="AI885" s="121"/>
      <c r="AJ885" s="121"/>
      <c r="AK885" s="121"/>
      <c r="AL885" s="121"/>
      <c r="AM885" s="121"/>
      <c r="AN885" s="121"/>
      <c r="AO885" s="121"/>
      <c r="AP885" s="121"/>
      <c r="AQ885" s="121"/>
      <c r="AR885" s="121"/>
      <c r="AS885" s="121"/>
      <c r="AT885" s="121"/>
      <c r="AU885" s="121"/>
      <c r="AV885" s="121"/>
      <c r="BA885" s="121"/>
      <c r="BB885" s="121"/>
      <c r="BC885" s="121"/>
      <c r="BD885" s="122"/>
    </row>
    <row r="886" spans="5:56" ht="15" customHeight="1" x14ac:dyDescent="0.2">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c r="AA886" s="121"/>
      <c r="AB886" s="121"/>
      <c r="AC886" s="121"/>
      <c r="AD886" s="121"/>
      <c r="AE886" s="121"/>
      <c r="AF886" s="121"/>
      <c r="AG886" s="121"/>
      <c r="AH886" s="121"/>
      <c r="AI886" s="121"/>
      <c r="AJ886" s="121"/>
      <c r="AK886" s="121"/>
      <c r="AL886" s="121"/>
      <c r="AM886" s="121"/>
      <c r="AN886" s="121"/>
      <c r="AO886" s="121"/>
      <c r="AP886" s="121"/>
      <c r="AQ886" s="121"/>
      <c r="AR886" s="121"/>
      <c r="AS886" s="121"/>
      <c r="AT886" s="121"/>
      <c r="AU886" s="121"/>
      <c r="AV886" s="121"/>
      <c r="BA886" s="121"/>
      <c r="BB886" s="121"/>
      <c r="BC886" s="121"/>
      <c r="BD886" s="122"/>
    </row>
    <row r="887" spans="5:56" ht="15" customHeight="1" x14ac:dyDescent="0.2">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c r="AA887" s="121"/>
      <c r="AB887" s="121"/>
      <c r="AC887" s="121"/>
      <c r="AD887" s="121"/>
      <c r="AE887" s="121"/>
      <c r="AF887" s="121"/>
      <c r="AG887" s="121"/>
      <c r="AH887" s="121"/>
      <c r="AI887" s="121"/>
      <c r="AJ887" s="121"/>
      <c r="AK887" s="121"/>
      <c r="AL887" s="121"/>
      <c r="AM887" s="121"/>
      <c r="AN887" s="121"/>
      <c r="AO887" s="121"/>
      <c r="AP887" s="121"/>
      <c r="AQ887" s="121"/>
      <c r="AR887" s="121"/>
      <c r="AS887" s="121"/>
      <c r="AT887" s="121"/>
      <c r="AU887" s="121"/>
      <c r="AV887" s="121"/>
      <c r="BA887" s="121"/>
      <c r="BB887" s="121"/>
      <c r="BC887" s="121"/>
      <c r="BD887" s="122"/>
    </row>
    <row r="888" spans="5:56" ht="15" customHeight="1" x14ac:dyDescent="0.2">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c r="AA888" s="121"/>
      <c r="AB888" s="121"/>
      <c r="AC888" s="121"/>
      <c r="AD888" s="121"/>
      <c r="AE888" s="121"/>
      <c r="AF888" s="121"/>
      <c r="AG888" s="121"/>
      <c r="AH888" s="121"/>
      <c r="AI888" s="121"/>
      <c r="AJ888" s="121"/>
      <c r="AK888" s="121"/>
      <c r="AL888" s="121"/>
      <c r="AM888" s="121"/>
      <c r="AN888" s="121"/>
      <c r="AO888" s="121"/>
      <c r="AP888" s="121"/>
      <c r="AQ888" s="121"/>
      <c r="AR888" s="121"/>
      <c r="AS888" s="121"/>
      <c r="AT888" s="121"/>
      <c r="AU888" s="121"/>
      <c r="AV888" s="121"/>
      <c r="BA888" s="121"/>
      <c r="BB888" s="121"/>
      <c r="BC888" s="121"/>
      <c r="BD888" s="122"/>
    </row>
    <row r="889" spans="5:56" ht="15" customHeight="1" x14ac:dyDescent="0.2">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c r="AA889" s="121"/>
      <c r="AB889" s="121"/>
      <c r="AC889" s="121"/>
      <c r="AD889" s="121"/>
      <c r="AE889" s="121"/>
      <c r="AF889" s="121"/>
      <c r="AG889" s="121"/>
      <c r="AH889" s="121"/>
      <c r="AI889" s="121"/>
      <c r="AJ889" s="121"/>
      <c r="AK889" s="121"/>
      <c r="AL889" s="121"/>
      <c r="AM889" s="121"/>
      <c r="AN889" s="121"/>
      <c r="AO889" s="121"/>
      <c r="AP889" s="121"/>
      <c r="AQ889" s="121"/>
      <c r="AR889" s="121"/>
      <c r="AS889" s="121"/>
      <c r="AT889" s="121"/>
      <c r="AU889" s="121"/>
      <c r="AV889" s="121"/>
      <c r="BA889" s="121"/>
      <c r="BB889" s="121"/>
      <c r="BC889" s="121"/>
      <c r="BD889" s="122"/>
    </row>
    <row r="890" spans="5:56" ht="15" customHeight="1" x14ac:dyDescent="0.2">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c r="AA890" s="121"/>
      <c r="AB890" s="121"/>
      <c r="AC890" s="121"/>
      <c r="AD890" s="121"/>
      <c r="AE890" s="121"/>
      <c r="AF890" s="121"/>
      <c r="AG890" s="121"/>
      <c r="AH890" s="121"/>
      <c r="AI890" s="121"/>
      <c r="AJ890" s="121"/>
      <c r="AK890" s="121"/>
      <c r="AL890" s="121"/>
      <c r="AM890" s="121"/>
      <c r="AN890" s="121"/>
      <c r="AO890" s="121"/>
      <c r="AP890" s="121"/>
      <c r="AQ890" s="121"/>
      <c r="AR890" s="121"/>
      <c r="AS890" s="121"/>
      <c r="AT890" s="121"/>
      <c r="AU890" s="121"/>
      <c r="AV890" s="121"/>
      <c r="BA890" s="121"/>
      <c r="BB890" s="121"/>
      <c r="BC890" s="121"/>
      <c r="BD890" s="122"/>
    </row>
    <row r="891" spans="5:56" ht="15" customHeight="1" x14ac:dyDescent="0.2">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c r="AA891" s="121"/>
      <c r="AB891" s="121"/>
      <c r="AC891" s="121"/>
      <c r="AD891" s="121"/>
      <c r="AE891" s="121"/>
      <c r="AF891" s="121"/>
      <c r="AG891" s="121"/>
      <c r="AH891" s="121"/>
      <c r="AI891" s="121"/>
      <c r="AJ891" s="121"/>
      <c r="AK891" s="121"/>
      <c r="AL891" s="121"/>
      <c r="AM891" s="121"/>
      <c r="AN891" s="121"/>
      <c r="AO891" s="121"/>
      <c r="AP891" s="121"/>
      <c r="AQ891" s="121"/>
      <c r="AR891" s="121"/>
      <c r="AS891" s="121"/>
      <c r="AT891" s="121"/>
      <c r="AU891" s="121"/>
      <c r="AV891" s="121"/>
      <c r="BA891" s="121"/>
      <c r="BB891" s="121"/>
      <c r="BC891" s="121"/>
      <c r="BD891" s="122"/>
    </row>
    <row r="892" spans="5:56" ht="15" customHeight="1" x14ac:dyDescent="0.2">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c r="AA892" s="121"/>
      <c r="AB892" s="121"/>
      <c r="AC892" s="121"/>
      <c r="AD892" s="121"/>
      <c r="AE892" s="121"/>
      <c r="AF892" s="121"/>
      <c r="AG892" s="121"/>
      <c r="AH892" s="121"/>
      <c r="AI892" s="121"/>
      <c r="AJ892" s="121"/>
      <c r="AK892" s="121"/>
      <c r="AL892" s="121"/>
      <c r="AM892" s="121"/>
      <c r="AN892" s="121"/>
      <c r="AO892" s="121"/>
      <c r="AP892" s="121"/>
      <c r="AQ892" s="121"/>
      <c r="AR892" s="121"/>
      <c r="AS892" s="121"/>
      <c r="AT892" s="121"/>
      <c r="AU892" s="121"/>
      <c r="AV892" s="121"/>
      <c r="BA892" s="121"/>
      <c r="BB892" s="121"/>
      <c r="BC892" s="121"/>
      <c r="BD892" s="122"/>
    </row>
    <row r="893" spans="5:56" ht="15" customHeight="1" x14ac:dyDescent="0.2">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c r="AA893" s="121"/>
      <c r="AB893" s="121"/>
      <c r="AC893" s="121"/>
      <c r="AD893" s="121"/>
      <c r="AE893" s="121"/>
      <c r="AF893" s="121"/>
      <c r="AG893" s="121"/>
      <c r="AH893" s="121"/>
      <c r="AI893" s="121"/>
      <c r="AJ893" s="121"/>
      <c r="AK893" s="121"/>
      <c r="AL893" s="121"/>
      <c r="AM893" s="121"/>
      <c r="AN893" s="121"/>
      <c r="AO893" s="121"/>
      <c r="AP893" s="121"/>
      <c r="AQ893" s="121"/>
      <c r="AR893" s="121"/>
      <c r="AS893" s="121"/>
      <c r="AT893" s="121"/>
      <c r="AU893" s="121"/>
      <c r="AV893" s="121"/>
      <c r="BA893" s="121"/>
      <c r="BB893" s="121"/>
      <c r="BC893" s="121"/>
      <c r="BD893" s="122"/>
    </row>
    <row r="894" spans="5:56" ht="15" customHeight="1" x14ac:dyDescent="0.2">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c r="AA894" s="121"/>
      <c r="AB894" s="121"/>
      <c r="AC894" s="121"/>
      <c r="AD894" s="121"/>
      <c r="AE894" s="121"/>
      <c r="AF894" s="121"/>
      <c r="AG894" s="121"/>
      <c r="AH894" s="121"/>
      <c r="AI894" s="121"/>
      <c r="AJ894" s="121"/>
      <c r="AK894" s="121"/>
      <c r="AL894" s="121"/>
      <c r="AM894" s="121"/>
      <c r="AN894" s="121"/>
      <c r="AO894" s="121"/>
      <c r="AP894" s="121"/>
      <c r="AQ894" s="121"/>
      <c r="AR894" s="121"/>
      <c r="AS894" s="121"/>
      <c r="AT894" s="121"/>
      <c r="AU894" s="121"/>
      <c r="AV894" s="121"/>
      <c r="BA894" s="121"/>
      <c r="BB894" s="121"/>
      <c r="BC894" s="121"/>
      <c r="BD894" s="122"/>
    </row>
    <row r="895" spans="5:56" ht="15" customHeight="1" x14ac:dyDescent="0.2">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c r="AA895" s="121"/>
      <c r="AB895" s="121"/>
      <c r="AC895" s="121"/>
      <c r="AD895" s="121"/>
      <c r="AE895" s="121"/>
      <c r="AF895" s="121"/>
      <c r="AG895" s="121"/>
      <c r="AH895" s="121"/>
      <c r="AI895" s="121"/>
      <c r="AJ895" s="121"/>
      <c r="AK895" s="121"/>
      <c r="AL895" s="121"/>
      <c r="AM895" s="121"/>
      <c r="AN895" s="121"/>
      <c r="AO895" s="121"/>
      <c r="AP895" s="121"/>
      <c r="AQ895" s="121"/>
      <c r="AR895" s="121"/>
      <c r="AS895" s="121"/>
      <c r="AT895" s="121"/>
      <c r="AU895" s="121"/>
      <c r="AV895" s="121"/>
      <c r="BA895" s="121"/>
      <c r="BB895" s="121"/>
      <c r="BC895" s="121"/>
      <c r="BD895" s="122"/>
    </row>
    <row r="896" spans="5:56" ht="15" customHeight="1" x14ac:dyDescent="0.2">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c r="AA896" s="121"/>
      <c r="AB896" s="121"/>
      <c r="AC896" s="121"/>
      <c r="AD896" s="121"/>
      <c r="AE896" s="121"/>
      <c r="AF896" s="121"/>
      <c r="AG896" s="121"/>
      <c r="AH896" s="121"/>
      <c r="AI896" s="121"/>
      <c r="AJ896" s="121"/>
      <c r="AK896" s="121"/>
      <c r="AL896" s="121"/>
      <c r="AM896" s="121"/>
      <c r="AN896" s="121"/>
      <c r="AO896" s="121"/>
      <c r="AP896" s="121"/>
      <c r="AQ896" s="121"/>
      <c r="AR896" s="121"/>
      <c r="AS896" s="121"/>
      <c r="AT896" s="121"/>
      <c r="AU896" s="121"/>
      <c r="AV896" s="121"/>
      <c r="BA896" s="121"/>
      <c r="BB896" s="121"/>
      <c r="BC896" s="121"/>
      <c r="BD896" s="122"/>
    </row>
    <row r="897" spans="5:56" ht="15" customHeight="1" x14ac:dyDescent="0.2">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c r="AA897" s="121"/>
      <c r="AB897" s="121"/>
      <c r="AC897" s="121"/>
      <c r="AD897" s="121"/>
      <c r="AE897" s="121"/>
      <c r="AF897" s="121"/>
      <c r="AG897" s="121"/>
      <c r="AH897" s="121"/>
      <c r="AI897" s="121"/>
      <c r="AJ897" s="121"/>
      <c r="AK897" s="121"/>
      <c r="AL897" s="121"/>
      <c r="AM897" s="121"/>
      <c r="AN897" s="121"/>
      <c r="AO897" s="121"/>
      <c r="AP897" s="121"/>
      <c r="AQ897" s="121"/>
      <c r="AR897" s="121"/>
      <c r="AS897" s="121"/>
      <c r="AT897" s="121"/>
      <c r="AU897" s="121"/>
      <c r="AV897" s="121"/>
      <c r="BA897" s="121"/>
      <c r="BB897" s="121"/>
      <c r="BC897" s="121"/>
      <c r="BD897" s="122"/>
    </row>
    <row r="898" spans="5:56" ht="15" customHeight="1" x14ac:dyDescent="0.2">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c r="AA898" s="121"/>
      <c r="AB898" s="121"/>
      <c r="AC898" s="121"/>
      <c r="AD898" s="121"/>
      <c r="AE898" s="121"/>
      <c r="AF898" s="121"/>
      <c r="AG898" s="121"/>
      <c r="AH898" s="121"/>
      <c r="AI898" s="121"/>
      <c r="AJ898" s="121"/>
      <c r="AK898" s="121"/>
      <c r="AL898" s="121"/>
      <c r="AM898" s="121"/>
      <c r="AN898" s="121"/>
      <c r="AO898" s="121"/>
      <c r="AP898" s="121"/>
      <c r="AQ898" s="121"/>
      <c r="AR898" s="121"/>
      <c r="AS898" s="121"/>
      <c r="AT898" s="121"/>
      <c r="AU898" s="121"/>
      <c r="AV898" s="121"/>
      <c r="BA898" s="121"/>
      <c r="BB898" s="121"/>
      <c r="BC898" s="121"/>
      <c r="BD898" s="122"/>
    </row>
    <row r="899" spans="5:56" ht="15" customHeight="1" x14ac:dyDescent="0.2">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c r="AA899" s="121"/>
      <c r="AB899" s="121"/>
      <c r="AC899" s="121"/>
      <c r="AD899" s="121"/>
      <c r="AE899" s="121"/>
      <c r="AF899" s="121"/>
      <c r="AG899" s="121"/>
      <c r="AH899" s="121"/>
      <c r="AI899" s="121"/>
      <c r="AJ899" s="121"/>
      <c r="AK899" s="121"/>
      <c r="AL899" s="121"/>
      <c r="AM899" s="121"/>
      <c r="AN899" s="121"/>
      <c r="AO899" s="121"/>
      <c r="AP899" s="121"/>
      <c r="AQ899" s="121"/>
      <c r="AR899" s="121"/>
      <c r="AS899" s="121"/>
      <c r="AT899" s="121"/>
      <c r="AU899" s="121"/>
      <c r="AV899" s="121"/>
      <c r="BA899" s="121"/>
      <c r="BB899" s="121"/>
      <c r="BC899" s="121"/>
      <c r="BD899" s="122"/>
    </row>
    <row r="900" spans="5:56" ht="15" customHeight="1" x14ac:dyDescent="0.2">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c r="AA900" s="121"/>
      <c r="AB900" s="121"/>
      <c r="AC900" s="121"/>
      <c r="AD900" s="121"/>
      <c r="AE900" s="121"/>
      <c r="AF900" s="121"/>
      <c r="AG900" s="121"/>
      <c r="AH900" s="121"/>
      <c r="AI900" s="121"/>
      <c r="AJ900" s="121"/>
      <c r="AK900" s="121"/>
      <c r="AL900" s="121"/>
      <c r="AM900" s="121"/>
      <c r="AN900" s="121"/>
      <c r="AO900" s="121"/>
      <c r="AP900" s="121"/>
      <c r="AQ900" s="121"/>
      <c r="AR900" s="121"/>
      <c r="AS900" s="121"/>
      <c r="AT900" s="121"/>
      <c r="AU900" s="121"/>
      <c r="AV900" s="121"/>
      <c r="BA900" s="121"/>
      <c r="BB900" s="121"/>
      <c r="BC900" s="121"/>
      <c r="BD900" s="122"/>
    </row>
    <row r="901" spans="5:56" ht="15" customHeight="1" x14ac:dyDescent="0.2">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c r="AA901" s="121"/>
      <c r="AB901" s="121"/>
      <c r="AC901" s="121"/>
      <c r="AD901" s="121"/>
      <c r="AE901" s="121"/>
      <c r="AF901" s="121"/>
      <c r="AG901" s="121"/>
      <c r="AH901" s="121"/>
      <c r="AI901" s="121"/>
      <c r="AJ901" s="121"/>
      <c r="AK901" s="121"/>
      <c r="AL901" s="121"/>
      <c r="AM901" s="121"/>
      <c r="AN901" s="121"/>
      <c r="AO901" s="121"/>
      <c r="AP901" s="121"/>
      <c r="AQ901" s="121"/>
      <c r="AR901" s="121"/>
      <c r="AS901" s="121"/>
      <c r="AT901" s="121"/>
      <c r="AU901" s="121"/>
      <c r="AV901" s="121"/>
      <c r="BA901" s="121"/>
      <c r="BB901" s="121"/>
      <c r="BC901" s="121"/>
      <c r="BD901" s="122"/>
    </row>
    <row r="902" spans="5:56" ht="15" customHeight="1" x14ac:dyDescent="0.2">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c r="AA902" s="121"/>
      <c r="AB902" s="121"/>
      <c r="AC902" s="121"/>
      <c r="AD902" s="121"/>
      <c r="AE902" s="121"/>
      <c r="AF902" s="121"/>
      <c r="AG902" s="121"/>
      <c r="AH902" s="121"/>
      <c r="AI902" s="121"/>
      <c r="AJ902" s="121"/>
      <c r="AK902" s="121"/>
      <c r="AL902" s="121"/>
      <c r="AM902" s="121"/>
      <c r="AN902" s="121"/>
      <c r="AO902" s="121"/>
      <c r="AP902" s="121"/>
      <c r="AQ902" s="121"/>
      <c r="AR902" s="121"/>
      <c r="AS902" s="121"/>
      <c r="AT902" s="121"/>
      <c r="AU902" s="121"/>
      <c r="AV902" s="121"/>
      <c r="BA902" s="121"/>
      <c r="BB902" s="121"/>
      <c r="BC902" s="121"/>
      <c r="BD902" s="122"/>
    </row>
    <row r="903" spans="5:56" ht="15" customHeight="1" x14ac:dyDescent="0.2">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c r="AA903" s="121"/>
      <c r="AB903" s="121"/>
      <c r="AC903" s="121"/>
      <c r="AD903" s="121"/>
      <c r="AE903" s="121"/>
      <c r="AF903" s="121"/>
      <c r="AG903" s="121"/>
      <c r="AH903" s="121"/>
      <c r="AI903" s="121"/>
      <c r="AJ903" s="121"/>
      <c r="AK903" s="121"/>
      <c r="AL903" s="121"/>
      <c r="AM903" s="121"/>
      <c r="AN903" s="121"/>
      <c r="AO903" s="121"/>
      <c r="AP903" s="121"/>
      <c r="AQ903" s="121"/>
      <c r="AR903" s="121"/>
      <c r="AS903" s="121"/>
      <c r="AT903" s="121"/>
      <c r="AU903" s="121"/>
      <c r="AV903" s="121"/>
      <c r="BA903" s="121"/>
      <c r="BB903" s="121"/>
      <c r="BC903" s="121"/>
      <c r="BD903" s="122"/>
    </row>
    <row r="904" spans="5:56" ht="15" customHeight="1" x14ac:dyDescent="0.2">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21"/>
      <c r="AH904" s="121"/>
      <c r="AI904" s="121"/>
      <c r="AJ904" s="121"/>
      <c r="AK904" s="121"/>
      <c r="AL904" s="121"/>
      <c r="AM904" s="121"/>
      <c r="AN904" s="121"/>
      <c r="AO904" s="121"/>
      <c r="AP904" s="121"/>
      <c r="AQ904" s="121"/>
      <c r="AR904" s="121"/>
      <c r="AS904" s="121"/>
      <c r="AT904" s="121"/>
      <c r="AU904" s="121"/>
      <c r="AV904" s="121"/>
      <c r="BA904" s="121"/>
      <c r="BB904" s="121"/>
      <c r="BC904" s="121"/>
      <c r="BD904" s="122"/>
    </row>
    <row r="905" spans="5:56" ht="15" customHeight="1" x14ac:dyDescent="0.2">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c r="AA905" s="121"/>
      <c r="AB905" s="121"/>
      <c r="AC905" s="121"/>
      <c r="AD905" s="121"/>
      <c r="AE905" s="121"/>
      <c r="AF905" s="121"/>
      <c r="AG905" s="121"/>
      <c r="AH905" s="121"/>
      <c r="AI905" s="121"/>
      <c r="AJ905" s="121"/>
      <c r="AK905" s="121"/>
      <c r="AL905" s="121"/>
      <c r="AM905" s="121"/>
      <c r="AN905" s="121"/>
      <c r="AO905" s="121"/>
      <c r="AP905" s="121"/>
      <c r="AQ905" s="121"/>
      <c r="AR905" s="121"/>
      <c r="AS905" s="121"/>
      <c r="AT905" s="121"/>
      <c r="AU905" s="121"/>
      <c r="AV905" s="121"/>
      <c r="BA905" s="121"/>
      <c r="BB905" s="121"/>
      <c r="BC905" s="121"/>
      <c r="BD905" s="122"/>
    </row>
    <row r="906" spans="5:56" ht="15" customHeight="1" x14ac:dyDescent="0.2">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c r="AG906" s="121"/>
      <c r="AH906" s="121"/>
      <c r="AI906" s="121"/>
      <c r="AJ906" s="121"/>
      <c r="AK906" s="121"/>
      <c r="AL906" s="121"/>
      <c r="AM906" s="121"/>
      <c r="AN906" s="121"/>
      <c r="AO906" s="121"/>
      <c r="AP906" s="121"/>
      <c r="AQ906" s="121"/>
      <c r="AR906" s="121"/>
      <c r="AS906" s="121"/>
      <c r="AT906" s="121"/>
      <c r="AU906" s="121"/>
      <c r="AV906" s="121"/>
      <c r="BA906" s="121"/>
      <c r="BB906" s="121"/>
      <c r="BC906" s="121"/>
      <c r="BD906" s="122"/>
    </row>
    <row r="907" spans="5:56" ht="15" customHeight="1" x14ac:dyDescent="0.2">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c r="AA907" s="121"/>
      <c r="AB907" s="121"/>
      <c r="AC907" s="121"/>
      <c r="AD907" s="121"/>
      <c r="AE907" s="121"/>
      <c r="AF907" s="121"/>
      <c r="AG907" s="121"/>
      <c r="AH907" s="121"/>
      <c r="AI907" s="121"/>
      <c r="AJ907" s="121"/>
      <c r="AK907" s="121"/>
      <c r="AL907" s="121"/>
      <c r="AM907" s="121"/>
      <c r="AN907" s="121"/>
      <c r="AO907" s="121"/>
      <c r="AP907" s="121"/>
      <c r="AQ907" s="121"/>
      <c r="AR907" s="121"/>
      <c r="AS907" s="121"/>
      <c r="AT907" s="121"/>
      <c r="AU907" s="121"/>
      <c r="AV907" s="121"/>
      <c r="BA907" s="121"/>
      <c r="BB907" s="121"/>
      <c r="BC907" s="121"/>
      <c r="BD907" s="122"/>
    </row>
    <row r="908" spans="5:56" ht="15" customHeight="1" x14ac:dyDescent="0.2">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BA908" s="121"/>
      <c r="BB908" s="121"/>
      <c r="BC908" s="121"/>
      <c r="BD908" s="122"/>
    </row>
    <row r="909" spans="5:56" ht="15" customHeight="1" x14ac:dyDescent="0.2">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c r="AA909" s="121"/>
      <c r="AB909" s="121"/>
      <c r="AC909" s="121"/>
      <c r="AD909" s="121"/>
      <c r="AE909" s="121"/>
      <c r="AF909" s="121"/>
      <c r="AG909" s="121"/>
      <c r="AH909" s="121"/>
      <c r="AI909" s="121"/>
      <c r="AJ909" s="121"/>
      <c r="AK909" s="121"/>
      <c r="AL909" s="121"/>
      <c r="AM909" s="121"/>
      <c r="AN909" s="121"/>
      <c r="AO909" s="121"/>
      <c r="AP909" s="121"/>
      <c r="AQ909" s="121"/>
      <c r="AR909" s="121"/>
      <c r="AS909" s="121"/>
      <c r="AT909" s="121"/>
      <c r="AU909" s="121"/>
      <c r="AV909" s="121"/>
      <c r="BA909" s="121"/>
      <c r="BB909" s="121"/>
      <c r="BC909" s="121"/>
      <c r="BD909" s="122"/>
    </row>
    <row r="910" spans="5:56" ht="15" customHeight="1" x14ac:dyDescent="0.2">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c r="AG910" s="121"/>
      <c r="AH910" s="121"/>
      <c r="AI910" s="121"/>
      <c r="AJ910" s="121"/>
      <c r="AK910" s="121"/>
      <c r="AL910" s="121"/>
      <c r="AM910" s="121"/>
      <c r="AN910" s="121"/>
      <c r="AO910" s="121"/>
      <c r="AP910" s="121"/>
      <c r="AQ910" s="121"/>
      <c r="AR910" s="121"/>
      <c r="AS910" s="121"/>
      <c r="AT910" s="121"/>
      <c r="AU910" s="121"/>
      <c r="AV910" s="121"/>
      <c r="BA910" s="121"/>
      <c r="BB910" s="121"/>
      <c r="BC910" s="121"/>
      <c r="BD910" s="122"/>
    </row>
    <row r="911" spans="5:56" ht="15" customHeight="1" x14ac:dyDescent="0.2">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c r="AA911" s="121"/>
      <c r="AB911" s="121"/>
      <c r="AC911" s="121"/>
      <c r="AD911" s="121"/>
      <c r="AE911" s="121"/>
      <c r="AF911" s="121"/>
      <c r="AG911" s="121"/>
      <c r="AH911" s="121"/>
      <c r="AI911" s="121"/>
      <c r="AJ911" s="121"/>
      <c r="AK911" s="121"/>
      <c r="AL911" s="121"/>
      <c r="AM911" s="121"/>
      <c r="AN911" s="121"/>
      <c r="AO911" s="121"/>
      <c r="AP911" s="121"/>
      <c r="AQ911" s="121"/>
      <c r="AR911" s="121"/>
      <c r="AS911" s="121"/>
      <c r="AT911" s="121"/>
      <c r="AU911" s="121"/>
      <c r="AV911" s="121"/>
      <c r="BA911" s="121"/>
      <c r="BB911" s="121"/>
      <c r="BC911" s="121"/>
      <c r="BD911" s="122"/>
    </row>
    <row r="912" spans="5:56" ht="15" customHeight="1" x14ac:dyDescent="0.2">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c r="AA912" s="121"/>
      <c r="AB912" s="121"/>
      <c r="AC912" s="121"/>
      <c r="AD912" s="121"/>
      <c r="AE912" s="121"/>
      <c r="AF912" s="121"/>
      <c r="AG912" s="121"/>
      <c r="AH912" s="121"/>
      <c r="AI912" s="121"/>
      <c r="AJ912" s="121"/>
      <c r="AK912" s="121"/>
      <c r="AL912" s="121"/>
      <c r="AM912" s="121"/>
      <c r="AN912" s="121"/>
      <c r="AO912" s="121"/>
      <c r="AP912" s="121"/>
      <c r="AQ912" s="121"/>
      <c r="AR912" s="121"/>
      <c r="AS912" s="121"/>
      <c r="AT912" s="121"/>
      <c r="AU912" s="121"/>
      <c r="AV912" s="121"/>
      <c r="BA912" s="121"/>
      <c r="BB912" s="121"/>
      <c r="BC912" s="121"/>
      <c r="BD912" s="122"/>
    </row>
    <row r="913" spans="5:56" ht="15" customHeight="1" x14ac:dyDescent="0.2">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c r="AA913" s="121"/>
      <c r="AB913" s="121"/>
      <c r="AC913" s="121"/>
      <c r="AD913" s="121"/>
      <c r="AE913" s="121"/>
      <c r="AF913" s="121"/>
      <c r="AG913" s="121"/>
      <c r="AH913" s="121"/>
      <c r="AI913" s="121"/>
      <c r="AJ913" s="121"/>
      <c r="AK913" s="121"/>
      <c r="AL913" s="121"/>
      <c r="AM913" s="121"/>
      <c r="AN913" s="121"/>
      <c r="AO913" s="121"/>
      <c r="AP913" s="121"/>
      <c r="AQ913" s="121"/>
      <c r="AR913" s="121"/>
      <c r="AS913" s="121"/>
      <c r="AT913" s="121"/>
      <c r="AU913" s="121"/>
      <c r="AV913" s="121"/>
      <c r="BA913" s="121"/>
      <c r="BB913" s="121"/>
      <c r="BC913" s="121"/>
      <c r="BD913" s="122"/>
    </row>
    <row r="914" spans="5:56" ht="15" customHeight="1" x14ac:dyDescent="0.2">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c r="AA914" s="121"/>
      <c r="AB914" s="121"/>
      <c r="AC914" s="121"/>
      <c r="AD914" s="121"/>
      <c r="AE914" s="121"/>
      <c r="AF914" s="121"/>
      <c r="AG914" s="121"/>
      <c r="AH914" s="121"/>
      <c r="AI914" s="121"/>
      <c r="AJ914" s="121"/>
      <c r="AK914" s="121"/>
      <c r="AL914" s="121"/>
      <c r="AM914" s="121"/>
      <c r="AN914" s="121"/>
      <c r="AO914" s="121"/>
      <c r="AP914" s="121"/>
      <c r="AQ914" s="121"/>
      <c r="AR914" s="121"/>
      <c r="AS914" s="121"/>
      <c r="AT914" s="121"/>
      <c r="AU914" s="121"/>
      <c r="AV914" s="121"/>
      <c r="BA914" s="121"/>
      <c r="BB914" s="121"/>
      <c r="BC914" s="121"/>
      <c r="BD914" s="122"/>
    </row>
    <row r="915" spans="5:56" ht="15" customHeight="1" x14ac:dyDescent="0.2">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c r="AA915" s="121"/>
      <c r="AB915" s="121"/>
      <c r="AC915" s="121"/>
      <c r="AD915" s="121"/>
      <c r="AE915" s="121"/>
      <c r="AF915" s="121"/>
      <c r="AG915" s="121"/>
      <c r="AH915" s="121"/>
      <c r="AI915" s="121"/>
      <c r="AJ915" s="121"/>
      <c r="AK915" s="121"/>
      <c r="AL915" s="121"/>
      <c r="AM915" s="121"/>
      <c r="AN915" s="121"/>
      <c r="AO915" s="121"/>
      <c r="AP915" s="121"/>
      <c r="AQ915" s="121"/>
      <c r="AR915" s="121"/>
      <c r="AS915" s="121"/>
      <c r="AT915" s="121"/>
      <c r="AU915" s="121"/>
      <c r="AV915" s="121"/>
      <c r="BA915" s="121"/>
      <c r="BB915" s="121"/>
      <c r="BC915" s="121"/>
      <c r="BD915" s="122"/>
    </row>
    <row r="916" spans="5:56" ht="15" customHeight="1" x14ac:dyDescent="0.2">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c r="AA916" s="121"/>
      <c r="AB916" s="121"/>
      <c r="AC916" s="121"/>
      <c r="AD916" s="121"/>
      <c r="AE916" s="121"/>
      <c r="AF916" s="121"/>
      <c r="AG916" s="121"/>
      <c r="AH916" s="121"/>
      <c r="AI916" s="121"/>
      <c r="AJ916" s="121"/>
      <c r="AK916" s="121"/>
      <c r="AL916" s="121"/>
      <c r="AM916" s="121"/>
      <c r="AN916" s="121"/>
      <c r="AO916" s="121"/>
      <c r="AP916" s="121"/>
      <c r="AQ916" s="121"/>
      <c r="AR916" s="121"/>
      <c r="AS916" s="121"/>
      <c r="AT916" s="121"/>
      <c r="AU916" s="121"/>
      <c r="AV916" s="121"/>
      <c r="BA916" s="121"/>
      <c r="BB916" s="121"/>
      <c r="BC916" s="121"/>
      <c r="BD916" s="122"/>
    </row>
    <row r="917" spans="5:56" ht="15" customHeight="1" x14ac:dyDescent="0.2">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c r="AA917" s="121"/>
      <c r="AB917" s="121"/>
      <c r="AC917" s="121"/>
      <c r="AD917" s="121"/>
      <c r="AE917" s="121"/>
      <c r="AF917" s="121"/>
      <c r="AG917" s="121"/>
      <c r="AH917" s="121"/>
      <c r="AI917" s="121"/>
      <c r="AJ917" s="121"/>
      <c r="AK917" s="121"/>
      <c r="AL917" s="121"/>
      <c r="AM917" s="121"/>
      <c r="AN917" s="121"/>
      <c r="AO917" s="121"/>
      <c r="AP917" s="121"/>
      <c r="AQ917" s="121"/>
      <c r="AR917" s="121"/>
      <c r="AS917" s="121"/>
      <c r="AT917" s="121"/>
      <c r="AU917" s="121"/>
      <c r="AV917" s="121"/>
      <c r="BA917" s="121"/>
      <c r="BB917" s="121"/>
      <c r="BC917" s="121"/>
      <c r="BD917" s="122"/>
    </row>
    <row r="918" spans="5:56" ht="15" customHeight="1" x14ac:dyDescent="0.2">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c r="AA918" s="121"/>
      <c r="AB918" s="121"/>
      <c r="AC918" s="121"/>
      <c r="AD918" s="121"/>
      <c r="AE918" s="121"/>
      <c r="AF918" s="121"/>
      <c r="AG918" s="121"/>
      <c r="AH918" s="121"/>
      <c r="AI918" s="121"/>
      <c r="AJ918" s="121"/>
      <c r="AK918" s="121"/>
      <c r="AL918" s="121"/>
      <c r="AM918" s="121"/>
      <c r="AN918" s="121"/>
      <c r="AO918" s="121"/>
      <c r="AP918" s="121"/>
      <c r="AQ918" s="121"/>
      <c r="AR918" s="121"/>
      <c r="AS918" s="121"/>
      <c r="AT918" s="121"/>
      <c r="AU918" s="121"/>
      <c r="AV918" s="121"/>
      <c r="BA918" s="121"/>
      <c r="BB918" s="121"/>
      <c r="BC918" s="121"/>
      <c r="BD918" s="122"/>
    </row>
    <row r="919" spans="5:56" ht="15" customHeight="1" x14ac:dyDescent="0.2">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c r="AA919" s="121"/>
      <c r="AB919" s="121"/>
      <c r="AC919" s="121"/>
      <c r="AD919" s="121"/>
      <c r="AE919" s="121"/>
      <c r="AF919" s="121"/>
      <c r="AG919" s="121"/>
      <c r="AH919" s="121"/>
      <c r="AI919" s="121"/>
      <c r="AJ919" s="121"/>
      <c r="AK919" s="121"/>
      <c r="AL919" s="121"/>
      <c r="AM919" s="121"/>
      <c r="AN919" s="121"/>
      <c r="AO919" s="121"/>
      <c r="AP919" s="121"/>
      <c r="AQ919" s="121"/>
      <c r="AR919" s="121"/>
      <c r="AS919" s="121"/>
      <c r="AT919" s="121"/>
      <c r="AU919" s="121"/>
      <c r="AV919" s="121"/>
      <c r="BA919" s="121"/>
      <c r="BB919" s="121"/>
      <c r="BC919" s="121"/>
      <c r="BD919" s="122"/>
    </row>
    <row r="920" spans="5:56" ht="15" customHeight="1" x14ac:dyDescent="0.2">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c r="AA920" s="121"/>
      <c r="AB920" s="121"/>
      <c r="AC920" s="121"/>
      <c r="AD920" s="121"/>
      <c r="AE920" s="121"/>
      <c r="AF920" s="121"/>
      <c r="AG920" s="121"/>
      <c r="AH920" s="121"/>
      <c r="AI920" s="121"/>
      <c r="AJ920" s="121"/>
      <c r="AK920" s="121"/>
      <c r="AL920" s="121"/>
      <c r="AM920" s="121"/>
      <c r="AN920" s="121"/>
      <c r="AO920" s="121"/>
      <c r="AP920" s="121"/>
      <c r="AQ920" s="121"/>
      <c r="AR920" s="121"/>
      <c r="AS920" s="121"/>
      <c r="AT920" s="121"/>
      <c r="AU920" s="121"/>
      <c r="AV920" s="121"/>
      <c r="BA920" s="121"/>
      <c r="BB920" s="121"/>
      <c r="BC920" s="121"/>
      <c r="BD920" s="122"/>
    </row>
    <row r="921" spans="5:56" ht="15" customHeight="1" x14ac:dyDescent="0.2">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c r="AA921" s="121"/>
      <c r="AB921" s="121"/>
      <c r="AC921" s="121"/>
      <c r="AD921" s="121"/>
      <c r="AE921" s="121"/>
      <c r="AF921" s="121"/>
      <c r="AG921" s="121"/>
      <c r="AH921" s="121"/>
      <c r="AI921" s="121"/>
      <c r="AJ921" s="121"/>
      <c r="AK921" s="121"/>
      <c r="AL921" s="121"/>
      <c r="AM921" s="121"/>
      <c r="AN921" s="121"/>
      <c r="AO921" s="121"/>
      <c r="AP921" s="121"/>
      <c r="AQ921" s="121"/>
      <c r="AR921" s="121"/>
      <c r="AS921" s="121"/>
      <c r="AT921" s="121"/>
      <c r="AU921" s="121"/>
      <c r="AV921" s="121"/>
      <c r="BA921" s="121"/>
      <c r="BB921" s="121"/>
      <c r="BC921" s="121"/>
      <c r="BD921" s="122"/>
    </row>
    <row r="922" spans="5:56" ht="15" customHeight="1" x14ac:dyDescent="0.2">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c r="AA922" s="121"/>
      <c r="AB922" s="121"/>
      <c r="AC922" s="121"/>
      <c r="AD922" s="121"/>
      <c r="AE922" s="121"/>
      <c r="AF922" s="121"/>
      <c r="AG922" s="121"/>
      <c r="AH922" s="121"/>
      <c r="AI922" s="121"/>
      <c r="AJ922" s="121"/>
      <c r="AK922" s="121"/>
      <c r="AL922" s="121"/>
      <c r="AM922" s="121"/>
      <c r="AN922" s="121"/>
      <c r="AO922" s="121"/>
      <c r="AP922" s="121"/>
      <c r="AQ922" s="121"/>
      <c r="AR922" s="121"/>
      <c r="AS922" s="121"/>
      <c r="AT922" s="121"/>
      <c r="AU922" s="121"/>
      <c r="AV922" s="121"/>
      <c r="BA922" s="121"/>
      <c r="BB922" s="121"/>
      <c r="BC922" s="121"/>
      <c r="BD922" s="122"/>
    </row>
    <row r="923" spans="5:56" ht="15" customHeight="1" x14ac:dyDescent="0.2">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c r="AA923" s="121"/>
      <c r="AB923" s="121"/>
      <c r="AC923" s="121"/>
      <c r="AD923" s="121"/>
      <c r="AE923" s="121"/>
      <c r="AF923" s="121"/>
      <c r="AG923" s="121"/>
      <c r="AH923" s="121"/>
      <c r="AI923" s="121"/>
      <c r="AJ923" s="121"/>
      <c r="AK923" s="121"/>
      <c r="AL923" s="121"/>
      <c r="AM923" s="121"/>
      <c r="AN923" s="121"/>
      <c r="AO923" s="121"/>
      <c r="AP923" s="121"/>
      <c r="AQ923" s="121"/>
      <c r="AR923" s="121"/>
      <c r="AS923" s="121"/>
      <c r="AT923" s="121"/>
      <c r="AU923" s="121"/>
      <c r="AV923" s="121"/>
      <c r="BA923" s="121"/>
      <c r="BB923" s="121"/>
      <c r="BC923" s="121"/>
      <c r="BD923" s="122"/>
    </row>
    <row r="924" spans="5:56" ht="15" customHeight="1" x14ac:dyDescent="0.2">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c r="AA924" s="121"/>
      <c r="AB924" s="121"/>
      <c r="AC924" s="121"/>
      <c r="AD924" s="121"/>
      <c r="AE924" s="121"/>
      <c r="AF924" s="121"/>
      <c r="AG924" s="121"/>
      <c r="AH924" s="121"/>
      <c r="AI924" s="121"/>
      <c r="AJ924" s="121"/>
      <c r="AK924" s="121"/>
      <c r="AL924" s="121"/>
      <c r="AM924" s="121"/>
      <c r="AN924" s="121"/>
      <c r="AO924" s="121"/>
      <c r="AP924" s="121"/>
      <c r="AQ924" s="121"/>
      <c r="AR924" s="121"/>
      <c r="AS924" s="121"/>
      <c r="AT924" s="121"/>
      <c r="AU924" s="121"/>
      <c r="AV924" s="121"/>
      <c r="BA924" s="121"/>
      <c r="BB924" s="121"/>
      <c r="BC924" s="121"/>
      <c r="BD924" s="122"/>
    </row>
    <row r="925" spans="5:56" ht="15" customHeight="1" x14ac:dyDescent="0.2">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c r="AA925" s="121"/>
      <c r="AB925" s="121"/>
      <c r="AC925" s="121"/>
      <c r="AD925" s="121"/>
      <c r="AE925" s="121"/>
      <c r="AF925" s="121"/>
      <c r="AG925" s="121"/>
      <c r="AH925" s="121"/>
      <c r="AI925" s="121"/>
      <c r="AJ925" s="121"/>
      <c r="AK925" s="121"/>
      <c r="AL925" s="121"/>
      <c r="AM925" s="121"/>
      <c r="AN925" s="121"/>
      <c r="AO925" s="121"/>
      <c r="AP925" s="121"/>
      <c r="AQ925" s="121"/>
      <c r="AR925" s="121"/>
      <c r="AS925" s="121"/>
      <c r="AT925" s="121"/>
      <c r="AU925" s="121"/>
      <c r="AV925" s="121"/>
      <c r="BA925" s="121"/>
      <c r="BB925" s="121"/>
      <c r="BC925" s="121"/>
      <c r="BD925" s="122"/>
    </row>
    <row r="926" spans="5:56" ht="15" customHeight="1" x14ac:dyDescent="0.2">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c r="AA926" s="121"/>
      <c r="AB926" s="121"/>
      <c r="AC926" s="121"/>
      <c r="AD926" s="121"/>
      <c r="AE926" s="121"/>
      <c r="AF926" s="121"/>
      <c r="AG926" s="121"/>
      <c r="AH926" s="121"/>
      <c r="AI926" s="121"/>
      <c r="AJ926" s="121"/>
      <c r="AK926" s="121"/>
      <c r="AL926" s="121"/>
      <c r="AM926" s="121"/>
      <c r="AN926" s="121"/>
      <c r="AO926" s="121"/>
      <c r="AP926" s="121"/>
      <c r="AQ926" s="121"/>
      <c r="AR926" s="121"/>
      <c r="AS926" s="121"/>
      <c r="AT926" s="121"/>
      <c r="AU926" s="121"/>
      <c r="AV926" s="121"/>
      <c r="BA926" s="121"/>
      <c r="BB926" s="121"/>
      <c r="BC926" s="121"/>
      <c r="BD926" s="122"/>
    </row>
    <row r="927" spans="5:56" ht="15" customHeight="1" x14ac:dyDescent="0.2">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c r="AA927" s="121"/>
      <c r="AB927" s="121"/>
      <c r="AC927" s="121"/>
      <c r="AD927" s="121"/>
      <c r="AE927" s="121"/>
      <c r="AF927" s="121"/>
      <c r="AG927" s="121"/>
      <c r="AH927" s="121"/>
      <c r="AI927" s="121"/>
      <c r="AJ927" s="121"/>
      <c r="AK927" s="121"/>
      <c r="AL927" s="121"/>
      <c r="AM927" s="121"/>
      <c r="AN927" s="121"/>
      <c r="AO927" s="121"/>
      <c r="AP927" s="121"/>
      <c r="AQ927" s="121"/>
      <c r="AR927" s="121"/>
      <c r="AS927" s="121"/>
      <c r="AT927" s="121"/>
      <c r="AU927" s="121"/>
      <c r="AV927" s="121"/>
      <c r="BA927" s="121"/>
      <c r="BB927" s="121"/>
      <c r="BC927" s="121"/>
      <c r="BD927" s="122"/>
    </row>
    <row r="928" spans="5:56" ht="15" customHeight="1" x14ac:dyDescent="0.2">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21"/>
      <c r="AG928" s="121"/>
      <c r="AH928" s="121"/>
      <c r="AI928" s="121"/>
      <c r="AJ928" s="121"/>
      <c r="AK928" s="121"/>
      <c r="AL928" s="121"/>
      <c r="AM928" s="121"/>
      <c r="AN928" s="121"/>
      <c r="AO928" s="121"/>
      <c r="AP928" s="121"/>
      <c r="AQ928" s="121"/>
      <c r="AR928" s="121"/>
      <c r="AS928" s="121"/>
      <c r="AT928" s="121"/>
      <c r="AU928" s="121"/>
      <c r="AV928" s="121"/>
      <c r="BA928" s="121"/>
      <c r="BB928" s="121"/>
      <c r="BC928" s="121"/>
      <c r="BD928" s="122"/>
    </row>
    <row r="929" spans="5:56" ht="15" customHeight="1" x14ac:dyDescent="0.2">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c r="AA929" s="121"/>
      <c r="AB929" s="121"/>
      <c r="AC929" s="121"/>
      <c r="AD929" s="121"/>
      <c r="AE929" s="121"/>
      <c r="AF929" s="121"/>
      <c r="AG929" s="121"/>
      <c r="AH929" s="121"/>
      <c r="AI929" s="121"/>
      <c r="AJ929" s="121"/>
      <c r="AK929" s="121"/>
      <c r="AL929" s="121"/>
      <c r="AM929" s="121"/>
      <c r="AN929" s="121"/>
      <c r="AO929" s="121"/>
      <c r="AP929" s="121"/>
      <c r="AQ929" s="121"/>
      <c r="AR929" s="121"/>
      <c r="AS929" s="121"/>
      <c r="AT929" s="121"/>
      <c r="AU929" s="121"/>
      <c r="AV929" s="121"/>
      <c r="BA929" s="121"/>
      <c r="BB929" s="121"/>
      <c r="BC929" s="121"/>
      <c r="BD929" s="122"/>
    </row>
    <row r="930" spans="5:56" ht="15" customHeight="1" x14ac:dyDescent="0.2">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c r="AA930" s="121"/>
      <c r="AB930" s="121"/>
      <c r="AC930" s="121"/>
      <c r="AD930" s="121"/>
      <c r="AE930" s="121"/>
      <c r="AF930" s="121"/>
      <c r="AG930" s="121"/>
      <c r="AH930" s="121"/>
      <c r="AI930" s="121"/>
      <c r="AJ930" s="121"/>
      <c r="AK930" s="121"/>
      <c r="AL930" s="121"/>
      <c r="AM930" s="121"/>
      <c r="AN930" s="121"/>
      <c r="AO930" s="121"/>
      <c r="AP930" s="121"/>
      <c r="AQ930" s="121"/>
      <c r="AR930" s="121"/>
      <c r="AS930" s="121"/>
      <c r="AT930" s="121"/>
      <c r="AU930" s="121"/>
      <c r="AV930" s="121"/>
      <c r="BA930" s="121"/>
      <c r="BB930" s="121"/>
      <c r="BC930" s="121"/>
      <c r="BD930" s="122"/>
    </row>
    <row r="931" spans="5:56" ht="15" customHeight="1" x14ac:dyDescent="0.2">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c r="AA931" s="121"/>
      <c r="AB931" s="121"/>
      <c r="AC931" s="121"/>
      <c r="AD931" s="121"/>
      <c r="AE931" s="121"/>
      <c r="AF931" s="121"/>
      <c r="AG931" s="121"/>
      <c r="AH931" s="121"/>
      <c r="AI931" s="121"/>
      <c r="AJ931" s="121"/>
      <c r="AK931" s="121"/>
      <c r="AL931" s="121"/>
      <c r="AM931" s="121"/>
      <c r="AN931" s="121"/>
      <c r="AO931" s="121"/>
      <c r="AP931" s="121"/>
      <c r="AQ931" s="121"/>
      <c r="AR931" s="121"/>
      <c r="AS931" s="121"/>
      <c r="AT931" s="121"/>
      <c r="AU931" s="121"/>
      <c r="AV931" s="121"/>
      <c r="BA931" s="121"/>
      <c r="BB931" s="121"/>
      <c r="BC931" s="121"/>
      <c r="BD931" s="122"/>
    </row>
    <row r="932" spans="5:56" ht="15" customHeight="1" x14ac:dyDescent="0.2">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c r="AA932" s="121"/>
      <c r="AB932" s="121"/>
      <c r="AC932" s="121"/>
      <c r="AD932" s="121"/>
      <c r="AE932" s="121"/>
      <c r="AF932" s="121"/>
      <c r="AG932" s="121"/>
      <c r="AH932" s="121"/>
      <c r="AI932" s="121"/>
      <c r="AJ932" s="121"/>
      <c r="AK932" s="121"/>
      <c r="AL932" s="121"/>
      <c r="AM932" s="121"/>
      <c r="AN932" s="121"/>
      <c r="AO932" s="121"/>
      <c r="AP932" s="121"/>
      <c r="AQ932" s="121"/>
      <c r="AR932" s="121"/>
      <c r="AS932" s="121"/>
      <c r="AT932" s="121"/>
      <c r="AU932" s="121"/>
      <c r="AV932" s="121"/>
      <c r="BA932" s="121"/>
      <c r="BB932" s="121"/>
      <c r="BC932" s="121"/>
      <c r="BD932" s="122"/>
    </row>
    <row r="933" spans="5:56" ht="15" customHeight="1" x14ac:dyDescent="0.2">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c r="AA933" s="121"/>
      <c r="AB933" s="121"/>
      <c r="AC933" s="121"/>
      <c r="AD933" s="121"/>
      <c r="AE933" s="121"/>
      <c r="AF933" s="121"/>
      <c r="AG933" s="121"/>
      <c r="AH933" s="121"/>
      <c r="AI933" s="121"/>
      <c r="AJ933" s="121"/>
      <c r="AK933" s="121"/>
      <c r="AL933" s="121"/>
      <c r="AM933" s="121"/>
      <c r="AN933" s="121"/>
      <c r="AO933" s="121"/>
      <c r="AP933" s="121"/>
      <c r="AQ933" s="121"/>
      <c r="AR933" s="121"/>
      <c r="AS933" s="121"/>
      <c r="AT933" s="121"/>
      <c r="AU933" s="121"/>
      <c r="AV933" s="121"/>
      <c r="BA933" s="121"/>
      <c r="BB933" s="121"/>
      <c r="BC933" s="121"/>
      <c r="BD933" s="122"/>
    </row>
    <row r="934" spans="5:56" ht="15" customHeight="1" x14ac:dyDescent="0.2">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1"/>
      <c r="AM934" s="121"/>
      <c r="AN934" s="121"/>
      <c r="AO934" s="121"/>
      <c r="AP934" s="121"/>
      <c r="AQ934" s="121"/>
      <c r="AR934" s="121"/>
      <c r="AS934" s="121"/>
      <c r="AT934" s="121"/>
      <c r="AU934" s="121"/>
      <c r="AV934" s="121"/>
      <c r="BA934" s="121"/>
      <c r="BB934" s="121"/>
      <c r="BC934" s="121"/>
      <c r="BD934" s="122"/>
    </row>
    <row r="935" spans="5:56" ht="15" customHeight="1" x14ac:dyDescent="0.2">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c r="AA935" s="121"/>
      <c r="AB935" s="121"/>
      <c r="AC935" s="121"/>
      <c r="AD935" s="121"/>
      <c r="AE935" s="121"/>
      <c r="AF935" s="121"/>
      <c r="AG935" s="121"/>
      <c r="AH935" s="121"/>
      <c r="AI935" s="121"/>
      <c r="AJ935" s="121"/>
      <c r="AK935" s="121"/>
      <c r="AL935" s="121"/>
      <c r="AM935" s="121"/>
      <c r="AN935" s="121"/>
      <c r="AO935" s="121"/>
      <c r="AP935" s="121"/>
      <c r="AQ935" s="121"/>
      <c r="AR935" s="121"/>
      <c r="AS935" s="121"/>
      <c r="AT935" s="121"/>
      <c r="AU935" s="121"/>
      <c r="AV935" s="121"/>
      <c r="BA935" s="121"/>
      <c r="BB935" s="121"/>
      <c r="BC935" s="121"/>
      <c r="BD935" s="122"/>
    </row>
    <row r="936" spans="5:56" ht="15" customHeight="1" x14ac:dyDescent="0.2">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c r="AA936" s="121"/>
      <c r="AB936" s="121"/>
      <c r="AC936" s="121"/>
      <c r="AD936" s="121"/>
      <c r="AE936" s="121"/>
      <c r="AF936" s="121"/>
      <c r="AG936" s="121"/>
      <c r="AH936" s="121"/>
      <c r="AI936" s="121"/>
      <c r="AJ936" s="121"/>
      <c r="AK936" s="121"/>
      <c r="AL936" s="121"/>
      <c r="AM936" s="121"/>
      <c r="AN936" s="121"/>
      <c r="AO936" s="121"/>
      <c r="AP936" s="121"/>
      <c r="AQ936" s="121"/>
      <c r="AR936" s="121"/>
      <c r="AS936" s="121"/>
      <c r="AT936" s="121"/>
      <c r="AU936" s="121"/>
      <c r="AV936" s="121"/>
      <c r="BA936" s="121"/>
      <c r="BB936" s="121"/>
      <c r="BC936" s="121"/>
      <c r="BD936" s="122"/>
    </row>
    <row r="937" spans="5:56" ht="15" customHeight="1" x14ac:dyDescent="0.2">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c r="AA937" s="121"/>
      <c r="AB937" s="121"/>
      <c r="AC937" s="121"/>
      <c r="AD937" s="121"/>
      <c r="AE937" s="121"/>
      <c r="AF937" s="121"/>
      <c r="AG937" s="121"/>
      <c r="AH937" s="121"/>
      <c r="AI937" s="121"/>
      <c r="AJ937" s="121"/>
      <c r="AK937" s="121"/>
      <c r="AL937" s="121"/>
      <c r="AM937" s="121"/>
      <c r="AN937" s="121"/>
      <c r="AO937" s="121"/>
      <c r="AP937" s="121"/>
      <c r="AQ937" s="121"/>
      <c r="AR937" s="121"/>
      <c r="AS937" s="121"/>
      <c r="AT937" s="121"/>
      <c r="AU937" s="121"/>
      <c r="AV937" s="121"/>
      <c r="BA937" s="121"/>
      <c r="BB937" s="121"/>
      <c r="BC937" s="121"/>
      <c r="BD937" s="122"/>
    </row>
    <row r="938" spans="5:56" ht="15" customHeight="1" x14ac:dyDescent="0.2">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c r="AA938" s="121"/>
      <c r="AB938" s="121"/>
      <c r="AC938" s="121"/>
      <c r="AD938" s="121"/>
      <c r="AE938" s="121"/>
      <c r="AF938" s="121"/>
      <c r="AG938" s="121"/>
      <c r="AH938" s="121"/>
      <c r="AI938" s="121"/>
      <c r="AJ938" s="121"/>
      <c r="AK938" s="121"/>
      <c r="AL938" s="121"/>
      <c r="AM938" s="121"/>
      <c r="AN938" s="121"/>
      <c r="AO938" s="121"/>
      <c r="AP938" s="121"/>
      <c r="AQ938" s="121"/>
      <c r="AR938" s="121"/>
      <c r="AS938" s="121"/>
      <c r="AT938" s="121"/>
      <c r="AU938" s="121"/>
      <c r="AV938" s="121"/>
      <c r="BA938" s="121"/>
      <c r="BB938" s="121"/>
      <c r="BC938" s="121"/>
      <c r="BD938" s="122"/>
    </row>
    <row r="939" spans="5:56" ht="15" customHeight="1" x14ac:dyDescent="0.2">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c r="AA939" s="121"/>
      <c r="AB939" s="121"/>
      <c r="AC939" s="121"/>
      <c r="AD939" s="121"/>
      <c r="AE939" s="121"/>
      <c r="AF939" s="121"/>
      <c r="AG939" s="121"/>
      <c r="AH939" s="121"/>
      <c r="AI939" s="121"/>
      <c r="AJ939" s="121"/>
      <c r="AK939" s="121"/>
      <c r="AL939" s="121"/>
      <c r="AM939" s="121"/>
      <c r="AN939" s="121"/>
      <c r="AO939" s="121"/>
      <c r="AP939" s="121"/>
      <c r="AQ939" s="121"/>
      <c r="AR939" s="121"/>
      <c r="AS939" s="121"/>
      <c r="AT939" s="121"/>
      <c r="AU939" s="121"/>
      <c r="AV939" s="121"/>
      <c r="BA939" s="121"/>
      <c r="BB939" s="121"/>
      <c r="BC939" s="121"/>
      <c r="BD939" s="122"/>
    </row>
    <row r="940" spans="5:56" ht="15" customHeight="1" x14ac:dyDescent="0.2">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c r="AA940" s="121"/>
      <c r="AB940" s="121"/>
      <c r="AC940" s="121"/>
      <c r="AD940" s="121"/>
      <c r="AE940" s="121"/>
      <c r="AF940" s="121"/>
      <c r="AG940" s="121"/>
      <c r="AH940" s="121"/>
      <c r="AI940" s="121"/>
      <c r="AJ940" s="121"/>
      <c r="AK940" s="121"/>
      <c r="AL940" s="121"/>
      <c r="AM940" s="121"/>
      <c r="AN940" s="121"/>
      <c r="AO940" s="121"/>
      <c r="AP940" s="121"/>
      <c r="AQ940" s="121"/>
      <c r="AR940" s="121"/>
      <c r="AS940" s="121"/>
      <c r="AT940" s="121"/>
      <c r="AU940" s="121"/>
      <c r="AV940" s="121"/>
      <c r="BA940" s="121"/>
      <c r="BB940" s="121"/>
      <c r="BC940" s="121"/>
      <c r="BD940" s="122"/>
    </row>
    <row r="941" spans="5:56" ht="15" customHeight="1" x14ac:dyDescent="0.2">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c r="AA941" s="121"/>
      <c r="AB941" s="121"/>
      <c r="AC941" s="121"/>
      <c r="AD941" s="121"/>
      <c r="AE941" s="121"/>
      <c r="AF941" s="121"/>
      <c r="AG941" s="121"/>
      <c r="AH941" s="121"/>
      <c r="AI941" s="121"/>
      <c r="AJ941" s="121"/>
      <c r="AK941" s="121"/>
      <c r="AL941" s="121"/>
      <c r="AM941" s="121"/>
      <c r="AN941" s="121"/>
      <c r="AO941" s="121"/>
      <c r="AP941" s="121"/>
      <c r="AQ941" s="121"/>
      <c r="AR941" s="121"/>
      <c r="AS941" s="121"/>
      <c r="AT941" s="121"/>
      <c r="AU941" s="121"/>
      <c r="AV941" s="121"/>
      <c r="BA941" s="121"/>
      <c r="BB941" s="121"/>
      <c r="BC941" s="121"/>
      <c r="BD941" s="122"/>
    </row>
    <row r="942" spans="5:56" ht="15" customHeight="1" x14ac:dyDescent="0.2">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c r="AA942" s="121"/>
      <c r="AB942" s="121"/>
      <c r="AC942" s="121"/>
      <c r="AD942" s="121"/>
      <c r="AE942" s="121"/>
      <c r="AF942" s="121"/>
      <c r="AG942" s="121"/>
      <c r="AH942" s="121"/>
      <c r="AI942" s="121"/>
      <c r="AJ942" s="121"/>
      <c r="AK942" s="121"/>
      <c r="AL942" s="121"/>
      <c r="AM942" s="121"/>
      <c r="AN942" s="121"/>
      <c r="AO942" s="121"/>
      <c r="AP942" s="121"/>
      <c r="AQ942" s="121"/>
      <c r="AR942" s="121"/>
      <c r="AS942" s="121"/>
      <c r="AT942" s="121"/>
      <c r="AU942" s="121"/>
      <c r="AV942" s="121"/>
      <c r="BA942" s="121"/>
      <c r="BB942" s="121"/>
      <c r="BC942" s="121"/>
      <c r="BD942" s="122"/>
    </row>
    <row r="943" spans="5:56" ht="15" customHeight="1" x14ac:dyDescent="0.2">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c r="AA943" s="121"/>
      <c r="AB943" s="121"/>
      <c r="AC943" s="121"/>
      <c r="AD943" s="121"/>
      <c r="AE943" s="121"/>
      <c r="AF943" s="121"/>
      <c r="AG943" s="121"/>
      <c r="AH943" s="121"/>
      <c r="AI943" s="121"/>
      <c r="AJ943" s="121"/>
      <c r="AK943" s="121"/>
      <c r="AL943" s="121"/>
      <c r="AM943" s="121"/>
      <c r="AN943" s="121"/>
      <c r="AO943" s="121"/>
      <c r="AP943" s="121"/>
      <c r="AQ943" s="121"/>
      <c r="AR943" s="121"/>
      <c r="AS943" s="121"/>
      <c r="AT943" s="121"/>
      <c r="AU943" s="121"/>
      <c r="AV943" s="121"/>
      <c r="BA943" s="121"/>
      <c r="BB943" s="121"/>
      <c r="BC943" s="121"/>
      <c r="BD943" s="122"/>
    </row>
    <row r="944" spans="5:56" ht="15" customHeight="1" x14ac:dyDescent="0.2">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c r="AA944" s="121"/>
      <c r="AB944" s="121"/>
      <c r="AC944" s="121"/>
      <c r="AD944" s="121"/>
      <c r="AE944" s="121"/>
      <c r="AF944" s="121"/>
      <c r="AG944" s="121"/>
      <c r="AH944" s="121"/>
      <c r="AI944" s="121"/>
      <c r="AJ944" s="121"/>
      <c r="AK944" s="121"/>
      <c r="AL944" s="121"/>
      <c r="AM944" s="121"/>
      <c r="AN944" s="121"/>
      <c r="AO944" s="121"/>
      <c r="AP944" s="121"/>
      <c r="AQ944" s="121"/>
      <c r="AR944" s="121"/>
      <c r="AS944" s="121"/>
      <c r="AT944" s="121"/>
      <c r="AU944" s="121"/>
      <c r="AV944" s="121"/>
      <c r="BA944" s="121"/>
      <c r="BB944" s="121"/>
      <c r="BC944" s="121"/>
      <c r="BD944" s="122"/>
    </row>
    <row r="945" spans="5:56" ht="15" customHeight="1" x14ac:dyDescent="0.2">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c r="AA945" s="121"/>
      <c r="AB945" s="121"/>
      <c r="AC945" s="121"/>
      <c r="AD945" s="121"/>
      <c r="AE945" s="121"/>
      <c r="AF945" s="121"/>
      <c r="AG945" s="121"/>
      <c r="AH945" s="121"/>
      <c r="AI945" s="121"/>
      <c r="AJ945" s="121"/>
      <c r="AK945" s="121"/>
      <c r="AL945" s="121"/>
      <c r="AM945" s="121"/>
      <c r="AN945" s="121"/>
      <c r="AO945" s="121"/>
      <c r="AP945" s="121"/>
      <c r="AQ945" s="121"/>
      <c r="AR945" s="121"/>
      <c r="AS945" s="121"/>
      <c r="AT945" s="121"/>
      <c r="AU945" s="121"/>
      <c r="AV945" s="121"/>
      <c r="BA945" s="121"/>
      <c r="BB945" s="121"/>
      <c r="BC945" s="121"/>
      <c r="BD945" s="122"/>
    </row>
    <row r="946" spans="5:56" ht="15" customHeight="1" x14ac:dyDescent="0.2">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c r="AA946" s="121"/>
      <c r="AB946" s="121"/>
      <c r="AC946" s="121"/>
      <c r="AD946" s="121"/>
      <c r="AE946" s="121"/>
      <c r="AF946" s="121"/>
      <c r="AG946" s="121"/>
      <c r="AH946" s="121"/>
      <c r="AI946" s="121"/>
      <c r="AJ946" s="121"/>
      <c r="AK946" s="121"/>
      <c r="AL946" s="121"/>
      <c r="AM946" s="121"/>
      <c r="AN946" s="121"/>
      <c r="AO946" s="121"/>
      <c r="AP946" s="121"/>
      <c r="AQ946" s="121"/>
      <c r="AR946" s="121"/>
      <c r="AS946" s="121"/>
      <c r="AT946" s="121"/>
      <c r="AU946" s="121"/>
      <c r="AV946" s="121"/>
      <c r="BA946" s="121"/>
      <c r="BB946" s="121"/>
      <c r="BC946" s="121"/>
      <c r="BD946" s="122"/>
    </row>
    <row r="947" spans="5:56" ht="15" customHeight="1" x14ac:dyDescent="0.2">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c r="AA947" s="121"/>
      <c r="AB947" s="121"/>
      <c r="AC947" s="121"/>
      <c r="AD947" s="121"/>
      <c r="AE947" s="121"/>
      <c r="AF947" s="121"/>
      <c r="AG947" s="121"/>
      <c r="AH947" s="121"/>
      <c r="AI947" s="121"/>
      <c r="AJ947" s="121"/>
      <c r="AK947" s="121"/>
      <c r="AL947" s="121"/>
      <c r="AM947" s="121"/>
      <c r="AN947" s="121"/>
      <c r="AO947" s="121"/>
      <c r="AP947" s="121"/>
      <c r="AQ947" s="121"/>
      <c r="AR947" s="121"/>
      <c r="AS947" s="121"/>
      <c r="AT947" s="121"/>
      <c r="AU947" s="121"/>
      <c r="AV947" s="121"/>
      <c r="BA947" s="121"/>
      <c r="BB947" s="121"/>
      <c r="BC947" s="121"/>
      <c r="BD947" s="122"/>
    </row>
    <row r="948" spans="5:56" ht="15" customHeight="1" x14ac:dyDescent="0.2">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c r="AA948" s="121"/>
      <c r="AB948" s="121"/>
      <c r="AC948" s="121"/>
      <c r="AD948" s="121"/>
      <c r="AE948" s="121"/>
      <c r="AF948" s="121"/>
      <c r="AG948" s="121"/>
      <c r="AH948" s="121"/>
      <c r="AI948" s="121"/>
      <c r="AJ948" s="121"/>
      <c r="AK948" s="121"/>
      <c r="AL948" s="121"/>
      <c r="AM948" s="121"/>
      <c r="AN948" s="121"/>
      <c r="AO948" s="121"/>
      <c r="AP948" s="121"/>
      <c r="AQ948" s="121"/>
      <c r="AR948" s="121"/>
      <c r="AS948" s="121"/>
      <c r="AT948" s="121"/>
      <c r="AU948" s="121"/>
      <c r="AV948" s="121"/>
      <c r="BA948" s="121"/>
      <c r="BB948" s="121"/>
      <c r="BC948" s="121"/>
      <c r="BD948" s="122"/>
    </row>
    <row r="949" spans="5:56" ht="15" customHeight="1" x14ac:dyDescent="0.2">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c r="AA949" s="121"/>
      <c r="AB949" s="121"/>
      <c r="AC949" s="121"/>
      <c r="AD949" s="121"/>
      <c r="AE949" s="121"/>
      <c r="AF949" s="121"/>
      <c r="AG949" s="121"/>
      <c r="AH949" s="121"/>
      <c r="AI949" s="121"/>
      <c r="AJ949" s="121"/>
      <c r="AK949" s="121"/>
      <c r="AL949" s="121"/>
      <c r="AM949" s="121"/>
      <c r="AN949" s="121"/>
      <c r="AO949" s="121"/>
      <c r="AP949" s="121"/>
      <c r="AQ949" s="121"/>
      <c r="AR949" s="121"/>
      <c r="AS949" s="121"/>
      <c r="AT949" s="121"/>
      <c r="AU949" s="121"/>
      <c r="AV949" s="121"/>
      <c r="BA949" s="121"/>
      <c r="BB949" s="121"/>
      <c r="BC949" s="121"/>
      <c r="BD949" s="122"/>
    </row>
    <row r="950" spans="5:56" ht="15" customHeight="1" x14ac:dyDescent="0.2">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c r="AA950" s="121"/>
      <c r="AB950" s="121"/>
      <c r="AC950" s="121"/>
      <c r="AD950" s="121"/>
      <c r="AE950" s="121"/>
      <c r="AF950" s="121"/>
      <c r="AG950" s="121"/>
      <c r="AH950" s="121"/>
      <c r="AI950" s="121"/>
      <c r="AJ950" s="121"/>
      <c r="AK950" s="121"/>
      <c r="AL950" s="121"/>
      <c r="AM950" s="121"/>
      <c r="AN950" s="121"/>
      <c r="AO950" s="121"/>
      <c r="AP950" s="121"/>
      <c r="AQ950" s="121"/>
      <c r="AR950" s="121"/>
      <c r="AS950" s="121"/>
      <c r="AT950" s="121"/>
      <c r="AU950" s="121"/>
      <c r="AV950" s="121"/>
      <c r="BA950" s="121"/>
      <c r="BB950" s="121"/>
      <c r="BC950" s="121"/>
      <c r="BD950" s="122"/>
    </row>
    <row r="951" spans="5:56" ht="15" customHeight="1" x14ac:dyDescent="0.2">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c r="AA951" s="121"/>
      <c r="AB951" s="121"/>
      <c r="AC951" s="121"/>
      <c r="AD951" s="121"/>
      <c r="AE951" s="121"/>
      <c r="AF951" s="121"/>
      <c r="AG951" s="121"/>
      <c r="AH951" s="121"/>
      <c r="AI951" s="121"/>
      <c r="AJ951" s="121"/>
      <c r="AK951" s="121"/>
      <c r="AL951" s="121"/>
      <c r="AM951" s="121"/>
      <c r="AN951" s="121"/>
      <c r="AO951" s="121"/>
      <c r="AP951" s="121"/>
      <c r="AQ951" s="121"/>
      <c r="AR951" s="121"/>
      <c r="AS951" s="121"/>
      <c r="AT951" s="121"/>
      <c r="AU951" s="121"/>
      <c r="AV951" s="121"/>
      <c r="BA951" s="121"/>
      <c r="BB951" s="121"/>
      <c r="BC951" s="121"/>
      <c r="BD951" s="122"/>
    </row>
    <row r="952" spans="5:56" ht="15" customHeight="1" x14ac:dyDescent="0.2">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c r="AA952" s="121"/>
      <c r="AB952" s="121"/>
      <c r="AC952" s="121"/>
      <c r="AD952" s="121"/>
      <c r="AE952" s="121"/>
      <c r="AF952" s="121"/>
      <c r="AG952" s="121"/>
      <c r="AH952" s="121"/>
      <c r="AI952" s="121"/>
      <c r="AJ952" s="121"/>
      <c r="AK952" s="121"/>
      <c r="AL952" s="121"/>
      <c r="AM952" s="121"/>
      <c r="AN952" s="121"/>
      <c r="AO952" s="121"/>
      <c r="AP952" s="121"/>
      <c r="AQ952" s="121"/>
      <c r="AR952" s="121"/>
      <c r="AS952" s="121"/>
      <c r="AT952" s="121"/>
      <c r="AU952" s="121"/>
      <c r="AV952" s="121"/>
      <c r="BA952" s="121"/>
      <c r="BB952" s="121"/>
      <c r="BC952" s="121"/>
      <c r="BD952" s="122"/>
    </row>
    <row r="953" spans="5:56" ht="15" customHeight="1" x14ac:dyDescent="0.2">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21"/>
      <c r="AH953" s="121"/>
      <c r="AI953" s="121"/>
      <c r="AJ953" s="121"/>
      <c r="AK953" s="121"/>
      <c r="AL953" s="121"/>
      <c r="AM953" s="121"/>
      <c r="AN953" s="121"/>
      <c r="AO953" s="121"/>
      <c r="AP953" s="121"/>
      <c r="AQ953" s="121"/>
      <c r="AR953" s="121"/>
      <c r="AS953" s="121"/>
      <c r="AT953" s="121"/>
      <c r="AU953" s="121"/>
      <c r="AV953" s="121"/>
      <c r="BA953" s="121"/>
      <c r="BB953" s="121"/>
      <c r="BC953" s="121"/>
      <c r="BD953" s="122"/>
    </row>
    <row r="954" spans="5:56" ht="15" customHeight="1" x14ac:dyDescent="0.2">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1"/>
      <c r="AM954" s="121"/>
      <c r="AN954" s="121"/>
      <c r="AO954" s="121"/>
      <c r="AP954" s="121"/>
      <c r="AQ954" s="121"/>
      <c r="AR954" s="121"/>
      <c r="AS954" s="121"/>
      <c r="AT954" s="121"/>
      <c r="AU954" s="121"/>
      <c r="AV954" s="121"/>
      <c r="BA954" s="121"/>
      <c r="BB954" s="121"/>
      <c r="BC954" s="121"/>
      <c r="BD954" s="122"/>
    </row>
    <row r="955" spans="5:56" ht="15" customHeight="1" x14ac:dyDescent="0.2">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1"/>
      <c r="AM955" s="121"/>
      <c r="AN955" s="121"/>
      <c r="AO955" s="121"/>
      <c r="AP955" s="121"/>
      <c r="AQ955" s="121"/>
      <c r="AR955" s="121"/>
      <c r="AS955" s="121"/>
      <c r="AT955" s="121"/>
      <c r="AU955" s="121"/>
      <c r="AV955" s="121"/>
      <c r="BA955" s="121"/>
      <c r="BB955" s="121"/>
      <c r="BC955" s="121"/>
      <c r="BD955" s="122"/>
    </row>
    <row r="956" spans="5:56" ht="15" customHeight="1" x14ac:dyDescent="0.2">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c r="AA956" s="121"/>
      <c r="AB956" s="121"/>
      <c r="AC956" s="121"/>
      <c r="AD956" s="121"/>
      <c r="AE956" s="121"/>
      <c r="AF956" s="121"/>
      <c r="AG956" s="121"/>
      <c r="AH956" s="121"/>
      <c r="AI956" s="121"/>
      <c r="AJ956" s="121"/>
      <c r="AK956" s="121"/>
      <c r="AL956" s="121"/>
      <c r="AM956" s="121"/>
      <c r="AN956" s="121"/>
      <c r="AO956" s="121"/>
      <c r="AP956" s="121"/>
      <c r="AQ956" s="121"/>
      <c r="AR956" s="121"/>
      <c r="AS956" s="121"/>
      <c r="AT956" s="121"/>
      <c r="AU956" s="121"/>
      <c r="AV956" s="121"/>
      <c r="BA956" s="121"/>
      <c r="BB956" s="121"/>
      <c r="BC956" s="121"/>
      <c r="BD956" s="122"/>
    </row>
    <row r="957" spans="5:56" ht="15" customHeight="1" x14ac:dyDescent="0.2">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c r="AA957" s="121"/>
      <c r="AB957" s="121"/>
      <c r="AC957" s="121"/>
      <c r="AD957" s="121"/>
      <c r="AE957" s="121"/>
      <c r="AF957" s="121"/>
      <c r="AG957" s="121"/>
      <c r="AH957" s="121"/>
      <c r="AI957" s="121"/>
      <c r="AJ957" s="121"/>
      <c r="AK957" s="121"/>
      <c r="AL957" s="121"/>
      <c r="AM957" s="121"/>
      <c r="AN957" s="121"/>
      <c r="AO957" s="121"/>
      <c r="AP957" s="121"/>
      <c r="AQ957" s="121"/>
      <c r="AR957" s="121"/>
      <c r="AS957" s="121"/>
      <c r="AT957" s="121"/>
      <c r="AU957" s="121"/>
      <c r="AV957" s="121"/>
      <c r="BA957" s="121"/>
      <c r="BB957" s="121"/>
      <c r="BC957" s="121"/>
      <c r="BD957" s="122"/>
    </row>
    <row r="958" spans="5:56" ht="15" customHeight="1" x14ac:dyDescent="0.2">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c r="AA958" s="121"/>
      <c r="AB958" s="121"/>
      <c r="AC958" s="121"/>
      <c r="AD958" s="121"/>
      <c r="AE958" s="121"/>
      <c r="AF958" s="121"/>
      <c r="AG958" s="121"/>
      <c r="AH958" s="121"/>
      <c r="AI958" s="121"/>
      <c r="AJ958" s="121"/>
      <c r="AK958" s="121"/>
      <c r="AL958" s="121"/>
      <c r="AM958" s="121"/>
      <c r="AN958" s="121"/>
      <c r="AO958" s="121"/>
      <c r="AP958" s="121"/>
      <c r="AQ958" s="121"/>
      <c r="AR958" s="121"/>
      <c r="AS958" s="121"/>
      <c r="AT958" s="121"/>
      <c r="AU958" s="121"/>
      <c r="AV958" s="121"/>
      <c r="BA958" s="121"/>
      <c r="BB958" s="121"/>
      <c r="BC958" s="121"/>
      <c r="BD958" s="122"/>
    </row>
    <row r="959" spans="5:56" ht="15" customHeight="1" x14ac:dyDescent="0.2">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c r="AA959" s="121"/>
      <c r="AB959" s="121"/>
      <c r="AC959" s="121"/>
      <c r="AD959" s="121"/>
      <c r="AE959" s="121"/>
      <c r="AF959" s="121"/>
      <c r="AG959" s="121"/>
      <c r="AH959" s="121"/>
      <c r="AI959" s="121"/>
      <c r="AJ959" s="121"/>
      <c r="AK959" s="121"/>
      <c r="AL959" s="121"/>
      <c r="AM959" s="121"/>
      <c r="AN959" s="121"/>
      <c r="AO959" s="121"/>
      <c r="AP959" s="121"/>
      <c r="AQ959" s="121"/>
      <c r="AR959" s="121"/>
      <c r="AS959" s="121"/>
      <c r="AT959" s="121"/>
      <c r="AU959" s="121"/>
      <c r="AV959" s="121"/>
      <c r="BA959" s="121"/>
      <c r="BB959" s="121"/>
      <c r="BC959" s="121"/>
      <c r="BD959" s="122"/>
    </row>
    <row r="960" spans="5:56" ht="15" customHeight="1" x14ac:dyDescent="0.2">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1"/>
      <c r="AH960" s="121"/>
      <c r="AI960" s="121"/>
      <c r="AJ960" s="121"/>
      <c r="AK960" s="121"/>
      <c r="AL960" s="121"/>
      <c r="AM960" s="121"/>
      <c r="AN960" s="121"/>
      <c r="AO960" s="121"/>
      <c r="AP960" s="121"/>
      <c r="AQ960" s="121"/>
      <c r="AR960" s="121"/>
      <c r="AS960" s="121"/>
      <c r="AT960" s="121"/>
      <c r="AU960" s="121"/>
      <c r="AV960" s="121"/>
      <c r="BA960" s="121"/>
      <c r="BB960" s="121"/>
      <c r="BC960" s="121"/>
      <c r="BD960" s="122"/>
    </row>
    <row r="961" spans="5:56" ht="15" customHeight="1" x14ac:dyDescent="0.2">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1"/>
      <c r="AH961" s="121"/>
      <c r="AI961" s="121"/>
      <c r="AJ961" s="121"/>
      <c r="AK961" s="121"/>
      <c r="AL961" s="121"/>
      <c r="AM961" s="121"/>
      <c r="AN961" s="121"/>
      <c r="AO961" s="121"/>
      <c r="AP961" s="121"/>
      <c r="AQ961" s="121"/>
      <c r="AR961" s="121"/>
      <c r="AS961" s="121"/>
      <c r="AT961" s="121"/>
      <c r="AU961" s="121"/>
      <c r="AV961" s="121"/>
      <c r="BA961" s="121"/>
      <c r="BB961" s="121"/>
      <c r="BC961" s="121"/>
      <c r="BD961" s="122"/>
    </row>
    <row r="962" spans="5:56" ht="15" customHeight="1" x14ac:dyDescent="0.2">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1"/>
      <c r="AH962" s="121"/>
      <c r="AI962" s="121"/>
      <c r="AJ962" s="121"/>
      <c r="AK962" s="121"/>
      <c r="AL962" s="121"/>
      <c r="AM962" s="121"/>
      <c r="AN962" s="121"/>
      <c r="AO962" s="121"/>
      <c r="AP962" s="121"/>
      <c r="AQ962" s="121"/>
      <c r="AR962" s="121"/>
      <c r="AS962" s="121"/>
      <c r="AT962" s="121"/>
      <c r="AU962" s="121"/>
      <c r="AV962" s="121"/>
      <c r="BA962" s="121"/>
      <c r="BB962" s="121"/>
      <c r="BC962" s="121"/>
      <c r="BD962" s="122"/>
    </row>
    <row r="963" spans="5:56" ht="15" customHeight="1" x14ac:dyDescent="0.2">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1"/>
      <c r="AH963" s="121"/>
      <c r="AI963" s="121"/>
      <c r="AJ963" s="121"/>
      <c r="AK963" s="121"/>
      <c r="AL963" s="121"/>
      <c r="AM963" s="121"/>
      <c r="AN963" s="121"/>
      <c r="AO963" s="121"/>
      <c r="AP963" s="121"/>
      <c r="AQ963" s="121"/>
      <c r="AR963" s="121"/>
      <c r="AS963" s="121"/>
      <c r="AT963" s="121"/>
      <c r="AU963" s="121"/>
      <c r="AV963" s="121"/>
      <c r="BA963" s="121"/>
      <c r="BB963" s="121"/>
      <c r="BC963" s="121"/>
      <c r="BD963" s="122"/>
    </row>
    <row r="964" spans="5:56" ht="15" customHeight="1" x14ac:dyDescent="0.2">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1"/>
      <c r="AH964" s="121"/>
      <c r="AI964" s="121"/>
      <c r="AJ964" s="121"/>
      <c r="AK964" s="121"/>
      <c r="AL964" s="121"/>
      <c r="AM964" s="121"/>
      <c r="AN964" s="121"/>
      <c r="AO964" s="121"/>
      <c r="AP964" s="121"/>
      <c r="AQ964" s="121"/>
      <c r="AR964" s="121"/>
      <c r="AS964" s="121"/>
      <c r="AT964" s="121"/>
      <c r="AU964" s="121"/>
      <c r="AV964" s="121"/>
      <c r="BA964" s="121"/>
      <c r="BB964" s="121"/>
      <c r="BC964" s="121"/>
      <c r="BD964" s="122"/>
    </row>
    <row r="965" spans="5:56" ht="15" customHeight="1" x14ac:dyDescent="0.2">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1"/>
      <c r="AH965" s="121"/>
      <c r="AI965" s="121"/>
      <c r="AJ965" s="121"/>
      <c r="AK965" s="121"/>
      <c r="AL965" s="121"/>
      <c r="AM965" s="121"/>
      <c r="AN965" s="121"/>
      <c r="AO965" s="121"/>
      <c r="AP965" s="121"/>
      <c r="AQ965" s="121"/>
      <c r="AR965" s="121"/>
      <c r="AS965" s="121"/>
      <c r="AT965" s="121"/>
      <c r="AU965" s="121"/>
      <c r="AV965" s="121"/>
      <c r="BA965" s="121"/>
      <c r="BB965" s="121"/>
      <c r="BC965" s="121"/>
      <c r="BD965" s="122"/>
    </row>
    <row r="966" spans="5:56" ht="15" customHeight="1" x14ac:dyDescent="0.2">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1"/>
      <c r="AH966" s="121"/>
      <c r="AI966" s="121"/>
      <c r="AJ966" s="121"/>
      <c r="AK966" s="121"/>
      <c r="AL966" s="121"/>
      <c r="AM966" s="121"/>
      <c r="AN966" s="121"/>
      <c r="AO966" s="121"/>
      <c r="AP966" s="121"/>
      <c r="AQ966" s="121"/>
      <c r="AR966" s="121"/>
      <c r="AS966" s="121"/>
      <c r="AT966" s="121"/>
      <c r="AU966" s="121"/>
      <c r="AV966" s="121"/>
      <c r="BA966" s="121"/>
      <c r="BB966" s="121"/>
      <c r="BC966" s="121"/>
      <c r="BD966" s="122"/>
    </row>
    <row r="967" spans="5:56" ht="15" customHeight="1" x14ac:dyDescent="0.2">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c r="AA967" s="121"/>
      <c r="AB967" s="121"/>
      <c r="AC967" s="121"/>
      <c r="AD967" s="121"/>
      <c r="AE967" s="121"/>
      <c r="AF967" s="121"/>
      <c r="AG967" s="121"/>
      <c r="AH967" s="121"/>
      <c r="AI967" s="121"/>
      <c r="AJ967" s="121"/>
      <c r="AK967" s="121"/>
      <c r="AL967" s="121"/>
      <c r="AM967" s="121"/>
      <c r="AN967" s="121"/>
      <c r="AO967" s="121"/>
      <c r="AP967" s="121"/>
      <c r="AQ967" s="121"/>
      <c r="AR967" s="121"/>
      <c r="AS967" s="121"/>
      <c r="AT967" s="121"/>
      <c r="AU967" s="121"/>
      <c r="AV967" s="121"/>
      <c r="BA967" s="121"/>
      <c r="BB967" s="121"/>
      <c r="BC967" s="121"/>
      <c r="BD967" s="122"/>
    </row>
    <row r="968" spans="5:56" ht="15" customHeight="1" x14ac:dyDescent="0.2">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c r="AA968" s="121"/>
      <c r="AB968" s="121"/>
      <c r="AC968" s="121"/>
      <c r="AD968" s="121"/>
      <c r="AE968" s="121"/>
      <c r="AF968" s="121"/>
      <c r="AG968" s="121"/>
      <c r="AH968" s="121"/>
      <c r="AI968" s="121"/>
      <c r="AJ968" s="121"/>
      <c r="AK968" s="121"/>
      <c r="AL968" s="121"/>
      <c r="AM968" s="121"/>
      <c r="AN968" s="121"/>
      <c r="AO968" s="121"/>
      <c r="AP968" s="121"/>
      <c r="AQ968" s="121"/>
      <c r="AR968" s="121"/>
      <c r="AS968" s="121"/>
      <c r="AT968" s="121"/>
      <c r="AU968" s="121"/>
      <c r="AV968" s="121"/>
      <c r="BA968" s="121"/>
      <c r="BB968" s="121"/>
      <c r="BC968" s="121"/>
      <c r="BD968" s="122"/>
    </row>
    <row r="969" spans="5:56" ht="15" customHeight="1" x14ac:dyDescent="0.2">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c r="AA969" s="121"/>
      <c r="AB969" s="121"/>
      <c r="AC969" s="121"/>
      <c r="AD969" s="121"/>
      <c r="AE969" s="121"/>
      <c r="AF969" s="121"/>
      <c r="AG969" s="121"/>
      <c r="AH969" s="121"/>
      <c r="AI969" s="121"/>
      <c r="AJ969" s="121"/>
      <c r="AK969" s="121"/>
      <c r="AL969" s="121"/>
      <c r="AM969" s="121"/>
      <c r="AN969" s="121"/>
      <c r="AO969" s="121"/>
      <c r="AP969" s="121"/>
      <c r="AQ969" s="121"/>
      <c r="AR969" s="121"/>
      <c r="AS969" s="121"/>
      <c r="AT969" s="121"/>
      <c r="AU969" s="121"/>
      <c r="AV969" s="121"/>
      <c r="BA969" s="121"/>
      <c r="BB969" s="121"/>
      <c r="BC969" s="121"/>
      <c r="BD969" s="122"/>
    </row>
  </sheetData>
  <mergeCells count="24">
    <mergeCell ref="FI33:FN33"/>
    <mergeCell ref="FI34:FN34"/>
    <mergeCell ref="FI35:FN35"/>
    <mergeCell ref="FI28:FN28"/>
    <mergeCell ref="FI29:FN29"/>
    <mergeCell ref="FI30:FN30"/>
    <mergeCell ref="FI31:FN31"/>
    <mergeCell ref="FI32:FN32"/>
    <mergeCell ref="FM37:FN37"/>
    <mergeCell ref="A3:B4"/>
    <mergeCell ref="BK4:BN4"/>
    <mergeCell ref="BK8:BN8"/>
    <mergeCell ref="EQ21:EY21"/>
    <mergeCell ref="FI25:FN25"/>
    <mergeCell ref="EQ11:ER11"/>
    <mergeCell ref="EQ12:ER12"/>
    <mergeCell ref="CT3:CU3"/>
    <mergeCell ref="CT4:CU4"/>
    <mergeCell ref="CT5:CU5"/>
    <mergeCell ref="CV3:DD3"/>
    <mergeCell ref="CV4:DD4"/>
    <mergeCell ref="CV5:DD5"/>
    <mergeCell ref="FI26:FN26"/>
    <mergeCell ref="FI27:FN27"/>
  </mergeCells>
  <conditionalFormatting sqref="E3:AS3">
    <cfRule type="expression" dxfId="113" priority="66">
      <formula>IF(E$3=$FF$32,TRUE,FALSE)</formula>
    </cfRule>
    <cfRule type="expression" dxfId="112" priority="71">
      <formula>IF(E$3=$FF$27,TRUE,FALSE)</formula>
    </cfRule>
    <cfRule type="expression" dxfId="111" priority="70">
      <formula>IF(E$3=$FF$28,TRUE,FALSE)</formula>
    </cfRule>
    <cfRule type="expression" dxfId="110" priority="69">
      <formula>IF(E$3=$FF$29,TRUE,FALSE)</formula>
    </cfRule>
    <cfRule type="expression" dxfId="109" priority="68">
      <formula>IF(E$3=$FF$30,TRUE,FALSE)</formula>
    </cfRule>
    <cfRule type="expression" dxfId="108" priority="67">
      <formula>IF(E$3=$FF$31,TRUE,FALSE)</formula>
    </cfRule>
    <cfRule type="expression" dxfId="107" priority="63">
      <formula>IF(E$3=$FF$35,TRUE,FALSE)</formula>
    </cfRule>
    <cfRule type="expression" dxfId="106" priority="64">
      <formula>IF(E$3=$FF$34,TRUE,FALSE)</formula>
    </cfRule>
    <cfRule type="expression" dxfId="105" priority="65">
      <formula>IF(E$3=$FF$33,TRUE,FALSE)</formula>
    </cfRule>
    <cfRule type="expression" dxfId="104" priority="72">
      <formula>IF(E$3=$FF$26,TRUE,FALSE)</formula>
    </cfRule>
    <cfRule type="expression" dxfId="103" priority="73">
      <formula>IF(E$3=$FF$25,TRUE,FALSE)</formula>
    </cfRule>
  </conditionalFormatting>
  <conditionalFormatting sqref="E9:AV250">
    <cfRule type="cellIs" dxfId="102" priority="51" operator="equal">
      <formula>E$8</formula>
    </cfRule>
    <cfRule type="cellIs" dxfId="101" priority="52" operator="notEqual">
      <formula>E$8</formula>
    </cfRule>
  </conditionalFormatting>
  <conditionalFormatting sqref="BV9:CF250">
    <cfRule type="cellIs" dxfId="100" priority="61" operator="notEqual">
      <formula>BV$3</formula>
    </cfRule>
    <cfRule type="cellIs" dxfId="99" priority="62" operator="equal">
      <formula>BV$3</formula>
    </cfRule>
  </conditionalFormatting>
  <conditionalFormatting sqref="CH9:CO250">
    <cfRule type="cellIs" dxfId="98" priority="34" operator="between">
      <formula>0.5</formula>
      <formula>0.99</formula>
    </cfRule>
    <cfRule type="cellIs" dxfId="97" priority="57" operator="lessThan">
      <formula>0.5</formula>
    </cfRule>
    <cfRule type="cellIs" dxfId="96" priority="58" operator="equal">
      <formula>1</formula>
    </cfRule>
  </conditionalFormatting>
  <conditionalFormatting sqref="CH4:CR7">
    <cfRule type="cellIs" dxfId="95" priority="7" operator="between">
      <formula>0.5</formula>
      <formula>0.99</formula>
    </cfRule>
    <cfRule type="cellIs" dxfId="94" priority="8" operator="lessThan">
      <formula>0.5</formula>
    </cfRule>
    <cfRule type="cellIs" dxfId="93" priority="9" operator="equal">
      <formula>1</formula>
    </cfRule>
  </conditionalFormatting>
  <conditionalFormatting sqref="EY25:EY64">
    <cfRule type="expression" dxfId="92" priority="84">
      <formula>IF($EY25=$FF$25,TRUE,FALSE)</formula>
    </cfRule>
    <cfRule type="expression" dxfId="91" priority="74">
      <formula>IF($EY25=$FF$35,TRUE,FALSE)</formula>
    </cfRule>
    <cfRule type="expression" dxfId="90" priority="75">
      <formula>IF($EY25=$FF$34,TRUE,FALSE)</formula>
    </cfRule>
    <cfRule type="expression" dxfId="89" priority="76">
      <formula>IF($EY25=$FF$33,TRUE,FALSE)</formula>
    </cfRule>
    <cfRule type="expression" dxfId="88" priority="77">
      <formula>IF($EY25=$FF$32,TRUE,FALSE)</formula>
    </cfRule>
    <cfRule type="expression" dxfId="87" priority="78">
      <formula>IF($EY25=$FF$31,TRUE,FALSE)</formula>
    </cfRule>
    <cfRule type="expression" dxfId="86" priority="79">
      <formula>IF($EY25=$FF$30,TRUE,FALSE)</formula>
    </cfRule>
    <cfRule type="expression" dxfId="85" priority="80">
      <formula>IF($EY25=$FF$29,TRUE,FALSE)</formula>
    </cfRule>
    <cfRule type="expression" dxfId="84" priority="81">
      <formula>IF($EY25=$FF$28,TRUE,FALSE)</formula>
    </cfRule>
    <cfRule type="expression" dxfId="83" priority="82">
      <formula>IF($EY25=$FF$27,TRUE,FALSE)</formula>
    </cfRule>
    <cfRule type="expression" dxfId="82" priority="83">
      <formula>IF($EY25=$FF$26,TRUE,FALSE)</formula>
    </cfRule>
  </conditionalFormatting>
  <conditionalFormatting sqref="FO25:FO35">
    <cfRule type="cellIs" dxfId="81" priority="4" operator="between">
      <formula>0.5</formula>
      <formula>0.99</formula>
    </cfRule>
    <cfRule type="cellIs" dxfId="80" priority="6" operator="equal">
      <formula>1</formula>
    </cfRule>
    <cfRule type="cellIs" dxfId="79" priority="5" operator="lessThan">
      <formula>0.5</formula>
    </cfRule>
  </conditionalFormatting>
  <conditionalFormatting sqref="FO37">
    <cfRule type="cellIs" dxfId="78" priority="3" operator="equal">
      <formula>1</formula>
    </cfRule>
    <cfRule type="cellIs" dxfId="77" priority="2" operator="lessThan">
      <formula>0.5</formula>
    </cfRule>
    <cfRule type="cellIs" dxfId="76" priority="1" operator="between">
      <formula>0.5</formula>
      <formula>0.99</formula>
    </cfRule>
  </conditionalFormatting>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FO969"/>
  <sheetViews>
    <sheetView workbookViewId="0">
      <pane xSplit="4" ySplit="7" topLeftCell="E8" activePane="bottomRight" state="frozen"/>
      <selection activeCell="A3" sqref="A3:B4"/>
      <selection pane="topRight" activeCell="A3" sqref="A3:B4"/>
      <selection pane="bottomLeft" activeCell="A3" sqref="A3:B4"/>
      <selection pane="bottomRight" activeCell="E9" sqref="E9"/>
    </sheetView>
  </sheetViews>
  <sheetFormatPr defaultColWidth="14.42578125" defaultRowHeight="15" customHeight="1" x14ac:dyDescent="0.2"/>
  <cols>
    <col min="1" max="3" width="8.85546875" style="32" customWidth="1"/>
    <col min="4" max="4" width="21.42578125" style="32" customWidth="1"/>
    <col min="5" max="24" width="4.7109375" style="32" customWidth="1"/>
    <col min="25" max="44" width="4.7109375" style="32" hidden="1" customWidth="1"/>
    <col min="45" max="47" width="4.7109375" style="32" customWidth="1"/>
    <col min="48" max="48" width="4.7109375" style="32" hidden="1" customWidth="1"/>
    <col min="49" max="49" width="8.7109375" style="34" customWidth="1"/>
    <col min="50" max="52" width="10.7109375" style="34" customWidth="1"/>
    <col min="53" max="55" width="4.7109375" style="32" customWidth="1"/>
    <col min="56" max="56" width="4.7109375" style="33" customWidth="1"/>
    <col min="57" max="60" width="8.85546875" style="32" customWidth="1"/>
    <col min="61" max="61" width="12.140625" style="32" customWidth="1"/>
    <col min="62" max="66" width="8.85546875" style="32" customWidth="1"/>
    <col min="67" max="72" width="5.7109375" style="32" customWidth="1"/>
    <col min="73" max="73" width="10.85546875" style="32" customWidth="1"/>
    <col min="74" max="84" width="5.7109375" style="32" customWidth="1"/>
    <col min="85" max="85" width="10.85546875" style="32" customWidth="1"/>
    <col min="86" max="97" width="5.7109375" style="32" customWidth="1"/>
    <col min="98" max="145" width="3.7109375" style="32" customWidth="1"/>
    <col min="146" max="148" width="10.7109375" style="32" customWidth="1"/>
    <col min="149" max="153" width="5.7109375" style="32" customWidth="1"/>
    <col min="154" max="156" width="10.7109375" style="32" customWidth="1"/>
    <col min="157" max="164" width="5.7109375" style="32" customWidth="1"/>
    <col min="165" max="177" width="8.85546875" style="32" customWidth="1"/>
    <col min="178" max="178" width="36.28515625" style="32" customWidth="1"/>
    <col min="179" max="184" width="8.85546875" style="32" customWidth="1"/>
    <col min="185" max="188" width="5.7109375" style="32" customWidth="1"/>
    <col min="189" max="189" width="8" style="32" customWidth="1"/>
    <col min="190" max="190" width="5.7109375" style="32" customWidth="1"/>
    <col min="191" max="191" width="15.42578125" style="32" customWidth="1"/>
    <col min="192" max="193" width="10.140625" style="32" customWidth="1"/>
    <col min="194" max="208" width="5.7109375" style="32" customWidth="1"/>
    <col min="209" max="209" width="10.85546875" style="32" customWidth="1"/>
    <col min="210" max="221" width="4.7109375" style="32" customWidth="1"/>
    <col min="222" max="230" width="5.7109375" style="32" customWidth="1"/>
    <col min="231" max="235" width="3.7109375" style="32" customWidth="1"/>
    <col min="236" max="279" width="4.7109375" style="32" customWidth="1"/>
    <col min="280" max="16384" width="14.42578125" style="32"/>
  </cols>
  <sheetData>
    <row r="1" spans="1:153" ht="15" customHeight="1" x14ac:dyDescent="0.2">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25">
      <c r="C2" s="64" t="s">
        <v>355</v>
      </c>
      <c r="D2" s="32">
        <f>COUNTA(E9:E250)</f>
        <v>0</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41"/>
      <c r="AX2" s="34" t="s">
        <v>58</v>
      </c>
      <c r="AY2" s="34" t="s">
        <v>58</v>
      </c>
      <c r="AZ2" s="34" t="s">
        <v>58</v>
      </c>
      <c r="BA2" s="34" t="s">
        <v>58</v>
      </c>
      <c r="BB2" s="34" t="s">
        <v>58</v>
      </c>
      <c r="BC2" s="34" t="s">
        <v>58</v>
      </c>
      <c r="BD2" s="34" t="s">
        <v>58</v>
      </c>
      <c r="BE2" s="161"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2">
      <c r="A3" s="168" t="s">
        <v>346</v>
      </c>
      <c r="B3" s="169"/>
      <c r="E3" s="145">
        <f>IF(ISBLANK($EY$25),"",$EY$25)</f>
        <v>9.1</v>
      </c>
      <c r="F3" s="145">
        <f>IF(ISBLANK($EY$26),"",$EY$26)</f>
        <v>9.5</v>
      </c>
      <c r="G3" s="145">
        <f>IF(ISBLANK($EY$27),"",$EY$27)</f>
        <v>9.5</v>
      </c>
      <c r="H3" s="145">
        <f>IF(ISBLANK($EY$28),"",$EY$28)</f>
        <v>9.1</v>
      </c>
      <c r="I3" s="145">
        <f>IF(ISBLANK($EY$29),"",$EY$29)</f>
        <v>9.1999999999999993</v>
      </c>
      <c r="J3" s="145">
        <f>IF(ISBLANK($EY$30),"",$EY$30)</f>
        <v>9.5</v>
      </c>
      <c r="K3" s="145">
        <f>IF(ISBLANK($EY$31),"",$EY$31)</f>
        <v>9.3000000000000007</v>
      </c>
      <c r="L3" s="145">
        <f>IF(ISBLANK($EY$32),"",$EY$32)</f>
        <v>8.1999999999999993</v>
      </c>
      <c r="M3" s="145">
        <f>IF(ISBLANK($EY$33),"",$EY$33)</f>
        <v>8.3000000000000007</v>
      </c>
      <c r="N3" s="145">
        <f>IF(ISBLANK($EY$34),"",$EY$34)</f>
        <v>8.1999999999999993</v>
      </c>
      <c r="O3" s="145">
        <f>IF(ISBLANK($EY$35),"",$EY$35)</f>
        <v>9.1999999999999993</v>
      </c>
      <c r="P3" s="145">
        <f>IF(ISBLANK($EY$36),"",$EY$36)</f>
        <v>8.4</v>
      </c>
      <c r="Q3" s="145">
        <f>IF(ISBLANK($EY$37),"",$EY$37)</f>
        <v>9.3000000000000007</v>
      </c>
      <c r="R3" s="145">
        <f>IF(ISBLANK($EY$38),"",$EY$38)</f>
        <v>8.4</v>
      </c>
      <c r="S3" s="145">
        <f>IF(ISBLANK($EY$39),"",$EY$39)</f>
        <v>9.1</v>
      </c>
      <c r="T3" s="146">
        <f>IF(ISBLANK($EY$40),"",$EY$40)</f>
        <v>9.4</v>
      </c>
      <c r="U3" s="126" t="str">
        <f>IF(ISBLANK($EY$41),"",$EY$41)</f>
        <v/>
      </c>
      <c r="V3" s="126" t="str">
        <f>IF(ISBLANK($EY$42),"",$EY$42)</f>
        <v/>
      </c>
      <c r="W3" s="126" t="str">
        <f>IF(ISBLANK($EY$43),"",$EY$43)</f>
        <v/>
      </c>
      <c r="X3" s="126" t="str">
        <f>IF(ISBLANK($EY$44),"",$EY$44)</f>
        <v/>
      </c>
      <c r="Y3" s="126" t="str">
        <f>IF(ISBLANK($EY$45),"",$EY$45)</f>
        <v/>
      </c>
      <c r="Z3" s="126" t="str">
        <f>IF(ISBLANK($EY$46),"",$EY$46)</f>
        <v/>
      </c>
      <c r="AA3" s="126" t="str">
        <f>IF(ISBLANK($EY$47),"",$EY$47)</f>
        <v/>
      </c>
      <c r="AB3" s="126" t="str">
        <f>IF(ISBLANK($EY$48),"",$EY$48)</f>
        <v/>
      </c>
      <c r="AC3" s="126" t="str">
        <f>IF(ISBLANK($EY$49),"",$EY$49)</f>
        <v/>
      </c>
      <c r="AD3" s="126" t="str">
        <f>IF(ISBLANK($EY$50),"",$EY$50)</f>
        <v/>
      </c>
      <c r="AE3" s="126" t="str">
        <f>IF(ISBLANK($EY$51),"",$EY$51)</f>
        <v/>
      </c>
      <c r="AF3" s="126" t="str">
        <f>IF(ISBLANK($EY$52),"",$EY$52)</f>
        <v/>
      </c>
      <c r="AG3" s="126" t="str">
        <f>IF(ISBLANK($EY$53),"",$EY$53)</f>
        <v/>
      </c>
      <c r="AH3" s="126" t="str">
        <f>IF(ISBLANK($EY$54),"",$EY$54)</f>
        <v/>
      </c>
      <c r="AI3" s="126" t="str">
        <f>IF(ISBLANK($EY$55),"",$EY$55)</f>
        <v/>
      </c>
      <c r="AJ3" s="126" t="str">
        <f>IF(ISBLANK($EY$56),"",$EY$56)</f>
        <v/>
      </c>
      <c r="AK3" s="126" t="str">
        <f>IF(ISBLANK($EY$57),"",$EY$57)</f>
        <v/>
      </c>
      <c r="AL3" s="126" t="str">
        <f>IF(ISBLANK($EY$58),"",$EY$58)</f>
        <v/>
      </c>
      <c r="AM3" s="126" t="str">
        <f>IF(ISBLANK($EY$59),"",$EY$59)</f>
        <v/>
      </c>
      <c r="AN3" s="126" t="str">
        <f>IF(ISBLANK($EY$60),"",$EY$60)</f>
        <v/>
      </c>
      <c r="AO3" s="126" t="str">
        <f>IF(ISBLANK($EY$61),"",$EY$61)</f>
        <v/>
      </c>
      <c r="AP3" s="126" t="str">
        <f>IF(ISBLANK($EY$62),"",$EY$62)</f>
        <v/>
      </c>
      <c r="AQ3" s="126" t="str">
        <f>IF(ISBLANK($EY$63),"",$EY$63)</f>
        <v/>
      </c>
      <c r="AR3" s="126" t="str">
        <f>IF(ISBLANK($EY$64),"",$EY$64)</f>
        <v/>
      </c>
      <c r="AS3" s="126"/>
      <c r="AT3" s="80"/>
      <c r="AU3" s="80"/>
      <c r="AV3" s="141"/>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82">
        <v>0.5</v>
      </c>
      <c r="CU3" s="182"/>
      <c r="CV3" s="183" t="s">
        <v>47</v>
      </c>
      <c r="CW3" s="184"/>
      <c r="CX3" s="184"/>
      <c r="CY3" s="184"/>
      <c r="CZ3" s="184"/>
      <c r="DA3" s="184"/>
      <c r="DB3" s="184"/>
      <c r="DC3" s="184"/>
      <c r="DD3" s="185"/>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25">
      <c r="A4" s="170"/>
      <c r="B4" s="171"/>
      <c r="D4" s="95" t="s">
        <v>352</v>
      </c>
      <c r="E4" s="96" t="e">
        <f>IF(ISNUMBER(E8),AVERAGE(E9:E33),((COUNTIF(E9:E250,"A")/$D$2)*100))</f>
        <v>#DIV/0!</v>
      </c>
      <c r="F4" s="96" t="e">
        <f t="shared" ref="F4:AU4" si="1">IF(ISNUMBER(F8),AVERAGE(F9:F33),((COUNTIF(F9:F250,"A")/$D$2)*100))</f>
        <v>#DIV/0!</v>
      </c>
      <c r="G4" s="96" t="e">
        <f t="shared" si="1"/>
        <v>#DIV/0!</v>
      </c>
      <c r="H4" s="96" t="e">
        <f t="shared" si="1"/>
        <v>#DIV/0!</v>
      </c>
      <c r="I4" s="96" t="e">
        <f t="shared" si="1"/>
        <v>#DIV/0!</v>
      </c>
      <c r="J4" s="96" t="e">
        <f t="shared" si="1"/>
        <v>#DIV/0!</v>
      </c>
      <c r="K4" s="96" t="e">
        <f t="shared" si="1"/>
        <v>#DIV/0!</v>
      </c>
      <c r="L4" s="96" t="e">
        <f t="shared" si="1"/>
        <v>#DIV/0!</v>
      </c>
      <c r="M4" s="96" t="e">
        <f t="shared" si="1"/>
        <v>#DIV/0!</v>
      </c>
      <c r="N4" s="96" t="e">
        <f t="shared" si="1"/>
        <v>#DIV/0!</v>
      </c>
      <c r="O4" s="96" t="e">
        <f t="shared" si="1"/>
        <v>#DIV/0!</v>
      </c>
      <c r="P4" s="96" t="e">
        <f t="shared" si="1"/>
        <v>#DIV/0!</v>
      </c>
      <c r="Q4" s="96" t="e">
        <f t="shared" si="1"/>
        <v>#DIV/0!</v>
      </c>
      <c r="R4" s="96" t="e">
        <f t="shared" si="1"/>
        <v>#DIV/0!</v>
      </c>
      <c r="S4" s="96" t="e">
        <f t="shared" si="1"/>
        <v>#DIV/0!</v>
      </c>
      <c r="T4" s="96" t="e">
        <f t="shared" si="1"/>
        <v>#DIV/0!</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t="e">
        <f t="shared" si="1"/>
        <v>#DIV/0!</v>
      </c>
      <c r="AT4" s="96" t="e">
        <f t="shared" si="1"/>
        <v>#DIV/0!</v>
      </c>
      <c r="AU4" s="96" t="e">
        <f t="shared" si="1"/>
        <v>#DIV/0!</v>
      </c>
      <c r="AV4" s="142"/>
      <c r="BA4" s="97"/>
      <c r="BB4" s="97"/>
      <c r="BC4" s="97"/>
      <c r="BD4" s="98"/>
      <c r="BE4" s="97" t="e">
        <f t="shared" ref="BE4:BG4" si="2">AVERAGE(BE9:BE36)</f>
        <v>#DIV/0!</v>
      </c>
      <c r="BF4" s="99" t="e">
        <f t="shared" si="2"/>
        <v>#DIV/0!</v>
      </c>
      <c r="BG4" s="99" t="e">
        <f t="shared" si="2"/>
        <v>#DIV/0!</v>
      </c>
      <c r="BH4" s="100" t="e">
        <f t="shared" ref="BH4:BH7" si="3">IF((BE4=""),"",IF(ISNUMBER(BE4),VLOOKUP(BG4,Gradetable,2),""))</f>
        <v>#DIV/0!</v>
      </c>
      <c r="BK4" s="172" t="s">
        <v>11</v>
      </c>
      <c r="BL4" s="173"/>
      <c r="BM4" s="173"/>
      <c r="BN4" s="174"/>
      <c r="BQ4" s="34"/>
      <c r="BR4" s="34"/>
      <c r="CG4" s="163" t="s">
        <v>10</v>
      </c>
      <c r="CH4" s="162">
        <f t="shared" ref="CH4:CR4" si="4">AVERAGE(CH9:CH33)</f>
        <v>0</v>
      </c>
      <c r="CI4" s="162">
        <f t="shared" si="4"/>
        <v>0</v>
      </c>
      <c r="CJ4" s="162">
        <f t="shared" si="4"/>
        <v>0</v>
      </c>
      <c r="CK4" s="162">
        <f t="shared" si="4"/>
        <v>0</v>
      </c>
      <c r="CL4" s="162">
        <f t="shared" si="4"/>
        <v>0</v>
      </c>
      <c r="CM4" s="162">
        <f t="shared" si="4"/>
        <v>0</v>
      </c>
      <c r="CN4" s="162">
        <f t="shared" si="4"/>
        <v>0</v>
      </c>
      <c r="CO4" s="162">
        <f t="shared" si="4"/>
        <v>0</v>
      </c>
      <c r="CP4" s="162" t="e">
        <f t="shared" si="4"/>
        <v>#DIV/0!</v>
      </c>
      <c r="CQ4" s="162" t="e">
        <f t="shared" si="4"/>
        <v>#DIV/0!</v>
      </c>
      <c r="CR4" s="162" t="e">
        <f t="shared" si="4"/>
        <v>#DIV/0!</v>
      </c>
      <c r="CT4" s="182">
        <v>0.7</v>
      </c>
      <c r="CU4" s="182"/>
      <c r="CV4" s="183" t="s">
        <v>50</v>
      </c>
      <c r="CW4" s="184"/>
      <c r="CX4" s="184"/>
      <c r="CY4" s="184"/>
      <c r="CZ4" s="184"/>
      <c r="DA4" s="184"/>
      <c r="DB4" s="184"/>
      <c r="DC4" s="184"/>
      <c r="DD4" s="185"/>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25">
      <c r="D5" s="95" t="s">
        <v>353</v>
      </c>
      <c r="E5" s="96" t="e">
        <f>IF(ISNUMBER(E8),QUARTILE(E9:E33,1),((COUNTIF(E9:E250,"B")/$D$2)*100))</f>
        <v>#DIV/0!</v>
      </c>
      <c r="F5" s="96" t="e">
        <f t="shared" ref="F5:AU5" si="5">IF(ISNUMBER(F8),QUARTILE(F9:F33,1),((COUNTIF(F9:F250,"B")/$D$2)*100))</f>
        <v>#DIV/0!</v>
      </c>
      <c r="G5" s="96" t="e">
        <f t="shared" si="5"/>
        <v>#DIV/0!</v>
      </c>
      <c r="H5" s="96" t="e">
        <f t="shared" si="5"/>
        <v>#DIV/0!</v>
      </c>
      <c r="I5" s="96" t="e">
        <f t="shared" si="5"/>
        <v>#DIV/0!</v>
      </c>
      <c r="J5" s="96" t="e">
        <f t="shared" si="5"/>
        <v>#DIV/0!</v>
      </c>
      <c r="K5" s="96" t="e">
        <f t="shared" si="5"/>
        <v>#DIV/0!</v>
      </c>
      <c r="L5" s="96" t="e">
        <f t="shared" si="5"/>
        <v>#DIV/0!</v>
      </c>
      <c r="M5" s="96" t="e">
        <f t="shared" si="5"/>
        <v>#DIV/0!</v>
      </c>
      <c r="N5" s="96" t="e">
        <f t="shared" si="5"/>
        <v>#DIV/0!</v>
      </c>
      <c r="O5" s="96" t="e">
        <f t="shared" si="5"/>
        <v>#DIV/0!</v>
      </c>
      <c r="P5" s="96" t="e">
        <f t="shared" si="5"/>
        <v>#DIV/0!</v>
      </c>
      <c r="Q5" s="96" t="e">
        <f t="shared" si="5"/>
        <v>#NUM!</v>
      </c>
      <c r="R5" s="96" t="e">
        <f t="shared" si="5"/>
        <v>#NUM!</v>
      </c>
      <c r="S5" s="96" t="e">
        <f t="shared" si="5"/>
        <v>#NUM!</v>
      </c>
      <c r="T5" s="96" t="e">
        <f t="shared" si="5"/>
        <v>#NUM!</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t="e">
        <f t="shared" si="5"/>
        <v>#DIV/0!</v>
      </c>
      <c r="AT5" s="96" t="e">
        <f t="shared" si="5"/>
        <v>#DIV/0!</v>
      </c>
      <c r="AU5" s="96" t="e">
        <f t="shared" si="5"/>
        <v>#DIV/0!</v>
      </c>
      <c r="AV5" s="142"/>
      <c r="AW5" s="101"/>
      <c r="AX5" s="101"/>
      <c r="AY5" s="101"/>
      <c r="AZ5" s="101"/>
      <c r="BA5" s="96"/>
      <c r="BB5" s="96"/>
      <c r="BC5" s="96"/>
      <c r="BD5" s="102"/>
      <c r="BE5" s="96" t="e">
        <f t="shared" ref="BE5:BG5" si="6">QUARTILE(BE9:BE36,1)</f>
        <v>#NUM!</v>
      </c>
      <c r="BF5" s="99" t="e">
        <f t="shared" si="6"/>
        <v>#NUM!</v>
      </c>
      <c r="BG5" s="99" t="e">
        <f t="shared" si="6"/>
        <v>#NUM!</v>
      </c>
      <c r="BH5" s="100" t="e">
        <f t="shared" si="3"/>
        <v>#NUM!</v>
      </c>
      <c r="BK5" s="103" t="s">
        <v>13</v>
      </c>
      <c r="BL5" s="104">
        <v>0</v>
      </c>
      <c r="BM5" s="103" t="s">
        <v>14</v>
      </c>
      <c r="BN5" s="104">
        <v>0</v>
      </c>
      <c r="CG5" s="163" t="s">
        <v>12</v>
      </c>
      <c r="CH5" s="162">
        <f t="shared" ref="CH5:CR5" si="7">QUARTILE(CH9:CH33,1)</f>
        <v>0</v>
      </c>
      <c r="CI5" s="162">
        <f t="shared" si="7"/>
        <v>0</v>
      </c>
      <c r="CJ5" s="162">
        <f t="shared" si="7"/>
        <v>0</v>
      </c>
      <c r="CK5" s="162">
        <f t="shared" si="7"/>
        <v>0</v>
      </c>
      <c r="CL5" s="162">
        <f t="shared" si="7"/>
        <v>0</v>
      </c>
      <c r="CM5" s="162">
        <f t="shared" si="7"/>
        <v>0</v>
      </c>
      <c r="CN5" s="162">
        <f t="shared" si="7"/>
        <v>0</v>
      </c>
      <c r="CO5" s="162">
        <f t="shared" si="7"/>
        <v>0</v>
      </c>
      <c r="CP5" s="162" t="e">
        <f t="shared" si="7"/>
        <v>#NUM!</v>
      </c>
      <c r="CQ5" s="162" t="e">
        <f t="shared" si="7"/>
        <v>#NUM!</v>
      </c>
      <c r="CR5" s="162" t="e">
        <f t="shared" si="7"/>
        <v>#NUM!</v>
      </c>
      <c r="CT5" s="182">
        <v>0.9</v>
      </c>
      <c r="CU5" s="182"/>
      <c r="CV5" s="186" t="s">
        <v>39</v>
      </c>
      <c r="CW5" s="187"/>
      <c r="CX5" s="187"/>
      <c r="CY5" s="187"/>
      <c r="CZ5" s="187"/>
      <c r="DA5" s="187"/>
      <c r="DB5" s="187"/>
      <c r="DC5" s="187"/>
      <c r="DD5" s="188"/>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2">
      <c r="D6" s="95" t="s">
        <v>354</v>
      </c>
      <c r="E6" s="96" t="e">
        <f>IF(ISNUMBER(E8),QUARTILE(E9:E33,2),((COUNTIF(E9:E250,"C")/$D$2)*100))</f>
        <v>#DIV/0!</v>
      </c>
      <c r="F6" s="96" t="e">
        <f t="shared" ref="F6:AU6" si="8">IF(ISNUMBER(F8),QUARTILE(F9:F33,2),((COUNTIF(F9:F250,"C")/$D$2)*100))</f>
        <v>#DIV/0!</v>
      </c>
      <c r="G6" s="96" t="e">
        <f t="shared" si="8"/>
        <v>#DIV/0!</v>
      </c>
      <c r="H6" s="96" t="e">
        <f t="shared" si="8"/>
        <v>#DIV/0!</v>
      </c>
      <c r="I6" s="96" t="e">
        <f t="shared" si="8"/>
        <v>#DIV/0!</v>
      </c>
      <c r="J6" s="96" t="e">
        <f t="shared" si="8"/>
        <v>#DIV/0!</v>
      </c>
      <c r="K6" s="96" t="e">
        <f t="shared" si="8"/>
        <v>#DIV/0!</v>
      </c>
      <c r="L6" s="96" t="e">
        <f t="shared" si="8"/>
        <v>#DIV/0!</v>
      </c>
      <c r="M6" s="96" t="e">
        <f t="shared" si="8"/>
        <v>#DIV/0!</v>
      </c>
      <c r="N6" s="96" t="e">
        <f t="shared" si="8"/>
        <v>#DIV/0!</v>
      </c>
      <c r="O6" s="96" t="e">
        <f t="shared" si="8"/>
        <v>#DIV/0!</v>
      </c>
      <c r="P6" s="96" t="e">
        <f t="shared" si="8"/>
        <v>#DIV/0!</v>
      </c>
      <c r="Q6" s="96" t="e">
        <f t="shared" si="8"/>
        <v>#NUM!</v>
      </c>
      <c r="R6" s="96" t="e">
        <f t="shared" si="8"/>
        <v>#NUM!</v>
      </c>
      <c r="S6" s="96" t="e">
        <f t="shared" si="8"/>
        <v>#NUM!</v>
      </c>
      <c r="T6" s="96" t="e">
        <f t="shared" si="8"/>
        <v>#NUM!</v>
      </c>
      <c r="U6" s="96" t="e">
        <f t="shared" si="8"/>
        <v>#NUM!</v>
      </c>
      <c r="V6" s="96" t="e">
        <f t="shared" si="8"/>
        <v>#NUM!</v>
      </c>
      <c r="W6" s="96" t="e">
        <f t="shared" si="8"/>
        <v>#NUM!</v>
      </c>
      <c r="X6" s="96" t="e">
        <f t="shared" si="8"/>
        <v>#NUM!</v>
      </c>
      <c r="Y6" s="96" t="e">
        <f t="shared" si="8"/>
        <v>#NUM!</v>
      </c>
      <c r="Z6" s="96" t="e">
        <f t="shared" si="8"/>
        <v>#NUM!</v>
      </c>
      <c r="AA6" s="96" t="e">
        <f t="shared" si="8"/>
        <v>#NUM!</v>
      </c>
      <c r="AB6" s="96" t="e">
        <f t="shared" si="8"/>
        <v>#NUM!</v>
      </c>
      <c r="AC6" s="96" t="e">
        <f t="shared" si="8"/>
        <v>#NUM!</v>
      </c>
      <c r="AD6" s="96" t="e">
        <f t="shared" si="8"/>
        <v>#NUM!</v>
      </c>
      <c r="AE6" s="96" t="e">
        <f t="shared" si="8"/>
        <v>#NUM!</v>
      </c>
      <c r="AF6" s="96" t="e">
        <f t="shared" si="8"/>
        <v>#NUM!</v>
      </c>
      <c r="AG6" s="96" t="e">
        <f t="shared" si="8"/>
        <v>#NUM!</v>
      </c>
      <c r="AH6" s="96" t="e">
        <f t="shared" si="8"/>
        <v>#NUM!</v>
      </c>
      <c r="AI6" s="96" t="e">
        <f t="shared" si="8"/>
        <v>#NUM!</v>
      </c>
      <c r="AJ6" s="96" t="e">
        <f t="shared" si="8"/>
        <v>#NUM!</v>
      </c>
      <c r="AK6" s="96" t="e">
        <f t="shared" si="8"/>
        <v>#NUM!</v>
      </c>
      <c r="AL6" s="96" t="e">
        <f t="shared" si="8"/>
        <v>#NUM!</v>
      </c>
      <c r="AM6" s="96" t="e">
        <f t="shared" si="8"/>
        <v>#NUM!</v>
      </c>
      <c r="AN6" s="96" t="e">
        <f t="shared" si="8"/>
        <v>#NUM!</v>
      </c>
      <c r="AO6" s="96" t="e">
        <f t="shared" si="8"/>
        <v>#NUM!</v>
      </c>
      <c r="AP6" s="96" t="e">
        <f t="shared" si="8"/>
        <v>#NUM!</v>
      </c>
      <c r="AQ6" s="96" t="e">
        <f t="shared" si="8"/>
        <v>#NUM!</v>
      </c>
      <c r="AR6" s="96" t="e">
        <f t="shared" si="8"/>
        <v>#NUM!</v>
      </c>
      <c r="AS6" s="96" t="e">
        <f t="shared" si="8"/>
        <v>#DIV/0!</v>
      </c>
      <c r="AT6" s="96" t="e">
        <f t="shared" si="8"/>
        <v>#DIV/0!</v>
      </c>
      <c r="AU6" s="96" t="e">
        <f t="shared" si="8"/>
        <v>#DIV/0!</v>
      </c>
      <c r="AV6" s="142"/>
      <c r="AW6" s="76"/>
      <c r="AX6" s="76"/>
      <c r="AZ6" s="76"/>
      <c r="BA6" s="96"/>
      <c r="BB6" s="96"/>
      <c r="BC6" s="96"/>
      <c r="BD6" s="102"/>
      <c r="BE6" s="96" t="e">
        <f t="shared" ref="BE6:BG6" si="9">QUARTILE(BE9:BE36,2)</f>
        <v>#NUM!</v>
      </c>
      <c r="BF6" s="99" t="e">
        <f t="shared" si="9"/>
        <v>#NUM!</v>
      </c>
      <c r="BG6" s="99" t="e">
        <f t="shared" si="9"/>
        <v>#NUM!</v>
      </c>
      <c r="BH6" s="100" t="e">
        <f t="shared" si="3"/>
        <v>#NUM!</v>
      </c>
      <c r="BK6" s="103" t="s">
        <v>16</v>
      </c>
      <c r="BL6" s="104">
        <v>1</v>
      </c>
      <c r="BM6" s="103" t="s">
        <v>17</v>
      </c>
      <c r="BN6" s="104">
        <v>1</v>
      </c>
      <c r="CG6" s="163" t="s">
        <v>15</v>
      </c>
      <c r="CH6" s="162">
        <f t="shared" ref="CH6:CR6" si="10">QUARTILE(CH9:CH33,2)</f>
        <v>0</v>
      </c>
      <c r="CI6" s="162">
        <f t="shared" si="10"/>
        <v>0</v>
      </c>
      <c r="CJ6" s="162">
        <f t="shared" si="10"/>
        <v>0</v>
      </c>
      <c r="CK6" s="162">
        <f t="shared" si="10"/>
        <v>0</v>
      </c>
      <c r="CL6" s="162">
        <f t="shared" si="10"/>
        <v>0</v>
      </c>
      <c r="CM6" s="162">
        <f t="shared" si="10"/>
        <v>0</v>
      </c>
      <c r="CN6" s="162">
        <f t="shared" si="10"/>
        <v>0</v>
      </c>
      <c r="CO6" s="162">
        <f t="shared" si="10"/>
        <v>0</v>
      </c>
      <c r="CP6" s="162" t="e">
        <f t="shared" si="10"/>
        <v>#NUM!</v>
      </c>
      <c r="CQ6" s="162" t="e">
        <f t="shared" si="10"/>
        <v>#NUM!</v>
      </c>
      <c r="CR6" s="162" t="e">
        <f t="shared" si="10"/>
        <v>#NUM!</v>
      </c>
      <c r="CT6" s="160">
        <f>CH2</f>
        <v>8.1999999999999993</v>
      </c>
      <c r="CU6" s="50"/>
      <c r="CV6" s="60"/>
      <c r="CW6" s="61"/>
      <c r="CX6" s="147">
        <f>CI2</f>
        <v>8.3000000000000007</v>
      </c>
      <c r="CY6" s="60"/>
      <c r="CZ6" s="60"/>
      <c r="DA6" s="61"/>
      <c r="DB6" s="148">
        <f>CJ2</f>
        <v>8.4</v>
      </c>
      <c r="DC6" s="60"/>
      <c r="DD6" s="60"/>
      <c r="DE6" s="61"/>
      <c r="DF6" s="149">
        <f>CK2</f>
        <v>9.1</v>
      </c>
      <c r="DG6" s="60"/>
      <c r="DH6" s="60"/>
      <c r="DI6" s="61"/>
      <c r="DJ6" s="150">
        <f>CL2</f>
        <v>9.1999999999999993</v>
      </c>
      <c r="DK6" s="60"/>
      <c r="DL6" s="60"/>
      <c r="DM6" s="61"/>
      <c r="DN6" s="151">
        <f>CM2</f>
        <v>9.3000000000000007</v>
      </c>
      <c r="DO6" s="60"/>
      <c r="DP6" s="60"/>
      <c r="DQ6" s="61"/>
      <c r="DR6" s="152">
        <f>CN2</f>
        <v>9.4</v>
      </c>
      <c r="DS6" s="60"/>
      <c r="DT6" s="60"/>
      <c r="DU6" s="61"/>
      <c r="DV6" s="153">
        <f>CO2</f>
        <v>9.5</v>
      </c>
      <c r="DW6" s="60"/>
      <c r="DX6" s="60"/>
      <c r="DY6" s="61"/>
      <c r="DZ6" s="154">
        <f>CP2</f>
        <v>0</v>
      </c>
      <c r="EA6" s="60"/>
      <c r="EB6" s="60"/>
      <c r="EC6" s="61"/>
      <c r="ED6" s="155">
        <f>CQ2</f>
        <v>0</v>
      </c>
      <c r="EE6" s="60"/>
      <c r="EF6" s="60"/>
      <c r="EG6" s="61"/>
      <c r="EH6" s="156">
        <f>CR2</f>
        <v>0</v>
      </c>
      <c r="EI6" s="60"/>
      <c r="EJ6" s="60"/>
      <c r="EK6" s="61"/>
      <c r="EL6" s="50"/>
      <c r="EM6" s="50"/>
    </row>
    <row r="7" spans="1:153" ht="12.75" customHeight="1" x14ac:dyDescent="0.2">
      <c r="D7" s="95" t="s">
        <v>351</v>
      </c>
      <c r="E7" s="105" t="e">
        <f>IF(ISNUMBER(E8),QUARTILE(E9:E33,3),((COUNTIF(E9:E250,"D")/$D$2)*100))</f>
        <v>#DIV/0!</v>
      </c>
      <c r="F7" s="105" t="e">
        <f t="shared" ref="F7:AU7" si="11">IF(ISNUMBER(F8),QUARTILE(F9:F33,3),((COUNTIF(F9:F250,"D")/$D$2)*100))</f>
        <v>#DIV/0!</v>
      </c>
      <c r="G7" s="105" t="e">
        <f t="shared" si="11"/>
        <v>#DIV/0!</v>
      </c>
      <c r="H7" s="105" t="e">
        <f t="shared" si="11"/>
        <v>#DIV/0!</v>
      </c>
      <c r="I7" s="105" t="e">
        <f t="shared" si="11"/>
        <v>#DIV/0!</v>
      </c>
      <c r="J7" s="105" t="e">
        <f t="shared" si="11"/>
        <v>#DIV/0!</v>
      </c>
      <c r="K7" s="105" t="e">
        <f t="shared" si="11"/>
        <v>#DIV/0!</v>
      </c>
      <c r="L7" s="105" t="e">
        <f t="shared" si="11"/>
        <v>#DIV/0!</v>
      </c>
      <c r="M7" s="105" t="e">
        <f t="shared" si="11"/>
        <v>#DIV/0!</v>
      </c>
      <c r="N7" s="105" t="e">
        <f t="shared" si="11"/>
        <v>#DIV/0!</v>
      </c>
      <c r="O7" s="105" t="e">
        <f t="shared" si="11"/>
        <v>#DIV/0!</v>
      </c>
      <c r="P7" s="105" t="e">
        <f t="shared" si="11"/>
        <v>#DIV/0!</v>
      </c>
      <c r="Q7" s="105" t="e">
        <f t="shared" si="11"/>
        <v>#NUM!</v>
      </c>
      <c r="R7" s="105" t="e">
        <f t="shared" si="11"/>
        <v>#NUM!</v>
      </c>
      <c r="S7" s="105" t="e">
        <f t="shared" si="11"/>
        <v>#NUM!</v>
      </c>
      <c r="T7" s="105" t="e">
        <f t="shared" si="11"/>
        <v>#NUM!</v>
      </c>
      <c r="U7" s="105" t="e">
        <f t="shared" si="11"/>
        <v>#NUM!</v>
      </c>
      <c r="V7" s="105" t="e">
        <f t="shared" si="11"/>
        <v>#NUM!</v>
      </c>
      <c r="W7" s="105" t="e">
        <f t="shared" si="11"/>
        <v>#NUM!</v>
      </c>
      <c r="X7" s="105" t="e">
        <f t="shared" si="11"/>
        <v>#NUM!</v>
      </c>
      <c r="Y7" s="105" t="e">
        <f t="shared" si="11"/>
        <v>#NUM!</v>
      </c>
      <c r="Z7" s="105" t="e">
        <f t="shared" si="11"/>
        <v>#NUM!</v>
      </c>
      <c r="AA7" s="105" t="e">
        <f t="shared" si="11"/>
        <v>#NUM!</v>
      </c>
      <c r="AB7" s="105" t="e">
        <f t="shared" si="11"/>
        <v>#NUM!</v>
      </c>
      <c r="AC7" s="105" t="e">
        <f t="shared" si="11"/>
        <v>#NUM!</v>
      </c>
      <c r="AD7" s="105" t="e">
        <f t="shared" si="11"/>
        <v>#NUM!</v>
      </c>
      <c r="AE7" s="105" t="e">
        <f t="shared" si="11"/>
        <v>#NUM!</v>
      </c>
      <c r="AF7" s="105" t="e">
        <f t="shared" si="11"/>
        <v>#NUM!</v>
      </c>
      <c r="AG7" s="105" t="e">
        <f t="shared" si="11"/>
        <v>#NUM!</v>
      </c>
      <c r="AH7" s="105" t="e">
        <f t="shared" si="11"/>
        <v>#NUM!</v>
      </c>
      <c r="AI7" s="105" t="e">
        <f t="shared" si="11"/>
        <v>#NUM!</v>
      </c>
      <c r="AJ7" s="105" t="e">
        <f t="shared" si="11"/>
        <v>#NUM!</v>
      </c>
      <c r="AK7" s="105" t="e">
        <f t="shared" si="11"/>
        <v>#NUM!</v>
      </c>
      <c r="AL7" s="105" t="e">
        <f t="shared" si="11"/>
        <v>#NUM!</v>
      </c>
      <c r="AM7" s="105" t="e">
        <f t="shared" si="11"/>
        <v>#NUM!</v>
      </c>
      <c r="AN7" s="105" t="e">
        <f t="shared" si="11"/>
        <v>#NUM!</v>
      </c>
      <c r="AO7" s="105" t="e">
        <f t="shared" si="11"/>
        <v>#NUM!</v>
      </c>
      <c r="AP7" s="105" t="e">
        <f t="shared" si="11"/>
        <v>#NUM!</v>
      </c>
      <c r="AQ7" s="105" t="e">
        <f t="shared" si="11"/>
        <v>#NUM!</v>
      </c>
      <c r="AR7" s="105" t="e">
        <f t="shared" si="11"/>
        <v>#NUM!</v>
      </c>
      <c r="AS7" s="105" t="e">
        <f t="shared" si="11"/>
        <v>#DIV/0!</v>
      </c>
      <c r="AT7" s="105" t="e">
        <f t="shared" si="11"/>
        <v>#DIV/0!</v>
      </c>
      <c r="AU7" s="105" t="e">
        <f t="shared" si="11"/>
        <v>#DIV/0!</v>
      </c>
      <c r="AV7" s="142"/>
      <c r="BA7" s="105"/>
      <c r="BB7" s="105"/>
      <c r="BC7" s="105"/>
      <c r="BD7" s="106"/>
      <c r="BE7" s="96" t="e">
        <f t="shared" ref="BE7:BG7" si="12">QUARTILE(BE9:BE36,3)</f>
        <v>#NUM!</v>
      </c>
      <c r="BF7" s="99" t="e">
        <f t="shared" si="12"/>
        <v>#NUM!</v>
      </c>
      <c r="BG7" s="99" t="e">
        <f t="shared" si="12"/>
        <v>#NUM!</v>
      </c>
      <c r="BH7" s="100" t="e">
        <f t="shared" si="3"/>
        <v>#NUM!</v>
      </c>
      <c r="BK7" s="103" t="s">
        <v>19</v>
      </c>
      <c r="BL7" s="107">
        <f>(BN6-BN5)/(BL6-BL5)</f>
        <v>1</v>
      </c>
      <c r="BM7" s="103" t="s">
        <v>20</v>
      </c>
      <c r="BN7" s="107">
        <f>BN5-(BL7*BL5)</f>
        <v>0</v>
      </c>
      <c r="BW7" s="39"/>
      <c r="BX7" s="39"/>
      <c r="BY7" s="39"/>
      <c r="BZ7" s="39"/>
      <c r="CA7" s="39"/>
      <c r="CB7" s="39"/>
      <c r="CC7" s="39"/>
      <c r="CG7" s="163" t="s">
        <v>18</v>
      </c>
      <c r="CH7" s="162">
        <f t="shared" ref="CH7:CR7" si="13">QUARTILE(CH9:CH33,3)</f>
        <v>0</v>
      </c>
      <c r="CI7" s="162">
        <f t="shared" si="13"/>
        <v>0</v>
      </c>
      <c r="CJ7" s="162">
        <f t="shared" si="13"/>
        <v>0</v>
      </c>
      <c r="CK7" s="162">
        <f t="shared" si="13"/>
        <v>0</v>
      </c>
      <c r="CL7" s="162">
        <f t="shared" si="13"/>
        <v>0</v>
      </c>
      <c r="CM7" s="162">
        <f t="shared" si="13"/>
        <v>0</v>
      </c>
      <c r="CN7" s="162">
        <f t="shared" si="13"/>
        <v>0</v>
      </c>
      <c r="CO7" s="162">
        <f t="shared" si="13"/>
        <v>0</v>
      </c>
      <c r="CP7" s="162" t="e">
        <f t="shared" si="13"/>
        <v>#NUM!</v>
      </c>
      <c r="CQ7" s="162" t="e">
        <f t="shared" si="13"/>
        <v>#NUM!</v>
      </c>
      <c r="CR7" s="162" t="e">
        <f t="shared" si="13"/>
        <v>#NUM!</v>
      </c>
      <c r="CT7" s="40"/>
      <c r="CW7" s="41"/>
      <c r="CX7" s="40"/>
      <c r="DA7" s="41"/>
      <c r="DE7" s="41"/>
      <c r="DF7" s="40"/>
      <c r="DI7" s="41"/>
      <c r="DJ7" s="40"/>
      <c r="DM7" s="41"/>
      <c r="DQ7" s="41"/>
      <c r="DU7" s="41"/>
      <c r="DY7" s="41"/>
      <c r="EC7" s="41"/>
      <c r="EG7" s="41"/>
      <c r="EK7" s="41"/>
    </row>
    <row r="8" spans="1:153" ht="12.75" customHeight="1" thickBot="1" x14ac:dyDescent="0.25">
      <c r="A8" s="108" t="str">
        <f>Summary!B2</f>
        <v>Teacher</v>
      </c>
      <c r="B8" s="108" t="str">
        <f>Summary!C2</f>
        <v>Class</v>
      </c>
      <c r="C8" s="108" t="str">
        <f>Summary!D2</f>
        <v>ID Code</v>
      </c>
      <c r="D8" s="109" t="str">
        <f>Summary!E2</f>
        <v>Name</v>
      </c>
      <c r="E8" s="110" t="str">
        <f>$EZ$25</f>
        <v>D</v>
      </c>
      <c r="F8" s="110" t="str">
        <f>$EZ$26</f>
        <v>C</v>
      </c>
      <c r="G8" s="110" t="str">
        <f>$EZ$27</f>
        <v>B</v>
      </c>
      <c r="H8" s="110" t="str">
        <f>$EZ$28</f>
        <v>A</v>
      </c>
      <c r="I8" s="110" t="str">
        <f>$EZ$29</f>
        <v>B</v>
      </c>
      <c r="J8" s="110" t="str">
        <f>$EZ$30</f>
        <v>D</v>
      </c>
      <c r="K8" s="110" t="str">
        <f>$EZ$31</f>
        <v>B</v>
      </c>
      <c r="L8" s="110" t="str">
        <f>$EZ$32</f>
        <v>A</v>
      </c>
      <c r="M8" s="110" t="str">
        <f>$EZ$33</f>
        <v>B</v>
      </c>
      <c r="N8" s="110" t="str">
        <f>$EZ$34</f>
        <v>A</v>
      </c>
      <c r="O8" s="110" t="str">
        <f>$EZ$35</f>
        <v>C</v>
      </c>
      <c r="P8" s="110" t="str">
        <f>$EZ$36</f>
        <v>A</v>
      </c>
      <c r="Q8" s="110">
        <f>$EZ$37</f>
        <v>6</v>
      </c>
      <c r="R8" s="110">
        <f>$EZ$38</f>
        <v>4</v>
      </c>
      <c r="S8" s="110">
        <f>$EZ$39</f>
        <v>2</v>
      </c>
      <c r="T8" s="111">
        <f>$EZ$40</f>
        <v>3</v>
      </c>
      <c r="U8" s="110">
        <f>$EZ$41</f>
        <v>0</v>
      </c>
      <c r="V8" s="110">
        <f>$EZ$42</f>
        <v>0</v>
      </c>
      <c r="W8" s="110">
        <f>$EZ$43</f>
        <v>0</v>
      </c>
      <c r="X8" s="110">
        <f>$EZ$44</f>
        <v>0</v>
      </c>
      <c r="Y8" s="110">
        <f>$EZ$45</f>
        <v>0</v>
      </c>
      <c r="Z8" s="110">
        <f>$EZ$46</f>
        <v>0</v>
      </c>
      <c r="AA8" s="110">
        <f>$EZ$47</f>
        <v>0</v>
      </c>
      <c r="AB8" s="110">
        <f>$EZ$48</f>
        <v>0</v>
      </c>
      <c r="AC8" s="110">
        <f>$EZ$49</f>
        <v>0</v>
      </c>
      <c r="AD8" s="110">
        <f>$EZ$50</f>
        <v>0</v>
      </c>
      <c r="AE8" s="110">
        <f>$EZ$51</f>
        <v>0</v>
      </c>
      <c r="AF8" s="110">
        <f>$EZ$52</f>
        <v>0</v>
      </c>
      <c r="AG8" s="110">
        <f>$EZ$53</f>
        <v>0</v>
      </c>
      <c r="AH8" s="110">
        <f>$EZ$54</f>
        <v>0</v>
      </c>
      <c r="AI8" s="110">
        <f>$EZ$55</f>
        <v>0</v>
      </c>
      <c r="AJ8" s="110">
        <f>$EZ$56</f>
        <v>0</v>
      </c>
      <c r="AK8" s="110">
        <f>$EZ$57</f>
        <v>0</v>
      </c>
      <c r="AL8" s="110">
        <f>$EZ$58</f>
        <v>0</v>
      </c>
      <c r="AM8" s="110">
        <f>$EZ$59</f>
        <v>0</v>
      </c>
      <c r="AN8" s="110">
        <f>$EZ$60</f>
        <v>0</v>
      </c>
      <c r="AO8" s="110">
        <f>$EZ$61</f>
        <v>0</v>
      </c>
      <c r="AP8" s="110">
        <f>$EZ$62</f>
        <v>0</v>
      </c>
      <c r="AQ8" s="110">
        <f>$EZ$63</f>
        <v>0</v>
      </c>
      <c r="AR8" s="110">
        <f>$EZ$64</f>
        <v>0</v>
      </c>
      <c r="AS8" s="112" t="s">
        <v>343</v>
      </c>
      <c r="AT8" s="112" t="s">
        <v>135</v>
      </c>
      <c r="AU8" s="112" t="s">
        <v>134</v>
      </c>
      <c r="AV8" s="143"/>
      <c r="AX8" s="110" t="s">
        <v>247</v>
      </c>
      <c r="AY8" s="110" t="s">
        <v>248</v>
      </c>
      <c r="AZ8" s="110" t="s">
        <v>129</v>
      </c>
      <c r="BA8" s="110" t="s">
        <v>131</v>
      </c>
      <c r="BB8" s="110" t="s">
        <v>133</v>
      </c>
      <c r="BC8" s="110" t="s">
        <v>131</v>
      </c>
      <c r="BD8" s="110"/>
      <c r="BE8" s="113" t="s">
        <v>21</v>
      </c>
      <c r="BF8" s="114" t="s">
        <v>22</v>
      </c>
      <c r="BG8" s="114" t="s">
        <v>23</v>
      </c>
      <c r="BH8" s="114" t="s">
        <v>24</v>
      </c>
      <c r="BK8" s="175" t="s">
        <v>25</v>
      </c>
      <c r="BL8" s="176"/>
      <c r="BM8" s="176"/>
      <c r="BN8" s="177"/>
      <c r="CT8" s="69" t="s">
        <v>76</v>
      </c>
      <c r="CU8" s="70" t="s">
        <v>77</v>
      </c>
      <c r="CV8" s="70" t="s">
        <v>78</v>
      </c>
      <c r="CW8" s="71" t="s">
        <v>79</v>
      </c>
      <c r="CX8" s="69" t="s">
        <v>76</v>
      </c>
      <c r="CY8" s="70" t="s">
        <v>77</v>
      </c>
      <c r="CZ8" s="70" t="s">
        <v>78</v>
      </c>
      <c r="DA8" s="71" t="s">
        <v>79</v>
      </c>
      <c r="DB8" s="70" t="s">
        <v>76</v>
      </c>
      <c r="DC8" s="70" t="s">
        <v>77</v>
      </c>
      <c r="DD8" s="70" t="s">
        <v>78</v>
      </c>
      <c r="DE8" s="71" t="s">
        <v>79</v>
      </c>
      <c r="DF8" s="69" t="s">
        <v>76</v>
      </c>
      <c r="DG8" s="70" t="s">
        <v>77</v>
      </c>
      <c r="DH8" s="70" t="s">
        <v>78</v>
      </c>
      <c r="DI8" s="71" t="s">
        <v>79</v>
      </c>
      <c r="DJ8" s="69" t="s">
        <v>76</v>
      </c>
      <c r="DK8" s="70" t="s">
        <v>77</v>
      </c>
      <c r="DL8" s="70" t="s">
        <v>78</v>
      </c>
      <c r="DM8" s="71" t="s">
        <v>79</v>
      </c>
      <c r="DN8" s="70" t="s">
        <v>76</v>
      </c>
      <c r="DO8" s="70" t="s">
        <v>77</v>
      </c>
      <c r="DP8" s="70" t="s">
        <v>78</v>
      </c>
      <c r="DQ8" s="71" t="s">
        <v>79</v>
      </c>
      <c r="DR8" s="70" t="s">
        <v>76</v>
      </c>
      <c r="DS8" s="70" t="s">
        <v>77</v>
      </c>
      <c r="DT8" s="70" t="s">
        <v>78</v>
      </c>
      <c r="DU8" s="71" t="s">
        <v>79</v>
      </c>
      <c r="DV8" s="70" t="s">
        <v>76</v>
      </c>
      <c r="DW8" s="70" t="s">
        <v>77</v>
      </c>
      <c r="DX8" s="70" t="s">
        <v>78</v>
      </c>
      <c r="DY8" s="71" t="s">
        <v>79</v>
      </c>
      <c r="DZ8" s="70" t="s">
        <v>76</v>
      </c>
      <c r="EA8" s="70" t="s">
        <v>77</v>
      </c>
      <c r="EB8" s="70" t="s">
        <v>78</v>
      </c>
      <c r="EC8" s="71" t="s">
        <v>79</v>
      </c>
      <c r="ED8" s="70" t="s">
        <v>76</v>
      </c>
      <c r="EE8" s="70" t="s">
        <v>77</v>
      </c>
      <c r="EF8" s="70" t="s">
        <v>78</v>
      </c>
      <c r="EG8" s="71" t="s">
        <v>79</v>
      </c>
      <c r="EH8" s="70" t="s">
        <v>76</v>
      </c>
      <c r="EI8" s="70" t="s">
        <v>77</v>
      </c>
      <c r="EJ8" s="70" t="s">
        <v>78</v>
      </c>
      <c r="EK8" s="71" t="s">
        <v>79</v>
      </c>
      <c r="EL8" s="39"/>
      <c r="EM8" s="39"/>
    </row>
    <row r="9" spans="1:153" ht="12.75" customHeight="1" x14ac:dyDescent="0.2">
      <c r="A9" s="100" t="str">
        <f>IF(Summary!B3="","",Summary!B3)</f>
        <v>ROL</v>
      </c>
      <c r="B9" s="100" t="str">
        <f>IF(Summary!C3="","",Summary!C3)</f>
        <v>10SPH02</v>
      </c>
      <c r="C9" s="100" t="str">
        <f>IF(Summary!D3="","",Summary!D3)</f>
        <v>STU0001</v>
      </c>
      <c r="D9" s="115" t="str">
        <f>IF(Summary!E3="","",Summary!E3)</f>
        <v>Student 1</v>
      </c>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39">
        <f>$BE$3</f>
        <v>27</v>
      </c>
      <c r="AW9" s="66"/>
      <c r="AX9" s="74" t="e">
        <f t="shared" ref="AX9:AX72" si="14">IF(BG9&lt;0.5,EQ$11,EQ$12)&amp;BI9&amp;". "&amp;LOOKUP(BG9,EP$14:EP$20,EQ$14:EQ$20)&amp;EQ$21&amp;"
"</f>
        <v>#N/A</v>
      </c>
      <c r="AY9" s="54" t="str">
        <f t="shared" ref="AY9:AY72" si="15">IF(ISBLANK(E9),"",IF(E9=E$8,EQ$25&amp;"
",ER$25&amp;"
"))&amp;IF(ISBLANK(F9),"",IF(F9=F$8,EQ$26&amp;"
",ER$26&amp;"
"))&amp;IF(ISBLANK(G9),"",IF(G9=G$8,EQ$27&amp;"
",ER$27&amp;"
"))&amp;IF(ISBLANK(H9),"",IF(H9=H$8,EQ$28&amp;"
",ER$28&amp;"
"))&amp;IF(ISBLANK(I9),"",IF(I9=I$8,EQ$29&amp;"
",ER$29&amp;"
"))&amp;IF(ISBLANK(J9),"",IF(J9=J$8,EQ$30&amp;"
",ER$30&amp;"
"))&amp;IF(ISBLANK(K9),"",IF(K9=K$8,EQ$31&amp;"
",ER$31&amp;"
"))&amp;IF(ISBLANK(L9),"",IF(L9=L$8,EQ$32&amp;"
",ER$32&amp;"
"))&amp;IF(ISBLANK(M9),"",IF(M9=M$8,EQ$33&amp;"
",ER$33&amp;"
"))&amp;IF(ISBLANK(N9),"",IF(N9=N$8,EQ$34&amp;"
",ER$34&amp;"
"))&amp;IF(ISBLANK(O9),"",IF(O9=O$8,EQ$35&amp;"
",ER$35&amp;"
"))&amp;IF(ISBLANK(P9),"",IF(P9=P$8,EQ$36&amp;"
",ER$36&amp;"
"))&amp;IF(ISBLANK(Q9),"",IF(Q9=Q$8,EQ$37&amp;"
",ER$37&amp;"
"))&amp;IF(ISBLANK(R9),"",IF(R9=R$8,EQ$38&amp;"
",ER$38&amp;"
"))&amp;IF(ISBLANK(S9),"",IF(S9=S$8,EQ$39&amp;"
",ER$39&amp;"
"))&amp;IF(ISBLANK(T9),"",IF(T9=T$8,EQ$40&amp;"
",ER$40&amp;"
"))&amp;IF(ISBLANK(U9),"",IF(U9=U$8,EQ$41&amp;"
",ER$41&amp;"
"))&amp;IF(ISBLANK(V9),"",IF(V9=V$8,EQ$42&amp;"
",ER$42&amp;"
"))&amp;IF(ISBLANK(W9),"",IF(W9=W$8,EQ$43&amp;"
",ER$43&amp;"
"))&amp;IF(ISBLANK(X9),"",IF(X9=X$8,EQ$44&amp;"
",ER$44&amp;"
"))&amp;IF(ISBLANK(Y9),"",IF(Y9=Y$8,EQ$45&amp;"
",ER$45&amp;"
"))&amp;IF(ISBLANK(Z9),"",IF(Z9=Z$8,EQ$46&amp;"
",ER$46&amp;"
"))&amp;IF(ISBLANK(AA9),"",IF(AA9=AA$8,EQ$47&amp;"
",ER$47&amp;"
"))&amp;IF(ISBLANK(AB9),"",IF(AB9=AB$8,EQ$48&amp;"
",ER$48&amp;"
"))&amp;IF(ISBLANK(AC9),"",IF(AC9=AC$8,EQ$49&amp;"
",ER$49&amp;"
"))&amp;IF(ISBLANK(AD9),"",IF(AD9=AD$8,EQ$50&amp;"
",ER$50&amp;"
"))&amp;IF(ISBLANK(AE9),"",IF(AE9=AE$8,EQ$51&amp;"
",ER$51&amp;"
"))&amp;IF(ISBLANK(AF9),"",IF(AF9=AF$8,EQ$52&amp;"
",ER$52&amp;"
"))&amp;IF(ISBLANK(AG9),"",IF(AG9=AG$8,EQ$53&amp;"
",ER$53&amp;"
"))&amp;IF(ISBLANK(AH9),"",IF(AH9=AH$8,EQ$54&amp;"
",ER$54&amp;"
"))&amp;IF(ISBLANK(AI9),"",IF(AI9=AI$8,EQ$55&amp;"
",ER$55&amp;"
"))&amp;IF(ISBLANK(AJ9),"",IF(AJ9=AJ$8,EQ$56&amp;"
",ER$56&amp;"
"))&amp;IF(ISBLANK(AK9),"",IF(AK9=AK$8,EQ$57&amp;"
",ER$57&amp;"
"))&amp;IF(ISBLANK(AL9),"",IF(AL9=AL$8,EQ$58&amp;"
",ER$58&amp;"
"))&amp;IF(ISBLANK(AM9),"",IF(AM9=AM$8,EQ$59&amp;"
",ER$59&amp;"
"))&amp;IF(ISBLANK(AN9),"",IF(AN9=AN$8,EQ$60&amp;"
",ER$60&amp;"
"))&amp;IF(ISBLANK(AO9),"",IF(AO9=AO$8,EQ$61&amp;"
",ER$61&amp;"
"))&amp;IF(ISBLANK(AP9),"",IF(AP9=AP$8,EQ$62&amp;"
",ER$62&amp;"
"))&amp;IF(ISBLANK(AQ9),"",IF(AQ9=AQ$8,EQ$63&amp;"
",ER$63&amp;"
"))&amp;IF(ISBLANK(AR9),"",IF(AR9=AR$8,EQ$64&amp;"
",ER$64&amp;"
"))</f>
        <v/>
      </c>
      <c r="AZ9" s="68" t="s">
        <v>249</v>
      </c>
      <c r="BA9" s="72" t="s">
        <v>145</v>
      </c>
      <c r="BB9" s="54" t="e">
        <f>LOOKUP(BG9,Grading!$A$16:$A$22,Grading!$E$16:$E$22)</f>
        <v>#N/A</v>
      </c>
      <c r="BC9" s="55" t="str">
        <f>IF(BA9="none required",Grading!$A$27,Grading!$A$26)</f>
        <v xml:space="preserve">Please review the solutions thoroughly, complete any re-do questions (details below) and show these to me within the next week. Please let me know if you have any questions. </v>
      </c>
      <c r="BE9" s="116" t="str">
        <f>IF((E9=""),"",IF(ISTEXT(E$8),IF(E9=E$8,1,0),E9)+IF(ISTEXT(F$8),IF(F9=F$8,1,0),F9)+IF(ISTEXT(G$8),IF(G9=G$8,1,0),G9)+IF(ISTEXT(H$8),IF(H9=H$8,1,0),H9)+IF(ISTEXT(I$8),IF(I9=I$8,1,0),I9)+IF(ISTEXT(J$8),IF(J9=J$8,1,0),J9)+IF(ISTEXT(K$8),IF(K9=K$8,1,0),K9)+IF(ISTEXT(L$8),IF(L9=L$8,1,0),L9)+IF(ISTEXT(M$8),IF(M9=M$8,1,0),M9)+IF(ISTEXT(N$8),IF(N9=N$8,1,0),N9)+IF(ISTEXT(O$8),IF(O9=O$8,1,0),O9)+IF(ISTEXT(P$8),IF(P9=P$8,1,0),P9)+IF(ISTEXT(Q$8),IF(Q9=Q$8,1,0),Q9)+IF(ISTEXT(R$8),IF(R9=R$8,1,0),R9)+IF(ISTEXT(S$8),IF(S9=S$8,1,0),S9)+IF(ISTEXT(T$8),IF(T9=T$8,1,0),T9)+IF(ISTEXT(U$8),IF(U9=U$8,1,0),U9)+IF(ISTEXT(V$8),IF(V9=V$8,1,0),V9)+IF(ISTEXT(W$8),IF(W9=W$8,1,0),W9)+IF(ISTEXT(X$8),IF(X9=X$8,1,0),X9)+IF(ISTEXT(Y$8),IF(Y9=Y$8,1,0),Y9)+IF(ISTEXT(Z$8),IF(Z9=Z$8,1,0),Z9)+IF(ISTEXT(AA$8),IF(AA9=AA$8,1,0),AA9)+IF(ISTEXT(AB$8),IF(AB9=AB$8,1,0),AB9)+IF(ISTEXT(AC$8),IF(AC9=AC$8,1,0),AC9)+IF(ISTEXT(AD$8),IF(AD9=AD$8,1,0),AD9)+IF(ISTEXT(AE$8),IF(AE9=AE$8,1,0),AE9)+IF(ISTEXT(AF$8),IF(AF9=AF$8,1,0),AF9)+IF(ISTEXT(AG$8),IF(AG9=AG$8,1,0),AG9)+IF(ISTEXT(AH$8),IF(AH9=AH$8,1,0),AH9)+IF(ISTEXT(AI$8),IF(AI9=AI$8,1,0),AI9)+IF(ISTEXT(AJ$8),IF(AJ9=AJ$8,1,0),AJ9)+IF(ISTEXT(AK$8),IF(AK9=AK$8,1,0),AK9)+IF(ISTEXT(AL$8),IF(AL9=AL$8,1,0),AL9)+IF(ISTEXT(AM$8),IF(AM9=AM$8,1,0),AM9)+IF(ISTEXT(AN$8),IF(AN9=AN$8,1,0),AN9)+IF(ISTEXT(AO$8),IF(AO9=AO$8,1,0),AO9)+IF(ISTEXT(AP$8),IF(AP9=AP$8,1,0),AP9)+IF(ISTEXT(AQ$8),IF(AQ9=AQ$8,1,0),AQ9)+IF(ISTEXT(AR$8),IF(AR9=AR$8,1,0),AR9)+AS9+AT9+AU9)</f>
        <v/>
      </c>
      <c r="BF9" s="99" t="str">
        <f t="shared" ref="BF9:BF72" si="16">IF((BE9=""),"",IF(ISNUMBER(BE9),ROUND((BE9/$BE$3),2),BE9))</f>
        <v/>
      </c>
      <c r="BG9" s="99" t="str">
        <f t="shared" ref="BG9:BG72" si="17">IF((BE9=""),"",IF(ISNUMBER(BE9),ROUND((($BL$7*BF9)+$BN$7),2),BE9))</f>
        <v/>
      </c>
      <c r="BH9" s="100" t="str">
        <f t="shared" ref="BH9:BH72" si="18">IF((BE9=""),"",IF(ISNUMBER(BE9),VLOOKUP(BG9,Gradetable,2),""))</f>
        <v/>
      </c>
      <c r="BI9" s="64" t="str">
        <f>IF(Summary!F3="","",Summary!F3)</f>
        <v>Student 1</v>
      </c>
      <c r="BJ9" s="33"/>
      <c r="BR9" s="33"/>
      <c r="BS9" s="32" t="s">
        <v>92</v>
      </c>
      <c r="BV9" s="44">
        <f t="shared" ref="BV9:CF24" si="19">IF($E$3=BV$2,IF(AND(ISTEXT($E$8),$E9=$E$8),1,IF(ISNUMBER($E$8),$E9,0)),0)
+IF($F$3=BV$2,IF(AND(ISTEXT($F$8),$F9=$F$8),1,IF(ISNUMBER($F$8),$F9,0)),0)
+IF($G$3=BV$2,IF(AND(ISTEXT($G$8),$G9=$G$8),1,IF(ISNUMBER($G$8),$G9,0)),0)
+IF($H$3=BV$2,IF(AND(ISTEXT($H$8),$H9=$H$8),1,IF(ISNUMBER($H$8),$H9,0)),0)
+IF($I$3=BV$2,IF(AND(ISTEXT($I$8),$I9=$I$8),1,IF(ISNUMBER($I$8),$I9,0)),0)
+IF($J$3=BV$2,IF(AND(ISTEXT($J$8),$J9=$J$8),1,IF(ISNUMBER($J$8),$J9,0)),0)
+IF($K$3=BV$2,IF(AND(ISTEXT($K$8),$K9=$K$8),1,IF(ISNUMBER($K$8),$K9,0)),0)
+IF($L$3=BV$2,IF(AND(ISTEXT($L$8),$L9=$L$8),1,IF(ISNUMBER($L$8),$L9,0)),0)
+IF($M$3=BV$2,IF(AND(ISTEXT($M$8),$M9=$M$8),1,IF(ISNUMBER($M$8),$M9,0)),0)
+IF($N$3=BV$2,IF(AND(ISTEXT($N$8),$N9=$N$8),1,IF(ISNUMBER($N$8),$N9,0)),0)
+IF($O$3=BV$2,IF(AND(ISTEXT($O$8),$O9=$O$8),1,IF(ISNUMBER($O$8),$O9,0)),0)
+IF($P$3=BV$2,IF(AND(ISTEXT($P$8),$P9=$P$8),1,IF(ISNUMBER($P$8),$P9,0)),0)
+IF($Q$3=BV$2,IF(AND(ISTEXT($Q$8),$Q9=$Q$8),1,IF(ISNUMBER($Q$8),$Q9,0)),0)
+IF($R$3=BV$2,IF(AND(ISTEXT($R$8),$R9=$R$8),1,IF(ISNUMBER($R$8),$R9,0)),0)
+IF($S$3=BV$2,IF(AND(ISTEXT($S$8),$S9=$S$8),1,IF(ISNUMBER($S$8),$S9,0)),0)
+IF($T$3=BV$2,IF(AND(ISTEXT($T$8),$T9=$T$8),1,IF(ISNUMBER($T$8),$T9,0)),0)
+IF($U$3=BV$2,IF(AND(ISTEXT($U$8),$U9=$U$8),1,IF(ISNUMBER($U$8),$U9,0)),0)
+IF($V$3=BV$2,IF(AND(ISTEXT($V$8),$V9=$V$8),1,IF(ISNUMBER($V$8),$V9,0)),0)
+IF($W$3=BV$2,IF(AND(ISTEXT($W$8),$W9=$W$8),1,IF(ISNUMBER($W$8),$W9,0)),0)
+IF($X$3=BV$2,IF(AND(ISTEXT($X$8),$X9=$X$8),1,IF(ISNUMBER($X$8),$X9,0)),0)
+IF($Y$3=BV$2,IF(AND(ISTEXT($Y$8),$Y9=$Y$8),1,IF(ISNUMBER($Y$8),$Y9,0)),0)
+IF($Z$3=BV$2,IF(AND(ISTEXT($Z$8),$Z9=$Z$8),1,IF(ISNUMBER($Z$8),$Z9,0)),0)
+IF($AA$3=BV$2,IF(AND(ISTEXT($AA$8),$AA9=$AA$8),1,IF(ISNUMBER($AA$8),$AA9,0)),0)
+IF($AB$3=BV$2,IF(AND(ISTEXT($AB$8),$AB9=$AB$8),1,IF(ISNUMBER($AB$8),$AB9,0)),0)
+IF($AC$3=BV$2,IF(AND(ISTEXT($AC$8),$AC9=$AC$8),1,IF(ISNUMBER($AC$8),$AC9,0)),0)
+IF($AD$3=BV$2,IF(AND(ISTEXT($AD$8),$AD9=$AD$8),1,IF(ISNUMBER($AD$8),$AD9,0)),0)
+IF($AE$3=BV$2,IF(AND(ISTEXT($AE$8),$AE9=$AE$8),1,IF(ISNUMBER($AE$8),$AE9,0)),0)
+IF($AF$3=BV$2,IF(AND(ISTEXT($AF$8),$AF9=$AF$8),1,IF(ISNUMBER($AF$8),$AF9,0)),0)
+IF($AG$3=BV$2,IF(AND(ISTEXT($AG$8),$AA9=$AG$8),1,IF(ISNUMBER($AG$8),$AG9,0)),0)
+IF($AH$3=BV$2,IF(AND(ISTEXT($AH$8),$AH9=$AH$8),1,IF(ISNUMBER($AH$8),$AH9,0)),0)
+IF($AI$3=BV$2,IF(AND(ISTEXT($AI$8),$AI9=$AI$8),1,IF(ISNUMBER($AI$8),$AI9,0)),0)
+IF($AJ$3=BV$2,IF(AND(ISTEXT($AJ$8),$AJ9=$AJ$8),1,IF(ISNUMBER($AJ$8),$AJ9,0)),0)
+IF($AK$3=BV$2,IF(AND(ISTEXT($AK$8),$AK9=$AK$8),1,IF(ISNUMBER($AK$8),$AK9,0)),0)
+IF($AL$3=BV$2,IF(AND(ISTEXT($AL$8),$AL9=$AL$8),1,IF(ISNUMBER($AL$8),$AL9,0)),0)
+IF($AM$3=BV$2,IF(AND(ISTEXT($AM$8),$AM9=$AM$8),1,IF(ISNUMBER($AM$8),$AM9,0)),0)
+IF($AN$3=BV$2,IF(AND(ISTEXT($AN$8),$AN9=$AN$8),1,IF(ISNUMBER($AN$8),$AN9,0)),0)
+IF($AO$3=BV$2,IF(AND(ISTEXT($AO$8),$AO9=$AO$8),1,IF(ISNUMBER($AO$8),$AO9,0)),0)
+IF($AP$3=BV$2,IF(AND(ISTEXT($AP$8),$AP9=$AP$8),1,IF(ISNUMBER($AP$8),$AP9,0)),0)
+IF($AQ$3=BV$2,IF(AND(ISTEXT($AQ$8),$AQ9=$AQ$8),1,IF(ISNUMBER($AQ$8),$AQ9,0)),0)
+IF($AR$3=BV$2,IF(AND(ISTEXT($AR$8),$AR9=$AR$8),1,IF(ISNUMBER($AR$8),$AR9,0)),0)</f>
        <v>0</v>
      </c>
      <c r="BW9" s="44">
        <f t="shared" si="19"/>
        <v>0</v>
      </c>
      <c r="BX9" s="44">
        <f t="shared" si="19"/>
        <v>0</v>
      </c>
      <c r="BY9" s="44">
        <f t="shared" si="19"/>
        <v>0</v>
      </c>
      <c r="BZ9" s="44">
        <f t="shared" si="19"/>
        <v>0</v>
      </c>
      <c r="CA9" s="44">
        <f t="shared" si="19"/>
        <v>0</v>
      </c>
      <c r="CB9" s="44">
        <f t="shared" si="19"/>
        <v>0</v>
      </c>
      <c r="CC9" s="44">
        <f t="shared" si="19"/>
        <v>0</v>
      </c>
      <c r="CD9" s="44">
        <f t="shared" si="19"/>
        <v>0</v>
      </c>
      <c r="CE9" s="44">
        <f t="shared" si="19"/>
        <v>0</v>
      </c>
      <c r="CF9" s="44">
        <f t="shared" si="19"/>
        <v>0</v>
      </c>
      <c r="CH9" s="48">
        <f t="shared" ref="CH9:CO33" si="20">ROUND(BV9/BV$3,2)</f>
        <v>0</v>
      </c>
      <c r="CI9" s="48">
        <f t="shared" si="20"/>
        <v>0</v>
      </c>
      <c r="CJ9" s="48">
        <f t="shared" si="20"/>
        <v>0</v>
      </c>
      <c r="CK9" s="48">
        <f t="shared" si="20"/>
        <v>0</v>
      </c>
      <c r="CL9" s="48">
        <f t="shared" si="20"/>
        <v>0</v>
      </c>
      <c r="CM9" s="48">
        <f t="shared" si="20"/>
        <v>0</v>
      </c>
      <c r="CN9" s="48">
        <f t="shared" si="20"/>
        <v>0</v>
      </c>
      <c r="CO9" s="48">
        <f t="shared" si="20"/>
        <v>0</v>
      </c>
      <c r="CT9" s="45" t="str">
        <f>IF(CH9&lt;$CT$3,"•"," ")</f>
        <v>•</v>
      </c>
      <c r="CU9" s="46" t="str">
        <f>IF(AND(CH9&gt;=$CT$3,CH9&lt;$CT$4),"•"," ")</f>
        <v xml:space="preserve"> </v>
      </c>
      <c r="CV9" s="46" t="str">
        <f>IF(AND(CH9&gt;=$CT$4,CH9&lt;$CT$5),"•"," ")</f>
        <v xml:space="preserve"> </v>
      </c>
      <c r="CW9" s="47" t="str">
        <f>IF(CH9&gt;=$CT$5,"•"," ")</f>
        <v xml:space="preserve"> </v>
      </c>
      <c r="CX9" s="45" t="str">
        <f>IF(CI9&lt;$CT$3,"•"," ")</f>
        <v>•</v>
      </c>
      <c r="CY9" s="46" t="str">
        <f>IF(AND(CI9&gt;=$CT$3,CI9&lt;$CT$4),"•"," ")</f>
        <v xml:space="preserve"> </v>
      </c>
      <c r="CZ9" s="46" t="str">
        <f>IF(AND(CI9&gt;=$CT$4,CI9&lt;$CT$5),"•"," ")</f>
        <v xml:space="preserve"> </v>
      </c>
      <c r="DA9" s="47" t="str">
        <f>IF(CI9&gt;=$CT$5,"•"," ")</f>
        <v xml:space="preserve"> </v>
      </c>
      <c r="DB9" s="46" t="str">
        <f>IF(CJ9&lt;$CT$3,"•"," ")</f>
        <v>•</v>
      </c>
      <c r="DC9" s="46" t="str">
        <f>IF(AND(CJ9&gt;=$CT$3,CJ9&lt;$CT$4),"•"," ")</f>
        <v xml:space="preserve"> </v>
      </c>
      <c r="DD9" s="46" t="str">
        <f>IF(AND(CJ9&gt;=$CT$4,CJ9&lt;$CT$5),"•"," ")</f>
        <v xml:space="preserve"> </v>
      </c>
      <c r="DE9" s="47" t="str">
        <f>IF(CJ9&gt;=$CT$5,"•"," ")</f>
        <v xml:space="preserve"> </v>
      </c>
      <c r="DF9" s="45" t="str">
        <f>IF(CK9&lt;$CT$3,"•"," ")</f>
        <v>•</v>
      </c>
      <c r="DG9" s="46" t="str">
        <f>IF(AND(CK9&gt;=$CT$3,CK9&lt;$CT$4),"•"," ")</f>
        <v xml:space="preserve"> </v>
      </c>
      <c r="DH9" s="46" t="str">
        <f>IF(AND(CK9&gt;=$CT$4,CK9&lt;$CT$5),"•"," ")</f>
        <v xml:space="preserve"> </v>
      </c>
      <c r="DI9" s="47" t="str">
        <f>IF(CK9&gt;=$CT$5,"•"," ")</f>
        <v xml:space="preserve"> </v>
      </c>
      <c r="DJ9" s="45" t="str">
        <f>IF(CL9&lt;$CT$3,"•"," ")</f>
        <v>•</v>
      </c>
      <c r="DK9" s="46" t="str">
        <f>IF(AND(CL9&gt;=$CT$3,CL9&lt;$CT$4),"•"," ")</f>
        <v xml:space="preserve"> </v>
      </c>
      <c r="DL9" s="46" t="str">
        <f>IF(AND(CL9&gt;=$CT$4,CL9&lt;$CT$5),"•"," ")</f>
        <v xml:space="preserve"> </v>
      </c>
      <c r="DM9" s="47" t="str">
        <f>IF(CL9&gt;=$CT$5,"•"," ")</f>
        <v xml:space="preserve"> </v>
      </c>
      <c r="DN9" s="46" t="str">
        <f>IF(CM9&lt;$CT$3,"•"," ")</f>
        <v>•</v>
      </c>
      <c r="DO9" s="46" t="str">
        <f>IF(AND(CM9&gt;=$CT$3,CM9&lt;$CT$4),"•"," ")</f>
        <v xml:space="preserve"> </v>
      </c>
      <c r="DP9" s="46" t="str">
        <f>IF(AND(CM9&gt;=$CT$4,CM9&lt;$CT$5),"•"," ")</f>
        <v xml:space="preserve"> </v>
      </c>
      <c r="DQ9" s="47" t="str">
        <f>IF(CM9&gt;=$CT$5,"•"," ")</f>
        <v xml:space="preserve"> </v>
      </c>
      <c r="DR9" s="46" t="str">
        <f>IF(CN9&lt;$CT$3,"•"," ")</f>
        <v>•</v>
      </c>
      <c r="DS9" s="46" t="str">
        <f>IF(AND(CN9&gt;=$CT$3,CN9&lt;$CT$4),"•"," ")</f>
        <v xml:space="preserve"> </v>
      </c>
      <c r="DT9" s="46" t="str">
        <f>IF(AND(CN9&gt;=$CT$4,CN9&lt;$CT$5),"•"," ")</f>
        <v xml:space="preserve"> </v>
      </c>
      <c r="DU9" s="47" t="str">
        <f>IF(CN9&gt;=$CT$5,"•"," ")</f>
        <v xml:space="preserve"> </v>
      </c>
      <c r="DV9" s="46" t="str">
        <f>IF(CO9&lt;$CT$3,"•"," ")</f>
        <v>•</v>
      </c>
      <c r="DW9" s="46" t="str">
        <f>IF(AND(CO9&gt;=$CT$3,CO9&lt;$CT$4),"•"," ")</f>
        <v xml:space="preserve"> </v>
      </c>
      <c r="DX9" s="46" t="str">
        <f>IF(AND(CO9&gt;=$CT$4,CO9&lt;$CT$5),"•"," ")</f>
        <v xml:space="preserve"> </v>
      </c>
      <c r="DY9" s="47" t="str">
        <f>IF(CO9&gt;=$CT$5,"•"," ")</f>
        <v xml:space="preserve"> </v>
      </c>
      <c r="DZ9" s="46" t="str">
        <f>IF(CP9&lt;$CT$3,"•"," ")</f>
        <v>•</v>
      </c>
      <c r="EA9" s="46" t="str">
        <f>IF(AND(CP9&gt;=$CT$3,CP9&lt;$CT$4),"•"," ")</f>
        <v xml:space="preserve"> </v>
      </c>
      <c r="EB9" s="46" t="str">
        <f>IF(AND(CP9&gt;=$CT$4,CP9&lt;$CT$5),"•"," ")</f>
        <v xml:space="preserve"> </v>
      </c>
      <c r="EC9" s="47" t="str">
        <f>IF(CP9&gt;=$CT$5,"•"," ")</f>
        <v xml:space="preserve"> </v>
      </c>
      <c r="ED9" s="46" t="str">
        <f>IF(CQ9&lt;$CT$3,"•"," ")</f>
        <v>•</v>
      </c>
      <c r="EE9" s="46" t="str">
        <f>IF(AND(CQ9&gt;=$CT$3,CQ9&lt;$CT$4),"•"," ")</f>
        <v xml:space="preserve"> </v>
      </c>
      <c r="EF9" s="46" t="str">
        <f>IF(AND(CQ9&gt;=$CT$4,CQ9&lt;$CT$5),"•"," ")</f>
        <v xml:space="preserve"> </v>
      </c>
      <c r="EG9" s="47" t="str">
        <f>IF(CQ9&gt;=$CT$5,"•"," ")</f>
        <v xml:space="preserve"> </v>
      </c>
      <c r="EH9" s="46" t="str">
        <f>IF(CR9&lt;$CT$3,"•"," ")</f>
        <v>•</v>
      </c>
      <c r="EI9" s="46" t="str">
        <f>IF(AND(CR9&gt;=$CT$3,CR9&lt;$CT$4),"•"," ")</f>
        <v xml:space="preserve"> </v>
      </c>
      <c r="EJ9" s="46" t="str">
        <f>IF(AND(CR9&gt;=$CT$4,CR9&lt;$CT$5),"•"," ")</f>
        <v xml:space="preserve"> </v>
      </c>
      <c r="EK9" s="47" t="str">
        <f>IF(CR9&gt;=$CT$5,"•"," ")</f>
        <v xml:space="preserve"> </v>
      </c>
      <c r="EL9" s="39"/>
      <c r="EM9" s="39"/>
    </row>
    <row r="10" spans="1:153" ht="12.75" customHeight="1" x14ac:dyDescent="0.2">
      <c r="A10" s="100" t="str">
        <f>IF(Summary!B4="","",Summary!B4)</f>
        <v>ROL</v>
      </c>
      <c r="B10" s="100" t="str">
        <f>IF(Summary!C4="","",Summary!C4)</f>
        <v>10SPH02</v>
      </c>
      <c r="C10" s="100" t="str">
        <f>IF(Summary!D4="","",Summary!D4)</f>
        <v>STU0002</v>
      </c>
      <c r="D10" s="115" t="str">
        <f>IF(Summary!E4="","",Summary!E4)</f>
        <v>Student 2</v>
      </c>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39">
        <f t="shared" ref="AV10:AV73" si="21">$BE$3</f>
        <v>27</v>
      </c>
      <c r="AW10" s="66"/>
      <c r="AX10" s="74" t="e">
        <f t="shared" si="14"/>
        <v>#N/A</v>
      </c>
      <c r="AY10" s="54" t="str">
        <f t="shared" si="15"/>
        <v/>
      </c>
      <c r="AZ10" s="68" t="s">
        <v>250</v>
      </c>
      <c r="BA10" s="72" t="s">
        <v>171</v>
      </c>
      <c r="BB10" s="54" t="e">
        <f>LOOKUP(BG10,Grading!$A$16:$A$22,Grading!$E$16:$E$22)</f>
        <v>#N/A</v>
      </c>
      <c r="BC10" s="55" t="str">
        <f>IF(BA10="none required",Grading!$A$27,Grading!$A$26)</f>
        <v xml:space="preserve">Please review the solutions thoroughly, complete any re-do questions (details below) and show these to me within the next week. Please let me know if you have any questions. </v>
      </c>
      <c r="BD10" s="52"/>
      <c r="BE10" s="116" t="str">
        <f t="shared" ref="BE10:BE73" si="22">IF((E10=""),"",IF(ISTEXT(E$8),IF(E10=E$8,1,0),E10)+IF(ISTEXT(F$8),IF(F10=F$8,1,0),F10)+IF(ISTEXT(G$8),IF(G10=G$8,1,0),G10)+IF(ISTEXT(H$8),IF(H10=H$8,1,0),H10)+IF(ISTEXT(I$8),IF(I10=I$8,1,0),I10)+IF(ISTEXT(J$8),IF(J10=J$8,1,0),J10)+IF(ISTEXT(K$8),IF(K10=K$8,1,0),K10)+IF(ISTEXT(L$8),IF(L10=L$8,1,0),L10)+IF(ISTEXT(M$8),IF(M10=M$8,1,0),M10)+IF(ISTEXT(N$8),IF(N10=N$8,1,0),N10)+IF(ISTEXT(O$8),IF(O10=O$8,1,0),O10)+IF(ISTEXT(P$8),IF(P10=P$8,1,0),P10)+IF(ISTEXT(Q$8),IF(Q10=Q$8,1,0),Q10)+IF(ISTEXT(R$8),IF(R10=R$8,1,0),R10)+IF(ISTEXT(S$8),IF(S10=S$8,1,0),S10)+IF(ISTEXT(T$8),IF(T10=T$8,1,0),T10)+IF(ISTEXT(U$8),IF(U10=U$8,1,0),U10)+IF(ISTEXT(V$8),IF(V10=V$8,1,0),V10)+IF(ISTEXT(W$8),IF(W10=W$8,1,0),W10)+IF(ISTEXT(X$8),IF(X10=X$8,1,0),X10)+IF(ISTEXT(Y$8),IF(Y10=Y$8,1,0),Y10)+IF(ISTEXT(Z$8),IF(Z10=Z$8,1,0),Z10)+IF(ISTEXT(AA$8),IF(AA10=AA$8,1,0),AA10)+IF(ISTEXT(AB$8),IF(AB10=AB$8,1,0),AB10)+IF(ISTEXT(AC$8),IF(AC10=AC$8,1,0),AC10)+IF(ISTEXT(AD$8),IF(AD10=AD$8,1,0),AD10)+IF(ISTEXT(AE$8),IF(AE10=AE$8,1,0),AE10)+IF(ISTEXT(AF$8),IF(AF10=AF$8,1,0),AF10)+IF(ISTEXT(AG$8),IF(AG10=AG$8,1,0),AG10)+IF(ISTEXT(AH$8),IF(AH10=AH$8,1,0),AH10)+IF(ISTEXT(AI$8),IF(AI10=AI$8,1,0),AI10)+IF(ISTEXT(AJ$8),IF(AJ10=AJ$8,1,0),AJ10)+IF(ISTEXT(AK$8),IF(AK10=AK$8,1,0),AK10)+IF(ISTEXT(AL$8),IF(AL10=AL$8,1,0),AL10)+IF(ISTEXT(AM$8),IF(AM10=AM$8,1,0),AM10)+IF(ISTEXT(AN$8),IF(AN10=AN$8,1,0),AN10)+IF(ISTEXT(AO$8),IF(AO10=AO$8,1,0),AO10)+IF(ISTEXT(AP$8),IF(AP10=AP$8,1,0),AP10)+IF(ISTEXT(AQ$8),IF(AQ10=AQ$8,1,0),AQ10)+IF(ISTEXT(AR$8),IF(AR10=AR$8,1,0),AR10)+AS10+AT10+AU10)</f>
        <v/>
      </c>
      <c r="BF10" s="99" t="str">
        <f t="shared" si="16"/>
        <v/>
      </c>
      <c r="BG10" s="99" t="str">
        <f t="shared" si="17"/>
        <v/>
      </c>
      <c r="BH10" s="100" t="str">
        <f t="shared" si="18"/>
        <v/>
      </c>
      <c r="BI10" s="64" t="str">
        <f>IF(Summary!F4="","",Summary!F4)</f>
        <v>Student 2</v>
      </c>
      <c r="BJ10" s="33"/>
      <c r="BK10" s="32" t="s">
        <v>60</v>
      </c>
      <c r="BL10" s="117">
        <f>MIN(BF9:BF27)</f>
        <v>0</v>
      </c>
      <c r="BR10" s="33"/>
      <c r="BS10" s="32" t="s">
        <v>92</v>
      </c>
      <c r="BV10" s="44">
        <f t="shared" si="19"/>
        <v>0</v>
      </c>
      <c r="BW10" s="44">
        <f t="shared" si="19"/>
        <v>0</v>
      </c>
      <c r="BX10" s="44">
        <f t="shared" si="19"/>
        <v>0</v>
      </c>
      <c r="BY10" s="44">
        <f t="shared" si="19"/>
        <v>0</v>
      </c>
      <c r="BZ10" s="44">
        <f t="shared" si="19"/>
        <v>0</v>
      </c>
      <c r="CA10" s="44">
        <f t="shared" si="19"/>
        <v>0</v>
      </c>
      <c r="CB10" s="44">
        <f t="shared" si="19"/>
        <v>0</v>
      </c>
      <c r="CC10" s="44">
        <f t="shared" si="19"/>
        <v>0</v>
      </c>
      <c r="CD10" s="44">
        <f t="shared" si="19"/>
        <v>0</v>
      </c>
      <c r="CE10" s="44">
        <f t="shared" si="19"/>
        <v>0</v>
      </c>
      <c r="CF10" s="44">
        <f t="shared" si="19"/>
        <v>0</v>
      </c>
      <c r="CH10" s="48">
        <f t="shared" si="20"/>
        <v>0</v>
      </c>
      <c r="CI10" s="48">
        <f t="shared" si="20"/>
        <v>0</v>
      </c>
      <c r="CJ10" s="48">
        <f t="shared" si="20"/>
        <v>0</v>
      </c>
      <c r="CK10" s="48">
        <f t="shared" si="20"/>
        <v>0</v>
      </c>
      <c r="CL10" s="48">
        <f t="shared" si="20"/>
        <v>0</v>
      </c>
      <c r="CM10" s="48">
        <f t="shared" si="20"/>
        <v>0</v>
      </c>
      <c r="CN10" s="48">
        <f t="shared" si="20"/>
        <v>0</v>
      </c>
      <c r="CO10" s="48">
        <f t="shared" si="20"/>
        <v>0</v>
      </c>
      <c r="CT10" s="42" t="str">
        <f>IF(CH10&lt;$CT$3,"•"," ")</f>
        <v>•</v>
      </c>
      <c r="CU10" s="39" t="str">
        <f>IF(AND(CH10&gt;=$CT$3,CH10&lt;$CT$4),"•"," ")</f>
        <v xml:space="preserve"> </v>
      </c>
      <c r="CV10" s="39" t="str">
        <f>IF(AND(CH10&gt;=$CT$4,CH10&lt;$CT$5),"•"," ")</f>
        <v xml:space="preserve"> </v>
      </c>
      <c r="CW10" s="43" t="str">
        <f>IF(CH10&gt;=$CT$5,"•"," ")</f>
        <v xml:space="preserve"> </v>
      </c>
      <c r="CX10" s="42" t="str">
        <f>IF(CI10&lt;$CT$3,"•"," ")</f>
        <v>•</v>
      </c>
      <c r="CY10" s="39" t="str">
        <f>IF(AND(CI10&gt;=$CT$3,CI10&lt;$CT$4),"•"," ")</f>
        <v xml:space="preserve"> </v>
      </c>
      <c r="CZ10" s="39" t="str">
        <f>IF(AND(CI10&gt;=$CT$4,CI10&lt;$CT$5),"•"," ")</f>
        <v xml:space="preserve"> </v>
      </c>
      <c r="DA10" s="43" t="str">
        <f>IF(CI10&gt;=$CT$5,"•"," ")</f>
        <v xml:space="preserve"> </v>
      </c>
      <c r="DB10" s="39" t="str">
        <f>IF(CJ10&lt;$CT$3,"•"," ")</f>
        <v>•</v>
      </c>
      <c r="DC10" s="39" t="str">
        <f>IF(AND(CJ10&gt;=$CT$3,CJ10&lt;$CT$4),"•"," ")</f>
        <v xml:space="preserve"> </v>
      </c>
      <c r="DD10" s="39" t="str">
        <f>IF(AND(CJ10&gt;=$CT$4,CJ10&lt;$CT$5),"•"," ")</f>
        <v xml:space="preserve"> </v>
      </c>
      <c r="DE10" s="43" t="str">
        <f>IF(CJ10&gt;=$CT$5,"•"," ")</f>
        <v xml:space="preserve"> </v>
      </c>
      <c r="DF10" s="42" t="str">
        <f>IF(CK10&lt;$CT$3,"•"," ")</f>
        <v>•</v>
      </c>
      <c r="DG10" s="39" t="str">
        <f>IF(AND(CK10&gt;=$CT$3,CK10&lt;$CT$4),"•"," ")</f>
        <v xml:space="preserve"> </v>
      </c>
      <c r="DH10" s="39" t="str">
        <f>IF(AND(CK10&gt;=$CT$4,CK10&lt;$CT$5),"•"," ")</f>
        <v xml:space="preserve"> </v>
      </c>
      <c r="DI10" s="43" t="str">
        <f>IF(CK10&gt;=$CT$5,"•"," ")</f>
        <v xml:space="preserve"> </v>
      </c>
      <c r="DJ10" s="42" t="str">
        <f>IF(CL10&lt;$CT$3,"•"," ")</f>
        <v>•</v>
      </c>
      <c r="DK10" s="39" t="str">
        <f>IF(AND(CL10&gt;=$CT$3,CL10&lt;$CT$4),"•"," ")</f>
        <v xml:space="preserve"> </v>
      </c>
      <c r="DL10" s="39" t="str">
        <f>IF(AND(CL10&gt;=$CT$4,CL10&lt;$CT$5),"•"," ")</f>
        <v xml:space="preserve"> </v>
      </c>
      <c r="DM10" s="43" t="str">
        <f>IF(CL10&gt;=$CT$5,"•"," ")</f>
        <v xml:space="preserve"> </v>
      </c>
      <c r="DN10" s="39" t="str">
        <f>IF(CM10&lt;$CT$3,"•"," ")</f>
        <v>•</v>
      </c>
      <c r="DO10" s="39" t="str">
        <f>IF(AND(CM10&gt;=$CT$3,CM10&lt;$CT$4),"•"," ")</f>
        <v xml:space="preserve"> </v>
      </c>
      <c r="DP10" s="39" t="str">
        <f>IF(AND(CM10&gt;=$CT$4,CM10&lt;$CT$5),"•"," ")</f>
        <v xml:space="preserve"> </v>
      </c>
      <c r="DQ10" s="43" t="str">
        <f>IF(CM10&gt;=$CT$5,"•"," ")</f>
        <v xml:space="preserve"> </v>
      </c>
      <c r="DR10" s="39" t="str">
        <f>IF(CN10&lt;$CT$3,"•"," ")</f>
        <v>•</v>
      </c>
      <c r="DS10" s="39" t="str">
        <f>IF(AND(CN10&gt;=$CT$3,CN10&lt;$CT$4),"•"," ")</f>
        <v xml:space="preserve"> </v>
      </c>
      <c r="DT10" s="39" t="str">
        <f>IF(AND(CN10&gt;=$CT$4,CN10&lt;$CT$5),"•"," ")</f>
        <v xml:space="preserve"> </v>
      </c>
      <c r="DU10" s="43" t="str">
        <f>IF(CN10&gt;=$CT$5,"•"," ")</f>
        <v xml:space="preserve"> </v>
      </c>
      <c r="DV10" s="39" t="str">
        <f>IF(CO10&lt;$CT$3,"•"," ")</f>
        <v>•</v>
      </c>
      <c r="DW10" s="39" t="str">
        <f>IF(AND(CO10&gt;=$CT$3,CO10&lt;$CT$4),"•"," ")</f>
        <v xml:space="preserve"> </v>
      </c>
      <c r="DX10" s="39" t="str">
        <f>IF(AND(CO10&gt;=$CT$4,CO10&lt;$CT$5),"•"," ")</f>
        <v xml:space="preserve"> </v>
      </c>
      <c r="DY10" s="43" t="str">
        <f>IF(CO10&gt;=$CT$5,"•"," ")</f>
        <v xml:space="preserve"> </v>
      </c>
      <c r="DZ10" s="39" t="str">
        <f>IF(CP10&lt;$CT$3,"•"," ")</f>
        <v>•</v>
      </c>
      <c r="EA10" s="39" t="str">
        <f>IF(AND(CP10&gt;=$CT$3,CP10&lt;$CT$4),"•"," ")</f>
        <v xml:space="preserve"> </v>
      </c>
      <c r="EB10" s="39" t="str">
        <f>IF(AND(CP10&gt;=$CT$4,CP10&lt;$CT$5),"•"," ")</f>
        <v xml:space="preserve"> </v>
      </c>
      <c r="EC10" s="43" t="str">
        <f>IF(CP10&gt;=$CT$5,"•"," ")</f>
        <v xml:space="preserve"> </v>
      </c>
      <c r="ED10" s="39" t="str">
        <f>IF(CQ10&lt;$CT$3,"•"," ")</f>
        <v>•</v>
      </c>
      <c r="EE10" s="39" t="str">
        <f>IF(AND(CQ10&gt;=$CT$3,CQ10&lt;$CT$4),"•"," ")</f>
        <v xml:space="preserve"> </v>
      </c>
      <c r="EF10" s="39" t="str">
        <f>IF(AND(CQ10&gt;=$CT$4,CQ10&lt;$CT$5),"•"," ")</f>
        <v xml:space="preserve"> </v>
      </c>
      <c r="EG10" s="43" t="str">
        <f>IF(CQ10&gt;=$CT$5,"•"," ")</f>
        <v xml:space="preserve"> </v>
      </c>
      <c r="EH10" s="39" t="str">
        <f>IF(CR10&lt;$CT$3,"•"," ")</f>
        <v>•</v>
      </c>
      <c r="EI10" s="39" t="str">
        <f>IF(AND(CR10&gt;=$CT$3,CR10&lt;$CT$4),"•"," ")</f>
        <v xml:space="preserve"> </v>
      </c>
      <c r="EJ10" s="39" t="str">
        <f>IF(AND(CR10&gt;=$CT$4,CR10&lt;$CT$5),"•"," ")</f>
        <v xml:space="preserve"> </v>
      </c>
      <c r="EK10" s="43" t="str">
        <f>IF(CR10&gt;=$CT$5,"•"," ")</f>
        <v xml:space="preserve"> </v>
      </c>
      <c r="EL10" s="39"/>
      <c r="EM10" s="39"/>
      <c r="EP10" s="77" t="s">
        <v>345</v>
      </c>
      <c r="EQ10" s="34"/>
      <c r="ER10" s="34"/>
      <c r="ES10" s="39"/>
      <c r="ET10" s="39"/>
      <c r="EU10" s="39"/>
      <c r="EV10" s="33"/>
      <c r="EW10" s="53"/>
    </row>
    <row r="11" spans="1:153" ht="12.75" customHeight="1" x14ac:dyDescent="0.2">
      <c r="A11" s="100" t="str">
        <f>IF(Summary!B5="","",Summary!B5)</f>
        <v>ROL</v>
      </c>
      <c r="B11" s="100" t="str">
        <f>IF(Summary!C5="","",Summary!C5)</f>
        <v>10SPH02</v>
      </c>
      <c r="C11" s="100" t="str">
        <f>IF(Summary!D5="","",Summary!D5)</f>
        <v>STU0003</v>
      </c>
      <c r="D11" s="115" t="str">
        <f>IF(Summary!E5="","",Summary!E5)</f>
        <v>Student 3</v>
      </c>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39">
        <f t="shared" si="21"/>
        <v>27</v>
      </c>
      <c r="AW11" s="66"/>
      <c r="AX11" s="74" t="e">
        <f t="shared" si="14"/>
        <v>#N/A</v>
      </c>
      <c r="AY11" s="54" t="str">
        <f t="shared" si="15"/>
        <v/>
      </c>
      <c r="AZ11" s="68" t="s">
        <v>347</v>
      </c>
      <c r="BA11" s="72" t="s">
        <v>173</v>
      </c>
      <c r="BB11" s="54" t="e">
        <f>LOOKUP(BG11,Grading!$A$16:$A$22,Grading!$E$16:$E$22)</f>
        <v>#N/A</v>
      </c>
      <c r="BC11" s="55" t="str">
        <f>IF(BA11="none required",Grading!$A$27,Grading!$A$26)</f>
        <v xml:space="preserve">Please review the solutions thoroughly, complete any re-do questions (details below) and show these to me within the next week. Please let me know if you have any questions. </v>
      </c>
      <c r="BD11" s="52"/>
      <c r="BE11" s="116" t="str">
        <f t="shared" si="22"/>
        <v/>
      </c>
      <c r="BF11" s="99" t="str">
        <f t="shared" si="16"/>
        <v/>
      </c>
      <c r="BG11" s="99" t="str">
        <f t="shared" si="17"/>
        <v/>
      </c>
      <c r="BH11" s="100" t="str">
        <f t="shared" si="18"/>
        <v/>
      </c>
      <c r="BI11" s="64" t="str">
        <f>IF(Summary!F5="","",Summary!F5)</f>
        <v>Student 3</v>
      </c>
      <c r="BJ11" s="33"/>
      <c r="BK11" s="32" t="s">
        <v>61</v>
      </c>
      <c r="BL11" s="117">
        <f>MAX(BF9:BF27)</f>
        <v>0</v>
      </c>
      <c r="BR11" s="33"/>
      <c r="BS11" s="32" t="s">
        <v>92</v>
      </c>
      <c r="BV11" s="44">
        <f t="shared" si="19"/>
        <v>0</v>
      </c>
      <c r="BW11" s="44">
        <f t="shared" si="19"/>
        <v>0</v>
      </c>
      <c r="BX11" s="44">
        <f t="shared" si="19"/>
        <v>0</v>
      </c>
      <c r="BY11" s="44">
        <f t="shared" si="19"/>
        <v>0</v>
      </c>
      <c r="BZ11" s="44">
        <f t="shared" si="19"/>
        <v>0</v>
      </c>
      <c r="CA11" s="44">
        <f t="shared" si="19"/>
        <v>0</v>
      </c>
      <c r="CB11" s="44">
        <f t="shared" si="19"/>
        <v>0</v>
      </c>
      <c r="CC11" s="44">
        <f t="shared" si="19"/>
        <v>0</v>
      </c>
      <c r="CD11" s="44">
        <f t="shared" si="19"/>
        <v>0</v>
      </c>
      <c r="CE11" s="44">
        <f t="shared" si="19"/>
        <v>0</v>
      </c>
      <c r="CF11" s="44">
        <f t="shared" si="19"/>
        <v>0</v>
      </c>
      <c r="CH11" s="48">
        <f t="shared" si="20"/>
        <v>0</v>
      </c>
      <c r="CI11" s="48">
        <f t="shared" si="20"/>
        <v>0</v>
      </c>
      <c r="CJ11" s="48">
        <f t="shared" si="20"/>
        <v>0</v>
      </c>
      <c r="CK11" s="48">
        <f t="shared" si="20"/>
        <v>0</v>
      </c>
      <c r="CL11" s="48">
        <f t="shared" si="20"/>
        <v>0</v>
      </c>
      <c r="CM11" s="48">
        <f t="shared" si="20"/>
        <v>0</v>
      </c>
      <c r="CN11" s="48">
        <f t="shared" si="20"/>
        <v>0</v>
      </c>
      <c r="CO11" s="48">
        <f t="shared" si="20"/>
        <v>0</v>
      </c>
      <c r="CT11" s="42" t="str">
        <f t="shared" ref="CT11:CT74" si="23">IF(CH11&lt;$CT$3,"•"," ")</f>
        <v>•</v>
      </c>
      <c r="CU11" s="39" t="str">
        <f t="shared" ref="CU11:CU74" si="24">IF(AND(CH11&gt;=$CT$3,CH11&lt;$CT$4),"•"," ")</f>
        <v xml:space="preserve"> </v>
      </c>
      <c r="CV11" s="39" t="str">
        <f t="shared" ref="CV11:CV74" si="25">IF(AND(CH11&gt;=$CT$4,CH11&lt;$CT$5),"•"," ")</f>
        <v xml:space="preserve"> </v>
      </c>
      <c r="CW11" s="43" t="str">
        <f t="shared" ref="CW11:CW74" si="26">IF(CH11&gt;=$CT$5,"•"," ")</f>
        <v xml:space="preserve"> </v>
      </c>
      <c r="CX11" s="42" t="str">
        <f t="shared" ref="CX11:CX74" si="27">IF(CI11&lt;$CT$3,"•"," ")</f>
        <v>•</v>
      </c>
      <c r="CY11" s="39" t="str">
        <f t="shared" ref="CY11:CY74" si="28">IF(AND(CI11&gt;=$CT$3,CI11&lt;$CT$4),"•"," ")</f>
        <v xml:space="preserve"> </v>
      </c>
      <c r="CZ11" s="39" t="str">
        <f t="shared" ref="CZ11:CZ74" si="29">IF(AND(CI11&gt;=$CT$4,CI11&lt;$CT$5),"•"," ")</f>
        <v xml:space="preserve"> </v>
      </c>
      <c r="DA11" s="43" t="str">
        <f t="shared" ref="DA11:DA74" si="30">IF(CI11&gt;=$CT$5,"•"," ")</f>
        <v xml:space="preserve"> </v>
      </c>
      <c r="DB11" s="39" t="str">
        <f t="shared" ref="DB11:DB74" si="31">IF(CJ11&lt;$CT$3,"•"," ")</f>
        <v>•</v>
      </c>
      <c r="DC11" s="39" t="str">
        <f t="shared" ref="DC11:DC74" si="32">IF(AND(CJ11&gt;=$CT$3,CJ11&lt;$CT$4),"•"," ")</f>
        <v xml:space="preserve"> </v>
      </c>
      <c r="DD11" s="39" t="str">
        <f t="shared" ref="DD11:DD74" si="33">IF(AND(CJ11&gt;=$CT$4,CJ11&lt;$CT$5),"•"," ")</f>
        <v xml:space="preserve"> </v>
      </c>
      <c r="DE11" s="43" t="str">
        <f t="shared" ref="DE11:DE74" si="34">IF(CJ11&gt;=$CT$5,"•"," ")</f>
        <v xml:space="preserve"> </v>
      </c>
      <c r="DF11" s="42" t="str">
        <f t="shared" ref="DF11:DF74" si="35">IF(CK11&lt;$CT$3,"•"," ")</f>
        <v>•</v>
      </c>
      <c r="DG11" s="39" t="str">
        <f t="shared" ref="DG11:DG74" si="36">IF(AND(CK11&gt;=$CT$3,CK11&lt;$CT$4),"•"," ")</f>
        <v xml:space="preserve"> </v>
      </c>
      <c r="DH11" s="39" t="str">
        <f t="shared" ref="DH11:DH74" si="37">IF(AND(CK11&gt;=$CT$4,CK11&lt;$CT$5),"•"," ")</f>
        <v xml:space="preserve"> </v>
      </c>
      <c r="DI11" s="43" t="str">
        <f t="shared" ref="DI11:DI74" si="38">IF(CK11&gt;=$CT$5,"•"," ")</f>
        <v xml:space="preserve"> </v>
      </c>
      <c r="DJ11" s="42" t="str">
        <f t="shared" ref="DJ11:DJ74" si="39">IF(CL11&lt;$CT$3,"•"," ")</f>
        <v>•</v>
      </c>
      <c r="DK11" s="39" t="str">
        <f t="shared" ref="DK11:DK74" si="40">IF(AND(CL11&gt;=$CT$3,CL11&lt;$CT$4),"•"," ")</f>
        <v xml:space="preserve"> </v>
      </c>
      <c r="DL11" s="39" t="str">
        <f t="shared" ref="DL11:DL74" si="41">IF(AND(CL11&gt;=$CT$4,CL11&lt;$CT$5),"•"," ")</f>
        <v xml:space="preserve"> </v>
      </c>
      <c r="DM11" s="43" t="str">
        <f t="shared" ref="DM11:DM74" si="42">IF(CL11&gt;=$CT$5,"•"," ")</f>
        <v xml:space="preserve"> </v>
      </c>
      <c r="DN11" s="39" t="str">
        <f t="shared" ref="DN11:DN74" si="43">IF(CM11&lt;$CT$3,"•"," ")</f>
        <v>•</v>
      </c>
      <c r="DO11" s="39" t="str">
        <f t="shared" ref="DO11:DO74" si="44">IF(AND(CM11&gt;=$CT$3,CM11&lt;$CT$4),"•"," ")</f>
        <v xml:space="preserve"> </v>
      </c>
      <c r="DP11" s="39" t="str">
        <f t="shared" ref="DP11:DP74" si="45">IF(AND(CM11&gt;=$CT$4,CM11&lt;$CT$5),"•"," ")</f>
        <v xml:space="preserve"> </v>
      </c>
      <c r="DQ11" s="43" t="str">
        <f t="shared" ref="DQ11:DQ74" si="46">IF(CM11&gt;=$CT$5,"•"," ")</f>
        <v xml:space="preserve"> </v>
      </c>
      <c r="DR11" s="39" t="str">
        <f t="shared" ref="DR11:DR74" si="47">IF(CN11&lt;$CT$3,"•"," ")</f>
        <v>•</v>
      </c>
      <c r="DS11" s="39" t="str">
        <f t="shared" ref="DS11:DS74" si="48">IF(AND(CN11&gt;=$CT$3,CN11&lt;$CT$4),"•"," ")</f>
        <v xml:space="preserve"> </v>
      </c>
      <c r="DT11" s="39" t="str">
        <f t="shared" ref="DT11:DT74" si="49">IF(AND(CN11&gt;=$CT$4,CN11&lt;$CT$5),"•"," ")</f>
        <v xml:space="preserve"> </v>
      </c>
      <c r="DU11" s="43" t="str">
        <f t="shared" ref="DU11:DU74" si="50">IF(CN11&gt;=$CT$5,"•"," ")</f>
        <v xml:space="preserve"> </v>
      </c>
      <c r="DV11" s="39" t="str">
        <f t="shared" ref="DV11:DV74" si="51">IF(CO11&lt;$CT$3,"•"," ")</f>
        <v>•</v>
      </c>
      <c r="DW11" s="39" t="str">
        <f t="shared" ref="DW11:DW74" si="52">IF(AND(CO11&gt;=$CT$3,CO11&lt;$CT$4),"•"," ")</f>
        <v xml:space="preserve"> </v>
      </c>
      <c r="DX11" s="39" t="str">
        <f t="shared" ref="DX11:DX74" si="53">IF(AND(CO11&gt;=$CT$4,CO11&lt;$CT$5),"•"," ")</f>
        <v xml:space="preserve"> </v>
      </c>
      <c r="DY11" s="43" t="str">
        <f t="shared" ref="DY11:DY74" si="54">IF(CO11&gt;=$CT$5,"•"," ")</f>
        <v xml:space="preserve"> </v>
      </c>
      <c r="DZ11" s="39" t="str">
        <f t="shared" ref="DZ11:DZ74" si="55">IF(CP11&lt;$CT$3,"•"," ")</f>
        <v>•</v>
      </c>
      <c r="EA11" s="39" t="str">
        <f t="shared" ref="EA11:EA74" si="56">IF(AND(CP11&gt;=$CT$3,CP11&lt;$CT$4),"•"," ")</f>
        <v xml:space="preserve"> </v>
      </c>
      <c r="EB11" s="39" t="str">
        <f t="shared" ref="EB11:EB74" si="57">IF(AND(CP11&gt;=$CT$4,CP11&lt;$CT$5),"•"," ")</f>
        <v xml:space="preserve"> </v>
      </c>
      <c r="EC11" s="43" t="str">
        <f t="shared" ref="EC11:EC74" si="58">IF(CP11&gt;=$CT$5,"•"," ")</f>
        <v xml:space="preserve"> </v>
      </c>
      <c r="ED11" s="39" t="str">
        <f t="shared" ref="ED11:ED74" si="59">IF(CQ11&lt;$CT$3,"•"," ")</f>
        <v>•</v>
      </c>
      <c r="EE11" s="39" t="str">
        <f t="shared" ref="EE11:EE74" si="60">IF(AND(CQ11&gt;=$CT$3,CQ11&lt;$CT$4),"•"," ")</f>
        <v xml:space="preserve"> </v>
      </c>
      <c r="EF11" s="39" t="str">
        <f t="shared" ref="EF11:EF74" si="61">IF(AND(CQ11&gt;=$CT$4,CQ11&lt;$CT$5),"•"," ")</f>
        <v xml:space="preserve"> </v>
      </c>
      <c r="EG11" s="43" t="str">
        <f t="shared" ref="EG11:EG74" si="62">IF(CQ11&gt;=$CT$5,"•"," ")</f>
        <v xml:space="preserve"> </v>
      </c>
      <c r="EH11" s="39" t="str">
        <f t="shared" ref="EH11:EH74" si="63">IF(CR11&lt;$CT$3,"•"," ")</f>
        <v>•</v>
      </c>
      <c r="EI11" s="39" t="str">
        <f t="shared" ref="EI11:EI74" si="64">IF(AND(CR11&gt;=$CT$3,CR11&lt;$CT$4),"•"," ")</f>
        <v xml:space="preserve"> </v>
      </c>
      <c r="EJ11" s="39" t="str">
        <f t="shared" ref="EJ11:EJ74" si="65">IF(AND(CR11&gt;=$CT$4,CR11&lt;$CT$5),"•"," ")</f>
        <v xml:space="preserve"> </v>
      </c>
      <c r="EK11" s="43" t="str">
        <f t="shared" ref="EK11:EK74" si="66">IF(CR11&gt;=$CT$5,"•"," ")</f>
        <v xml:space="preserve"> </v>
      </c>
      <c r="EL11" s="39"/>
      <c r="EM11" s="39"/>
      <c r="EP11" s="76" t="s">
        <v>136</v>
      </c>
      <c r="EQ11" s="180" t="s">
        <v>125</v>
      </c>
      <c r="ER11" s="180"/>
      <c r="ET11" s="39"/>
      <c r="EV11" s="33"/>
    </row>
    <row r="12" spans="1:153" ht="12.75" customHeight="1" x14ac:dyDescent="0.2">
      <c r="A12" s="100" t="str">
        <f>IF(Summary!B6="","",Summary!B6)</f>
        <v>ROL</v>
      </c>
      <c r="B12" s="100" t="str">
        <f>IF(Summary!C6="","",Summary!C6)</f>
        <v>10SPH02</v>
      </c>
      <c r="C12" s="100" t="str">
        <f>IF(Summary!D6="","",Summary!D6)</f>
        <v>STU0004</v>
      </c>
      <c r="D12" s="115" t="str">
        <f>IF(Summary!E6="","",Summary!E6)</f>
        <v>Student 4</v>
      </c>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39">
        <f t="shared" si="21"/>
        <v>27</v>
      </c>
      <c r="AW12" s="66"/>
      <c r="AX12" s="74" t="e">
        <f t="shared" si="14"/>
        <v>#N/A</v>
      </c>
      <c r="AY12" s="54" t="str">
        <f t="shared" si="15"/>
        <v/>
      </c>
      <c r="AZ12" s="73" t="s">
        <v>251</v>
      </c>
      <c r="BA12" s="72" t="s">
        <v>132</v>
      </c>
      <c r="BB12" s="54" t="e">
        <f>LOOKUP(BG12,Grading!$A$16:$A$22,Grading!$E$16:$E$22)</f>
        <v>#N/A</v>
      </c>
      <c r="BC12" s="55" t="str">
        <f>IF(BA12="none required",Grading!$A$27,Grading!$A$26)</f>
        <v xml:space="preserve">Please review the solutions thoroughly and let me know if you have any questions. </v>
      </c>
      <c r="BD12" s="118"/>
      <c r="BE12" s="116" t="str">
        <f t="shared" si="22"/>
        <v/>
      </c>
      <c r="BF12" s="99" t="str">
        <f t="shared" si="16"/>
        <v/>
      </c>
      <c r="BG12" s="99" t="str">
        <f t="shared" si="17"/>
        <v/>
      </c>
      <c r="BH12" s="100" t="str">
        <f t="shared" si="18"/>
        <v/>
      </c>
      <c r="BI12" s="64" t="str">
        <f>IF(Summary!F6="","",Summary!F6)</f>
        <v>Student 4</v>
      </c>
      <c r="BJ12" s="33"/>
      <c r="BR12" s="33"/>
      <c r="BS12" s="32" t="s">
        <v>92</v>
      </c>
      <c r="BV12" s="44">
        <f t="shared" si="19"/>
        <v>0</v>
      </c>
      <c r="BW12" s="44">
        <f t="shared" si="19"/>
        <v>0</v>
      </c>
      <c r="BX12" s="44">
        <f t="shared" si="19"/>
        <v>0</v>
      </c>
      <c r="BY12" s="44">
        <f t="shared" si="19"/>
        <v>0</v>
      </c>
      <c r="BZ12" s="44">
        <f t="shared" si="19"/>
        <v>0</v>
      </c>
      <c r="CA12" s="44">
        <f t="shared" si="19"/>
        <v>0</v>
      </c>
      <c r="CB12" s="44">
        <f t="shared" si="19"/>
        <v>0</v>
      </c>
      <c r="CC12" s="44">
        <f t="shared" si="19"/>
        <v>0</v>
      </c>
      <c r="CD12" s="44">
        <f t="shared" si="19"/>
        <v>0</v>
      </c>
      <c r="CE12" s="44">
        <f t="shared" si="19"/>
        <v>0</v>
      </c>
      <c r="CF12" s="44">
        <f t="shared" si="19"/>
        <v>0</v>
      </c>
      <c r="CH12" s="48">
        <f t="shared" si="20"/>
        <v>0</v>
      </c>
      <c r="CI12" s="48">
        <f t="shared" si="20"/>
        <v>0</v>
      </c>
      <c r="CJ12" s="48">
        <f t="shared" si="20"/>
        <v>0</v>
      </c>
      <c r="CK12" s="48">
        <f t="shared" si="20"/>
        <v>0</v>
      </c>
      <c r="CL12" s="48">
        <f t="shared" si="20"/>
        <v>0</v>
      </c>
      <c r="CM12" s="48">
        <f t="shared" si="20"/>
        <v>0</v>
      </c>
      <c r="CN12" s="48">
        <f t="shared" si="20"/>
        <v>0</v>
      </c>
      <c r="CO12" s="48">
        <f t="shared" si="20"/>
        <v>0</v>
      </c>
      <c r="CT12" s="42" t="str">
        <f t="shared" si="23"/>
        <v>•</v>
      </c>
      <c r="CU12" s="39" t="str">
        <f t="shared" si="24"/>
        <v xml:space="preserve"> </v>
      </c>
      <c r="CV12" s="39" t="str">
        <f t="shared" si="25"/>
        <v xml:space="preserve"> </v>
      </c>
      <c r="CW12" s="43" t="str">
        <f t="shared" si="26"/>
        <v xml:space="preserve"> </v>
      </c>
      <c r="CX12" s="42" t="str">
        <f t="shared" si="27"/>
        <v>•</v>
      </c>
      <c r="CY12" s="39" t="str">
        <f t="shared" si="28"/>
        <v xml:space="preserve"> </v>
      </c>
      <c r="CZ12" s="39" t="str">
        <f t="shared" si="29"/>
        <v xml:space="preserve"> </v>
      </c>
      <c r="DA12" s="43" t="str">
        <f t="shared" si="30"/>
        <v xml:space="preserve"> </v>
      </c>
      <c r="DB12" s="39" t="str">
        <f t="shared" si="31"/>
        <v>•</v>
      </c>
      <c r="DC12" s="39" t="str">
        <f t="shared" si="32"/>
        <v xml:space="preserve"> </v>
      </c>
      <c r="DD12" s="39" t="str">
        <f t="shared" si="33"/>
        <v xml:space="preserve"> </v>
      </c>
      <c r="DE12" s="43" t="str">
        <f t="shared" si="34"/>
        <v xml:space="preserve"> </v>
      </c>
      <c r="DF12" s="42" t="str">
        <f t="shared" si="35"/>
        <v>•</v>
      </c>
      <c r="DG12" s="39" t="str">
        <f t="shared" si="36"/>
        <v xml:space="preserve"> </v>
      </c>
      <c r="DH12" s="39" t="str">
        <f t="shared" si="37"/>
        <v xml:space="preserve"> </v>
      </c>
      <c r="DI12" s="43" t="str">
        <f t="shared" si="38"/>
        <v xml:space="preserve"> </v>
      </c>
      <c r="DJ12" s="42" t="str">
        <f t="shared" si="39"/>
        <v>•</v>
      </c>
      <c r="DK12" s="39" t="str">
        <f t="shared" si="40"/>
        <v xml:space="preserve"> </v>
      </c>
      <c r="DL12" s="39" t="str">
        <f t="shared" si="41"/>
        <v xml:space="preserve"> </v>
      </c>
      <c r="DM12" s="43" t="str">
        <f t="shared" si="42"/>
        <v xml:space="preserve"> </v>
      </c>
      <c r="DN12" s="39" t="str">
        <f t="shared" si="43"/>
        <v>•</v>
      </c>
      <c r="DO12" s="39" t="str">
        <f t="shared" si="44"/>
        <v xml:space="preserve"> </v>
      </c>
      <c r="DP12" s="39" t="str">
        <f t="shared" si="45"/>
        <v xml:space="preserve"> </v>
      </c>
      <c r="DQ12" s="43" t="str">
        <f t="shared" si="46"/>
        <v xml:space="preserve"> </v>
      </c>
      <c r="DR12" s="39" t="str">
        <f t="shared" si="47"/>
        <v>•</v>
      </c>
      <c r="DS12" s="39" t="str">
        <f t="shared" si="48"/>
        <v xml:space="preserve"> </v>
      </c>
      <c r="DT12" s="39" t="str">
        <f t="shared" si="49"/>
        <v xml:space="preserve"> </v>
      </c>
      <c r="DU12" s="43" t="str">
        <f t="shared" si="50"/>
        <v xml:space="preserve"> </v>
      </c>
      <c r="DV12" s="39" t="str">
        <f t="shared" si="51"/>
        <v>•</v>
      </c>
      <c r="DW12" s="39" t="str">
        <f t="shared" si="52"/>
        <v xml:space="preserve"> </v>
      </c>
      <c r="DX12" s="39" t="str">
        <f t="shared" si="53"/>
        <v xml:space="preserve"> </v>
      </c>
      <c r="DY12" s="43" t="str">
        <f t="shared" si="54"/>
        <v xml:space="preserve"> </v>
      </c>
      <c r="DZ12" s="39" t="str">
        <f t="shared" si="55"/>
        <v>•</v>
      </c>
      <c r="EA12" s="39" t="str">
        <f t="shared" si="56"/>
        <v xml:space="preserve"> </v>
      </c>
      <c r="EB12" s="39" t="str">
        <f t="shared" si="57"/>
        <v xml:space="preserve"> </v>
      </c>
      <c r="EC12" s="43" t="str">
        <f t="shared" si="58"/>
        <v xml:space="preserve"> </v>
      </c>
      <c r="ED12" s="39" t="str">
        <f t="shared" si="59"/>
        <v>•</v>
      </c>
      <c r="EE12" s="39" t="str">
        <f t="shared" si="60"/>
        <v xml:space="preserve"> </v>
      </c>
      <c r="EF12" s="39" t="str">
        <f t="shared" si="61"/>
        <v xml:space="preserve"> </v>
      </c>
      <c r="EG12" s="43" t="str">
        <f t="shared" si="62"/>
        <v xml:space="preserve"> </v>
      </c>
      <c r="EH12" s="39" t="str">
        <f t="shared" si="63"/>
        <v>•</v>
      </c>
      <c r="EI12" s="39" t="str">
        <f t="shared" si="64"/>
        <v xml:space="preserve"> </v>
      </c>
      <c r="EJ12" s="39" t="str">
        <f t="shared" si="65"/>
        <v xml:space="preserve"> </v>
      </c>
      <c r="EK12" s="43" t="str">
        <f t="shared" si="66"/>
        <v xml:space="preserve"> </v>
      </c>
      <c r="EL12" s="39"/>
      <c r="EM12" s="39"/>
      <c r="EP12" s="76" t="s">
        <v>137</v>
      </c>
      <c r="EQ12" s="181" t="s">
        <v>48</v>
      </c>
      <c r="ER12" s="181"/>
      <c r="ET12" s="39"/>
      <c r="EV12" s="53"/>
    </row>
    <row r="13" spans="1:153" ht="12.75" customHeight="1" x14ac:dyDescent="0.2">
      <c r="A13" s="100" t="str">
        <f>IF(Summary!B7="","",Summary!B7)</f>
        <v>ROL</v>
      </c>
      <c r="B13" s="100" t="str">
        <f>IF(Summary!C7="","",Summary!C7)</f>
        <v>10SPH02</v>
      </c>
      <c r="C13" s="100" t="str">
        <f>IF(Summary!D7="","",Summary!D7)</f>
        <v>STU0005</v>
      </c>
      <c r="D13" s="115" t="str">
        <f>IF(Summary!E7="","",Summary!E7)</f>
        <v>Student 5</v>
      </c>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39">
        <f t="shared" si="21"/>
        <v>27</v>
      </c>
      <c r="AW13" s="66"/>
      <c r="AX13" s="74" t="e">
        <f t="shared" si="14"/>
        <v>#N/A</v>
      </c>
      <c r="AY13" s="54" t="str">
        <f t="shared" si="15"/>
        <v/>
      </c>
      <c r="AZ13" s="73" t="s">
        <v>252</v>
      </c>
      <c r="BA13" s="72" t="s">
        <v>132</v>
      </c>
      <c r="BB13" s="54" t="e">
        <f>LOOKUP(BG13,Grading!$A$16:$A$22,Grading!$E$16:$E$22)</f>
        <v>#N/A</v>
      </c>
      <c r="BC13" s="55" t="str">
        <f>IF(BA13="none required",Grading!$A$27,Grading!$A$26)</f>
        <v xml:space="preserve">Please review the solutions thoroughly and let me know if you have any questions. </v>
      </c>
      <c r="BD13" s="52"/>
      <c r="BE13" s="116" t="str">
        <f t="shared" si="22"/>
        <v/>
      </c>
      <c r="BF13" s="99" t="str">
        <f t="shared" si="16"/>
        <v/>
      </c>
      <c r="BG13" s="99" t="str">
        <f t="shared" si="17"/>
        <v/>
      </c>
      <c r="BH13" s="100" t="str">
        <f t="shared" si="18"/>
        <v/>
      </c>
      <c r="BI13" s="64" t="str">
        <f>IF(Summary!F7="","",Summary!F7)</f>
        <v>Student 5</v>
      </c>
      <c r="BJ13" s="33"/>
      <c r="BR13" s="33"/>
      <c r="BS13" s="32" t="s">
        <v>92</v>
      </c>
      <c r="BV13" s="44">
        <f t="shared" si="19"/>
        <v>0</v>
      </c>
      <c r="BW13" s="44">
        <f t="shared" si="19"/>
        <v>0</v>
      </c>
      <c r="BX13" s="44">
        <f t="shared" si="19"/>
        <v>0</v>
      </c>
      <c r="BY13" s="44">
        <f t="shared" si="19"/>
        <v>0</v>
      </c>
      <c r="BZ13" s="44">
        <f t="shared" si="19"/>
        <v>0</v>
      </c>
      <c r="CA13" s="44">
        <f t="shared" si="19"/>
        <v>0</v>
      </c>
      <c r="CB13" s="44">
        <f t="shared" si="19"/>
        <v>0</v>
      </c>
      <c r="CC13" s="44">
        <f t="shared" si="19"/>
        <v>0</v>
      </c>
      <c r="CD13" s="44">
        <f t="shared" si="19"/>
        <v>0</v>
      </c>
      <c r="CE13" s="44">
        <f t="shared" si="19"/>
        <v>0</v>
      </c>
      <c r="CF13" s="44">
        <f t="shared" si="19"/>
        <v>0</v>
      </c>
      <c r="CH13" s="48">
        <f t="shared" si="20"/>
        <v>0</v>
      </c>
      <c r="CI13" s="48">
        <f t="shared" si="20"/>
        <v>0</v>
      </c>
      <c r="CJ13" s="48">
        <f t="shared" si="20"/>
        <v>0</v>
      </c>
      <c r="CK13" s="48">
        <f t="shared" si="20"/>
        <v>0</v>
      </c>
      <c r="CL13" s="48">
        <f t="shared" si="20"/>
        <v>0</v>
      </c>
      <c r="CM13" s="48">
        <f t="shared" si="20"/>
        <v>0</v>
      </c>
      <c r="CN13" s="48">
        <f t="shared" si="20"/>
        <v>0</v>
      </c>
      <c r="CO13" s="48">
        <f t="shared" si="20"/>
        <v>0</v>
      </c>
      <c r="CT13" s="42" t="str">
        <f t="shared" si="23"/>
        <v>•</v>
      </c>
      <c r="CU13" s="39" t="str">
        <f t="shared" si="24"/>
        <v xml:space="preserve"> </v>
      </c>
      <c r="CV13" s="39" t="str">
        <f t="shared" si="25"/>
        <v xml:space="preserve"> </v>
      </c>
      <c r="CW13" s="43" t="str">
        <f t="shared" si="26"/>
        <v xml:space="preserve"> </v>
      </c>
      <c r="CX13" s="42" t="str">
        <f t="shared" si="27"/>
        <v>•</v>
      </c>
      <c r="CY13" s="39" t="str">
        <f t="shared" si="28"/>
        <v xml:space="preserve"> </v>
      </c>
      <c r="CZ13" s="39" t="str">
        <f t="shared" si="29"/>
        <v xml:space="preserve"> </v>
      </c>
      <c r="DA13" s="43" t="str">
        <f t="shared" si="30"/>
        <v xml:space="preserve"> </v>
      </c>
      <c r="DB13" s="39" t="str">
        <f t="shared" si="31"/>
        <v>•</v>
      </c>
      <c r="DC13" s="39" t="str">
        <f t="shared" si="32"/>
        <v xml:space="preserve"> </v>
      </c>
      <c r="DD13" s="39" t="str">
        <f t="shared" si="33"/>
        <v xml:space="preserve"> </v>
      </c>
      <c r="DE13" s="43" t="str">
        <f t="shared" si="34"/>
        <v xml:space="preserve"> </v>
      </c>
      <c r="DF13" s="42" t="str">
        <f t="shared" si="35"/>
        <v>•</v>
      </c>
      <c r="DG13" s="39" t="str">
        <f t="shared" si="36"/>
        <v xml:space="preserve"> </v>
      </c>
      <c r="DH13" s="39" t="str">
        <f t="shared" si="37"/>
        <v xml:space="preserve"> </v>
      </c>
      <c r="DI13" s="43" t="str">
        <f t="shared" si="38"/>
        <v xml:space="preserve"> </v>
      </c>
      <c r="DJ13" s="42" t="str">
        <f t="shared" si="39"/>
        <v>•</v>
      </c>
      <c r="DK13" s="39" t="str">
        <f t="shared" si="40"/>
        <v xml:space="preserve"> </v>
      </c>
      <c r="DL13" s="39" t="str">
        <f t="shared" si="41"/>
        <v xml:space="preserve"> </v>
      </c>
      <c r="DM13" s="43" t="str">
        <f t="shared" si="42"/>
        <v xml:space="preserve"> </v>
      </c>
      <c r="DN13" s="39" t="str">
        <f t="shared" si="43"/>
        <v>•</v>
      </c>
      <c r="DO13" s="39" t="str">
        <f t="shared" si="44"/>
        <v xml:space="preserve"> </v>
      </c>
      <c r="DP13" s="39" t="str">
        <f t="shared" si="45"/>
        <v xml:space="preserve"> </v>
      </c>
      <c r="DQ13" s="43" t="str">
        <f t="shared" si="46"/>
        <v xml:space="preserve"> </v>
      </c>
      <c r="DR13" s="39" t="str">
        <f t="shared" si="47"/>
        <v>•</v>
      </c>
      <c r="DS13" s="39" t="str">
        <f t="shared" si="48"/>
        <v xml:space="preserve"> </v>
      </c>
      <c r="DT13" s="39" t="str">
        <f t="shared" si="49"/>
        <v xml:space="preserve"> </v>
      </c>
      <c r="DU13" s="43" t="str">
        <f t="shared" si="50"/>
        <v xml:space="preserve"> </v>
      </c>
      <c r="DV13" s="39" t="str">
        <f t="shared" si="51"/>
        <v>•</v>
      </c>
      <c r="DW13" s="39" t="str">
        <f t="shared" si="52"/>
        <v xml:space="preserve"> </v>
      </c>
      <c r="DX13" s="39" t="str">
        <f t="shared" si="53"/>
        <v xml:space="preserve"> </v>
      </c>
      <c r="DY13" s="43" t="str">
        <f t="shared" si="54"/>
        <v xml:space="preserve"> </v>
      </c>
      <c r="DZ13" s="39" t="str">
        <f t="shared" si="55"/>
        <v>•</v>
      </c>
      <c r="EA13" s="39" t="str">
        <f t="shared" si="56"/>
        <v xml:space="preserve"> </v>
      </c>
      <c r="EB13" s="39" t="str">
        <f t="shared" si="57"/>
        <v xml:space="preserve"> </v>
      </c>
      <c r="EC13" s="43" t="str">
        <f t="shared" si="58"/>
        <v xml:space="preserve"> </v>
      </c>
      <c r="ED13" s="39" t="str">
        <f t="shared" si="59"/>
        <v>•</v>
      </c>
      <c r="EE13" s="39" t="str">
        <f t="shared" si="60"/>
        <v xml:space="preserve"> </v>
      </c>
      <c r="EF13" s="39" t="str">
        <f t="shared" si="61"/>
        <v xml:space="preserve"> </v>
      </c>
      <c r="EG13" s="43" t="str">
        <f t="shared" si="62"/>
        <v xml:space="preserve"> </v>
      </c>
      <c r="EH13" s="39" t="str">
        <f t="shared" si="63"/>
        <v>•</v>
      </c>
      <c r="EI13" s="39" t="str">
        <f t="shared" si="64"/>
        <v xml:space="preserve"> </v>
      </c>
      <c r="EJ13" s="39" t="str">
        <f t="shared" si="65"/>
        <v xml:space="preserve"> </v>
      </c>
      <c r="EK13" s="43" t="str">
        <f t="shared" si="66"/>
        <v xml:space="preserve"> </v>
      </c>
      <c r="EL13" s="39"/>
      <c r="EM13" s="39"/>
      <c r="EP13" s="34"/>
      <c r="EQ13" s="67"/>
      <c r="ER13" s="34"/>
      <c r="ET13" s="39"/>
      <c r="EV13" s="53"/>
    </row>
    <row r="14" spans="1:153" ht="12.75" customHeight="1" x14ac:dyDescent="0.2">
      <c r="A14" s="100" t="str">
        <f>IF(Summary!B8="","",Summary!B8)</f>
        <v>ROL</v>
      </c>
      <c r="B14" s="100" t="str">
        <f>IF(Summary!C8="","",Summary!C8)</f>
        <v>10SPH02</v>
      </c>
      <c r="C14" s="119" t="str">
        <f>IF(Summary!D8="","",Summary!D8)</f>
        <v>STU0006</v>
      </c>
      <c r="D14" s="115" t="str">
        <f>IF(Summary!E8="","",Summary!E8)</f>
        <v>Student 6</v>
      </c>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39">
        <f t="shared" si="21"/>
        <v>27</v>
      </c>
      <c r="AW14" s="66"/>
      <c r="AX14" s="74" t="e">
        <f t="shared" si="14"/>
        <v>#N/A</v>
      </c>
      <c r="AY14" s="54" t="str">
        <f t="shared" si="15"/>
        <v/>
      </c>
      <c r="AZ14" s="73" t="s">
        <v>253</v>
      </c>
      <c r="BA14" s="72" t="s">
        <v>174</v>
      </c>
      <c r="BB14" s="54" t="e">
        <f>LOOKUP(BG14,Grading!$A$16:$A$22,Grading!$E$16:$E$22)</f>
        <v>#N/A</v>
      </c>
      <c r="BC14" s="55" t="str">
        <f>IF(BA14="none required",Grading!$A$27,Grading!$A$26)</f>
        <v xml:space="preserve">Please review the solutions thoroughly, complete any re-do questions (details below) and show these to me within the next week. Please let me know if you have any questions. </v>
      </c>
      <c r="BD14" s="118"/>
      <c r="BE14" s="116" t="str">
        <f t="shared" si="22"/>
        <v/>
      </c>
      <c r="BF14" s="99" t="str">
        <f t="shared" si="16"/>
        <v/>
      </c>
      <c r="BG14" s="99" t="str">
        <f t="shared" si="17"/>
        <v/>
      </c>
      <c r="BH14" s="100" t="str">
        <f t="shared" si="18"/>
        <v/>
      </c>
      <c r="BI14" s="64" t="str">
        <f>IF(Summary!F8="","",Summary!F8)</f>
        <v>Student 6</v>
      </c>
      <c r="BJ14" s="33"/>
      <c r="BL14" s="66"/>
      <c r="BR14" s="33"/>
      <c r="BS14" s="32" t="s">
        <v>92</v>
      </c>
      <c r="BV14" s="44">
        <f t="shared" si="19"/>
        <v>0</v>
      </c>
      <c r="BW14" s="44">
        <f t="shared" si="19"/>
        <v>0</v>
      </c>
      <c r="BX14" s="44">
        <f t="shared" si="19"/>
        <v>0</v>
      </c>
      <c r="BY14" s="44">
        <f t="shared" si="19"/>
        <v>0</v>
      </c>
      <c r="BZ14" s="44">
        <f t="shared" si="19"/>
        <v>0</v>
      </c>
      <c r="CA14" s="44">
        <f t="shared" si="19"/>
        <v>0</v>
      </c>
      <c r="CB14" s="44">
        <f t="shared" si="19"/>
        <v>0</v>
      </c>
      <c r="CC14" s="44">
        <f t="shared" si="19"/>
        <v>0</v>
      </c>
      <c r="CD14" s="44">
        <f t="shared" si="19"/>
        <v>0</v>
      </c>
      <c r="CE14" s="44">
        <f t="shared" si="19"/>
        <v>0</v>
      </c>
      <c r="CF14" s="44">
        <f t="shared" si="19"/>
        <v>0</v>
      </c>
      <c r="CH14" s="48">
        <f t="shared" si="20"/>
        <v>0</v>
      </c>
      <c r="CI14" s="48">
        <f t="shared" si="20"/>
        <v>0</v>
      </c>
      <c r="CJ14" s="48">
        <f t="shared" si="20"/>
        <v>0</v>
      </c>
      <c r="CK14" s="48">
        <f t="shared" si="20"/>
        <v>0</v>
      </c>
      <c r="CL14" s="48">
        <f t="shared" si="20"/>
        <v>0</v>
      </c>
      <c r="CM14" s="48">
        <f t="shared" si="20"/>
        <v>0</v>
      </c>
      <c r="CN14" s="48">
        <f t="shared" si="20"/>
        <v>0</v>
      </c>
      <c r="CO14" s="48">
        <f t="shared" si="20"/>
        <v>0</v>
      </c>
      <c r="CT14" s="42" t="str">
        <f t="shared" si="23"/>
        <v>•</v>
      </c>
      <c r="CU14" s="39" t="str">
        <f t="shared" si="24"/>
        <v xml:space="preserve"> </v>
      </c>
      <c r="CV14" s="39" t="str">
        <f t="shared" si="25"/>
        <v xml:space="preserve"> </v>
      </c>
      <c r="CW14" s="43" t="str">
        <f t="shared" si="26"/>
        <v xml:space="preserve"> </v>
      </c>
      <c r="CX14" s="42" t="str">
        <f t="shared" si="27"/>
        <v>•</v>
      </c>
      <c r="CY14" s="39" t="str">
        <f t="shared" si="28"/>
        <v xml:space="preserve"> </v>
      </c>
      <c r="CZ14" s="39" t="str">
        <f t="shared" si="29"/>
        <v xml:space="preserve"> </v>
      </c>
      <c r="DA14" s="43" t="str">
        <f t="shared" si="30"/>
        <v xml:space="preserve"> </v>
      </c>
      <c r="DB14" s="39" t="str">
        <f t="shared" si="31"/>
        <v>•</v>
      </c>
      <c r="DC14" s="39" t="str">
        <f t="shared" si="32"/>
        <v xml:space="preserve"> </v>
      </c>
      <c r="DD14" s="39" t="str">
        <f t="shared" si="33"/>
        <v xml:space="preserve"> </v>
      </c>
      <c r="DE14" s="43" t="str">
        <f t="shared" si="34"/>
        <v xml:space="preserve"> </v>
      </c>
      <c r="DF14" s="42" t="str">
        <f t="shared" si="35"/>
        <v>•</v>
      </c>
      <c r="DG14" s="39" t="str">
        <f t="shared" si="36"/>
        <v xml:space="preserve"> </v>
      </c>
      <c r="DH14" s="39" t="str">
        <f t="shared" si="37"/>
        <v xml:space="preserve"> </v>
      </c>
      <c r="DI14" s="43" t="str">
        <f t="shared" si="38"/>
        <v xml:space="preserve"> </v>
      </c>
      <c r="DJ14" s="42" t="str">
        <f t="shared" si="39"/>
        <v>•</v>
      </c>
      <c r="DK14" s="39" t="str">
        <f t="shared" si="40"/>
        <v xml:space="preserve"> </v>
      </c>
      <c r="DL14" s="39" t="str">
        <f t="shared" si="41"/>
        <v xml:space="preserve"> </v>
      </c>
      <c r="DM14" s="43" t="str">
        <f t="shared" si="42"/>
        <v xml:space="preserve"> </v>
      </c>
      <c r="DN14" s="39" t="str">
        <f t="shared" si="43"/>
        <v>•</v>
      </c>
      <c r="DO14" s="39" t="str">
        <f t="shared" si="44"/>
        <v xml:space="preserve"> </v>
      </c>
      <c r="DP14" s="39" t="str">
        <f t="shared" si="45"/>
        <v xml:space="preserve"> </v>
      </c>
      <c r="DQ14" s="43" t="str">
        <f t="shared" si="46"/>
        <v xml:space="preserve"> </v>
      </c>
      <c r="DR14" s="39" t="str">
        <f t="shared" si="47"/>
        <v>•</v>
      </c>
      <c r="DS14" s="39" t="str">
        <f t="shared" si="48"/>
        <v xml:space="preserve"> </v>
      </c>
      <c r="DT14" s="39" t="str">
        <f t="shared" si="49"/>
        <v xml:space="preserve"> </v>
      </c>
      <c r="DU14" s="43" t="str">
        <f t="shared" si="50"/>
        <v xml:space="preserve"> </v>
      </c>
      <c r="DV14" s="39" t="str">
        <f t="shared" si="51"/>
        <v>•</v>
      </c>
      <c r="DW14" s="39" t="str">
        <f t="shared" si="52"/>
        <v xml:space="preserve"> </v>
      </c>
      <c r="DX14" s="39" t="str">
        <f t="shared" si="53"/>
        <v xml:space="preserve"> </v>
      </c>
      <c r="DY14" s="43" t="str">
        <f t="shared" si="54"/>
        <v xml:space="preserve"> </v>
      </c>
      <c r="DZ14" s="39" t="str">
        <f t="shared" si="55"/>
        <v>•</v>
      </c>
      <c r="EA14" s="39" t="str">
        <f t="shared" si="56"/>
        <v xml:space="preserve"> </v>
      </c>
      <c r="EB14" s="39" t="str">
        <f t="shared" si="57"/>
        <v xml:space="preserve"> </v>
      </c>
      <c r="EC14" s="43" t="str">
        <f t="shared" si="58"/>
        <v xml:space="preserve"> </v>
      </c>
      <c r="ED14" s="39" t="str">
        <f t="shared" si="59"/>
        <v>•</v>
      </c>
      <c r="EE14" s="39" t="str">
        <f t="shared" si="60"/>
        <v xml:space="preserve"> </v>
      </c>
      <c r="EF14" s="39" t="str">
        <f t="shared" si="61"/>
        <v xml:space="preserve"> </v>
      </c>
      <c r="EG14" s="43" t="str">
        <f t="shared" si="62"/>
        <v xml:space="preserve"> </v>
      </c>
      <c r="EH14" s="39" t="str">
        <f t="shared" si="63"/>
        <v>•</v>
      </c>
      <c r="EI14" s="39" t="str">
        <f t="shared" si="64"/>
        <v xml:space="preserve"> </v>
      </c>
      <c r="EJ14" s="39" t="str">
        <f t="shared" si="65"/>
        <v xml:space="preserve"> </v>
      </c>
      <c r="EK14" s="43" t="str">
        <f t="shared" si="66"/>
        <v xml:space="preserve"> </v>
      </c>
      <c r="EL14" s="39"/>
      <c r="EM14" s="39"/>
      <c r="EP14" s="76">
        <v>0</v>
      </c>
      <c r="EQ14" s="32" t="s">
        <v>138</v>
      </c>
      <c r="ER14" s="34"/>
      <c r="ET14" s="39"/>
      <c r="EV14" s="33"/>
    </row>
    <row r="15" spans="1:153" ht="12.75" customHeight="1" x14ac:dyDescent="0.2">
      <c r="A15" s="100" t="str">
        <f>IF(Summary!B9="","",Summary!B9)</f>
        <v>ROL</v>
      </c>
      <c r="B15" s="100" t="str">
        <f>IF(Summary!C9="","",Summary!C9)</f>
        <v>10SPH02</v>
      </c>
      <c r="C15" s="100" t="str">
        <f>IF(Summary!D9="","",Summary!D9)</f>
        <v>STU0007</v>
      </c>
      <c r="D15" s="115" t="str">
        <f>IF(Summary!E9="","",Summary!E9)</f>
        <v>Student 7</v>
      </c>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39">
        <f t="shared" si="21"/>
        <v>27</v>
      </c>
      <c r="AW15" s="66"/>
      <c r="AX15" s="74" t="e">
        <f t="shared" si="14"/>
        <v>#N/A</v>
      </c>
      <c r="AY15" s="54" t="str">
        <f t="shared" si="15"/>
        <v/>
      </c>
      <c r="AZ15" s="73" t="s">
        <v>254</v>
      </c>
      <c r="BA15" s="72" t="s">
        <v>132</v>
      </c>
      <c r="BB15" s="54" t="e">
        <f>LOOKUP(BG15,Grading!$A$16:$A$22,Grading!$E$16:$E$22)</f>
        <v>#N/A</v>
      </c>
      <c r="BC15" s="55" t="str">
        <f>IF(BA15="none required",Grading!$A$27,Grading!$A$26)</f>
        <v xml:space="preserve">Please review the solutions thoroughly and let me know if you have any questions. </v>
      </c>
      <c r="BD15" s="120"/>
      <c r="BE15" s="116" t="str">
        <f t="shared" si="22"/>
        <v/>
      </c>
      <c r="BF15" s="99" t="str">
        <f t="shared" si="16"/>
        <v/>
      </c>
      <c r="BG15" s="99" t="str">
        <f t="shared" si="17"/>
        <v/>
      </c>
      <c r="BH15" s="100" t="str">
        <f t="shared" si="18"/>
        <v/>
      </c>
      <c r="BI15" s="64" t="str">
        <f>IF(Summary!F9="","",Summary!F9)</f>
        <v>Student 7</v>
      </c>
      <c r="BJ15" s="33"/>
      <c r="BK15" s="66" t="str">
        <f>IF(BG15=BG$8,T$44,""&amp;"
")&amp;IF(BH15=BH$8,T$45,""&amp;"
")&amp;IF(BI15=BI$8,T$46,""&amp;"
")&amp;IF(BJ15=BJ$8,T$47,"")</f>
        <v xml:space="preserve">
</v>
      </c>
      <c r="BL15" s="34"/>
      <c r="BR15" s="33"/>
      <c r="BS15" s="32" t="s">
        <v>92</v>
      </c>
      <c r="BV15" s="44">
        <f t="shared" si="19"/>
        <v>0</v>
      </c>
      <c r="BW15" s="44">
        <f t="shared" si="19"/>
        <v>0</v>
      </c>
      <c r="BX15" s="44">
        <f t="shared" si="19"/>
        <v>0</v>
      </c>
      <c r="BY15" s="44">
        <f t="shared" si="19"/>
        <v>0</v>
      </c>
      <c r="BZ15" s="44">
        <f t="shared" si="19"/>
        <v>0</v>
      </c>
      <c r="CA15" s="44">
        <f t="shared" si="19"/>
        <v>0</v>
      </c>
      <c r="CB15" s="44">
        <f t="shared" si="19"/>
        <v>0</v>
      </c>
      <c r="CC15" s="44">
        <f t="shared" si="19"/>
        <v>0</v>
      </c>
      <c r="CD15" s="44">
        <f t="shared" si="19"/>
        <v>0</v>
      </c>
      <c r="CE15" s="44">
        <f t="shared" si="19"/>
        <v>0</v>
      </c>
      <c r="CF15" s="44">
        <f t="shared" si="19"/>
        <v>0</v>
      </c>
      <c r="CH15" s="48">
        <f t="shared" si="20"/>
        <v>0</v>
      </c>
      <c r="CI15" s="48">
        <f t="shared" si="20"/>
        <v>0</v>
      </c>
      <c r="CJ15" s="48">
        <f t="shared" si="20"/>
        <v>0</v>
      </c>
      <c r="CK15" s="48">
        <f t="shared" si="20"/>
        <v>0</v>
      </c>
      <c r="CL15" s="48">
        <f t="shared" si="20"/>
        <v>0</v>
      </c>
      <c r="CM15" s="48">
        <f t="shared" si="20"/>
        <v>0</v>
      </c>
      <c r="CN15" s="48">
        <f t="shared" si="20"/>
        <v>0</v>
      </c>
      <c r="CO15" s="48">
        <f t="shared" si="20"/>
        <v>0</v>
      </c>
      <c r="CT15" s="42" t="str">
        <f t="shared" si="23"/>
        <v>•</v>
      </c>
      <c r="CU15" s="39" t="str">
        <f t="shared" si="24"/>
        <v xml:space="preserve"> </v>
      </c>
      <c r="CV15" s="39" t="str">
        <f t="shared" si="25"/>
        <v xml:space="preserve"> </v>
      </c>
      <c r="CW15" s="43" t="str">
        <f t="shared" si="26"/>
        <v xml:space="preserve"> </v>
      </c>
      <c r="CX15" s="42" t="str">
        <f t="shared" si="27"/>
        <v>•</v>
      </c>
      <c r="CY15" s="39" t="str">
        <f t="shared" si="28"/>
        <v xml:space="preserve"> </v>
      </c>
      <c r="CZ15" s="39" t="str">
        <f t="shared" si="29"/>
        <v xml:space="preserve"> </v>
      </c>
      <c r="DA15" s="43" t="str">
        <f t="shared" si="30"/>
        <v xml:space="preserve"> </v>
      </c>
      <c r="DB15" s="39" t="str">
        <f t="shared" si="31"/>
        <v>•</v>
      </c>
      <c r="DC15" s="39" t="str">
        <f t="shared" si="32"/>
        <v xml:space="preserve"> </v>
      </c>
      <c r="DD15" s="39" t="str">
        <f t="shared" si="33"/>
        <v xml:space="preserve"> </v>
      </c>
      <c r="DE15" s="43" t="str">
        <f t="shared" si="34"/>
        <v xml:space="preserve"> </v>
      </c>
      <c r="DF15" s="42" t="str">
        <f t="shared" si="35"/>
        <v>•</v>
      </c>
      <c r="DG15" s="39" t="str">
        <f t="shared" si="36"/>
        <v xml:space="preserve"> </v>
      </c>
      <c r="DH15" s="39" t="str">
        <f t="shared" si="37"/>
        <v xml:space="preserve"> </v>
      </c>
      <c r="DI15" s="43" t="str">
        <f t="shared" si="38"/>
        <v xml:space="preserve"> </v>
      </c>
      <c r="DJ15" s="42" t="str">
        <f t="shared" si="39"/>
        <v>•</v>
      </c>
      <c r="DK15" s="39" t="str">
        <f t="shared" si="40"/>
        <v xml:space="preserve"> </v>
      </c>
      <c r="DL15" s="39" t="str">
        <f t="shared" si="41"/>
        <v xml:space="preserve"> </v>
      </c>
      <c r="DM15" s="43" t="str">
        <f t="shared" si="42"/>
        <v xml:space="preserve"> </v>
      </c>
      <c r="DN15" s="39" t="str">
        <f t="shared" si="43"/>
        <v>•</v>
      </c>
      <c r="DO15" s="39" t="str">
        <f t="shared" si="44"/>
        <v xml:space="preserve"> </v>
      </c>
      <c r="DP15" s="39" t="str">
        <f t="shared" si="45"/>
        <v xml:space="preserve"> </v>
      </c>
      <c r="DQ15" s="43" t="str">
        <f t="shared" si="46"/>
        <v xml:space="preserve"> </v>
      </c>
      <c r="DR15" s="39" t="str">
        <f t="shared" si="47"/>
        <v>•</v>
      </c>
      <c r="DS15" s="39" t="str">
        <f t="shared" si="48"/>
        <v xml:space="preserve"> </v>
      </c>
      <c r="DT15" s="39" t="str">
        <f t="shared" si="49"/>
        <v xml:space="preserve"> </v>
      </c>
      <c r="DU15" s="43" t="str">
        <f t="shared" si="50"/>
        <v xml:space="preserve"> </v>
      </c>
      <c r="DV15" s="39" t="str">
        <f t="shared" si="51"/>
        <v>•</v>
      </c>
      <c r="DW15" s="39" t="str">
        <f t="shared" si="52"/>
        <v xml:space="preserve"> </v>
      </c>
      <c r="DX15" s="39" t="str">
        <f t="shared" si="53"/>
        <v xml:space="preserve"> </v>
      </c>
      <c r="DY15" s="43" t="str">
        <f t="shared" si="54"/>
        <v xml:space="preserve"> </v>
      </c>
      <c r="DZ15" s="39" t="str">
        <f t="shared" si="55"/>
        <v>•</v>
      </c>
      <c r="EA15" s="39" t="str">
        <f t="shared" si="56"/>
        <v xml:space="preserve"> </v>
      </c>
      <c r="EB15" s="39" t="str">
        <f t="shared" si="57"/>
        <v xml:space="preserve"> </v>
      </c>
      <c r="EC15" s="43" t="str">
        <f t="shared" si="58"/>
        <v xml:space="preserve"> </v>
      </c>
      <c r="ED15" s="39" t="str">
        <f t="shared" si="59"/>
        <v>•</v>
      </c>
      <c r="EE15" s="39" t="str">
        <f t="shared" si="60"/>
        <v xml:space="preserve"> </v>
      </c>
      <c r="EF15" s="39" t="str">
        <f t="shared" si="61"/>
        <v xml:space="preserve"> </v>
      </c>
      <c r="EG15" s="43" t="str">
        <f t="shared" si="62"/>
        <v xml:space="preserve"> </v>
      </c>
      <c r="EH15" s="39" t="str">
        <f t="shared" si="63"/>
        <v>•</v>
      </c>
      <c r="EI15" s="39" t="str">
        <f t="shared" si="64"/>
        <v xml:space="preserve"> </v>
      </c>
      <c r="EJ15" s="39" t="str">
        <f t="shared" si="65"/>
        <v xml:space="preserve"> </v>
      </c>
      <c r="EK15" s="43" t="str">
        <f t="shared" si="66"/>
        <v xml:space="preserve"> </v>
      </c>
      <c r="EL15" s="39"/>
      <c r="EM15" s="39"/>
      <c r="EP15" s="76">
        <v>0.45</v>
      </c>
      <c r="EQ15" s="32" t="s">
        <v>139</v>
      </c>
      <c r="ER15" s="34"/>
      <c r="ET15" s="39"/>
      <c r="EV15" s="33"/>
    </row>
    <row r="16" spans="1:153" ht="12.75" customHeight="1" x14ac:dyDescent="0.2">
      <c r="A16" s="100" t="str">
        <f>IF(Summary!B10="","",Summary!B10)</f>
        <v>ROL</v>
      </c>
      <c r="B16" s="100" t="str">
        <f>IF(Summary!C10="","",Summary!C10)</f>
        <v>10SPH02</v>
      </c>
      <c r="C16" s="100" t="str">
        <f>IF(Summary!D10="","",Summary!D10)</f>
        <v>STU0008</v>
      </c>
      <c r="D16" s="115" t="str">
        <f>IF(Summary!E10="","",Summary!E10)</f>
        <v>Student 8</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39">
        <f t="shared" si="21"/>
        <v>27</v>
      </c>
      <c r="AW16" s="66"/>
      <c r="AX16" s="74" t="e">
        <f t="shared" si="14"/>
        <v>#N/A</v>
      </c>
      <c r="AY16" s="54" t="str">
        <f t="shared" si="15"/>
        <v/>
      </c>
      <c r="AZ16" s="73" t="s">
        <v>255</v>
      </c>
      <c r="BA16" s="72" t="s">
        <v>174</v>
      </c>
      <c r="BB16" s="54" t="e">
        <f>LOOKUP(BG16,Grading!$A$16:$A$22,Grading!$E$16:$E$22)</f>
        <v>#N/A</v>
      </c>
      <c r="BC16" s="55" t="str">
        <f>IF(BA16="none required",Grading!$A$27,Grading!$A$26)</f>
        <v xml:space="preserve">Please review the solutions thoroughly, complete any re-do questions (details below) and show these to me within the next week. Please let me know if you have any questions. </v>
      </c>
      <c r="BD16" s="52"/>
      <c r="BE16" s="116" t="str">
        <f t="shared" si="22"/>
        <v/>
      </c>
      <c r="BF16" s="99" t="str">
        <f t="shared" si="16"/>
        <v/>
      </c>
      <c r="BG16" s="99" t="str">
        <f t="shared" si="17"/>
        <v/>
      </c>
      <c r="BH16" s="100" t="str">
        <f t="shared" si="18"/>
        <v/>
      </c>
      <c r="BI16" s="64" t="str">
        <f>IF(Summary!F10="","",Summary!F10)</f>
        <v>Student 8</v>
      </c>
      <c r="BJ16" s="33"/>
      <c r="BR16" s="33"/>
      <c r="BS16" s="32" t="s">
        <v>92</v>
      </c>
      <c r="BV16" s="44">
        <f t="shared" si="19"/>
        <v>0</v>
      </c>
      <c r="BW16" s="44">
        <f t="shared" si="19"/>
        <v>0</v>
      </c>
      <c r="BX16" s="44">
        <f t="shared" si="19"/>
        <v>0</v>
      </c>
      <c r="BY16" s="44">
        <f t="shared" si="19"/>
        <v>0</v>
      </c>
      <c r="BZ16" s="44">
        <f t="shared" si="19"/>
        <v>0</v>
      </c>
      <c r="CA16" s="44">
        <f t="shared" si="19"/>
        <v>0</v>
      </c>
      <c r="CB16" s="44">
        <f t="shared" si="19"/>
        <v>0</v>
      </c>
      <c r="CC16" s="44">
        <f t="shared" si="19"/>
        <v>0</v>
      </c>
      <c r="CD16" s="44">
        <f t="shared" si="19"/>
        <v>0</v>
      </c>
      <c r="CE16" s="44">
        <f t="shared" si="19"/>
        <v>0</v>
      </c>
      <c r="CF16" s="44">
        <f t="shared" si="19"/>
        <v>0</v>
      </c>
      <c r="CH16" s="48">
        <f t="shared" si="20"/>
        <v>0</v>
      </c>
      <c r="CI16" s="48">
        <f t="shared" si="20"/>
        <v>0</v>
      </c>
      <c r="CJ16" s="48">
        <f t="shared" si="20"/>
        <v>0</v>
      </c>
      <c r="CK16" s="48">
        <f t="shared" si="20"/>
        <v>0</v>
      </c>
      <c r="CL16" s="48">
        <f t="shared" si="20"/>
        <v>0</v>
      </c>
      <c r="CM16" s="48">
        <f t="shared" si="20"/>
        <v>0</v>
      </c>
      <c r="CN16" s="48">
        <f t="shared" si="20"/>
        <v>0</v>
      </c>
      <c r="CO16" s="48">
        <f t="shared" si="20"/>
        <v>0</v>
      </c>
      <c r="CT16" s="42" t="str">
        <f t="shared" si="23"/>
        <v>•</v>
      </c>
      <c r="CU16" s="39" t="str">
        <f t="shared" si="24"/>
        <v xml:space="preserve"> </v>
      </c>
      <c r="CV16" s="39" t="str">
        <f t="shared" si="25"/>
        <v xml:space="preserve"> </v>
      </c>
      <c r="CW16" s="43" t="str">
        <f t="shared" si="26"/>
        <v xml:space="preserve"> </v>
      </c>
      <c r="CX16" s="42" t="str">
        <f t="shared" si="27"/>
        <v>•</v>
      </c>
      <c r="CY16" s="39" t="str">
        <f t="shared" si="28"/>
        <v xml:space="preserve"> </v>
      </c>
      <c r="CZ16" s="39" t="str">
        <f t="shared" si="29"/>
        <v xml:space="preserve"> </v>
      </c>
      <c r="DA16" s="43" t="str">
        <f t="shared" si="30"/>
        <v xml:space="preserve"> </v>
      </c>
      <c r="DB16" s="39" t="str">
        <f t="shared" si="31"/>
        <v>•</v>
      </c>
      <c r="DC16" s="39" t="str">
        <f t="shared" si="32"/>
        <v xml:space="preserve"> </v>
      </c>
      <c r="DD16" s="39" t="str">
        <f t="shared" si="33"/>
        <v xml:space="preserve"> </v>
      </c>
      <c r="DE16" s="43" t="str">
        <f t="shared" si="34"/>
        <v xml:space="preserve"> </v>
      </c>
      <c r="DF16" s="42" t="str">
        <f t="shared" si="35"/>
        <v>•</v>
      </c>
      <c r="DG16" s="39" t="str">
        <f t="shared" si="36"/>
        <v xml:space="preserve"> </v>
      </c>
      <c r="DH16" s="39" t="str">
        <f t="shared" si="37"/>
        <v xml:space="preserve"> </v>
      </c>
      <c r="DI16" s="43" t="str">
        <f t="shared" si="38"/>
        <v xml:space="preserve"> </v>
      </c>
      <c r="DJ16" s="42" t="str">
        <f t="shared" si="39"/>
        <v>•</v>
      </c>
      <c r="DK16" s="39" t="str">
        <f t="shared" si="40"/>
        <v xml:space="preserve"> </v>
      </c>
      <c r="DL16" s="39" t="str">
        <f t="shared" si="41"/>
        <v xml:space="preserve"> </v>
      </c>
      <c r="DM16" s="43" t="str">
        <f t="shared" si="42"/>
        <v xml:space="preserve"> </v>
      </c>
      <c r="DN16" s="39" t="str">
        <f t="shared" si="43"/>
        <v>•</v>
      </c>
      <c r="DO16" s="39" t="str">
        <f t="shared" si="44"/>
        <v xml:space="preserve"> </v>
      </c>
      <c r="DP16" s="39" t="str">
        <f t="shared" si="45"/>
        <v xml:space="preserve"> </v>
      </c>
      <c r="DQ16" s="43" t="str">
        <f t="shared" si="46"/>
        <v xml:space="preserve"> </v>
      </c>
      <c r="DR16" s="39" t="str">
        <f t="shared" si="47"/>
        <v>•</v>
      </c>
      <c r="DS16" s="39" t="str">
        <f t="shared" si="48"/>
        <v xml:space="preserve"> </v>
      </c>
      <c r="DT16" s="39" t="str">
        <f t="shared" si="49"/>
        <v xml:space="preserve"> </v>
      </c>
      <c r="DU16" s="43" t="str">
        <f t="shared" si="50"/>
        <v xml:space="preserve"> </v>
      </c>
      <c r="DV16" s="39" t="str">
        <f t="shared" si="51"/>
        <v>•</v>
      </c>
      <c r="DW16" s="39" t="str">
        <f t="shared" si="52"/>
        <v xml:space="preserve"> </v>
      </c>
      <c r="DX16" s="39" t="str">
        <f t="shared" si="53"/>
        <v xml:space="preserve"> </v>
      </c>
      <c r="DY16" s="43" t="str">
        <f t="shared" si="54"/>
        <v xml:space="preserve"> </v>
      </c>
      <c r="DZ16" s="39" t="str">
        <f t="shared" si="55"/>
        <v>•</v>
      </c>
      <c r="EA16" s="39" t="str">
        <f t="shared" si="56"/>
        <v xml:space="preserve"> </v>
      </c>
      <c r="EB16" s="39" t="str">
        <f t="shared" si="57"/>
        <v xml:space="preserve"> </v>
      </c>
      <c r="EC16" s="43" t="str">
        <f t="shared" si="58"/>
        <v xml:space="preserve"> </v>
      </c>
      <c r="ED16" s="39" t="str">
        <f t="shared" si="59"/>
        <v>•</v>
      </c>
      <c r="EE16" s="39" t="str">
        <f t="shared" si="60"/>
        <v xml:space="preserve"> </v>
      </c>
      <c r="EF16" s="39" t="str">
        <f t="shared" si="61"/>
        <v xml:space="preserve"> </v>
      </c>
      <c r="EG16" s="43" t="str">
        <f t="shared" si="62"/>
        <v xml:space="preserve"> </v>
      </c>
      <c r="EH16" s="39" t="str">
        <f t="shared" si="63"/>
        <v>•</v>
      </c>
      <c r="EI16" s="39" t="str">
        <f t="shared" si="64"/>
        <v xml:space="preserve"> </v>
      </c>
      <c r="EJ16" s="39" t="str">
        <f t="shared" si="65"/>
        <v xml:space="preserve"> </v>
      </c>
      <c r="EK16" s="43" t="str">
        <f t="shared" si="66"/>
        <v xml:space="preserve"> </v>
      </c>
      <c r="EL16" s="39"/>
      <c r="EM16" s="39"/>
      <c r="EP16" s="76">
        <v>0.5</v>
      </c>
      <c r="EQ16" s="32" t="s">
        <v>139</v>
      </c>
      <c r="ER16" s="34"/>
      <c r="ET16" s="39"/>
      <c r="EV16" s="33"/>
    </row>
    <row r="17" spans="1:171" ht="12.75" customHeight="1" x14ac:dyDescent="0.2">
      <c r="A17" s="100" t="str">
        <f>IF(Summary!B11="","",Summary!B11)</f>
        <v>ROL</v>
      </c>
      <c r="B17" s="100" t="str">
        <f>IF(Summary!C11="","",Summary!C11)</f>
        <v>10SPH02</v>
      </c>
      <c r="C17" s="100" t="str">
        <f>IF(Summary!D11="","",Summary!D11)</f>
        <v>STU0009</v>
      </c>
      <c r="D17" s="115" t="str">
        <f>IF(Summary!E11="","",Summary!E11)</f>
        <v>Student 9</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39">
        <f t="shared" si="21"/>
        <v>27</v>
      </c>
      <c r="AW17" s="66"/>
      <c r="AX17" s="74" t="e">
        <f t="shared" si="14"/>
        <v>#N/A</v>
      </c>
      <c r="AY17" s="54" t="str">
        <f t="shared" si="15"/>
        <v/>
      </c>
      <c r="AZ17" s="73" t="s">
        <v>256</v>
      </c>
      <c r="BA17" s="72" t="s">
        <v>175</v>
      </c>
      <c r="BB17" s="54" t="e">
        <f>LOOKUP(BG17,Grading!$A$16:$A$22,Grading!$E$16:$E$22)</f>
        <v>#N/A</v>
      </c>
      <c r="BC17" s="55" t="str">
        <f>IF(BA17="none required",Grading!$A$27,Grading!$A$26)</f>
        <v xml:space="preserve">Please review the solutions thoroughly, complete any re-do questions (details below) and show these to me within the next week. Please let me know if you have any questions. </v>
      </c>
      <c r="BD17" s="52"/>
      <c r="BE17" s="116" t="str">
        <f t="shared" si="22"/>
        <v/>
      </c>
      <c r="BF17" s="99" t="str">
        <f t="shared" si="16"/>
        <v/>
      </c>
      <c r="BG17" s="99" t="str">
        <f t="shared" si="17"/>
        <v/>
      </c>
      <c r="BH17" s="100" t="str">
        <f t="shared" si="18"/>
        <v/>
      </c>
      <c r="BI17" s="64" t="str">
        <f>IF(Summary!F11="","",Summary!F11)</f>
        <v>Student 9</v>
      </c>
      <c r="BJ17" s="33"/>
      <c r="BR17" s="33"/>
      <c r="BS17" s="32" t="s">
        <v>92</v>
      </c>
      <c r="BV17" s="44">
        <f t="shared" si="19"/>
        <v>0</v>
      </c>
      <c r="BW17" s="44">
        <f t="shared" si="19"/>
        <v>0</v>
      </c>
      <c r="BX17" s="44">
        <f t="shared" si="19"/>
        <v>0</v>
      </c>
      <c r="BY17" s="44">
        <f t="shared" si="19"/>
        <v>0</v>
      </c>
      <c r="BZ17" s="44">
        <f t="shared" si="19"/>
        <v>0</v>
      </c>
      <c r="CA17" s="44">
        <f t="shared" si="19"/>
        <v>0</v>
      </c>
      <c r="CB17" s="44">
        <f t="shared" si="19"/>
        <v>0</v>
      </c>
      <c r="CC17" s="44">
        <f t="shared" si="19"/>
        <v>0</v>
      </c>
      <c r="CD17" s="44">
        <f t="shared" si="19"/>
        <v>0</v>
      </c>
      <c r="CE17" s="44">
        <f t="shared" si="19"/>
        <v>0</v>
      </c>
      <c r="CF17" s="44">
        <f t="shared" si="19"/>
        <v>0</v>
      </c>
      <c r="CH17" s="48">
        <f t="shared" si="20"/>
        <v>0</v>
      </c>
      <c r="CI17" s="48">
        <f t="shared" si="20"/>
        <v>0</v>
      </c>
      <c r="CJ17" s="48">
        <f t="shared" si="20"/>
        <v>0</v>
      </c>
      <c r="CK17" s="48">
        <f t="shared" si="20"/>
        <v>0</v>
      </c>
      <c r="CL17" s="48">
        <f t="shared" si="20"/>
        <v>0</v>
      </c>
      <c r="CM17" s="48">
        <f t="shared" si="20"/>
        <v>0</v>
      </c>
      <c r="CN17" s="48">
        <f t="shared" si="20"/>
        <v>0</v>
      </c>
      <c r="CO17" s="48">
        <f t="shared" si="20"/>
        <v>0</v>
      </c>
      <c r="CT17" s="42" t="str">
        <f t="shared" si="23"/>
        <v>•</v>
      </c>
      <c r="CU17" s="39" t="str">
        <f t="shared" si="24"/>
        <v xml:space="preserve"> </v>
      </c>
      <c r="CV17" s="39" t="str">
        <f t="shared" si="25"/>
        <v xml:space="preserve"> </v>
      </c>
      <c r="CW17" s="43" t="str">
        <f t="shared" si="26"/>
        <v xml:space="preserve"> </v>
      </c>
      <c r="CX17" s="42" t="str">
        <f t="shared" si="27"/>
        <v>•</v>
      </c>
      <c r="CY17" s="39" t="str">
        <f t="shared" si="28"/>
        <v xml:space="preserve"> </v>
      </c>
      <c r="CZ17" s="39" t="str">
        <f t="shared" si="29"/>
        <v xml:space="preserve"> </v>
      </c>
      <c r="DA17" s="43" t="str">
        <f t="shared" si="30"/>
        <v xml:space="preserve"> </v>
      </c>
      <c r="DB17" s="39" t="str">
        <f t="shared" si="31"/>
        <v>•</v>
      </c>
      <c r="DC17" s="39" t="str">
        <f t="shared" si="32"/>
        <v xml:space="preserve"> </v>
      </c>
      <c r="DD17" s="39" t="str">
        <f t="shared" si="33"/>
        <v xml:space="preserve"> </v>
      </c>
      <c r="DE17" s="43" t="str">
        <f t="shared" si="34"/>
        <v xml:space="preserve"> </v>
      </c>
      <c r="DF17" s="42" t="str">
        <f t="shared" si="35"/>
        <v>•</v>
      </c>
      <c r="DG17" s="39" t="str">
        <f t="shared" si="36"/>
        <v xml:space="preserve"> </v>
      </c>
      <c r="DH17" s="39" t="str">
        <f t="shared" si="37"/>
        <v xml:space="preserve"> </v>
      </c>
      <c r="DI17" s="43" t="str">
        <f t="shared" si="38"/>
        <v xml:space="preserve"> </v>
      </c>
      <c r="DJ17" s="42" t="str">
        <f t="shared" si="39"/>
        <v>•</v>
      </c>
      <c r="DK17" s="39" t="str">
        <f t="shared" si="40"/>
        <v xml:space="preserve"> </v>
      </c>
      <c r="DL17" s="39" t="str">
        <f t="shared" si="41"/>
        <v xml:space="preserve"> </v>
      </c>
      <c r="DM17" s="43" t="str">
        <f t="shared" si="42"/>
        <v xml:space="preserve"> </v>
      </c>
      <c r="DN17" s="39" t="str">
        <f t="shared" si="43"/>
        <v>•</v>
      </c>
      <c r="DO17" s="39" t="str">
        <f t="shared" si="44"/>
        <v xml:space="preserve"> </v>
      </c>
      <c r="DP17" s="39" t="str">
        <f t="shared" si="45"/>
        <v xml:space="preserve"> </v>
      </c>
      <c r="DQ17" s="43" t="str">
        <f t="shared" si="46"/>
        <v xml:space="preserve"> </v>
      </c>
      <c r="DR17" s="39" t="str">
        <f t="shared" si="47"/>
        <v>•</v>
      </c>
      <c r="DS17" s="39" t="str">
        <f t="shared" si="48"/>
        <v xml:space="preserve"> </v>
      </c>
      <c r="DT17" s="39" t="str">
        <f t="shared" si="49"/>
        <v xml:space="preserve"> </v>
      </c>
      <c r="DU17" s="43" t="str">
        <f t="shared" si="50"/>
        <v xml:space="preserve"> </v>
      </c>
      <c r="DV17" s="39" t="str">
        <f t="shared" si="51"/>
        <v>•</v>
      </c>
      <c r="DW17" s="39" t="str">
        <f t="shared" si="52"/>
        <v xml:space="preserve"> </v>
      </c>
      <c r="DX17" s="39" t="str">
        <f t="shared" si="53"/>
        <v xml:space="preserve"> </v>
      </c>
      <c r="DY17" s="43" t="str">
        <f t="shared" si="54"/>
        <v xml:space="preserve"> </v>
      </c>
      <c r="DZ17" s="39" t="str">
        <f t="shared" si="55"/>
        <v>•</v>
      </c>
      <c r="EA17" s="39" t="str">
        <f t="shared" si="56"/>
        <v xml:space="preserve"> </v>
      </c>
      <c r="EB17" s="39" t="str">
        <f t="shared" si="57"/>
        <v xml:space="preserve"> </v>
      </c>
      <c r="EC17" s="43" t="str">
        <f t="shared" si="58"/>
        <v xml:space="preserve"> </v>
      </c>
      <c r="ED17" s="39" t="str">
        <f t="shared" si="59"/>
        <v>•</v>
      </c>
      <c r="EE17" s="39" t="str">
        <f t="shared" si="60"/>
        <v xml:space="preserve"> </v>
      </c>
      <c r="EF17" s="39" t="str">
        <f t="shared" si="61"/>
        <v xml:space="preserve"> </v>
      </c>
      <c r="EG17" s="43" t="str">
        <f t="shared" si="62"/>
        <v xml:space="preserve"> </v>
      </c>
      <c r="EH17" s="39" t="str">
        <f t="shared" si="63"/>
        <v>•</v>
      </c>
      <c r="EI17" s="39" t="str">
        <f t="shared" si="64"/>
        <v xml:space="preserve"> </v>
      </c>
      <c r="EJ17" s="39" t="str">
        <f t="shared" si="65"/>
        <v xml:space="preserve"> </v>
      </c>
      <c r="EK17" s="43" t="str">
        <f t="shared" si="66"/>
        <v xml:space="preserve"> </v>
      </c>
      <c r="EL17" s="39"/>
      <c r="EM17" s="39"/>
      <c r="EP17" s="76">
        <v>0.6</v>
      </c>
      <c r="EQ17" s="32" t="s">
        <v>140</v>
      </c>
      <c r="ER17" s="34"/>
      <c r="ET17" s="39"/>
      <c r="EV17" s="33"/>
    </row>
    <row r="18" spans="1:171" ht="12.75" customHeight="1" x14ac:dyDescent="0.2">
      <c r="A18" s="100" t="str">
        <f>IF(Summary!B12="","",Summary!B12)</f>
        <v>ROL</v>
      </c>
      <c r="B18" s="100" t="str">
        <f>IF(Summary!C12="","",Summary!C12)</f>
        <v>10SPH02</v>
      </c>
      <c r="C18" s="100" t="str">
        <f>IF(Summary!D12="","",Summary!D12)</f>
        <v>STU0010</v>
      </c>
      <c r="D18" s="115" t="str">
        <f>IF(Summary!E12="","",Summary!E12)</f>
        <v>Student 10</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39">
        <f t="shared" si="21"/>
        <v>27</v>
      </c>
      <c r="AW18" s="66"/>
      <c r="AX18" s="74" t="e">
        <f t="shared" si="14"/>
        <v>#N/A</v>
      </c>
      <c r="AY18" s="54" t="str">
        <f t="shared" si="15"/>
        <v/>
      </c>
      <c r="AZ18" s="73" t="s">
        <v>257</v>
      </c>
      <c r="BA18" s="72" t="s">
        <v>132</v>
      </c>
      <c r="BB18" s="54" t="e">
        <f>LOOKUP(BG18,Grading!$A$16:$A$22,Grading!$E$16:$E$22)</f>
        <v>#N/A</v>
      </c>
      <c r="BC18" s="55" t="str">
        <f>IF(BA18="none required",Grading!$A$27,Grading!$A$26)</f>
        <v xml:space="preserve">Please review the solutions thoroughly and let me know if you have any questions. </v>
      </c>
      <c r="BD18" s="52"/>
      <c r="BE18" s="116" t="str">
        <f t="shared" si="22"/>
        <v/>
      </c>
      <c r="BF18" s="99" t="str">
        <f t="shared" si="16"/>
        <v/>
      </c>
      <c r="BG18" s="99" t="str">
        <f t="shared" si="17"/>
        <v/>
      </c>
      <c r="BH18" s="100" t="str">
        <f t="shared" si="18"/>
        <v/>
      </c>
      <c r="BI18" s="64" t="str">
        <f>IF(Summary!F12="","",Summary!F12)</f>
        <v>Student 10</v>
      </c>
      <c r="BJ18" s="33"/>
      <c r="BR18" s="33"/>
      <c r="BS18" s="32" t="s">
        <v>92</v>
      </c>
      <c r="BV18" s="44">
        <f t="shared" si="19"/>
        <v>0</v>
      </c>
      <c r="BW18" s="44">
        <f t="shared" si="19"/>
        <v>0</v>
      </c>
      <c r="BX18" s="44">
        <f t="shared" si="19"/>
        <v>0</v>
      </c>
      <c r="BY18" s="44">
        <f t="shared" si="19"/>
        <v>0</v>
      </c>
      <c r="BZ18" s="44">
        <f t="shared" si="19"/>
        <v>0</v>
      </c>
      <c r="CA18" s="44">
        <f t="shared" si="19"/>
        <v>0</v>
      </c>
      <c r="CB18" s="44">
        <f t="shared" si="19"/>
        <v>0</v>
      </c>
      <c r="CC18" s="44">
        <f t="shared" si="19"/>
        <v>0</v>
      </c>
      <c r="CD18" s="44">
        <f t="shared" si="19"/>
        <v>0</v>
      </c>
      <c r="CE18" s="44">
        <f t="shared" si="19"/>
        <v>0</v>
      </c>
      <c r="CF18" s="44">
        <f t="shared" si="19"/>
        <v>0</v>
      </c>
      <c r="CH18" s="48">
        <f t="shared" si="20"/>
        <v>0</v>
      </c>
      <c r="CI18" s="48">
        <f t="shared" si="20"/>
        <v>0</v>
      </c>
      <c r="CJ18" s="48">
        <f t="shared" si="20"/>
        <v>0</v>
      </c>
      <c r="CK18" s="48">
        <f t="shared" si="20"/>
        <v>0</v>
      </c>
      <c r="CL18" s="48">
        <f t="shared" si="20"/>
        <v>0</v>
      </c>
      <c r="CM18" s="48">
        <f t="shared" si="20"/>
        <v>0</v>
      </c>
      <c r="CN18" s="48">
        <f t="shared" si="20"/>
        <v>0</v>
      </c>
      <c r="CO18" s="48">
        <f t="shared" si="20"/>
        <v>0</v>
      </c>
      <c r="CT18" s="42" t="str">
        <f t="shared" si="23"/>
        <v>•</v>
      </c>
      <c r="CU18" s="39" t="str">
        <f t="shared" si="24"/>
        <v xml:space="preserve"> </v>
      </c>
      <c r="CV18" s="39" t="str">
        <f t="shared" si="25"/>
        <v xml:space="preserve"> </v>
      </c>
      <c r="CW18" s="43" t="str">
        <f t="shared" si="26"/>
        <v xml:space="preserve"> </v>
      </c>
      <c r="CX18" s="42" t="str">
        <f t="shared" si="27"/>
        <v>•</v>
      </c>
      <c r="CY18" s="39" t="str">
        <f t="shared" si="28"/>
        <v xml:space="preserve"> </v>
      </c>
      <c r="CZ18" s="39" t="str">
        <f t="shared" si="29"/>
        <v xml:space="preserve"> </v>
      </c>
      <c r="DA18" s="43" t="str">
        <f t="shared" si="30"/>
        <v xml:space="preserve"> </v>
      </c>
      <c r="DB18" s="39" t="str">
        <f t="shared" si="31"/>
        <v>•</v>
      </c>
      <c r="DC18" s="39" t="str">
        <f t="shared" si="32"/>
        <v xml:space="preserve"> </v>
      </c>
      <c r="DD18" s="39" t="str">
        <f t="shared" si="33"/>
        <v xml:space="preserve"> </v>
      </c>
      <c r="DE18" s="43" t="str">
        <f t="shared" si="34"/>
        <v xml:space="preserve"> </v>
      </c>
      <c r="DF18" s="42" t="str">
        <f t="shared" si="35"/>
        <v>•</v>
      </c>
      <c r="DG18" s="39" t="str">
        <f t="shared" si="36"/>
        <v xml:space="preserve"> </v>
      </c>
      <c r="DH18" s="39" t="str">
        <f t="shared" si="37"/>
        <v xml:space="preserve"> </v>
      </c>
      <c r="DI18" s="43" t="str">
        <f t="shared" si="38"/>
        <v xml:space="preserve"> </v>
      </c>
      <c r="DJ18" s="42" t="str">
        <f t="shared" si="39"/>
        <v>•</v>
      </c>
      <c r="DK18" s="39" t="str">
        <f t="shared" si="40"/>
        <v xml:space="preserve"> </v>
      </c>
      <c r="DL18" s="39" t="str">
        <f t="shared" si="41"/>
        <v xml:space="preserve"> </v>
      </c>
      <c r="DM18" s="43" t="str">
        <f t="shared" si="42"/>
        <v xml:space="preserve"> </v>
      </c>
      <c r="DN18" s="39" t="str">
        <f t="shared" si="43"/>
        <v>•</v>
      </c>
      <c r="DO18" s="39" t="str">
        <f t="shared" si="44"/>
        <v xml:space="preserve"> </v>
      </c>
      <c r="DP18" s="39" t="str">
        <f t="shared" si="45"/>
        <v xml:space="preserve"> </v>
      </c>
      <c r="DQ18" s="43" t="str">
        <f t="shared" si="46"/>
        <v xml:space="preserve"> </v>
      </c>
      <c r="DR18" s="39" t="str">
        <f t="shared" si="47"/>
        <v>•</v>
      </c>
      <c r="DS18" s="39" t="str">
        <f t="shared" si="48"/>
        <v xml:space="preserve"> </v>
      </c>
      <c r="DT18" s="39" t="str">
        <f t="shared" si="49"/>
        <v xml:space="preserve"> </v>
      </c>
      <c r="DU18" s="43" t="str">
        <f t="shared" si="50"/>
        <v xml:space="preserve"> </v>
      </c>
      <c r="DV18" s="39" t="str">
        <f t="shared" si="51"/>
        <v>•</v>
      </c>
      <c r="DW18" s="39" t="str">
        <f t="shared" si="52"/>
        <v xml:space="preserve"> </v>
      </c>
      <c r="DX18" s="39" t="str">
        <f t="shared" si="53"/>
        <v xml:space="preserve"> </v>
      </c>
      <c r="DY18" s="43" t="str">
        <f t="shared" si="54"/>
        <v xml:space="preserve"> </v>
      </c>
      <c r="DZ18" s="39" t="str">
        <f t="shared" si="55"/>
        <v>•</v>
      </c>
      <c r="EA18" s="39" t="str">
        <f t="shared" si="56"/>
        <v xml:space="preserve"> </v>
      </c>
      <c r="EB18" s="39" t="str">
        <f t="shared" si="57"/>
        <v xml:space="preserve"> </v>
      </c>
      <c r="EC18" s="43" t="str">
        <f t="shared" si="58"/>
        <v xml:space="preserve"> </v>
      </c>
      <c r="ED18" s="39" t="str">
        <f t="shared" si="59"/>
        <v>•</v>
      </c>
      <c r="EE18" s="39" t="str">
        <f t="shared" si="60"/>
        <v xml:space="preserve"> </v>
      </c>
      <c r="EF18" s="39" t="str">
        <f t="shared" si="61"/>
        <v xml:space="preserve"> </v>
      </c>
      <c r="EG18" s="43" t="str">
        <f t="shared" si="62"/>
        <v xml:space="preserve"> </v>
      </c>
      <c r="EH18" s="39" t="str">
        <f t="shared" si="63"/>
        <v>•</v>
      </c>
      <c r="EI18" s="39" t="str">
        <f t="shared" si="64"/>
        <v xml:space="preserve"> </v>
      </c>
      <c r="EJ18" s="39" t="str">
        <f t="shared" si="65"/>
        <v xml:space="preserve"> </v>
      </c>
      <c r="EK18" s="43" t="str">
        <f t="shared" si="66"/>
        <v xml:space="preserve"> </v>
      </c>
      <c r="EL18" s="39"/>
      <c r="EM18" s="39"/>
      <c r="EP18" s="76">
        <v>0.7</v>
      </c>
      <c r="EQ18" s="32" t="s">
        <v>141</v>
      </c>
      <c r="ER18" s="34"/>
      <c r="ET18" s="39"/>
      <c r="EV18" s="33"/>
    </row>
    <row r="19" spans="1:171" ht="12.75" customHeight="1" x14ac:dyDescent="0.2">
      <c r="A19" s="100" t="str">
        <f>IF(Summary!B13="","",Summary!B13)</f>
        <v>ROL</v>
      </c>
      <c r="B19" s="100" t="str">
        <f>IF(Summary!C13="","",Summary!C13)</f>
        <v>10SPH02</v>
      </c>
      <c r="C19" s="100" t="str">
        <f>IF(Summary!D13="","",Summary!D13)</f>
        <v>STU0011</v>
      </c>
      <c r="D19" s="115" t="str">
        <f>IF(Summary!E13="","",Summary!E13)</f>
        <v>Student 11</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39">
        <f t="shared" si="21"/>
        <v>27</v>
      </c>
      <c r="AW19" s="66"/>
      <c r="AX19" s="74" t="e">
        <f t="shared" si="14"/>
        <v>#N/A</v>
      </c>
      <c r="AY19" s="54" t="str">
        <f t="shared" si="15"/>
        <v/>
      </c>
      <c r="AZ19" s="73" t="s">
        <v>258</v>
      </c>
      <c r="BA19" s="72" t="s">
        <v>132</v>
      </c>
      <c r="BB19" s="54" t="e">
        <f>LOOKUP(BG19,Grading!$A$16:$A$22,Grading!$E$16:$E$22)</f>
        <v>#N/A</v>
      </c>
      <c r="BC19" s="55" t="str">
        <f>IF(BA19="none required",Grading!$A$27,Grading!$A$26)</f>
        <v xml:space="preserve">Please review the solutions thoroughly and let me know if you have any questions. </v>
      </c>
      <c r="BD19" s="118"/>
      <c r="BE19" s="116" t="str">
        <f t="shared" si="22"/>
        <v/>
      </c>
      <c r="BF19" s="99" t="str">
        <f t="shared" si="16"/>
        <v/>
      </c>
      <c r="BG19" s="99" t="str">
        <f t="shared" si="17"/>
        <v/>
      </c>
      <c r="BH19" s="100" t="str">
        <f t="shared" si="18"/>
        <v/>
      </c>
      <c r="BI19" s="64" t="str">
        <f>IF(Summary!F13="","",Summary!F13)</f>
        <v>Student 11</v>
      </c>
      <c r="BJ19" s="33"/>
      <c r="BR19" s="33"/>
      <c r="BS19" s="32" t="s">
        <v>92</v>
      </c>
      <c r="BV19" s="44">
        <f t="shared" si="19"/>
        <v>0</v>
      </c>
      <c r="BW19" s="44">
        <f t="shared" si="19"/>
        <v>0</v>
      </c>
      <c r="BX19" s="44">
        <f t="shared" si="19"/>
        <v>0</v>
      </c>
      <c r="BY19" s="44">
        <f t="shared" si="19"/>
        <v>0</v>
      </c>
      <c r="BZ19" s="44">
        <f t="shared" si="19"/>
        <v>0</v>
      </c>
      <c r="CA19" s="44">
        <f t="shared" si="19"/>
        <v>0</v>
      </c>
      <c r="CB19" s="44">
        <f t="shared" si="19"/>
        <v>0</v>
      </c>
      <c r="CC19" s="44">
        <f t="shared" si="19"/>
        <v>0</v>
      </c>
      <c r="CD19" s="44">
        <f t="shared" si="19"/>
        <v>0</v>
      </c>
      <c r="CE19" s="44">
        <f t="shared" si="19"/>
        <v>0</v>
      </c>
      <c r="CF19" s="44">
        <f t="shared" si="19"/>
        <v>0</v>
      </c>
      <c r="CH19" s="48">
        <f t="shared" si="20"/>
        <v>0</v>
      </c>
      <c r="CI19" s="48">
        <f t="shared" si="20"/>
        <v>0</v>
      </c>
      <c r="CJ19" s="48">
        <f t="shared" si="20"/>
        <v>0</v>
      </c>
      <c r="CK19" s="48">
        <f t="shared" si="20"/>
        <v>0</v>
      </c>
      <c r="CL19" s="48">
        <f t="shared" si="20"/>
        <v>0</v>
      </c>
      <c r="CM19" s="48">
        <f t="shared" si="20"/>
        <v>0</v>
      </c>
      <c r="CN19" s="48">
        <f t="shared" si="20"/>
        <v>0</v>
      </c>
      <c r="CO19" s="48">
        <f t="shared" si="20"/>
        <v>0</v>
      </c>
      <c r="CT19" s="42" t="str">
        <f t="shared" si="23"/>
        <v>•</v>
      </c>
      <c r="CU19" s="39" t="str">
        <f t="shared" si="24"/>
        <v xml:space="preserve"> </v>
      </c>
      <c r="CV19" s="39" t="str">
        <f t="shared" si="25"/>
        <v xml:space="preserve"> </v>
      </c>
      <c r="CW19" s="43" t="str">
        <f t="shared" si="26"/>
        <v xml:space="preserve"> </v>
      </c>
      <c r="CX19" s="42" t="str">
        <f t="shared" si="27"/>
        <v>•</v>
      </c>
      <c r="CY19" s="39" t="str">
        <f t="shared" si="28"/>
        <v xml:space="preserve"> </v>
      </c>
      <c r="CZ19" s="39" t="str">
        <f t="shared" si="29"/>
        <v xml:space="preserve"> </v>
      </c>
      <c r="DA19" s="43" t="str">
        <f t="shared" si="30"/>
        <v xml:space="preserve"> </v>
      </c>
      <c r="DB19" s="39" t="str">
        <f t="shared" si="31"/>
        <v>•</v>
      </c>
      <c r="DC19" s="39" t="str">
        <f t="shared" si="32"/>
        <v xml:space="preserve"> </v>
      </c>
      <c r="DD19" s="39" t="str">
        <f t="shared" si="33"/>
        <v xml:space="preserve"> </v>
      </c>
      <c r="DE19" s="43" t="str">
        <f t="shared" si="34"/>
        <v xml:space="preserve"> </v>
      </c>
      <c r="DF19" s="42" t="str">
        <f t="shared" si="35"/>
        <v>•</v>
      </c>
      <c r="DG19" s="39" t="str">
        <f t="shared" si="36"/>
        <v xml:space="preserve"> </v>
      </c>
      <c r="DH19" s="39" t="str">
        <f t="shared" si="37"/>
        <v xml:space="preserve"> </v>
      </c>
      <c r="DI19" s="43" t="str">
        <f t="shared" si="38"/>
        <v xml:space="preserve"> </v>
      </c>
      <c r="DJ19" s="42" t="str">
        <f t="shared" si="39"/>
        <v>•</v>
      </c>
      <c r="DK19" s="39" t="str">
        <f t="shared" si="40"/>
        <v xml:space="preserve"> </v>
      </c>
      <c r="DL19" s="39" t="str">
        <f t="shared" si="41"/>
        <v xml:space="preserve"> </v>
      </c>
      <c r="DM19" s="43" t="str">
        <f t="shared" si="42"/>
        <v xml:space="preserve"> </v>
      </c>
      <c r="DN19" s="39" t="str">
        <f t="shared" si="43"/>
        <v>•</v>
      </c>
      <c r="DO19" s="39" t="str">
        <f t="shared" si="44"/>
        <v xml:space="preserve"> </v>
      </c>
      <c r="DP19" s="39" t="str">
        <f t="shared" si="45"/>
        <v xml:space="preserve"> </v>
      </c>
      <c r="DQ19" s="43" t="str">
        <f t="shared" si="46"/>
        <v xml:space="preserve"> </v>
      </c>
      <c r="DR19" s="39" t="str">
        <f t="shared" si="47"/>
        <v>•</v>
      </c>
      <c r="DS19" s="39" t="str">
        <f t="shared" si="48"/>
        <v xml:space="preserve"> </v>
      </c>
      <c r="DT19" s="39" t="str">
        <f t="shared" si="49"/>
        <v xml:space="preserve"> </v>
      </c>
      <c r="DU19" s="43" t="str">
        <f t="shared" si="50"/>
        <v xml:space="preserve"> </v>
      </c>
      <c r="DV19" s="39" t="str">
        <f t="shared" si="51"/>
        <v>•</v>
      </c>
      <c r="DW19" s="39" t="str">
        <f t="shared" si="52"/>
        <v xml:space="preserve"> </v>
      </c>
      <c r="DX19" s="39" t="str">
        <f t="shared" si="53"/>
        <v xml:space="preserve"> </v>
      </c>
      <c r="DY19" s="43" t="str">
        <f t="shared" si="54"/>
        <v xml:space="preserve"> </v>
      </c>
      <c r="DZ19" s="39" t="str">
        <f t="shared" si="55"/>
        <v>•</v>
      </c>
      <c r="EA19" s="39" t="str">
        <f t="shared" si="56"/>
        <v xml:space="preserve"> </v>
      </c>
      <c r="EB19" s="39" t="str">
        <f t="shared" si="57"/>
        <v xml:space="preserve"> </v>
      </c>
      <c r="EC19" s="43" t="str">
        <f t="shared" si="58"/>
        <v xml:space="preserve"> </v>
      </c>
      <c r="ED19" s="39" t="str">
        <f t="shared" si="59"/>
        <v>•</v>
      </c>
      <c r="EE19" s="39" t="str">
        <f t="shared" si="60"/>
        <v xml:space="preserve"> </v>
      </c>
      <c r="EF19" s="39" t="str">
        <f t="shared" si="61"/>
        <v xml:space="preserve"> </v>
      </c>
      <c r="EG19" s="43" t="str">
        <f t="shared" si="62"/>
        <v xml:space="preserve"> </v>
      </c>
      <c r="EH19" s="39" t="str">
        <f t="shared" si="63"/>
        <v>•</v>
      </c>
      <c r="EI19" s="39" t="str">
        <f t="shared" si="64"/>
        <v xml:space="preserve"> </v>
      </c>
      <c r="EJ19" s="39" t="str">
        <f t="shared" si="65"/>
        <v xml:space="preserve"> </v>
      </c>
      <c r="EK19" s="43" t="str">
        <f t="shared" si="66"/>
        <v xml:space="preserve"> </v>
      </c>
      <c r="EL19" s="39"/>
      <c r="EM19" s="39"/>
      <c r="EP19" s="76">
        <v>0.9</v>
      </c>
      <c r="EQ19" s="32" t="s">
        <v>142</v>
      </c>
      <c r="ER19" s="34"/>
      <c r="ET19" s="39"/>
      <c r="EV19" s="33"/>
    </row>
    <row r="20" spans="1:171" ht="12.75" customHeight="1" x14ac:dyDescent="0.2">
      <c r="A20" s="100" t="str">
        <f>IF(Summary!B14="","",Summary!B14)</f>
        <v>ROL</v>
      </c>
      <c r="B20" s="100" t="str">
        <f>IF(Summary!C14="","",Summary!C14)</f>
        <v>10SPH02</v>
      </c>
      <c r="C20" s="100" t="str">
        <f>IF(Summary!D14="","",Summary!D14)</f>
        <v>STU0012</v>
      </c>
      <c r="D20" s="115" t="str">
        <f>IF(Summary!E14="","",Summary!E14)</f>
        <v>Student 12</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39">
        <f t="shared" si="21"/>
        <v>27</v>
      </c>
      <c r="AW20" s="66"/>
      <c r="AX20" s="74" t="e">
        <f t="shared" si="14"/>
        <v>#N/A</v>
      </c>
      <c r="AY20" s="54" t="str">
        <f t="shared" si="15"/>
        <v/>
      </c>
      <c r="AZ20" s="73" t="s">
        <v>348</v>
      </c>
      <c r="BA20" s="72" t="s">
        <v>176</v>
      </c>
      <c r="BB20" s="54" t="e">
        <f>LOOKUP(BG20,Grading!$A$16:$A$22,Grading!$E$16:$E$22)</f>
        <v>#N/A</v>
      </c>
      <c r="BC20" s="55" t="str">
        <f>IF(BA20="none required",Grading!$A$27,Grading!$A$26)</f>
        <v xml:space="preserve">Please review the solutions thoroughly, complete any re-do questions (details below) and show these to me within the next week. Please let me know if you have any questions. </v>
      </c>
      <c r="BD20" s="52"/>
      <c r="BE20" s="116" t="str">
        <f t="shared" si="22"/>
        <v/>
      </c>
      <c r="BF20" s="99" t="str">
        <f t="shared" si="16"/>
        <v/>
      </c>
      <c r="BG20" s="99" t="str">
        <f t="shared" si="17"/>
        <v/>
      </c>
      <c r="BH20" s="100" t="str">
        <f t="shared" si="18"/>
        <v/>
      </c>
      <c r="BI20" s="64" t="str">
        <f>IF(Summary!F14="","",Summary!F14)</f>
        <v>Student 12</v>
      </c>
      <c r="BJ20" s="33"/>
      <c r="BR20" s="33"/>
      <c r="BS20" s="32" t="s">
        <v>92</v>
      </c>
      <c r="BV20" s="44">
        <f t="shared" si="19"/>
        <v>0</v>
      </c>
      <c r="BW20" s="44">
        <f t="shared" si="19"/>
        <v>0</v>
      </c>
      <c r="BX20" s="44">
        <f t="shared" si="19"/>
        <v>0</v>
      </c>
      <c r="BY20" s="44">
        <f t="shared" si="19"/>
        <v>0</v>
      </c>
      <c r="BZ20" s="44">
        <f t="shared" si="19"/>
        <v>0</v>
      </c>
      <c r="CA20" s="44">
        <f t="shared" si="19"/>
        <v>0</v>
      </c>
      <c r="CB20" s="44">
        <f t="shared" si="19"/>
        <v>0</v>
      </c>
      <c r="CC20" s="44">
        <f t="shared" si="19"/>
        <v>0</v>
      </c>
      <c r="CD20" s="44">
        <f t="shared" si="19"/>
        <v>0</v>
      </c>
      <c r="CE20" s="44">
        <f t="shared" si="19"/>
        <v>0</v>
      </c>
      <c r="CF20" s="44">
        <f t="shared" si="19"/>
        <v>0</v>
      </c>
      <c r="CH20" s="48">
        <f t="shared" si="20"/>
        <v>0</v>
      </c>
      <c r="CI20" s="48">
        <f t="shared" si="20"/>
        <v>0</v>
      </c>
      <c r="CJ20" s="48">
        <f t="shared" si="20"/>
        <v>0</v>
      </c>
      <c r="CK20" s="48">
        <f t="shared" si="20"/>
        <v>0</v>
      </c>
      <c r="CL20" s="48">
        <f t="shared" si="20"/>
        <v>0</v>
      </c>
      <c r="CM20" s="48">
        <f t="shared" si="20"/>
        <v>0</v>
      </c>
      <c r="CN20" s="48">
        <f t="shared" si="20"/>
        <v>0</v>
      </c>
      <c r="CO20" s="48">
        <f t="shared" si="20"/>
        <v>0</v>
      </c>
      <c r="CT20" s="42" t="str">
        <f t="shared" si="23"/>
        <v>•</v>
      </c>
      <c r="CU20" s="39" t="str">
        <f t="shared" si="24"/>
        <v xml:space="preserve"> </v>
      </c>
      <c r="CV20" s="39" t="str">
        <f t="shared" si="25"/>
        <v xml:space="preserve"> </v>
      </c>
      <c r="CW20" s="43" t="str">
        <f t="shared" si="26"/>
        <v xml:space="preserve"> </v>
      </c>
      <c r="CX20" s="42" t="str">
        <f t="shared" si="27"/>
        <v>•</v>
      </c>
      <c r="CY20" s="39" t="str">
        <f t="shared" si="28"/>
        <v xml:space="preserve"> </v>
      </c>
      <c r="CZ20" s="39" t="str">
        <f t="shared" si="29"/>
        <v xml:space="preserve"> </v>
      </c>
      <c r="DA20" s="43" t="str">
        <f t="shared" si="30"/>
        <v xml:space="preserve"> </v>
      </c>
      <c r="DB20" s="39" t="str">
        <f t="shared" si="31"/>
        <v>•</v>
      </c>
      <c r="DC20" s="39" t="str">
        <f t="shared" si="32"/>
        <v xml:space="preserve"> </v>
      </c>
      <c r="DD20" s="39" t="str">
        <f t="shared" si="33"/>
        <v xml:space="preserve"> </v>
      </c>
      <c r="DE20" s="43" t="str">
        <f t="shared" si="34"/>
        <v xml:space="preserve"> </v>
      </c>
      <c r="DF20" s="42" t="str">
        <f t="shared" si="35"/>
        <v>•</v>
      </c>
      <c r="DG20" s="39" t="str">
        <f t="shared" si="36"/>
        <v xml:space="preserve"> </v>
      </c>
      <c r="DH20" s="39" t="str">
        <f t="shared" si="37"/>
        <v xml:space="preserve"> </v>
      </c>
      <c r="DI20" s="43" t="str">
        <f t="shared" si="38"/>
        <v xml:space="preserve"> </v>
      </c>
      <c r="DJ20" s="42" t="str">
        <f t="shared" si="39"/>
        <v>•</v>
      </c>
      <c r="DK20" s="39" t="str">
        <f t="shared" si="40"/>
        <v xml:space="preserve"> </v>
      </c>
      <c r="DL20" s="39" t="str">
        <f t="shared" si="41"/>
        <v xml:space="preserve"> </v>
      </c>
      <c r="DM20" s="43" t="str">
        <f t="shared" si="42"/>
        <v xml:space="preserve"> </v>
      </c>
      <c r="DN20" s="39" t="str">
        <f t="shared" si="43"/>
        <v>•</v>
      </c>
      <c r="DO20" s="39" t="str">
        <f t="shared" si="44"/>
        <v xml:space="preserve"> </v>
      </c>
      <c r="DP20" s="39" t="str">
        <f t="shared" si="45"/>
        <v xml:space="preserve"> </v>
      </c>
      <c r="DQ20" s="43" t="str">
        <f t="shared" si="46"/>
        <v xml:space="preserve"> </v>
      </c>
      <c r="DR20" s="39" t="str">
        <f t="shared" si="47"/>
        <v>•</v>
      </c>
      <c r="DS20" s="39" t="str">
        <f t="shared" si="48"/>
        <v xml:space="preserve"> </v>
      </c>
      <c r="DT20" s="39" t="str">
        <f t="shared" si="49"/>
        <v xml:space="preserve"> </v>
      </c>
      <c r="DU20" s="43" t="str">
        <f t="shared" si="50"/>
        <v xml:space="preserve"> </v>
      </c>
      <c r="DV20" s="39" t="str">
        <f t="shared" si="51"/>
        <v>•</v>
      </c>
      <c r="DW20" s="39" t="str">
        <f t="shared" si="52"/>
        <v xml:space="preserve"> </v>
      </c>
      <c r="DX20" s="39" t="str">
        <f t="shared" si="53"/>
        <v xml:space="preserve"> </v>
      </c>
      <c r="DY20" s="43" t="str">
        <f t="shared" si="54"/>
        <v xml:space="preserve"> </v>
      </c>
      <c r="DZ20" s="39" t="str">
        <f t="shared" si="55"/>
        <v>•</v>
      </c>
      <c r="EA20" s="39" t="str">
        <f t="shared" si="56"/>
        <v xml:space="preserve"> </v>
      </c>
      <c r="EB20" s="39" t="str">
        <f t="shared" si="57"/>
        <v xml:space="preserve"> </v>
      </c>
      <c r="EC20" s="43" t="str">
        <f t="shared" si="58"/>
        <v xml:space="preserve"> </v>
      </c>
      <c r="ED20" s="39" t="str">
        <f t="shared" si="59"/>
        <v>•</v>
      </c>
      <c r="EE20" s="39" t="str">
        <f t="shared" si="60"/>
        <v xml:space="preserve"> </v>
      </c>
      <c r="EF20" s="39" t="str">
        <f t="shared" si="61"/>
        <v xml:space="preserve"> </v>
      </c>
      <c r="EG20" s="43" t="str">
        <f t="shared" si="62"/>
        <v xml:space="preserve"> </v>
      </c>
      <c r="EH20" s="39" t="str">
        <f t="shared" si="63"/>
        <v>•</v>
      </c>
      <c r="EI20" s="39" t="str">
        <f t="shared" si="64"/>
        <v xml:space="preserve"> </v>
      </c>
      <c r="EJ20" s="39" t="str">
        <f t="shared" si="65"/>
        <v xml:space="preserve"> </v>
      </c>
      <c r="EK20" s="43" t="str">
        <f t="shared" si="66"/>
        <v xml:space="preserve"> </v>
      </c>
      <c r="EL20" s="39"/>
      <c r="EM20" s="39"/>
      <c r="EP20" s="76">
        <v>1</v>
      </c>
      <c r="EQ20" s="32" t="s">
        <v>142</v>
      </c>
      <c r="ET20" s="39"/>
      <c r="EV20" s="33"/>
    </row>
    <row r="21" spans="1:171" ht="12.75" customHeight="1" x14ac:dyDescent="0.2">
      <c r="A21" s="100" t="str">
        <f>IF(Summary!B15="","",Summary!B15)</f>
        <v>ROL</v>
      </c>
      <c r="B21" s="100" t="str">
        <f>IF(Summary!C15="","",Summary!C15)</f>
        <v>10SPH02</v>
      </c>
      <c r="C21" s="100" t="str">
        <f>IF(Summary!D15="","",Summary!D15)</f>
        <v>STU0013</v>
      </c>
      <c r="D21" s="115" t="str">
        <f>IF(Summary!E15="","",Summary!E15)</f>
        <v>Student 13</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39">
        <f t="shared" si="21"/>
        <v>27</v>
      </c>
      <c r="AW21" s="66"/>
      <c r="AX21" s="74" t="e">
        <f t="shared" si="14"/>
        <v>#N/A</v>
      </c>
      <c r="AY21" s="54" t="str">
        <f t="shared" si="15"/>
        <v/>
      </c>
      <c r="AZ21" s="73" t="s">
        <v>259</v>
      </c>
      <c r="BA21" s="72" t="s">
        <v>177</v>
      </c>
      <c r="BB21" s="54" t="e">
        <f>LOOKUP(BG21,Grading!$A$16:$A$22,Grading!$E$16:$E$22)</f>
        <v>#N/A</v>
      </c>
      <c r="BC21" s="55" t="str">
        <f>IF(BA21="none required",Grading!$A$27,Grading!$A$26)</f>
        <v xml:space="preserve">Please review the solutions thoroughly, complete any re-do questions (details below) and show these to me within the next week. Please let me know if you have any questions. </v>
      </c>
      <c r="BD21" s="52"/>
      <c r="BE21" s="116" t="str">
        <f t="shared" si="22"/>
        <v/>
      </c>
      <c r="BF21" s="99" t="str">
        <f t="shared" si="16"/>
        <v/>
      </c>
      <c r="BG21" s="99" t="str">
        <f t="shared" si="17"/>
        <v/>
      </c>
      <c r="BH21" s="100" t="str">
        <f t="shared" si="18"/>
        <v/>
      </c>
      <c r="BI21" s="64" t="str">
        <f>IF(Summary!F15="","",Summary!F15)</f>
        <v>Student 13</v>
      </c>
      <c r="BJ21" s="33"/>
      <c r="BR21" s="33"/>
      <c r="BS21" s="32" t="s">
        <v>92</v>
      </c>
      <c r="BV21" s="44">
        <f t="shared" si="19"/>
        <v>0</v>
      </c>
      <c r="BW21" s="44">
        <f t="shared" si="19"/>
        <v>0</v>
      </c>
      <c r="BX21" s="44">
        <f t="shared" si="19"/>
        <v>0</v>
      </c>
      <c r="BY21" s="44">
        <f t="shared" si="19"/>
        <v>0</v>
      </c>
      <c r="BZ21" s="44">
        <f t="shared" si="19"/>
        <v>0</v>
      </c>
      <c r="CA21" s="44">
        <f t="shared" si="19"/>
        <v>0</v>
      </c>
      <c r="CB21" s="44">
        <f t="shared" si="19"/>
        <v>0</v>
      </c>
      <c r="CC21" s="44">
        <f t="shared" si="19"/>
        <v>0</v>
      </c>
      <c r="CD21" s="44">
        <f t="shared" si="19"/>
        <v>0</v>
      </c>
      <c r="CE21" s="44">
        <f t="shared" si="19"/>
        <v>0</v>
      </c>
      <c r="CF21" s="44">
        <f t="shared" si="19"/>
        <v>0</v>
      </c>
      <c r="CH21" s="48">
        <f t="shared" si="20"/>
        <v>0</v>
      </c>
      <c r="CI21" s="48">
        <f t="shared" si="20"/>
        <v>0</v>
      </c>
      <c r="CJ21" s="48">
        <f t="shared" si="20"/>
        <v>0</v>
      </c>
      <c r="CK21" s="48">
        <f t="shared" si="20"/>
        <v>0</v>
      </c>
      <c r="CL21" s="48">
        <f t="shared" si="20"/>
        <v>0</v>
      </c>
      <c r="CM21" s="48">
        <f t="shared" si="20"/>
        <v>0</v>
      </c>
      <c r="CN21" s="48">
        <f t="shared" si="20"/>
        <v>0</v>
      </c>
      <c r="CO21" s="48">
        <f t="shared" si="20"/>
        <v>0</v>
      </c>
      <c r="CT21" s="42" t="str">
        <f t="shared" si="23"/>
        <v>•</v>
      </c>
      <c r="CU21" s="39" t="str">
        <f t="shared" si="24"/>
        <v xml:space="preserve"> </v>
      </c>
      <c r="CV21" s="39" t="str">
        <f t="shared" si="25"/>
        <v xml:space="preserve"> </v>
      </c>
      <c r="CW21" s="43" t="str">
        <f t="shared" si="26"/>
        <v xml:space="preserve"> </v>
      </c>
      <c r="CX21" s="42" t="str">
        <f t="shared" si="27"/>
        <v>•</v>
      </c>
      <c r="CY21" s="39" t="str">
        <f t="shared" si="28"/>
        <v xml:space="preserve"> </v>
      </c>
      <c r="CZ21" s="39" t="str">
        <f t="shared" si="29"/>
        <v xml:space="preserve"> </v>
      </c>
      <c r="DA21" s="43" t="str">
        <f t="shared" si="30"/>
        <v xml:space="preserve"> </v>
      </c>
      <c r="DB21" s="39" t="str">
        <f t="shared" si="31"/>
        <v>•</v>
      </c>
      <c r="DC21" s="39" t="str">
        <f t="shared" si="32"/>
        <v xml:space="preserve"> </v>
      </c>
      <c r="DD21" s="39" t="str">
        <f t="shared" si="33"/>
        <v xml:space="preserve"> </v>
      </c>
      <c r="DE21" s="43" t="str">
        <f t="shared" si="34"/>
        <v xml:space="preserve"> </v>
      </c>
      <c r="DF21" s="42" t="str">
        <f t="shared" si="35"/>
        <v>•</v>
      </c>
      <c r="DG21" s="39" t="str">
        <f t="shared" si="36"/>
        <v xml:space="preserve"> </v>
      </c>
      <c r="DH21" s="39" t="str">
        <f t="shared" si="37"/>
        <v xml:space="preserve"> </v>
      </c>
      <c r="DI21" s="43" t="str">
        <f t="shared" si="38"/>
        <v xml:space="preserve"> </v>
      </c>
      <c r="DJ21" s="42" t="str">
        <f t="shared" si="39"/>
        <v>•</v>
      </c>
      <c r="DK21" s="39" t="str">
        <f t="shared" si="40"/>
        <v xml:space="preserve"> </v>
      </c>
      <c r="DL21" s="39" t="str">
        <f t="shared" si="41"/>
        <v xml:space="preserve"> </v>
      </c>
      <c r="DM21" s="43" t="str">
        <f t="shared" si="42"/>
        <v xml:space="preserve"> </v>
      </c>
      <c r="DN21" s="39" t="str">
        <f t="shared" si="43"/>
        <v>•</v>
      </c>
      <c r="DO21" s="39" t="str">
        <f t="shared" si="44"/>
        <v xml:space="preserve"> </v>
      </c>
      <c r="DP21" s="39" t="str">
        <f t="shared" si="45"/>
        <v xml:space="preserve"> </v>
      </c>
      <c r="DQ21" s="43" t="str">
        <f t="shared" si="46"/>
        <v xml:space="preserve"> </v>
      </c>
      <c r="DR21" s="39" t="str">
        <f t="shared" si="47"/>
        <v>•</v>
      </c>
      <c r="DS21" s="39" t="str">
        <f t="shared" si="48"/>
        <v xml:space="preserve"> </v>
      </c>
      <c r="DT21" s="39" t="str">
        <f t="shared" si="49"/>
        <v xml:space="preserve"> </v>
      </c>
      <c r="DU21" s="43" t="str">
        <f t="shared" si="50"/>
        <v xml:space="preserve"> </v>
      </c>
      <c r="DV21" s="39" t="str">
        <f t="shared" si="51"/>
        <v>•</v>
      </c>
      <c r="DW21" s="39" t="str">
        <f t="shared" si="52"/>
        <v xml:space="preserve"> </v>
      </c>
      <c r="DX21" s="39" t="str">
        <f t="shared" si="53"/>
        <v xml:space="preserve"> </v>
      </c>
      <c r="DY21" s="43" t="str">
        <f t="shared" si="54"/>
        <v xml:space="preserve"> </v>
      </c>
      <c r="DZ21" s="39" t="str">
        <f t="shared" si="55"/>
        <v>•</v>
      </c>
      <c r="EA21" s="39" t="str">
        <f t="shared" si="56"/>
        <v xml:space="preserve"> </v>
      </c>
      <c r="EB21" s="39" t="str">
        <f t="shared" si="57"/>
        <v xml:space="preserve"> </v>
      </c>
      <c r="EC21" s="43" t="str">
        <f t="shared" si="58"/>
        <v xml:space="preserve"> </v>
      </c>
      <c r="ED21" s="39" t="str">
        <f t="shared" si="59"/>
        <v>•</v>
      </c>
      <c r="EE21" s="39" t="str">
        <f t="shared" si="60"/>
        <v xml:space="preserve"> </v>
      </c>
      <c r="EF21" s="39" t="str">
        <f t="shared" si="61"/>
        <v xml:space="preserve"> </v>
      </c>
      <c r="EG21" s="43" t="str">
        <f t="shared" si="62"/>
        <v xml:space="preserve"> </v>
      </c>
      <c r="EH21" s="39" t="str">
        <f t="shared" si="63"/>
        <v>•</v>
      </c>
      <c r="EI21" s="39" t="str">
        <f t="shared" si="64"/>
        <v xml:space="preserve"> </v>
      </c>
      <c r="EJ21" s="39" t="str">
        <f t="shared" si="65"/>
        <v xml:space="preserve"> </v>
      </c>
      <c r="EK21" s="43" t="str">
        <f t="shared" si="66"/>
        <v xml:space="preserve"> </v>
      </c>
      <c r="EL21" s="39"/>
      <c r="EM21" s="39"/>
      <c r="EP21" s="75" t="s">
        <v>246</v>
      </c>
      <c r="EQ21" s="178" t="s">
        <v>178</v>
      </c>
      <c r="ER21" s="178"/>
      <c r="ES21" s="178"/>
      <c r="ET21" s="178"/>
      <c r="EU21" s="178"/>
      <c r="EV21" s="178"/>
      <c r="EW21" s="178"/>
      <c r="EX21" s="178"/>
      <c r="EY21" s="178"/>
    </row>
    <row r="22" spans="1:171" ht="12.75" customHeight="1" x14ac:dyDescent="0.2">
      <c r="A22" s="100" t="str">
        <f>IF(Summary!B16="","",Summary!B16)</f>
        <v>ROL</v>
      </c>
      <c r="B22" s="100" t="str">
        <f>IF(Summary!C16="","",Summary!C16)</f>
        <v>10SPH02</v>
      </c>
      <c r="C22" s="100" t="str">
        <f>IF(Summary!D16="","",Summary!D16)</f>
        <v>STU0014</v>
      </c>
      <c r="D22" s="115" t="str">
        <f>IF(Summary!E16="","",Summary!E16)</f>
        <v>Student 14</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39">
        <f t="shared" si="21"/>
        <v>27</v>
      </c>
      <c r="AW22" s="66"/>
      <c r="AX22" s="74" t="e">
        <f t="shared" si="14"/>
        <v>#N/A</v>
      </c>
      <c r="AY22" s="54" t="str">
        <f t="shared" si="15"/>
        <v/>
      </c>
      <c r="AZ22" s="73" t="s">
        <v>260</v>
      </c>
      <c r="BA22" s="144" t="s">
        <v>189</v>
      </c>
      <c r="BB22" s="54" t="e">
        <f>LOOKUP(BG22,Grading!$A$16:$A$22,Grading!$E$16:$E$22)</f>
        <v>#N/A</v>
      </c>
      <c r="BC22" s="55" t="str">
        <f>IF(BA22="none required",Grading!$A$27,Grading!$A$26)</f>
        <v xml:space="preserve">Please review the solutions thoroughly, complete any re-do questions (details below) and show these to me within the next week. Please let me know if you have any questions. </v>
      </c>
      <c r="BD22" s="52"/>
      <c r="BE22" s="116" t="str">
        <f t="shared" si="22"/>
        <v/>
      </c>
      <c r="BF22" s="99" t="str">
        <f t="shared" si="16"/>
        <v/>
      </c>
      <c r="BG22" s="99" t="str">
        <f t="shared" si="17"/>
        <v/>
      </c>
      <c r="BH22" s="100" t="str">
        <f t="shared" si="18"/>
        <v/>
      </c>
      <c r="BI22" s="64" t="str">
        <f>IF(Summary!F16="","",Summary!F16)</f>
        <v>Student 14</v>
      </c>
      <c r="BJ22" s="33"/>
      <c r="BR22" s="33"/>
      <c r="BS22" s="32" t="s">
        <v>92</v>
      </c>
      <c r="BV22" s="44">
        <f t="shared" si="19"/>
        <v>0</v>
      </c>
      <c r="BW22" s="44">
        <f t="shared" si="19"/>
        <v>0</v>
      </c>
      <c r="BX22" s="44">
        <f t="shared" si="19"/>
        <v>0</v>
      </c>
      <c r="BY22" s="44">
        <f t="shared" si="19"/>
        <v>0</v>
      </c>
      <c r="BZ22" s="44">
        <f t="shared" si="19"/>
        <v>0</v>
      </c>
      <c r="CA22" s="44">
        <f t="shared" si="19"/>
        <v>0</v>
      </c>
      <c r="CB22" s="44">
        <f t="shared" si="19"/>
        <v>0</v>
      </c>
      <c r="CC22" s="44">
        <f t="shared" si="19"/>
        <v>0</v>
      </c>
      <c r="CD22" s="44">
        <f t="shared" si="19"/>
        <v>0</v>
      </c>
      <c r="CE22" s="44">
        <f t="shared" si="19"/>
        <v>0</v>
      </c>
      <c r="CF22" s="44">
        <f t="shared" si="19"/>
        <v>0</v>
      </c>
      <c r="CH22" s="48">
        <f t="shared" si="20"/>
        <v>0</v>
      </c>
      <c r="CI22" s="48">
        <f t="shared" si="20"/>
        <v>0</v>
      </c>
      <c r="CJ22" s="48">
        <f t="shared" si="20"/>
        <v>0</v>
      </c>
      <c r="CK22" s="48">
        <f t="shared" si="20"/>
        <v>0</v>
      </c>
      <c r="CL22" s="48">
        <f t="shared" si="20"/>
        <v>0</v>
      </c>
      <c r="CM22" s="48">
        <f t="shared" si="20"/>
        <v>0</v>
      </c>
      <c r="CN22" s="48">
        <f t="shared" si="20"/>
        <v>0</v>
      </c>
      <c r="CO22" s="48">
        <f t="shared" si="20"/>
        <v>0</v>
      </c>
      <c r="CT22" s="42" t="str">
        <f t="shared" si="23"/>
        <v>•</v>
      </c>
      <c r="CU22" s="39" t="str">
        <f t="shared" si="24"/>
        <v xml:space="preserve"> </v>
      </c>
      <c r="CV22" s="39" t="str">
        <f t="shared" si="25"/>
        <v xml:space="preserve"> </v>
      </c>
      <c r="CW22" s="43" t="str">
        <f t="shared" si="26"/>
        <v xml:space="preserve"> </v>
      </c>
      <c r="CX22" s="42" t="str">
        <f t="shared" si="27"/>
        <v>•</v>
      </c>
      <c r="CY22" s="39" t="str">
        <f t="shared" si="28"/>
        <v xml:space="preserve"> </v>
      </c>
      <c r="CZ22" s="39" t="str">
        <f t="shared" si="29"/>
        <v xml:space="preserve"> </v>
      </c>
      <c r="DA22" s="43" t="str">
        <f t="shared" si="30"/>
        <v xml:space="preserve"> </v>
      </c>
      <c r="DB22" s="39" t="str">
        <f t="shared" si="31"/>
        <v>•</v>
      </c>
      <c r="DC22" s="39" t="str">
        <f t="shared" si="32"/>
        <v xml:space="preserve"> </v>
      </c>
      <c r="DD22" s="39" t="str">
        <f t="shared" si="33"/>
        <v xml:space="preserve"> </v>
      </c>
      <c r="DE22" s="43" t="str">
        <f t="shared" si="34"/>
        <v xml:space="preserve"> </v>
      </c>
      <c r="DF22" s="42" t="str">
        <f t="shared" si="35"/>
        <v>•</v>
      </c>
      <c r="DG22" s="39" t="str">
        <f t="shared" si="36"/>
        <v xml:space="preserve"> </v>
      </c>
      <c r="DH22" s="39" t="str">
        <f t="shared" si="37"/>
        <v xml:space="preserve"> </v>
      </c>
      <c r="DI22" s="43" t="str">
        <f t="shared" si="38"/>
        <v xml:space="preserve"> </v>
      </c>
      <c r="DJ22" s="42" t="str">
        <f t="shared" si="39"/>
        <v>•</v>
      </c>
      <c r="DK22" s="39" t="str">
        <f t="shared" si="40"/>
        <v xml:space="preserve"> </v>
      </c>
      <c r="DL22" s="39" t="str">
        <f t="shared" si="41"/>
        <v xml:space="preserve"> </v>
      </c>
      <c r="DM22" s="43" t="str">
        <f t="shared" si="42"/>
        <v xml:space="preserve"> </v>
      </c>
      <c r="DN22" s="39" t="str">
        <f t="shared" si="43"/>
        <v>•</v>
      </c>
      <c r="DO22" s="39" t="str">
        <f t="shared" si="44"/>
        <v xml:space="preserve"> </v>
      </c>
      <c r="DP22" s="39" t="str">
        <f t="shared" si="45"/>
        <v xml:space="preserve"> </v>
      </c>
      <c r="DQ22" s="43" t="str">
        <f t="shared" si="46"/>
        <v xml:space="preserve"> </v>
      </c>
      <c r="DR22" s="39" t="str">
        <f t="shared" si="47"/>
        <v>•</v>
      </c>
      <c r="DS22" s="39" t="str">
        <f t="shared" si="48"/>
        <v xml:space="preserve"> </v>
      </c>
      <c r="DT22" s="39" t="str">
        <f t="shared" si="49"/>
        <v xml:space="preserve"> </v>
      </c>
      <c r="DU22" s="43" t="str">
        <f t="shared" si="50"/>
        <v xml:space="preserve"> </v>
      </c>
      <c r="DV22" s="39" t="str">
        <f t="shared" si="51"/>
        <v>•</v>
      </c>
      <c r="DW22" s="39" t="str">
        <f t="shared" si="52"/>
        <v xml:space="preserve"> </v>
      </c>
      <c r="DX22" s="39" t="str">
        <f t="shared" si="53"/>
        <v xml:space="preserve"> </v>
      </c>
      <c r="DY22" s="43" t="str">
        <f t="shared" si="54"/>
        <v xml:space="preserve"> </v>
      </c>
      <c r="DZ22" s="39" t="str">
        <f t="shared" si="55"/>
        <v>•</v>
      </c>
      <c r="EA22" s="39" t="str">
        <f t="shared" si="56"/>
        <v xml:space="preserve"> </v>
      </c>
      <c r="EB22" s="39" t="str">
        <f t="shared" si="57"/>
        <v xml:space="preserve"> </v>
      </c>
      <c r="EC22" s="43" t="str">
        <f t="shared" si="58"/>
        <v xml:space="preserve"> </v>
      </c>
      <c r="ED22" s="39" t="str">
        <f t="shared" si="59"/>
        <v>•</v>
      </c>
      <c r="EE22" s="39" t="str">
        <f t="shared" si="60"/>
        <v xml:space="preserve"> </v>
      </c>
      <c r="EF22" s="39" t="str">
        <f t="shared" si="61"/>
        <v xml:space="preserve"> </v>
      </c>
      <c r="EG22" s="43" t="str">
        <f t="shared" si="62"/>
        <v xml:space="preserve"> </v>
      </c>
      <c r="EH22" s="39" t="str">
        <f t="shared" si="63"/>
        <v>•</v>
      </c>
      <c r="EI22" s="39" t="str">
        <f t="shared" si="64"/>
        <v xml:space="preserve"> </v>
      </c>
      <c r="EJ22" s="39" t="str">
        <f t="shared" si="65"/>
        <v xml:space="preserve"> </v>
      </c>
      <c r="EK22" s="43" t="str">
        <f t="shared" si="66"/>
        <v xml:space="preserve"> </v>
      </c>
      <c r="EL22" s="39"/>
      <c r="EM22" s="39"/>
      <c r="EP22" s="34"/>
      <c r="EQ22" s="67"/>
      <c r="ER22" s="34"/>
      <c r="ET22" s="39"/>
      <c r="EV22" s="33"/>
    </row>
    <row r="23" spans="1:171" ht="12.75" customHeight="1" x14ac:dyDescent="0.2">
      <c r="A23" s="100" t="str">
        <f>IF(Summary!B17="","",Summary!B17)</f>
        <v>ROL</v>
      </c>
      <c r="B23" s="100" t="str">
        <f>IF(Summary!C17="","",Summary!C17)</f>
        <v>10SPH02</v>
      </c>
      <c r="C23" s="100" t="str">
        <f>IF(Summary!D17="","",Summary!D17)</f>
        <v>STU0015</v>
      </c>
      <c r="D23" s="115" t="str">
        <f>IF(Summary!E17="","",Summary!E17)</f>
        <v>Student 15</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39">
        <f t="shared" si="21"/>
        <v>27</v>
      </c>
      <c r="AW23" s="66"/>
      <c r="AX23" s="74" t="e">
        <f t="shared" si="14"/>
        <v>#N/A</v>
      </c>
      <c r="AY23" s="54" t="str">
        <f t="shared" si="15"/>
        <v/>
      </c>
      <c r="AZ23" s="73" t="s">
        <v>261</v>
      </c>
      <c r="BA23" s="144" t="s">
        <v>175</v>
      </c>
      <c r="BB23" s="54" t="e">
        <f>LOOKUP(BG23,Grading!$A$16:$A$22,Grading!$E$16:$E$22)</f>
        <v>#N/A</v>
      </c>
      <c r="BC23" s="55" t="str">
        <f>IF(BA23="none required",Grading!$A$27,Grading!$A$26)</f>
        <v xml:space="preserve">Please review the solutions thoroughly, complete any re-do questions (details below) and show these to me within the next week. Please let me know if you have any questions. </v>
      </c>
      <c r="BD23" s="52"/>
      <c r="BE23" s="116" t="str">
        <f t="shared" si="22"/>
        <v/>
      </c>
      <c r="BF23" s="99" t="str">
        <f t="shared" si="16"/>
        <v/>
      </c>
      <c r="BG23" s="99" t="str">
        <f t="shared" si="17"/>
        <v/>
      </c>
      <c r="BH23" s="100" t="str">
        <f t="shared" si="18"/>
        <v/>
      </c>
      <c r="BI23" s="64" t="str">
        <f>IF(Summary!F17="","",Summary!F17)</f>
        <v>Student 15</v>
      </c>
      <c r="BJ23" s="33"/>
      <c r="BR23" s="33"/>
      <c r="BS23" s="32" t="s">
        <v>92</v>
      </c>
      <c r="BV23" s="44">
        <f t="shared" si="19"/>
        <v>0</v>
      </c>
      <c r="BW23" s="44">
        <f t="shared" si="19"/>
        <v>0</v>
      </c>
      <c r="BX23" s="44">
        <f t="shared" si="19"/>
        <v>0</v>
      </c>
      <c r="BY23" s="44">
        <f t="shared" si="19"/>
        <v>0</v>
      </c>
      <c r="BZ23" s="44">
        <f t="shared" si="19"/>
        <v>0</v>
      </c>
      <c r="CA23" s="44">
        <f t="shared" si="19"/>
        <v>0</v>
      </c>
      <c r="CB23" s="44">
        <f t="shared" si="19"/>
        <v>0</v>
      </c>
      <c r="CC23" s="44">
        <f t="shared" si="19"/>
        <v>0</v>
      </c>
      <c r="CD23" s="44">
        <f t="shared" si="19"/>
        <v>0</v>
      </c>
      <c r="CE23" s="44">
        <f t="shared" si="19"/>
        <v>0</v>
      </c>
      <c r="CF23" s="44">
        <f t="shared" si="19"/>
        <v>0</v>
      </c>
      <c r="CH23" s="48">
        <f t="shared" si="20"/>
        <v>0</v>
      </c>
      <c r="CI23" s="48">
        <f t="shared" si="20"/>
        <v>0</v>
      </c>
      <c r="CJ23" s="48">
        <f t="shared" si="20"/>
        <v>0</v>
      </c>
      <c r="CK23" s="48">
        <f t="shared" si="20"/>
        <v>0</v>
      </c>
      <c r="CL23" s="48">
        <f t="shared" si="20"/>
        <v>0</v>
      </c>
      <c r="CM23" s="48">
        <f t="shared" si="20"/>
        <v>0</v>
      </c>
      <c r="CN23" s="48">
        <f t="shared" si="20"/>
        <v>0</v>
      </c>
      <c r="CO23" s="48">
        <f t="shared" si="20"/>
        <v>0</v>
      </c>
      <c r="CT23" s="42" t="str">
        <f t="shared" si="23"/>
        <v>•</v>
      </c>
      <c r="CU23" s="39" t="str">
        <f t="shared" si="24"/>
        <v xml:space="preserve"> </v>
      </c>
      <c r="CV23" s="39" t="str">
        <f t="shared" si="25"/>
        <v xml:space="preserve"> </v>
      </c>
      <c r="CW23" s="43" t="str">
        <f t="shared" si="26"/>
        <v xml:space="preserve"> </v>
      </c>
      <c r="CX23" s="42" t="str">
        <f t="shared" si="27"/>
        <v>•</v>
      </c>
      <c r="CY23" s="39" t="str">
        <f t="shared" si="28"/>
        <v xml:space="preserve"> </v>
      </c>
      <c r="CZ23" s="39" t="str">
        <f t="shared" si="29"/>
        <v xml:space="preserve"> </v>
      </c>
      <c r="DA23" s="43" t="str">
        <f t="shared" si="30"/>
        <v xml:space="preserve"> </v>
      </c>
      <c r="DB23" s="39" t="str">
        <f t="shared" si="31"/>
        <v>•</v>
      </c>
      <c r="DC23" s="39" t="str">
        <f t="shared" si="32"/>
        <v xml:space="preserve"> </v>
      </c>
      <c r="DD23" s="39" t="str">
        <f t="shared" si="33"/>
        <v xml:space="preserve"> </v>
      </c>
      <c r="DE23" s="43" t="str">
        <f t="shared" si="34"/>
        <v xml:space="preserve"> </v>
      </c>
      <c r="DF23" s="42" t="str">
        <f t="shared" si="35"/>
        <v>•</v>
      </c>
      <c r="DG23" s="39" t="str">
        <f t="shared" si="36"/>
        <v xml:space="preserve"> </v>
      </c>
      <c r="DH23" s="39" t="str">
        <f t="shared" si="37"/>
        <v xml:space="preserve"> </v>
      </c>
      <c r="DI23" s="43" t="str">
        <f t="shared" si="38"/>
        <v xml:space="preserve"> </v>
      </c>
      <c r="DJ23" s="42" t="str">
        <f t="shared" si="39"/>
        <v>•</v>
      </c>
      <c r="DK23" s="39" t="str">
        <f t="shared" si="40"/>
        <v xml:space="preserve"> </v>
      </c>
      <c r="DL23" s="39" t="str">
        <f t="shared" si="41"/>
        <v xml:space="preserve"> </v>
      </c>
      <c r="DM23" s="43" t="str">
        <f t="shared" si="42"/>
        <v xml:space="preserve"> </v>
      </c>
      <c r="DN23" s="39" t="str">
        <f t="shared" si="43"/>
        <v>•</v>
      </c>
      <c r="DO23" s="39" t="str">
        <f t="shared" si="44"/>
        <v xml:space="preserve"> </v>
      </c>
      <c r="DP23" s="39" t="str">
        <f t="shared" si="45"/>
        <v xml:space="preserve"> </v>
      </c>
      <c r="DQ23" s="43" t="str">
        <f t="shared" si="46"/>
        <v xml:space="preserve"> </v>
      </c>
      <c r="DR23" s="39" t="str">
        <f t="shared" si="47"/>
        <v>•</v>
      </c>
      <c r="DS23" s="39" t="str">
        <f t="shared" si="48"/>
        <v xml:space="preserve"> </v>
      </c>
      <c r="DT23" s="39" t="str">
        <f t="shared" si="49"/>
        <v xml:space="preserve"> </v>
      </c>
      <c r="DU23" s="43" t="str">
        <f t="shared" si="50"/>
        <v xml:space="preserve"> </v>
      </c>
      <c r="DV23" s="39" t="str">
        <f t="shared" si="51"/>
        <v>•</v>
      </c>
      <c r="DW23" s="39" t="str">
        <f t="shared" si="52"/>
        <v xml:space="preserve"> </v>
      </c>
      <c r="DX23" s="39" t="str">
        <f t="shared" si="53"/>
        <v xml:space="preserve"> </v>
      </c>
      <c r="DY23" s="43" t="str">
        <f t="shared" si="54"/>
        <v xml:space="preserve"> </v>
      </c>
      <c r="DZ23" s="39" t="str">
        <f t="shared" si="55"/>
        <v>•</v>
      </c>
      <c r="EA23" s="39" t="str">
        <f t="shared" si="56"/>
        <v xml:space="preserve"> </v>
      </c>
      <c r="EB23" s="39" t="str">
        <f t="shared" si="57"/>
        <v xml:space="preserve"> </v>
      </c>
      <c r="EC23" s="43" t="str">
        <f t="shared" si="58"/>
        <v xml:space="preserve"> </v>
      </c>
      <c r="ED23" s="39" t="str">
        <f t="shared" si="59"/>
        <v>•</v>
      </c>
      <c r="EE23" s="39" t="str">
        <f t="shared" si="60"/>
        <v xml:space="preserve"> </v>
      </c>
      <c r="EF23" s="39" t="str">
        <f t="shared" si="61"/>
        <v xml:space="preserve"> </v>
      </c>
      <c r="EG23" s="43" t="str">
        <f t="shared" si="62"/>
        <v xml:space="preserve"> </v>
      </c>
      <c r="EH23" s="39" t="str">
        <f t="shared" si="63"/>
        <v>•</v>
      </c>
      <c r="EI23" s="39" t="str">
        <f t="shared" si="64"/>
        <v xml:space="preserve"> </v>
      </c>
      <c r="EJ23" s="39" t="str">
        <f t="shared" si="65"/>
        <v xml:space="preserve"> </v>
      </c>
      <c r="EK23" s="43" t="str">
        <f t="shared" si="66"/>
        <v xml:space="preserve"> </v>
      </c>
      <c r="EL23" s="39"/>
      <c r="EM23" s="39"/>
      <c r="EP23" s="77" t="s">
        <v>276</v>
      </c>
      <c r="EQ23" s="34"/>
      <c r="ET23" s="39"/>
      <c r="EV23" s="33"/>
      <c r="EX23" s="77" t="s">
        <v>339</v>
      </c>
      <c r="FD23" s="77" t="s">
        <v>326</v>
      </c>
    </row>
    <row r="24" spans="1:171" ht="12.75" customHeight="1" x14ac:dyDescent="0.2">
      <c r="A24" s="100" t="str">
        <f>IF(Summary!B18="","",Summary!B18)</f>
        <v>ROL</v>
      </c>
      <c r="B24" s="100" t="str">
        <f>IF(Summary!C18="","",Summary!C18)</f>
        <v>10SPH02</v>
      </c>
      <c r="C24" s="100" t="str">
        <f>IF(Summary!D18="","",Summary!D18)</f>
        <v>STU0016</v>
      </c>
      <c r="D24" s="115" t="str">
        <f>IF(Summary!E18="","",Summary!E18)</f>
        <v>Student 16</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39">
        <f t="shared" si="21"/>
        <v>27</v>
      </c>
      <c r="AW24" s="66"/>
      <c r="AX24" s="74" t="e">
        <f t="shared" si="14"/>
        <v>#N/A</v>
      </c>
      <c r="AY24" s="54" t="str">
        <f t="shared" si="15"/>
        <v/>
      </c>
      <c r="AZ24" s="73" t="s">
        <v>262</v>
      </c>
      <c r="BA24" s="144" t="s">
        <v>132</v>
      </c>
      <c r="BB24" s="54" t="e">
        <f>LOOKUP(BG24,Grading!$A$16:$A$22,Grading!$E$16:$E$22)</f>
        <v>#N/A</v>
      </c>
      <c r="BC24" s="55" t="str">
        <f>IF(BA24="none required",Grading!$A$27,Grading!$A$26)</f>
        <v xml:space="preserve">Please review the solutions thoroughly and let me know if you have any questions. </v>
      </c>
      <c r="BD24" s="52"/>
      <c r="BE24" s="116" t="str">
        <f t="shared" si="22"/>
        <v/>
      </c>
      <c r="BF24" s="99" t="str">
        <f t="shared" si="16"/>
        <v/>
      </c>
      <c r="BG24" s="99" t="str">
        <f t="shared" si="17"/>
        <v/>
      </c>
      <c r="BH24" s="100" t="str">
        <f t="shared" si="18"/>
        <v/>
      </c>
      <c r="BI24" s="64" t="str">
        <f>IF(Summary!F18="","",Summary!F18)</f>
        <v>Student 16</v>
      </c>
      <c r="BJ24" s="33"/>
      <c r="BR24" s="33"/>
      <c r="BS24" s="32" t="s">
        <v>92</v>
      </c>
      <c r="BV24" s="44">
        <f t="shared" si="19"/>
        <v>0</v>
      </c>
      <c r="BW24" s="44">
        <f t="shared" si="19"/>
        <v>0</v>
      </c>
      <c r="BX24" s="44">
        <f t="shared" si="19"/>
        <v>0</v>
      </c>
      <c r="BY24" s="44">
        <f t="shared" si="19"/>
        <v>0</v>
      </c>
      <c r="BZ24" s="44">
        <f t="shared" si="19"/>
        <v>0</v>
      </c>
      <c r="CA24" s="44">
        <f t="shared" si="19"/>
        <v>0</v>
      </c>
      <c r="CB24" s="44">
        <f t="shared" si="19"/>
        <v>0</v>
      </c>
      <c r="CC24" s="44">
        <f t="shared" si="19"/>
        <v>0</v>
      </c>
      <c r="CD24" s="44">
        <f t="shared" si="19"/>
        <v>0</v>
      </c>
      <c r="CE24" s="44">
        <f t="shared" si="19"/>
        <v>0</v>
      </c>
      <c r="CF24" s="44">
        <f t="shared" si="19"/>
        <v>0</v>
      </c>
      <c r="CH24" s="48">
        <f t="shared" si="20"/>
        <v>0</v>
      </c>
      <c r="CI24" s="48">
        <f t="shared" si="20"/>
        <v>0</v>
      </c>
      <c r="CJ24" s="48">
        <f t="shared" si="20"/>
        <v>0</v>
      </c>
      <c r="CK24" s="48">
        <f t="shared" si="20"/>
        <v>0</v>
      </c>
      <c r="CL24" s="48">
        <f t="shared" si="20"/>
        <v>0</v>
      </c>
      <c r="CM24" s="48">
        <f t="shared" si="20"/>
        <v>0</v>
      </c>
      <c r="CN24" s="48">
        <f t="shared" si="20"/>
        <v>0</v>
      </c>
      <c r="CO24" s="48">
        <f t="shared" si="20"/>
        <v>0</v>
      </c>
      <c r="CT24" s="42" t="str">
        <f t="shared" si="23"/>
        <v>•</v>
      </c>
      <c r="CU24" s="39" t="str">
        <f t="shared" si="24"/>
        <v xml:space="preserve"> </v>
      </c>
      <c r="CV24" s="39" t="str">
        <f t="shared" si="25"/>
        <v xml:space="preserve"> </v>
      </c>
      <c r="CW24" s="43" t="str">
        <f t="shared" si="26"/>
        <v xml:space="preserve"> </v>
      </c>
      <c r="CX24" s="42" t="str">
        <f t="shared" si="27"/>
        <v>•</v>
      </c>
      <c r="CY24" s="39" t="str">
        <f t="shared" si="28"/>
        <v xml:space="preserve"> </v>
      </c>
      <c r="CZ24" s="39" t="str">
        <f t="shared" si="29"/>
        <v xml:space="preserve"> </v>
      </c>
      <c r="DA24" s="43" t="str">
        <f t="shared" si="30"/>
        <v xml:space="preserve"> </v>
      </c>
      <c r="DB24" s="39" t="str">
        <f t="shared" si="31"/>
        <v>•</v>
      </c>
      <c r="DC24" s="39" t="str">
        <f t="shared" si="32"/>
        <v xml:space="preserve"> </v>
      </c>
      <c r="DD24" s="39" t="str">
        <f t="shared" si="33"/>
        <v xml:space="preserve"> </v>
      </c>
      <c r="DE24" s="43" t="str">
        <f t="shared" si="34"/>
        <v xml:space="preserve"> </v>
      </c>
      <c r="DF24" s="42" t="str">
        <f t="shared" si="35"/>
        <v>•</v>
      </c>
      <c r="DG24" s="39" t="str">
        <f t="shared" si="36"/>
        <v xml:space="preserve"> </v>
      </c>
      <c r="DH24" s="39" t="str">
        <f t="shared" si="37"/>
        <v xml:space="preserve"> </v>
      </c>
      <c r="DI24" s="43" t="str">
        <f t="shared" si="38"/>
        <v xml:space="preserve"> </v>
      </c>
      <c r="DJ24" s="42" t="str">
        <f t="shared" si="39"/>
        <v>•</v>
      </c>
      <c r="DK24" s="39" t="str">
        <f t="shared" si="40"/>
        <v xml:space="preserve"> </v>
      </c>
      <c r="DL24" s="39" t="str">
        <f t="shared" si="41"/>
        <v xml:space="preserve"> </v>
      </c>
      <c r="DM24" s="43" t="str">
        <f t="shared" si="42"/>
        <v xml:space="preserve"> </v>
      </c>
      <c r="DN24" s="39" t="str">
        <f t="shared" si="43"/>
        <v>•</v>
      </c>
      <c r="DO24" s="39" t="str">
        <f t="shared" si="44"/>
        <v xml:space="preserve"> </v>
      </c>
      <c r="DP24" s="39" t="str">
        <f t="shared" si="45"/>
        <v xml:space="preserve"> </v>
      </c>
      <c r="DQ24" s="43" t="str">
        <f t="shared" si="46"/>
        <v xml:space="preserve"> </v>
      </c>
      <c r="DR24" s="39" t="str">
        <f t="shared" si="47"/>
        <v>•</v>
      </c>
      <c r="DS24" s="39" t="str">
        <f t="shared" si="48"/>
        <v xml:space="preserve"> </v>
      </c>
      <c r="DT24" s="39" t="str">
        <f t="shared" si="49"/>
        <v xml:space="preserve"> </v>
      </c>
      <c r="DU24" s="43" t="str">
        <f t="shared" si="50"/>
        <v xml:space="preserve"> </v>
      </c>
      <c r="DV24" s="39" t="str">
        <f t="shared" si="51"/>
        <v>•</v>
      </c>
      <c r="DW24" s="39" t="str">
        <f t="shared" si="52"/>
        <v xml:space="preserve"> </v>
      </c>
      <c r="DX24" s="39" t="str">
        <f t="shared" si="53"/>
        <v xml:space="preserve"> </v>
      </c>
      <c r="DY24" s="43" t="str">
        <f t="shared" si="54"/>
        <v xml:space="preserve"> </v>
      </c>
      <c r="DZ24" s="39" t="str">
        <f t="shared" si="55"/>
        <v>•</v>
      </c>
      <c r="EA24" s="39" t="str">
        <f t="shared" si="56"/>
        <v xml:space="preserve"> </v>
      </c>
      <c r="EB24" s="39" t="str">
        <f t="shared" si="57"/>
        <v xml:space="preserve"> </v>
      </c>
      <c r="EC24" s="43" t="str">
        <f t="shared" si="58"/>
        <v xml:space="preserve"> </v>
      </c>
      <c r="ED24" s="39" t="str">
        <f t="shared" si="59"/>
        <v>•</v>
      </c>
      <c r="EE24" s="39" t="str">
        <f t="shared" si="60"/>
        <v xml:space="preserve"> </v>
      </c>
      <c r="EF24" s="39" t="str">
        <f t="shared" si="61"/>
        <v xml:space="preserve"> </v>
      </c>
      <c r="EG24" s="43" t="str">
        <f t="shared" si="62"/>
        <v xml:space="preserve"> </v>
      </c>
      <c r="EH24" s="39" t="str">
        <f t="shared" si="63"/>
        <v>•</v>
      </c>
      <c r="EI24" s="39" t="str">
        <f t="shared" si="64"/>
        <v xml:space="preserve"> </v>
      </c>
      <c r="EJ24" s="39" t="str">
        <f t="shared" si="65"/>
        <v xml:space="preserve"> </v>
      </c>
      <c r="EK24" s="43" t="str">
        <f t="shared" si="66"/>
        <v xml:space="preserve"> </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2">
      <c r="A25" s="100" t="str">
        <f>IF(Summary!B19="","",Summary!B19)</f>
        <v>ROL</v>
      </c>
      <c r="B25" s="100" t="str">
        <f>IF(Summary!C19="","",Summary!C19)</f>
        <v>10SPH02</v>
      </c>
      <c r="C25" s="100" t="str">
        <f>IF(Summary!D19="","",Summary!D19)</f>
        <v>STU0017</v>
      </c>
      <c r="D25" s="115" t="str">
        <f>IF(Summary!E19="","",Summary!E19)</f>
        <v>Student 17</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39">
        <f t="shared" si="21"/>
        <v>27</v>
      </c>
      <c r="AW25" s="66"/>
      <c r="AX25" s="74" t="e">
        <f t="shared" si="14"/>
        <v>#N/A</v>
      </c>
      <c r="AY25" s="54" t="str">
        <f t="shared" si="15"/>
        <v/>
      </c>
      <c r="AZ25" s="73" t="s">
        <v>263</v>
      </c>
      <c r="BA25" s="144" t="s">
        <v>132</v>
      </c>
      <c r="BB25" s="54" t="e">
        <f>LOOKUP(BG25,Grading!$A$16:$A$22,Grading!$E$16:$E$22)</f>
        <v>#N/A</v>
      </c>
      <c r="BC25" s="55" t="str">
        <f>IF(BA25="none required",Grading!$A$27,Grading!$A$26)</f>
        <v xml:space="preserve">Please review the solutions thoroughly and let me know if you have any questions. </v>
      </c>
      <c r="BD25" s="52"/>
      <c r="BE25" s="116" t="str">
        <f t="shared" si="22"/>
        <v/>
      </c>
      <c r="BF25" s="99" t="str">
        <f t="shared" si="16"/>
        <v/>
      </c>
      <c r="BG25" s="99" t="str">
        <f t="shared" si="17"/>
        <v/>
      </c>
      <c r="BH25" s="100" t="str">
        <f t="shared" si="18"/>
        <v/>
      </c>
      <c r="BI25" s="64" t="str">
        <f>IF(Summary!F19="","",Summary!F19)</f>
        <v>Student 17</v>
      </c>
      <c r="BJ25" s="33"/>
      <c r="BR25" s="33"/>
      <c r="BS25" s="32" t="s">
        <v>92</v>
      </c>
      <c r="BV25" s="44">
        <f t="shared" ref="BV25:CF40" si="67">IF($E$3=BV$2,IF(AND(ISTEXT($E$8),$E25=$E$8),1,IF(ISNUMBER($E$8),$E25,0)),0)
+IF($F$3=BV$2,IF(AND(ISTEXT($F$8),$F25=$F$8),1,IF(ISNUMBER($F$8),$F25,0)),0)
+IF($G$3=BV$2,IF(AND(ISTEXT($G$8),$G25=$G$8),1,IF(ISNUMBER($G$8),$G25,0)),0)
+IF($H$3=BV$2,IF(AND(ISTEXT($H$8),$H25=$H$8),1,IF(ISNUMBER($H$8),$H25,0)),0)
+IF($I$3=BV$2,IF(AND(ISTEXT($I$8),$I25=$I$8),1,IF(ISNUMBER($I$8),$I25,0)),0)
+IF($J$3=BV$2,IF(AND(ISTEXT($J$8),$J25=$J$8),1,IF(ISNUMBER($J$8),$J25,0)),0)
+IF($K$3=BV$2,IF(AND(ISTEXT($K$8),$K25=$K$8),1,IF(ISNUMBER($K$8),$K25,0)),0)
+IF($L$3=BV$2,IF(AND(ISTEXT($L$8),$L25=$L$8),1,IF(ISNUMBER($L$8),$L25,0)),0)
+IF($M$3=BV$2,IF(AND(ISTEXT($M$8),$M25=$M$8),1,IF(ISNUMBER($M$8),$M25,0)),0)
+IF($N$3=BV$2,IF(AND(ISTEXT($N$8),$N25=$N$8),1,IF(ISNUMBER($N$8),$N25,0)),0)
+IF($O$3=BV$2,IF(AND(ISTEXT($O$8),$O25=$O$8),1,IF(ISNUMBER($O$8),$O25,0)),0)
+IF($P$3=BV$2,IF(AND(ISTEXT($P$8),$P25=$P$8),1,IF(ISNUMBER($P$8),$P25,0)),0)
+IF($Q$3=BV$2,IF(AND(ISTEXT($Q$8),$Q25=$Q$8),1,IF(ISNUMBER($Q$8),$Q25,0)),0)
+IF($R$3=BV$2,IF(AND(ISTEXT($R$8),$R25=$R$8),1,IF(ISNUMBER($R$8),$R25,0)),0)
+IF($S$3=BV$2,IF(AND(ISTEXT($S$8),$S25=$S$8),1,IF(ISNUMBER($S$8),$S25,0)),0)
+IF($T$3=BV$2,IF(AND(ISTEXT($T$8),$T25=$T$8),1,IF(ISNUMBER($T$8),$T25,0)),0)
+IF($U$3=BV$2,IF(AND(ISTEXT($U$8),$U25=$U$8),1,IF(ISNUMBER($U$8),$U25,0)),0)
+IF($V$3=BV$2,IF(AND(ISTEXT($V$8),$V25=$V$8),1,IF(ISNUMBER($V$8),$V25,0)),0)
+IF($W$3=BV$2,IF(AND(ISTEXT($W$8),$W25=$W$8),1,IF(ISNUMBER($W$8),$W25,0)),0)
+IF($X$3=BV$2,IF(AND(ISTEXT($X$8),$X25=$X$8),1,IF(ISNUMBER($X$8),$X25,0)),0)
+IF($Y$3=BV$2,IF(AND(ISTEXT($Y$8),$Y25=$Y$8),1,IF(ISNUMBER($Y$8),$Y25,0)),0)
+IF($Z$3=BV$2,IF(AND(ISTEXT($Z$8),$Z25=$Z$8),1,IF(ISNUMBER($Z$8),$Z25,0)),0)
+IF($AA$3=BV$2,IF(AND(ISTEXT($AA$8),$AA25=$AA$8),1,IF(ISNUMBER($AA$8),$AA25,0)),0)
+IF($AB$3=BV$2,IF(AND(ISTEXT($AB$8),$AB25=$AB$8),1,IF(ISNUMBER($AB$8),$AB25,0)),0)
+IF($AC$3=BV$2,IF(AND(ISTEXT($AC$8),$AC25=$AC$8),1,IF(ISNUMBER($AC$8),$AC25,0)),0)
+IF($AD$3=BV$2,IF(AND(ISTEXT($AD$8),$AD25=$AD$8),1,IF(ISNUMBER($AD$8),$AD25,0)),0)
+IF($AE$3=BV$2,IF(AND(ISTEXT($AE$8),$AE25=$AE$8),1,IF(ISNUMBER($AE$8),$AE25,0)),0)
+IF($AF$3=BV$2,IF(AND(ISTEXT($AF$8),$AF25=$AF$8),1,IF(ISNUMBER($AF$8),$AF25,0)),0)
+IF($AG$3=BV$2,IF(AND(ISTEXT($AG$8),$AA25=$AG$8),1,IF(ISNUMBER($AG$8),$AG25,0)),0)
+IF($AH$3=BV$2,IF(AND(ISTEXT($AH$8),$AH25=$AH$8),1,IF(ISNUMBER($AH$8),$AH25,0)),0)
+IF($AI$3=BV$2,IF(AND(ISTEXT($AI$8),$AI25=$AI$8),1,IF(ISNUMBER($AI$8),$AI25,0)),0)
+IF($AJ$3=BV$2,IF(AND(ISTEXT($AJ$8),$AJ25=$AJ$8),1,IF(ISNUMBER($AJ$8),$AJ25,0)),0)
+IF($AK$3=BV$2,IF(AND(ISTEXT($AK$8),$AK25=$AK$8),1,IF(ISNUMBER($AK$8),$AK25,0)),0)
+IF($AL$3=BV$2,IF(AND(ISTEXT($AL$8),$AL25=$AL$8),1,IF(ISNUMBER($AL$8),$AL25,0)),0)
+IF($AM$3=BV$2,IF(AND(ISTEXT($AM$8),$AM25=$AM$8),1,IF(ISNUMBER($AM$8),$AM25,0)),0)
+IF($AN$3=BV$2,IF(AND(ISTEXT($AN$8),$AN25=$AN$8),1,IF(ISNUMBER($AN$8),$AN25,0)),0)
+IF($AO$3=BV$2,IF(AND(ISTEXT($AO$8),$AO25=$AO$8),1,IF(ISNUMBER($AO$8),$AO25,0)),0)
+IF($AP$3=BV$2,IF(AND(ISTEXT($AP$8),$AP25=$AP$8),1,IF(ISNUMBER($AP$8),$AP25,0)),0)
+IF($AQ$3=BV$2,IF(AND(ISTEXT($AQ$8),$AQ25=$AQ$8),1,IF(ISNUMBER($AQ$8),$AQ25,0)),0)
+IF($AR$3=BV$2,IF(AND(ISTEXT($AR$8),$AR25=$AR$8),1,IF(ISNUMBER($AR$8),$AR25,0)),0)</f>
        <v>0</v>
      </c>
      <c r="BW25" s="44">
        <f t="shared" si="67"/>
        <v>0</v>
      </c>
      <c r="BX25" s="44">
        <f t="shared" si="67"/>
        <v>0</v>
      </c>
      <c r="BY25" s="44">
        <f t="shared" si="67"/>
        <v>0</v>
      </c>
      <c r="BZ25" s="44">
        <f t="shared" si="67"/>
        <v>0</v>
      </c>
      <c r="CA25" s="44">
        <f t="shared" si="67"/>
        <v>0</v>
      </c>
      <c r="CB25" s="44">
        <f t="shared" si="67"/>
        <v>0</v>
      </c>
      <c r="CC25" s="44">
        <f t="shared" si="67"/>
        <v>0</v>
      </c>
      <c r="CD25" s="44">
        <f t="shared" si="67"/>
        <v>0</v>
      </c>
      <c r="CE25" s="44">
        <f t="shared" si="67"/>
        <v>0</v>
      </c>
      <c r="CF25" s="44">
        <f t="shared" si="67"/>
        <v>0</v>
      </c>
      <c r="CH25" s="48">
        <f t="shared" si="20"/>
        <v>0</v>
      </c>
      <c r="CI25" s="48">
        <f t="shared" si="20"/>
        <v>0</v>
      </c>
      <c r="CJ25" s="48">
        <f t="shared" si="20"/>
        <v>0</v>
      </c>
      <c r="CK25" s="48">
        <f t="shared" si="20"/>
        <v>0</v>
      </c>
      <c r="CL25" s="48">
        <f t="shared" si="20"/>
        <v>0</v>
      </c>
      <c r="CM25" s="48">
        <f t="shared" si="20"/>
        <v>0</v>
      </c>
      <c r="CN25" s="48">
        <f t="shared" si="20"/>
        <v>0</v>
      </c>
      <c r="CO25" s="48">
        <f t="shared" si="20"/>
        <v>0</v>
      </c>
      <c r="CT25" s="42" t="str">
        <f t="shared" si="23"/>
        <v>•</v>
      </c>
      <c r="CU25" s="39" t="str">
        <f t="shared" si="24"/>
        <v xml:space="preserve"> </v>
      </c>
      <c r="CV25" s="39" t="str">
        <f t="shared" si="25"/>
        <v xml:space="preserve"> </v>
      </c>
      <c r="CW25" s="43" t="str">
        <f t="shared" si="26"/>
        <v xml:space="preserve"> </v>
      </c>
      <c r="CX25" s="42" t="str">
        <f t="shared" si="27"/>
        <v>•</v>
      </c>
      <c r="CY25" s="39" t="str">
        <f t="shared" si="28"/>
        <v xml:space="preserve"> </v>
      </c>
      <c r="CZ25" s="39" t="str">
        <f t="shared" si="29"/>
        <v xml:space="preserve"> </v>
      </c>
      <c r="DA25" s="43" t="str">
        <f t="shared" si="30"/>
        <v xml:space="preserve"> </v>
      </c>
      <c r="DB25" s="39" t="str">
        <f t="shared" si="31"/>
        <v>•</v>
      </c>
      <c r="DC25" s="39" t="str">
        <f t="shared" si="32"/>
        <v xml:space="preserve"> </v>
      </c>
      <c r="DD25" s="39" t="str">
        <f t="shared" si="33"/>
        <v xml:space="preserve"> </v>
      </c>
      <c r="DE25" s="43" t="str">
        <f t="shared" si="34"/>
        <v xml:space="preserve"> </v>
      </c>
      <c r="DF25" s="42" t="str">
        <f t="shared" si="35"/>
        <v>•</v>
      </c>
      <c r="DG25" s="39" t="str">
        <f t="shared" si="36"/>
        <v xml:space="preserve"> </v>
      </c>
      <c r="DH25" s="39" t="str">
        <f t="shared" si="37"/>
        <v xml:space="preserve"> </v>
      </c>
      <c r="DI25" s="43" t="str">
        <f t="shared" si="38"/>
        <v xml:space="preserve"> </v>
      </c>
      <c r="DJ25" s="42" t="str">
        <f t="shared" si="39"/>
        <v>•</v>
      </c>
      <c r="DK25" s="39" t="str">
        <f t="shared" si="40"/>
        <v xml:space="preserve"> </v>
      </c>
      <c r="DL25" s="39" t="str">
        <f t="shared" si="41"/>
        <v xml:space="preserve"> </v>
      </c>
      <c r="DM25" s="43" t="str">
        <f t="shared" si="42"/>
        <v xml:space="preserve"> </v>
      </c>
      <c r="DN25" s="39" t="str">
        <f t="shared" si="43"/>
        <v>•</v>
      </c>
      <c r="DO25" s="39" t="str">
        <f t="shared" si="44"/>
        <v xml:space="preserve"> </v>
      </c>
      <c r="DP25" s="39" t="str">
        <f t="shared" si="45"/>
        <v xml:space="preserve"> </v>
      </c>
      <c r="DQ25" s="43" t="str">
        <f t="shared" si="46"/>
        <v xml:space="preserve"> </v>
      </c>
      <c r="DR25" s="39" t="str">
        <f t="shared" si="47"/>
        <v>•</v>
      </c>
      <c r="DS25" s="39" t="str">
        <f t="shared" si="48"/>
        <v xml:space="preserve"> </v>
      </c>
      <c r="DT25" s="39" t="str">
        <f t="shared" si="49"/>
        <v xml:space="preserve"> </v>
      </c>
      <c r="DU25" s="43" t="str">
        <f t="shared" si="50"/>
        <v xml:space="preserve"> </v>
      </c>
      <c r="DV25" s="39" t="str">
        <f t="shared" si="51"/>
        <v>•</v>
      </c>
      <c r="DW25" s="39" t="str">
        <f t="shared" si="52"/>
        <v xml:space="preserve"> </v>
      </c>
      <c r="DX25" s="39" t="str">
        <f t="shared" si="53"/>
        <v xml:space="preserve"> </v>
      </c>
      <c r="DY25" s="43" t="str">
        <f t="shared" si="54"/>
        <v xml:space="preserve"> </v>
      </c>
      <c r="DZ25" s="39" t="str">
        <f t="shared" si="55"/>
        <v>•</v>
      </c>
      <c r="EA25" s="39" t="str">
        <f t="shared" si="56"/>
        <v xml:space="preserve"> </v>
      </c>
      <c r="EB25" s="39" t="str">
        <f t="shared" si="57"/>
        <v xml:space="preserve"> </v>
      </c>
      <c r="EC25" s="43" t="str">
        <f t="shared" si="58"/>
        <v xml:space="preserve"> </v>
      </c>
      <c r="ED25" s="39" t="str">
        <f t="shared" si="59"/>
        <v>•</v>
      </c>
      <c r="EE25" s="39" t="str">
        <f t="shared" si="60"/>
        <v xml:space="preserve"> </v>
      </c>
      <c r="EF25" s="39" t="str">
        <f t="shared" si="61"/>
        <v xml:space="preserve"> </v>
      </c>
      <c r="EG25" s="43" t="str">
        <f t="shared" si="62"/>
        <v xml:space="preserve"> </v>
      </c>
      <c r="EH25" s="39" t="str">
        <f t="shared" si="63"/>
        <v>•</v>
      </c>
      <c r="EI25" s="39" t="str">
        <f t="shared" si="64"/>
        <v xml:space="preserve"> </v>
      </c>
      <c r="EJ25" s="39" t="str">
        <f t="shared" si="65"/>
        <v xml:space="preserve"> </v>
      </c>
      <c r="EK25" s="43" t="str">
        <f t="shared" si="66"/>
        <v xml:space="preserve"> </v>
      </c>
      <c r="EL25" s="39"/>
      <c r="EM25" s="39"/>
      <c r="EP25" s="79">
        <f>IF(ISBLANK(EX25),"",EX25)</f>
        <v>1</v>
      </c>
      <c r="EQ25" s="123" t="s">
        <v>187</v>
      </c>
      <c r="ER25" s="123" t="s">
        <v>188</v>
      </c>
      <c r="ES25" s="32" t="s">
        <v>92</v>
      </c>
      <c r="ET25" s="39"/>
      <c r="EV25" s="33"/>
      <c r="EX25" s="137">
        <v>1</v>
      </c>
      <c r="EY25" s="78">
        <v>9.1</v>
      </c>
      <c r="EZ25" s="136" t="s">
        <v>30</v>
      </c>
      <c r="FA25" s="39"/>
      <c r="FD25" s="79">
        <f t="shared" ref="FD25:FD35" si="68">IF(ISBLANK(FF25),"",COUNTIF($EY$25:$EY$64,FF25))</f>
        <v>2</v>
      </c>
      <c r="FE25" s="138" t="s">
        <v>97</v>
      </c>
      <c r="FF25" s="127">
        <v>8.1999999999999993</v>
      </c>
      <c r="FG25" s="136">
        <v>2</v>
      </c>
      <c r="FH25" s="158">
        <f t="shared" ref="FH25:FH35" si="69">IF(ISBLANK(FG25),"",FG25/FG$37)</f>
        <v>7.407407407407407E-2</v>
      </c>
      <c r="FI25" s="179" t="s">
        <v>80</v>
      </c>
      <c r="FJ25" s="179"/>
      <c r="FK25" s="179"/>
      <c r="FL25" s="179"/>
      <c r="FM25" s="179"/>
      <c r="FN25" s="179"/>
      <c r="FO25" s="162">
        <f>CH4</f>
        <v>0</v>
      </c>
    </row>
    <row r="26" spans="1:171" ht="12.75" customHeight="1" x14ac:dyDescent="0.2">
      <c r="A26" s="100" t="str">
        <f>IF(Summary!B20="","",Summary!B20)</f>
        <v>ROL</v>
      </c>
      <c r="B26" s="100" t="str">
        <f>IF(Summary!C20="","",Summary!C20)</f>
        <v>10SPH02</v>
      </c>
      <c r="C26" s="100" t="str">
        <f>IF(Summary!D20="","",Summary!D20)</f>
        <v>STU0018</v>
      </c>
      <c r="D26" s="115" t="str">
        <f>IF(Summary!E20="","",Summary!E20)</f>
        <v>Student 18</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39">
        <f t="shared" si="21"/>
        <v>27</v>
      </c>
      <c r="AW26" s="66"/>
      <c r="AX26" s="74" t="e">
        <f t="shared" si="14"/>
        <v>#N/A</v>
      </c>
      <c r="AY26" s="54" t="str">
        <f t="shared" si="15"/>
        <v/>
      </c>
      <c r="AZ26" s="73" t="s">
        <v>264</v>
      </c>
      <c r="BA26" s="144" t="s">
        <v>180</v>
      </c>
      <c r="BB26" s="54" t="e">
        <f>LOOKUP(BG26,Grading!$A$16:$A$22,Grading!$E$16:$E$22)</f>
        <v>#N/A</v>
      </c>
      <c r="BC26" s="55" t="str">
        <f>IF(BA26="none required",Grading!$A$27,Grading!$A$26)</f>
        <v xml:space="preserve">Please review the solutions thoroughly, complete any re-do questions (details below) and show these to me within the next week. Please let me know if you have any questions. </v>
      </c>
      <c r="BD26" s="52"/>
      <c r="BE26" s="116" t="str">
        <f t="shared" si="22"/>
        <v/>
      </c>
      <c r="BF26" s="99" t="str">
        <f t="shared" si="16"/>
        <v/>
      </c>
      <c r="BG26" s="99" t="str">
        <f t="shared" si="17"/>
        <v/>
      </c>
      <c r="BH26" s="100" t="str">
        <f t="shared" si="18"/>
        <v/>
      </c>
      <c r="BI26" s="64" t="str">
        <f>IF(Summary!F20="","",Summary!F20)</f>
        <v>Student 18</v>
      </c>
      <c r="BJ26" s="33"/>
      <c r="BR26" s="33"/>
      <c r="BS26" s="32" t="s">
        <v>92</v>
      </c>
      <c r="BV26" s="44">
        <f t="shared" si="67"/>
        <v>0</v>
      </c>
      <c r="BW26" s="44">
        <f t="shared" si="67"/>
        <v>0</v>
      </c>
      <c r="BX26" s="44">
        <f t="shared" si="67"/>
        <v>0</v>
      </c>
      <c r="BY26" s="44">
        <f t="shared" si="67"/>
        <v>0</v>
      </c>
      <c r="BZ26" s="44">
        <f t="shared" si="67"/>
        <v>0</v>
      </c>
      <c r="CA26" s="44">
        <f t="shared" si="67"/>
        <v>0</v>
      </c>
      <c r="CB26" s="44">
        <f t="shared" si="67"/>
        <v>0</v>
      </c>
      <c r="CC26" s="44">
        <f t="shared" si="67"/>
        <v>0</v>
      </c>
      <c r="CD26" s="44">
        <f t="shared" si="67"/>
        <v>0</v>
      </c>
      <c r="CE26" s="44">
        <f t="shared" si="67"/>
        <v>0</v>
      </c>
      <c r="CF26" s="44">
        <f t="shared" si="67"/>
        <v>0</v>
      </c>
      <c r="CH26" s="48">
        <f t="shared" si="20"/>
        <v>0</v>
      </c>
      <c r="CI26" s="48">
        <f t="shared" si="20"/>
        <v>0</v>
      </c>
      <c r="CJ26" s="48">
        <f t="shared" si="20"/>
        <v>0</v>
      </c>
      <c r="CK26" s="48">
        <f t="shared" si="20"/>
        <v>0</v>
      </c>
      <c r="CL26" s="48">
        <f t="shared" si="20"/>
        <v>0</v>
      </c>
      <c r="CM26" s="48">
        <f t="shared" si="20"/>
        <v>0</v>
      </c>
      <c r="CN26" s="48">
        <f t="shared" si="20"/>
        <v>0</v>
      </c>
      <c r="CO26" s="48">
        <f t="shared" si="20"/>
        <v>0</v>
      </c>
      <c r="CT26" s="42" t="str">
        <f t="shared" si="23"/>
        <v>•</v>
      </c>
      <c r="CU26" s="39" t="str">
        <f t="shared" si="24"/>
        <v xml:space="preserve"> </v>
      </c>
      <c r="CV26" s="39" t="str">
        <f t="shared" si="25"/>
        <v xml:space="preserve"> </v>
      </c>
      <c r="CW26" s="43" t="str">
        <f t="shared" si="26"/>
        <v xml:space="preserve"> </v>
      </c>
      <c r="CX26" s="42" t="str">
        <f t="shared" si="27"/>
        <v>•</v>
      </c>
      <c r="CY26" s="39" t="str">
        <f t="shared" si="28"/>
        <v xml:space="preserve"> </v>
      </c>
      <c r="CZ26" s="39" t="str">
        <f t="shared" si="29"/>
        <v xml:space="preserve"> </v>
      </c>
      <c r="DA26" s="43" t="str">
        <f t="shared" si="30"/>
        <v xml:space="preserve"> </v>
      </c>
      <c r="DB26" s="39" t="str">
        <f t="shared" si="31"/>
        <v>•</v>
      </c>
      <c r="DC26" s="39" t="str">
        <f t="shared" si="32"/>
        <v xml:space="preserve"> </v>
      </c>
      <c r="DD26" s="39" t="str">
        <f t="shared" si="33"/>
        <v xml:space="preserve"> </v>
      </c>
      <c r="DE26" s="43" t="str">
        <f t="shared" si="34"/>
        <v xml:space="preserve"> </v>
      </c>
      <c r="DF26" s="42" t="str">
        <f t="shared" si="35"/>
        <v>•</v>
      </c>
      <c r="DG26" s="39" t="str">
        <f t="shared" si="36"/>
        <v xml:space="preserve"> </v>
      </c>
      <c r="DH26" s="39" t="str">
        <f t="shared" si="37"/>
        <v xml:space="preserve"> </v>
      </c>
      <c r="DI26" s="43" t="str">
        <f t="shared" si="38"/>
        <v xml:space="preserve"> </v>
      </c>
      <c r="DJ26" s="42" t="str">
        <f t="shared" si="39"/>
        <v>•</v>
      </c>
      <c r="DK26" s="39" t="str">
        <f t="shared" si="40"/>
        <v xml:space="preserve"> </v>
      </c>
      <c r="DL26" s="39" t="str">
        <f t="shared" si="41"/>
        <v xml:space="preserve"> </v>
      </c>
      <c r="DM26" s="43" t="str">
        <f t="shared" si="42"/>
        <v xml:space="preserve"> </v>
      </c>
      <c r="DN26" s="39" t="str">
        <f t="shared" si="43"/>
        <v>•</v>
      </c>
      <c r="DO26" s="39" t="str">
        <f t="shared" si="44"/>
        <v xml:space="preserve"> </v>
      </c>
      <c r="DP26" s="39" t="str">
        <f t="shared" si="45"/>
        <v xml:space="preserve"> </v>
      </c>
      <c r="DQ26" s="43" t="str">
        <f t="shared" si="46"/>
        <v xml:space="preserve"> </v>
      </c>
      <c r="DR26" s="39" t="str">
        <f t="shared" si="47"/>
        <v>•</v>
      </c>
      <c r="DS26" s="39" t="str">
        <f t="shared" si="48"/>
        <v xml:space="preserve"> </v>
      </c>
      <c r="DT26" s="39" t="str">
        <f t="shared" si="49"/>
        <v xml:space="preserve"> </v>
      </c>
      <c r="DU26" s="43" t="str">
        <f t="shared" si="50"/>
        <v xml:space="preserve"> </v>
      </c>
      <c r="DV26" s="39" t="str">
        <f t="shared" si="51"/>
        <v>•</v>
      </c>
      <c r="DW26" s="39" t="str">
        <f t="shared" si="52"/>
        <v xml:space="preserve"> </v>
      </c>
      <c r="DX26" s="39" t="str">
        <f t="shared" si="53"/>
        <v xml:space="preserve"> </v>
      </c>
      <c r="DY26" s="43" t="str">
        <f t="shared" si="54"/>
        <v xml:space="preserve"> </v>
      </c>
      <c r="DZ26" s="39" t="str">
        <f t="shared" si="55"/>
        <v>•</v>
      </c>
      <c r="EA26" s="39" t="str">
        <f t="shared" si="56"/>
        <v xml:space="preserve"> </v>
      </c>
      <c r="EB26" s="39" t="str">
        <f t="shared" si="57"/>
        <v xml:space="preserve"> </v>
      </c>
      <c r="EC26" s="43" t="str">
        <f t="shared" si="58"/>
        <v xml:space="preserve"> </v>
      </c>
      <c r="ED26" s="39" t="str">
        <f t="shared" si="59"/>
        <v>•</v>
      </c>
      <c r="EE26" s="39" t="str">
        <f t="shared" si="60"/>
        <v xml:space="preserve"> </v>
      </c>
      <c r="EF26" s="39" t="str">
        <f t="shared" si="61"/>
        <v xml:space="preserve"> </v>
      </c>
      <c r="EG26" s="43" t="str">
        <f t="shared" si="62"/>
        <v xml:space="preserve"> </v>
      </c>
      <c r="EH26" s="39" t="str">
        <f t="shared" si="63"/>
        <v>•</v>
      </c>
      <c r="EI26" s="39" t="str">
        <f t="shared" si="64"/>
        <v xml:space="preserve"> </v>
      </c>
      <c r="EJ26" s="39" t="str">
        <f t="shared" si="65"/>
        <v xml:space="preserve"> </v>
      </c>
      <c r="EK26" s="43" t="str">
        <f t="shared" si="66"/>
        <v xml:space="preserve"> </v>
      </c>
      <c r="EL26" s="39"/>
      <c r="EM26" s="39"/>
      <c r="EP26" s="79">
        <f t="shared" ref="EP26:EP64" si="70">IF(ISBLANK(EX26),"",EX26)</f>
        <v>2</v>
      </c>
      <c r="EQ26" s="123" t="s">
        <v>151</v>
      </c>
      <c r="ER26" s="123" t="s">
        <v>127</v>
      </c>
      <c r="ES26" s="32" t="s">
        <v>92</v>
      </c>
      <c r="ET26" s="39"/>
      <c r="EV26" s="33"/>
      <c r="EX26" s="137">
        <v>2</v>
      </c>
      <c r="EY26" s="78">
        <v>9.5</v>
      </c>
      <c r="EZ26" s="136" t="s">
        <v>32</v>
      </c>
      <c r="FA26" s="39"/>
      <c r="FD26" s="79">
        <f t="shared" si="68"/>
        <v>1</v>
      </c>
      <c r="FE26" s="138">
        <v>9</v>
      </c>
      <c r="FF26" s="128">
        <v>8.3000000000000007</v>
      </c>
      <c r="FG26" s="136">
        <v>1</v>
      </c>
      <c r="FH26" s="158">
        <f t="shared" si="69"/>
        <v>3.7037037037037035E-2</v>
      </c>
      <c r="FI26" s="179" t="s">
        <v>81</v>
      </c>
      <c r="FJ26" s="179"/>
      <c r="FK26" s="179"/>
      <c r="FL26" s="179"/>
      <c r="FM26" s="179"/>
      <c r="FN26" s="179"/>
      <c r="FO26" s="162">
        <f>CI4</f>
        <v>0</v>
      </c>
    </row>
    <row r="27" spans="1:171" ht="12.75" customHeight="1" x14ac:dyDescent="0.2">
      <c r="A27" s="100" t="str">
        <f>IF(Summary!B21="","",Summary!B21)</f>
        <v>ROL</v>
      </c>
      <c r="B27" s="100" t="str">
        <f>IF(Summary!C21="","",Summary!C21)</f>
        <v>10SPH02</v>
      </c>
      <c r="C27" s="100" t="str">
        <f>IF(Summary!D21="","",Summary!D21)</f>
        <v>STU0019</v>
      </c>
      <c r="D27" s="115" t="str">
        <f>IF(Summary!E21="","",Summary!E21)</f>
        <v>Student 19</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39">
        <f t="shared" si="21"/>
        <v>27</v>
      </c>
      <c r="AW27" s="66"/>
      <c r="AX27" s="74" t="e">
        <f t="shared" si="14"/>
        <v>#N/A</v>
      </c>
      <c r="AY27" s="54" t="str">
        <f t="shared" si="15"/>
        <v/>
      </c>
      <c r="AZ27" s="73" t="s">
        <v>349</v>
      </c>
      <c r="BA27" s="144" t="s">
        <v>182</v>
      </c>
      <c r="BB27" s="54" t="e">
        <f>LOOKUP(BG27,Grading!$A$16:$A$22,Grading!$E$16:$E$22)</f>
        <v>#N/A</v>
      </c>
      <c r="BC27" s="55" t="str">
        <f>IF(BA27="none required",Grading!$A$27,Grading!$A$26)</f>
        <v xml:space="preserve">Please review the solutions thoroughly, complete any re-do questions (details below) and show these to me within the next week. Please let me know if you have any questions. </v>
      </c>
      <c r="BD27" s="52"/>
      <c r="BE27" s="116" t="str">
        <f t="shared" si="22"/>
        <v/>
      </c>
      <c r="BF27" s="99" t="str">
        <f t="shared" si="16"/>
        <v/>
      </c>
      <c r="BG27" s="99" t="str">
        <f t="shared" si="17"/>
        <v/>
      </c>
      <c r="BH27" s="100" t="str">
        <f t="shared" si="18"/>
        <v/>
      </c>
      <c r="BI27" s="64" t="str">
        <f>IF(Summary!F21="","",Summary!F21)</f>
        <v>Student 19</v>
      </c>
      <c r="BJ27" s="33"/>
      <c r="BR27" s="33"/>
      <c r="BS27" s="32" t="s">
        <v>92</v>
      </c>
      <c r="BV27" s="44">
        <f t="shared" si="67"/>
        <v>0</v>
      </c>
      <c r="BW27" s="44">
        <f t="shared" si="67"/>
        <v>0</v>
      </c>
      <c r="BX27" s="44">
        <f t="shared" si="67"/>
        <v>0</v>
      </c>
      <c r="BY27" s="44">
        <f t="shared" si="67"/>
        <v>0</v>
      </c>
      <c r="BZ27" s="44">
        <f t="shared" si="67"/>
        <v>0</v>
      </c>
      <c r="CA27" s="44">
        <f t="shared" si="67"/>
        <v>0</v>
      </c>
      <c r="CB27" s="44">
        <f t="shared" si="67"/>
        <v>0</v>
      </c>
      <c r="CC27" s="44">
        <f t="shared" si="67"/>
        <v>0</v>
      </c>
      <c r="CD27" s="44">
        <f t="shared" si="67"/>
        <v>0</v>
      </c>
      <c r="CE27" s="44">
        <f t="shared" si="67"/>
        <v>0</v>
      </c>
      <c r="CF27" s="44">
        <f t="shared" si="67"/>
        <v>0</v>
      </c>
      <c r="CH27" s="48">
        <f t="shared" si="20"/>
        <v>0</v>
      </c>
      <c r="CI27" s="48">
        <f t="shared" si="20"/>
        <v>0</v>
      </c>
      <c r="CJ27" s="48">
        <f t="shared" si="20"/>
        <v>0</v>
      </c>
      <c r="CK27" s="48">
        <f t="shared" si="20"/>
        <v>0</v>
      </c>
      <c r="CL27" s="48">
        <f t="shared" si="20"/>
        <v>0</v>
      </c>
      <c r="CM27" s="48">
        <f t="shared" si="20"/>
        <v>0</v>
      </c>
      <c r="CN27" s="48">
        <f t="shared" si="20"/>
        <v>0</v>
      </c>
      <c r="CO27" s="48">
        <f t="shared" si="20"/>
        <v>0</v>
      </c>
      <c r="CT27" s="42" t="str">
        <f t="shared" si="23"/>
        <v>•</v>
      </c>
      <c r="CU27" s="39" t="str">
        <f t="shared" si="24"/>
        <v xml:space="preserve"> </v>
      </c>
      <c r="CV27" s="39" t="str">
        <f t="shared" si="25"/>
        <v xml:space="preserve"> </v>
      </c>
      <c r="CW27" s="43" t="str">
        <f t="shared" si="26"/>
        <v xml:space="preserve"> </v>
      </c>
      <c r="CX27" s="42" t="str">
        <f t="shared" si="27"/>
        <v>•</v>
      </c>
      <c r="CY27" s="39" t="str">
        <f t="shared" si="28"/>
        <v xml:space="preserve"> </v>
      </c>
      <c r="CZ27" s="39" t="str">
        <f t="shared" si="29"/>
        <v xml:space="preserve"> </v>
      </c>
      <c r="DA27" s="43" t="str">
        <f t="shared" si="30"/>
        <v xml:space="preserve"> </v>
      </c>
      <c r="DB27" s="39" t="str">
        <f t="shared" si="31"/>
        <v>•</v>
      </c>
      <c r="DC27" s="39" t="str">
        <f t="shared" si="32"/>
        <v xml:space="preserve"> </v>
      </c>
      <c r="DD27" s="39" t="str">
        <f t="shared" si="33"/>
        <v xml:space="preserve"> </v>
      </c>
      <c r="DE27" s="43" t="str">
        <f t="shared" si="34"/>
        <v xml:space="preserve"> </v>
      </c>
      <c r="DF27" s="42" t="str">
        <f t="shared" si="35"/>
        <v>•</v>
      </c>
      <c r="DG27" s="39" t="str">
        <f t="shared" si="36"/>
        <v xml:space="preserve"> </v>
      </c>
      <c r="DH27" s="39" t="str">
        <f t="shared" si="37"/>
        <v xml:space="preserve"> </v>
      </c>
      <c r="DI27" s="43" t="str">
        <f t="shared" si="38"/>
        <v xml:space="preserve"> </v>
      </c>
      <c r="DJ27" s="42" t="str">
        <f t="shared" si="39"/>
        <v>•</v>
      </c>
      <c r="DK27" s="39" t="str">
        <f t="shared" si="40"/>
        <v xml:space="preserve"> </v>
      </c>
      <c r="DL27" s="39" t="str">
        <f t="shared" si="41"/>
        <v xml:space="preserve"> </v>
      </c>
      <c r="DM27" s="43" t="str">
        <f t="shared" si="42"/>
        <v xml:space="preserve"> </v>
      </c>
      <c r="DN27" s="39" t="str">
        <f t="shared" si="43"/>
        <v>•</v>
      </c>
      <c r="DO27" s="39" t="str">
        <f t="shared" si="44"/>
        <v xml:space="preserve"> </v>
      </c>
      <c r="DP27" s="39" t="str">
        <f t="shared" si="45"/>
        <v xml:space="preserve"> </v>
      </c>
      <c r="DQ27" s="43" t="str">
        <f t="shared" si="46"/>
        <v xml:space="preserve"> </v>
      </c>
      <c r="DR27" s="39" t="str">
        <f t="shared" si="47"/>
        <v>•</v>
      </c>
      <c r="DS27" s="39" t="str">
        <f t="shared" si="48"/>
        <v xml:space="preserve"> </v>
      </c>
      <c r="DT27" s="39" t="str">
        <f t="shared" si="49"/>
        <v xml:space="preserve"> </v>
      </c>
      <c r="DU27" s="43" t="str">
        <f t="shared" si="50"/>
        <v xml:space="preserve"> </v>
      </c>
      <c r="DV27" s="39" t="str">
        <f t="shared" si="51"/>
        <v>•</v>
      </c>
      <c r="DW27" s="39" t="str">
        <f t="shared" si="52"/>
        <v xml:space="preserve"> </v>
      </c>
      <c r="DX27" s="39" t="str">
        <f t="shared" si="53"/>
        <v xml:space="preserve"> </v>
      </c>
      <c r="DY27" s="43" t="str">
        <f t="shared" si="54"/>
        <v xml:space="preserve"> </v>
      </c>
      <c r="DZ27" s="39" t="str">
        <f t="shared" si="55"/>
        <v>•</v>
      </c>
      <c r="EA27" s="39" t="str">
        <f t="shared" si="56"/>
        <v xml:space="preserve"> </v>
      </c>
      <c r="EB27" s="39" t="str">
        <f t="shared" si="57"/>
        <v xml:space="preserve"> </v>
      </c>
      <c r="EC27" s="43" t="str">
        <f t="shared" si="58"/>
        <v xml:space="preserve"> </v>
      </c>
      <c r="ED27" s="39" t="str">
        <f t="shared" si="59"/>
        <v>•</v>
      </c>
      <c r="EE27" s="39" t="str">
        <f t="shared" si="60"/>
        <v xml:space="preserve"> </v>
      </c>
      <c r="EF27" s="39" t="str">
        <f t="shared" si="61"/>
        <v xml:space="preserve"> </v>
      </c>
      <c r="EG27" s="43" t="str">
        <f t="shared" si="62"/>
        <v xml:space="preserve"> </v>
      </c>
      <c r="EH27" s="39" t="str">
        <f t="shared" si="63"/>
        <v>•</v>
      </c>
      <c r="EI27" s="39" t="str">
        <f t="shared" si="64"/>
        <v xml:space="preserve"> </v>
      </c>
      <c r="EJ27" s="39" t="str">
        <f t="shared" si="65"/>
        <v xml:space="preserve"> </v>
      </c>
      <c r="EK27" s="43" t="str">
        <f t="shared" si="66"/>
        <v xml:space="preserve"> </v>
      </c>
      <c r="EL27" s="39"/>
      <c r="EM27" s="39"/>
      <c r="EP27" s="79">
        <f t="shared" si="70"/>
        <v>3</v>
      </c>
      <c r="EQ27" s="123" t="s">
        <v>152</v>
      </c>
      <c r="ER27" s="123" t="s">
        <v>128</v>
      </c>
      <c r="ES27" s="32" t="s">
        <v>92</v>
      </c>
      <c r="ET27" s="39"/>
      <c r="EV27" s="33"/>
      <c r="EX27" s="137">
        <v>3</v>
      </c>
      <c r="EY27" s="78">
        <v>9.5</v>
      </c>
      <c r="EZ27" s="136" t="s">
        <v>36</v>
      </c>
      <c r="FA27" s="39"/>
      <c r="FD27" s="79">
        <f t="shared" si="68"/>
        <v>2</v>
      </c>
      <c r="FE27" s="138" t="s">
        <v>183</v>
      </c>
      <c r="FF27" s="129">
        <v>8.4</v>
      </c>
      <c r="FG27" s="136">
        <v>5</v>
      </c>
      <c r="FH27" s="158">
        <f t="shared" si="69"/>
        <v>0.18518518518518517</v>
      </c>
      <c r="FI27" s="179" t="s">
        <v>82</v>
      </c>
      <c r="FJ27" s="179"/>
      <c r="FK27" s="179"/>
      <c r="FL27" s="179"/>
      <c r="FM27" s="179"/>
      <c r="FN27" s="179"/>
      <c r="FO27" s="162">
        <f>CJ4</f>
        <v>0</v>
      </c>
    </row>
    <row r="28" spans="1:171" ht="12.75" customHeight="1" x14ac:dyDescent="0.2">
      <c r="A28" s="100" t="str">
        <f>IF(Summary!B22="","",Summary!B22)</f>
        <v>ROL</v>
      </c>
      <c r="B28" s="100" t="str">
        <f>IF(Summary!C22="","",Summary!C22)</f>
        <v>10SPH02</v>
      </c>
      <c r="C28" s="100" t="str">
        <f>IF(Summary!D22="","",Summary!D22)</f>
        <v>STU0020</v>
      </c>
      <c r="D28" s="115" t="str">
        <f>IF(Summary!E22="","",Summary!E22)</f>
        <v>Student 20</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39">
        <f t="shared" si="21"/>
        <v>27</v>
      </c>
      <c r="AW28" s="66"/>
      <c r="AX28" s="74" t="e">
        <f t="shared" si="14"/>
        <v>#N/A</v>
      </c>
      <c r="AY28" s="54" t="str">
        <f t="shared" si="15"/>
        <v/>
      </c>
      <c r="AZ28" s="73" t="s">
        <v>265</v>
      </c>
      <c r="BA28" s="144" t="s">
        <v>171</v>
      </c>
      <c r="BB28" s="54" t="e">
        <f>LOOKUP(BG28,Grading!$A$16:$A$22,Grading!$E$16:$E$22)</f>
        <v>#N/A</v>
      </c>
      <c r="BC28" s="55" t="str">
        <f>IF(BA28="none required",Grading!$A$27,Grading!$A$26)</f>
        <v xml:space="preserve">Please review the solutions thoroughly, complete any re-do questions (details below) and show these to me within the next week. Please let me know if you have any questions. </v>
      </c>
      <c r="BD28" s="52"/>
      <c r="BE28" s="116" t="str">
        <f t="shared" si="22"/>
        <v/>
      </c>
      <c r="BF28" s="99" t="str">
        <f t="shared" si="16"/>
        <v/>
      </c>
      <c r="BG28" s="99" t="str">
        <f t="shared" si="17"/>
        <v/>
      </c>
      <c r="BH28" s="100" t="str">
        <f t="shared" si="18"/>
        <v/>
      </c>
      <c r="BI28" s="64" t="str">
        <f>IF(Summary!F22="","",Summary!F22)</f>
        <v>Student 20</v>
      </c>
      <c r="BJ28" s="33"/>
      <c r="BR28" s="33"/>
      <c r="BS28" s="32" t="s">
        <v>92</v>
      </c>
      <c r="BV28" s="44">
        <f t="shared" si="67"/>
        <v>0</v>
      </c>
      <c r="BW28" s="44">
        <f t="shared" si="67"/>
        <v>0</v>
      </c>
      <c r="BX28" s="44">
        <f t="shared" si="67"/>
        <v>0</v>
      </c>
      <c r="BY28" s="44">
        <f t="shared" si="67"/>
        <v>0</v>
      </c>
      <c r="BZ28" s="44">
        <f t="shared" si="67"/>
        <v>0</v>
      </c>
      <c r="CA28" s="44">
        <f t="shared" si="67"/>
        <v>0</v>
      </c>
      <c r="CB28" s="44">
        <f t="shared" si="67"/>
        <v>0</v>
      </c>
      <c r="CC28" s="44">
        <f t="shared" si="67"/>
        <v>0</v>
      </c>
      <c r="CD28" s="44">
        <f t="shared" si="67"/>
        <v>0</v>
      </c>
      <c r="CE28" s="44">
        <f t="shared" si="67"/>
        <v>0</v>
      </c>
      <c r="CF28" s="44">
        <f t="shared" si="67"/>
        <v>0</v>
      </c>
      <c r="CH28" s="48">
        <f t="shared" si="20"/>
        <v>0</v>
      </c>
      <c r="CI28" s="48">
        <f t="shared" si="20"/>
        <v>0</v>
      </c>
      <c r="CJ28" s="48">
        <f t="shared" si="20"/>
        <v>0</v>
      </c>
      <c r="CK28" s="48">
        <f t="shared" si="20"/>
        <v>0</v>
      </c>
      <c r="CL28" s="48">
        <f t="shared" si="20"/>
        <v>0</v>
      </c>
      <c r="CM28" s="48">
        <f t="shared" si="20"/>
        <v>0</v>
      </c>
      <c r="CN28" s="48">
        <f t="shared" si="20"/>
        <v>0</v>
      </c>
      <c r="CO28" s="48">
        <f t="shared" si="20"/>
        <v>0</v>
      </c>
      <c r="CT28" s="42" t="str">
        <f t="shared" si="23"/>
        <v>•</v>
      </c>
      <c r="CU28" s="39" t="str">
        <f t="shared" si="24"/>
        <v xml:space="preserve"> </v>
      </c>
      <c r="CV28" s="39" t="str">
        <f t="shared" si="25"/>
        <v xml:space="preserve"> </v>
      </c>
      <c r="CW28" s="43" t="str">
        <f t="shared" si="26"/>
        <v xml:space="preserve"> </v>
      </c>
      <c r="CX28" s="42" t="str">
        <f t="shared" si="27"/>
        <v>•</v>
      </c>
      <c r="CY28" s="39" t="str">
        <f t="shared" si="28"/>
        <v xml:space="preserve"> </v>
      </c>
      <c r="CZ28" s="39" t="str">
        <f t="shared" si="29"/>
        <v xml:space="preserve"> </v>
      </c>
      <c r="DA28" s="43" t="str">
        <f t="shared" si="30"/>
        <v xml:space="preserve"> </v>
      </c>
      <c r="DB28" s="39" t="str">
        <f t="shared" si="31"/>
        <v>•</v>
      </c>
      <c r="DC28" s="39" t="str">
        <f t="shared" si="32"/>
        <v xml:space="preserve"> </v>
      </c>
      <c r="DD28" s="39" t="str">
        <f t="shared" si="33"/>
        <v xml:space="preserve"> </v>
      </c>
      <c r="DE28" s="43" t="str">
        <f t="shared" si="34"/>
        <v xml:space="preserve"> </v>
      </c>
      <c r="DF28" s="42" t="str">
        <f t="shared" si="35"/>
        <v>•</v>
      </c>
      <c r="DG28" s="39" t="str">
        <f t="shared" si="36"/>
        <v xml:space="preserve"> </v>
      </c>
      <c r="DH28" s="39" t="str">
        <f t="shared" si="37"/>
        <v xml:space="preserve"> </v>
      </c>
      <c r="DI28" s="43" t="str">
        <f t="shared" si="38"/>
        <v xml:space="preserve"> </v>
      </c>
      <c r="DJ28" s="42" t="str">
        <f t="shared" si="39"/>
        <v>•</v>
      </c>
      <c r="DK28" s="39" t="str">
        <f t="shared" si="40"/>
        <v xml:space="preserve"> </v>
      </c>
      <c r="DL28" s="39" t="str">
        <f t="shared" si="41"/>
        <v xml:space="preserve"> </v>
      </c>
      <c r="DM28" s="43" t="str">
        <f t="shared" si="42"/>
        <v xml:space="preserve"> </v>
      </c>
      <c r="DN28" s="39" t="str">
        <f t="shared" si="43"/>
        <v>•</v>
      </c>
      <c r="DO28" s="39" t="str">
        <f t="shared" si="44"/>
        <v xml:space="preserve"> </v>
      </c>
      <c r="DP28" s="39" t="str">
        <f t="shared" si="45"/>
        <v xml:space="preserve"> </v>
      </c>
      <c r="DQ28" s="43" t="str">
        <f t="shared" si="46"/>
        <v xml:space="preserve"> </v>
      </c>
      <c r="DR28" s="39" t="str">
        <f t="shared" si="47"/>
        <v>•</v>
      </c>
      <c r="DS28" s="39" t="str">
        <f t="shared" si="48"/>
        <v xml:space="preserve"> </v>
      </c>
      <c r="DT28" s="39" t="str">
        <f t="shared" si="49"/>
        <v xml:space="preserve"> </v>
      </c>
      <c r="DU28" s="43" t="str">
        <f t="shared" si="50"/>
        <v xml:space="preserve"> </v>
      </c>
      <c r="DV28" s="39" t="str">
        <f t="shared" si="51"/>
        <v>•</v>
      </c>
      <c r="DW28" s="39" t="str">
        <f t="shared" si="52"/>
        <v xml:space="preserve"> </v>
      </c>
      <c r="DX28" s="39" t="str">
        <f t="shared" si="53"/>
        <v xml:space="preserve"> </v>
      </c>
      <c r="DY28" s="43" t="str">
        <f t="shared" si="54"/>
        <v xml:space="preserve"> </v>
      </c>
      <c r="DZ28" s="39" t="str">
        <f t="shared" si="55"/>
        <v>•</v>
      </c>
      <c r="EA28" s="39" t="str">
        <f t="shared" si="56"/>
        <v xml:space="preserve"> </v>
      </c>
      <c r="EB28" s="39" t="str">
        <f t="shared" si="57"/>
        <v xml:space="preserve"> </v>
      </c>
      <c r="EC28" s="43" t="str">
        <f t="shared" si="58"/>
        <v xml:space="preserve"> </v>
      </c>
      <c r="ED28" s="39" t="str">
        <f t="shared" si="59"/>
        <v>•</v>
      </c>
      <c r="EE28" s="39" t="str">
        <f t="shared" si="60"/>
        <v xml:space="preserve"> </v>
      </c>
      <c r="EF28" s="39" t="str">
        <f t="shared" si="61"/>
        <v xml:space="preserve"> </v>
      </c>
      <c r="EG28" s="43" t="str">
        <f t="shared" si="62"/>
        <v xml:space="preserve"> </v>
      </c>
      <c r="EH28" s="39" t="str">
        <f t="shared" si="63"/>
        <v>•</v>
      </c>
      <c r="EI28" s="39" t="str">
        <f t="shared" si="64"/>
        <v xml:space="preserve"> </v>
      </c>
      <c r="EJ28" s="39" t="str">
        <f t="shared" si="65"/>
        <v xml:space="preserve"> </v>
      </c>
      <c r="EK28" s="43" t="str">
        <f t="shared" si="66"/>
        <v xml:space="preserve"> </v>
      </c>
      <c r="EP28" s="79">
        <f t="shared" si="70"/>
        <v>4</v>
      </c>
      <c r="EQ28" s="123" t="s">
        <v>153</v>
      </c>
      <c r="ER28" s="123" t="s">
        <v>170</v>
      </c>
      <c r="ES28" s="32" t="s">
        <v>92</v>
      </c>
      <c r="ET28" s="39"/>
      <c r="EV28" s="33"/>
      <c r="EX28" s="137">
        <v>4</v>
      </c>
      <c r="EY28" s="78">
        <v>9.1</v>
      </c>
      <c r="EZ28" s="136" t="s">
        <v>40</v>
      </c>
      <c r="FA28" s="39"/>
      <c r="FD28" s="79">
        <f t="shared" si="68"/>
        <v>3</v>
      </c>
      <c r="FE28" s="138" t="s">
        <v>184</v>
      </c>
      <c r="FF28" s="130">
        <v>9.1</v>
      </c>
      <c r="FG28" s="136">
        <v>4</v>
      </c>
      <c r="FH28" s="158">
        <f t="shared" si="69"/>
        <v>0.14814814814814814</v>
      </c>
      <c r="FI28" s="179" t="s">
        <v>95</v>
      </c>
      <c r="FJ28" s="179"/>
      <c r="FK28" s="179"/>
      <c r="FL28" s="179"/>
      <c r="FM28" s="179"/>
      <c r="FN28" s="179"/>
      <c r="FO28" s="162">
        <f>CK4</f>
        <v>0</v>
      </c>
    </row>
    <row r="29" spans="1:171" ht="12.75" customHeight="1" x14ac:dyDescent="0.2">
      <c r="A29" s="100" t="str">
        <f>IF(Summary!B23="","",Summary!B23)</f>
        <v>ROL</v>
      </c>
      <c r="B29" s="100" t="str">
        <f>IF(Summary!C23="","",Summary!C23)</f>
        <v>10SPH02</v>
      </c>
      <c r="C29" s="100" t="str">
        <f>IF(Summary!D23="","",Summary!D23)</f>
        <v>STU0021</v>
      </c>
      <c r="D29" s="115" t="str">
        <f>IF(Summary!E23="","",Summary!E23)</f>
        <v>Student 21</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39">
        <f t="shared" si="21"/>
        <v>27</v>
      </c>
      <c r="AW29" s="66"/>
      <c r="AX29" s="74" t="e">
        <f t="shared" si="14"/>
        <v>#N/A</v>
      </c>
      <c r="AY29" s="54" t="str">
        <f t="shared" si="15"/>
        <v/>
      </c>
      <c r="AZ29" s="73" t="s">
        <v>266</v>
      </c>
      <c r="BA29" s="144" t="s">
        <v>145</v>
      </c>
      <c r="BB29" s="54" t="e">
        <f>LOOKUP(BG29,Grading!$A$16:$A$22,Grading!$E$16:$E$22)</f>
        <v>#N/A</v>
      </c>
      <c r="BC29" s="55" t="str">
        <f>IF(BA29="none required",Grading!$A$27,Grading!$A$26)</f>
        <v xml:space="preserve">Please review the solutions thoroughly, complete any re-do questions (details below) and show these to me within the next week. Please let me know if you have any questions. </v>
      </c>
      <c r="BD29" s="52"/>
      <c r="BE29" s="116" t="str">
        <f t="shared" si="22"/>
        <v/>
      </c>
      <c r="BF29" s="99" t="str">
        <f t="shared" si="16"/>
        <v/>
      </c>
      <c r="BG29" s="99" t="str">
        <f t="shared" si="17"/>
        <v/>
      </c>
      <c r="BH29" s="100" t="str">
        <f t="shared" si="18"/>
        <v/>
      </c>
      <c r="BI29" s="64" t="str">
        <f>IF(Summary!F23="","",Summary!F23)</f>
        <v>Student 21</v>
      </c>
      <c r="BJ29" s="33"/>
      <c r="BR29" s="33"/>
      <c r="BS29" s="32" t="s">
        <v>92</v>
      </c>
      <c r="BV29" s="44">
        <f t="shared" si="67"/>
        <v>0</v>
      </c>
      <c r="BW29" s="44">
        <f t="shared" si="67"/>
        <v>0</v>
      </c>
      <c r="BX29" s="44">
        <f t="shared" si="67"/>
        <v>0</v>
      </c>
      <c r="BY29" s="44">
        <f t="shared" si="67"/>
        <v>0</v>
      </c>
      <c r="BZ29" s="44">
        <f t="shared" si="67"/>
        <v>0</v>
      </c>
      <c r="CA29" s="44">
        <f t="shared" si="67"/>
        <v>0</v>
      </c>
      <c r="CB29" s="44">
        <f t="shared" si="67"/>
        <v>0</v>
      </c>
      <c r="CC29" s="44">
        <f t="shared" si="67"/>
        <v>0</v>
      </c>
      <c r="CD29" s="44">
        <f t="shared" si="67"/>
        <v>0</v>
      </c>
      <c r="CE29" s="44">
        <f t="shared" si="67"/>
        <v>0</v>
      </c>
      <c r="CF29" s="44">
        <f t="shared" si="67"/>
        <v>0</v>
      </c>
      <c r="CH29" s="48">
        <f t="shared" si="20"/>
        <v>0</v>
      </c>
      <c r="CI29" s="48">
        <f t="shared" si="20"/>
        <v>0</v>
      </c>
      <c r="CJ29" s="48">
        <f t="shared" si="20"/>
        <v>0</v>
      </c>
      <c r="CK29" s="48">
        <f t="shared" si="20"/>
        <v>0</v>
      </c>
      <c r="CL29" s="48">
        <f t="shared" si="20"/>
        <v>0</v>
      </c>
      <c r="CM29" s="48">
        <f t="shared" si="20"/>
        <v>0</v>
      </c>
      <c r="CN29" s="48">
        <f t="shared" si="20"/>
        <v>0</v>
      </c>
      <c r="CO29" s="48">
        <f t="shared" si="20"/>
        <v>0</v>
      </c>
      <c r="CT29" s="42" t="str">
        <f t="shared" si="23"/>
        <v>•</v>
      </c>
      <c r="CU29" s="39" t="str">
        <f t="shared" si="24"/>
        <v xml:space="preserve"> </v>
      </c>
      <c r="CV29" s="39" t="str">
        <f t="shared" si="25"/>
        <v xml:space="preserve"> </v>
      </c>
      <c r="CW29" s="43" t="str">
        <f t="shared" si="26"/>
        <v xml:space="preserve"> </v>
      </c>
      <c r="CX29" s="42" t="str">
        <f t="shared" si="27"/>
        <v>•</v>
      </c>
      <c r="CY29" s="39" t="str">
        <f t="shared" si="28"/>
        <v xml:space="preserve"> </v>
      </c>
      <c r="CZ29" s="39" t="str">
        <f t="shared" si="29"/>
        <v xml:space="preserve"> </v>
      </c>
      <c r="DA29" s="43" t="str">
        <f t="shared" si="30"/>
        <v xml:space="preserve"> </v>
      </c>
      <c r="DB29" s="39" t="str">
        <f t="shared" si="31"/>
        <v>•</v>
      </c>
      <c r="DC29" s="39" t="str">
        <f t="shared" si="32"/>
        <v xml:space="preserve"> </v>
      </c>
      <c r="DD29" s="39" t="str">
        <f t="shared" si="33"/>
        <v xml:space="preserve"> </v>
      </c>
      <c r="DE29" s="43" t="str">
        <f t="shared" si="34"/>
        <v xml:space="preserve"> </v>
      </c>
      <c r="DF29" s="42" t="str">
        <f t="shared" si="35"/>
        <v>•</v>
      </c>
      <c r="DG29" s="39" t="str">
        <f t="shared" si="36"/>
        <v xml:space="preserve"> </v>
      </c>
      <c r="DH29" s="39" t="str">
        <f t="shared" si="37"/>
        <v xml:space="preserve"> </v>
      </c>
      <c r="DI29" s="43" t="str">
        <f t="shared" si="38"/>
        <v xml:space="preserve"> </v>
      </c>
      <c r="DJ29" s="42" t="str">
        <f t="shared" si="39"/>
        <v>•</v>
      </c>
      <c r="DK29" s="39" t="str">
        <f t="shared" si="40"/>
        <v xml:space="preserve"> </v>
      </c>
      <c r="DL29" s="39" t="str">
        <f t="shared" si="41"/>
        <v xml:space="preserve"> </v>
      </c>
      <c r="DM29" s="43" t="str">
        <f t="shared" si="42"/>
        <v xml:space="preserve"> </v>
      </c>
      <c r="DN29" s="39" t="str">
        <f t="shared" si="43"/>
        <v>•</v>
      </c>
      <c r="DO29" s="39" t="str">
        <f t="shared" si="44"/>
        <v xml:space="preserve"> </v>
      </c>
      <c r="DP29" s="39" t="str">
        <f t="shared" si="45"/>
        <v xml:space="preserve"> </v>
      </c>
      <c r="DQ29" s="43" t="str">
        <f t="shared" si="46"/>
        <v xml:space="preserve"> </v>
      </c>
      <c r="DR29" s="39" t="str">
        <f t="shared" si="47"/>
        <v>•</v>
      </c>
      <c r="DS29" s="39" t="str">
        <f t="shared" si="48"/>
        <v xml:space="preserve"> </v>
      </c>
      <c r="DT29" s="39" t="str">
        <f t="shared" si="49"/>
        <v xml:space="preserve"> </v>
      </c>
      <c r="DU29" s="43" t="str">
        <f t="shared" si="50"/>
        <v xml:space="preserve"> </v>
      </c>
      <c r="DV29" s="39" t="str">
        <f t="shared" si="51"/>
        <v>•</v>
      </c>
      <c r="DW29" s="39" t="str">
        <f t="shared" si="52"/>
        <v xml:space="preserve"> </v>
      </c>
      <c r="DX29" s="39" t="str">
        <f t="shared" si="53"/>
        <v xml:space="preserve"> </v>
      </c>
      <c r="DY29" s="43" t="str">
        <f t="shared" si="54"/>
        <v xml:space="preserve"> </v>
      </c>
      <c r="DZ29" s="39" t="str">
        <f t="shared" si="55"/>
        <v>•</v>
      </c>
      <c r="EA29" s="39" t="str">
        <f t="shared" si="56"/>
        <v xml:space="preserve"> </v>
      </c>
      <c r="EB29" s="39" t="str">
        <f t="shared" si="57"/>
        <v xml:space="preserve"> </v>
      </c>
      <c r="EC29" s="43" t="str">
        <f t="shared" si="58"/>
        <v xml:space="preserve"> </v>
      </c>
      <c r="ED29" s="39" t="str">
        <f t="shared" si="59"/>
        <v>•</v>
      </c>
      <c r="EE29" s="39" t="str">
        <f t="shared" si="60"/>
        <v xml:space="preserve"> </v>
      </c>
      <c r="EF29" s="39" t="str">
        <f t="shared" si="61"/>
        <v xml:space="preserve"> </v>
      </c>
      <c r="EG29" s="43" t="str">
        <f t="shared" si="62"/>
        <v xml:space="preserve"> </v>
      </c>
      <c r="EH29" s="39" t="str">
        <f t="shared" si="63"/>
        <v>•</v>
      </c>
      <c r="EI29" s="39" t="str">
        <f t="shared" si="64"/>
        <v xml:space="preserve"> </v>
      </c>
      <c r="EJ29" s="39" t="str">
        <f t="shared" si="65"/>
        <v xml:space="preserve"> </v>
      </c>
      <c r="EK29" s="43" t="str">
        <f t="shared" si="66"/>
        <v xml:space="preserve"> </v>
      </c>
      <c r="EP29" s="79">
        <f t="shared" si="70"/>
        <v>5</v>
      </c>
      <c r="EQ29" s="123" t="s">
        <v>155</v>
      </c>
      <c r="ER29" s="123" t="s">
        <v>154</v>
      </c>
      <c r="ES29" s="32" t="s">
        <v>92</v>
      </c>
      <c r="ET29" s="39"/>
      <c r="EV29" s="33"/>
      <c r="EX29" s="137">
        <v>5</v>
      </c>
      <c r="EY29" s="78">
        <v>9.1999999999999993</v>
      </c>
      <c r="EZ29" s="136" t="s">
        <v>36</v>
      </c>
      <c r="FA29" s="39"/>
      <c r="FD29" s="79">
        <f t="shared" si="68"/>
        <v>2</v>
      </c>
      <c r="FE29" s="138" t="s">
        <v>185</v>
      </c>
      <c r="FF29" s="131">
        <v>9.1999999999999993</v>
      </c>
      <c r="FG29" s="136">
        <v>2</v>
      </c>
      <c r="FH29" s="158">
        <f t="shared" si="69"/>
        <v>7.407407407407407E-2</v>
      </c>
      <c r="FI29" s="179" t="s">
        <v>83</v>
      </c>
      <c r="FJ29" s="179"/>
      <c r="FK29" s="179"/>
      <c r="FL29" s="179"/>
      <c r="FM29" s="179"/>
      <c r="FN29" s="179"/>
      <c r="FO29" s="162">
        <f>CL4</f>
        <v>0</v>
      </c>
    </row>
    <row r="30" spans="1:171" ht="12.75" customHeight="1" x14ac:dyDescent="0.2">
      <c r="A30" s="100" t="str">
        <f>IF(Summary!B24="","",Summary!B24)</f>
        <v>ROL</v>
      </c>
      <c r="B30" s="100" t="str">
        <f>IF(Summary!C24="","",Summary!C24)</f>
        <v>10SPH02</v>
      </c>
      <c r="C30" s="100" t="str">
        <f>IF(Summary!D24="","",Summary!D24)</f>
        <v>STU0022</v>
      </c>
      <c r="D30" s="115" t="str">
        <f>IF(Summary!E24="","",Summary!E24)</f>
        <v>Student 22</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39">
        <f t="shared" si="21"/>
        <v>27</v>
      </c>
      <c r="AW30" s="66"/>
      <c r="AX30" s="74" t="e">
        <f t="shared" si="14"/>
        <v>#N/A</v>
      </c>
      <c r="AY30" s="54" t="str">
        <f t="shared" si="15"/>
        <v/>
      </c>
      <c r="AZ30" s="73" t="s">
        <v>267</v>
      </c>
      <c r="BA30" s="144" t="s">
        <v>181</v>
      </c>
      <c r="BB30" s="54" t="e">
        <f>LOOKUP(BG30,Grading!$A$16:$A$22,Grading!$E$16:$E$22)</f>
        <v>#N/A</v>
      </c>
      <c r="BC30" s="55" t="str">
        <f>IF(BA30="none required",Grading!$A$27,Grading!$A$26)</f>
        <v xml:space="preserve">Please review the solutions thoroughly, complete any re-do questions (details below) and show these to me within the next week. Please let me know if you have any questions. </v>
      </c>
      <c r="BD30" s="52"/>
      <c r="BE30" s="116" t="str">
        <f t="shared" si="22"/>
        <v/>
      </c>
      <c r="BF30" s="99" t="str">
        <f t="shared" si="16"/>
        <v/>
      </c>
      <c r="BG30" s="99" t="str">
        <f t="shared" si="17"/>
        <v/>
      </c>
      <c r="BH30" s="100" t="str">
        <f t="shared" si="18"/>
        <v/>
      </c>
      <c r="BI30" s="64" t="str">
        <f>IF(Summary!F24="","",Summary!F24)</f>
        <v>Student 22</v>
      </c>
      <c r="BJ30" s="33"/>
      <c r="BR30" s="33"/>
      <c r="BS30" s="32" t="s">
        <v>92</v>
      </c>
      <c r="BV30" s="44">
        <f t="shared" si="67"/>
        <v>0</v>
      </c>
      <c r="BW30" s="44">
        <f t="shared" si="67"/>
        <v>0</v>
      </c>
      <c r="BX30" s="44">
        <f t="shared" si="67"/>
        <v>0</v>
      </c>
      <c r="BY30" s="44">
        <f t="shared" si="67"/>
        <v>0</v>
      </c>
      <c r="BZ30" s="44">
        <f t="shared" si="67"/>
        <v>0</v>
      </c>
      <c r="CA30" s="44">
        <f t="shared" si="67"/>
        <v>0</v>
      </c>
      <c r="CB30" s="44">
        <f t="shared" si="67"/>
        <v>0</v>
      </c>
      <c r="CC30" s="44">
        <f t="shared" si="67"/>
        <v>0</v>
      </c>
      <c r="CD30" s="44">
        <f t="shared" si="67"/>
        <v>0</v>
      </c>
      <c r="CE30" s="44">
        <f t="shared" si="67"/>
        <v>0</v>
      </c>
      <c r="CF30" s="44">
        <f t="shared" si="67"/>
        <v>0</v>
      </c>
      <c r="CH30" s="48">
        <f t="shared" si="20"/>
        <v>0</v>
      </c>
      <c r="CI30" s="48">
        <f t="shared" si="20"/>
        <v>0</v>
      </c>
      <c r="CJ30" s="48">
        <f t="shared" si="20"/>
        <v>0</v>
      </c>
      <c r="CK30" s="48">
        <f t="shared" si="20"/>
        <v>0</v>
      </c>
      <c r="CL30" s="48">
        <f t="shared" si="20"/>
        <v>0</v>
      </c>
      <c r="CM30" s="48">
        <f t="shared" si="20"/>
        <v>0</v>
      </c>
      <c r="CN30" s="48">
        <f t="shared" si="20"/>
        <v>0</v>
      </c>
      <c r="CO30" s="48">
        <f t="shared" si="20"/>
        <v>0</v>
      </c>
      <c r="CT30" s="42" t="str">
        <f t="shared" si="23"/>
        <v>•</v>
      </c>
      <c r="CU30" s="39" t="str">
        <f t="shared" si="24"/>
        <v xml:space="preserve"> </v>
      </c>
      <c r="CV30" s="39" t="str">
        <f t="shared" si="25"/>
        <v xml:space="preserve"> </v>
      </c>
      <c r="CW30" s="43" t="str">
        <f t="shared" si="26"/>
        <v xml:space="preserve"> </v>
      </c>
      <c r="CX30" s="42" t="str">
        <f t="shared" si="27"/>
        <v>•</v>
      </c>
      <c r="CY30" s="39" t="str">
        <f t="shared" si="28"/>
        <v xml:space="preserve"> </v>
      </c>
      <c r="CZ30" s="39" t="str">
        <f t="shared" si="29"/>
        <v xml:space="preserve"> </v>
      </c>
      <c r="DA30" s="43" t="str">
        <f t="shared" si="30"/>
        <v xml:space="preserve"> </v>
      </c>
      <c r="DB30" s="39" t="str">
        <f t="shared" si="31"/>
        <v>•</v>
      </c>
      <c r="DC30" s="39" t="str">
        <f t="shared" si="32"/>
        <v xml:space="preserve"> </v>
      </c>
      <c r="DD30" s="39" t="str">
        <f t="shared" si="33"/>
        <v xml:space="preserve"> </v>
      </c>
      <c r="DE30" s="43" t="str">
        <f t="shared" si="34"/>
        <v xml:space="preserve"> </v>
      </c>
      <c r="DF30" s="42" t="str">
        <f t="shared" si="35"/>
        <v>•</v>
      </c>
      <c r="DG30" s="39" t="str">
        <f t="shared" si="36"/>
        <v xml:space="preserve"> </v>
      </c>
      <c r="DH30" s="39" t="str">
        <f t="shared" si="37"/>
        <v xml:space="preserve"> </v>
      </c>
      <c r="DI30" s="43" t="str">
        <f t="shared" si="38"/>
        <v xml:space="preserve"> </v>
      </c>
      <c r="DJ30" s="42" t="str">
        <f t="shared" si="39"/>
        <v>•</v>
      </c>
      <c r="DK30" s="39" t="str">
        <f t="shared" si="40"/>
        <v xml:space="preserve"> </v>
      </c>
      <c r="DL30" s="39" t="str">
        <f t="shared" si="41"/>
        <v xml:space="preserve"> </v>
      </c>
      <c r="DM30" s="43" t="str">
        <f t="shared" si="42"/>
        <v xml:space="preserve"> </v>
      </c>
      <c r="DN30" s="39" t="str">
        <f t="shared" si="43"/>
        <v>•</v>
      </c>
      <c r="DO30" s="39" t="str">
        <f t="shared" si="44"/>
        <v xml:space="preserve"> </v>
      </c>
      <c r="DP30" s="39" t="str">
        <f t="shared" si="45"/>
        <v xml:space="preserve"> </v>
      </c>
      <c r="DQ30" s="43" t="str">
        <f t="shared" si="46"/>
        <v xml:space="preserve"> </v>
      </c>
      <c r="DR30" s="39" t="str">
        <f t="shared" si="47"/>
        <v>•</v>
      </c>
      <c r="DS30" s="39" t="str">
        <f t="shared" si="48"/>
        <v xml:space="preserve"> </v>
      </c>
      <c r="DT30" s="39" t="str">
        <f t="shared" si="49"/>
        <v xml:space="preserve"> </v>
      </c>
      <c r="DU30" s="43" t="str">
        <f t="shared" si="50"/>
        <v xml:space="preserve"> </v>
      </c>
      <c r="DV30" s="39" t="str">
        <f t="shared" si="51"/>
        <v>•</v>
      </c>
      <c r="DW30" s="39" t="str">
        <f t="shared" si="52"/>
        <v xml:space="preserve"> </v>
      </c>
      <c r="DX30" s="39" t="str">
        <f t="shared" si="53"/>
        <v xml:space="preserve"> </v>
      </c>
      <c r="DY30" s="43" t="str">
        <f t="shared" si="54"/>
        <v xml:space="preserve"> </v>
      </c>
      <c r="DZ30" s="39" t="str">
        <f t="shared" si="55"/>
        <v>•</v>
      </c>
      <c r="EA30" s="39" t="str">
        <f t="shared" si="56"/>
        <v xml:space="preserve"> </v>
      </c>
      <c r="EB30" s="39" t="str">
        <f t="shared" si="57"/>
        <v xml:space="preserve"> </v>
      </c>
      <c r="EC30" s="43" t="str">
        <f t="shared" si="58"/>
        <v xml:space="preserve"> </v>
      </c>
      <c r="ED30" s="39" t="str">
        <f t="shared" si="59"/>
        <v>•</v>
      </c>
      <c r="EE30" s="39" t="str">
        <f t="shared" si="60"/>
        <v xml:space="preserve"> </v>
      </c>
      <c r="EF30" s="39" t="str">
        <f t="shared" si="61"/>
        <v xml:space="preserve"> </v>
      </c>
      <c r="EG30" s="43" t="str">
        <f t="shared" si="62"/>
        <v xml:space="preserve"> </v>
      </c>
      <c r="EH30" s="39" t="str">
        <f t="shared" si="63"/>
        <v>•</v>
      </c>
      <c r="EI30" s="39" t="str">
        <f t="shared" si="64"/>
        <v xml:space="preserve"> </v>
      </c>
      <c r="EJ30" s="39" t="str">
        <f t="shared" si="65"/>
        <v xml:space="preserve"> </v>
      </c>
      <c r="EK30" s="43" t="str">
        <f t="shared" si="66"/>
        <v xml:space="preserve"> </v>
      </c>
      <c r="EP30" s="79">
        <f t="shared" si="70"/>
        <v>6</v>
      </c>
      <c r="EQ30" s="123" t="s">
        <v>156</v>
      </c>
      <c r="ER30" s="123" t="s">
        <v>130</v>
      </c>
      <c r="ES30" s="32" t="s">
        <v>92</v>
      </c>
      <c r="ET30" s="39"/>
      <c r="EV30" s="33"/>
      <c r="EX30" s="137">
        <v>6</v>
      </c>
      <c r="EY30" s="78">
        <v>9.5</v>
      </c>
      <c r="EZ30" s="136" t="s">
        <v>30</v>
      </c>
      <c r="FA30" s="39"/>
      <c r="FD30" s="79">
        <f t="shared" si="68"/>
        <v>2</v>
      </c>
      <c r="FE30" s="138" t="s">
        <v>186</v>
      </c>
      <c r="FF30" s="132">
        <v>9.3000000000000007</v>
      </c>
      <c r="FG30" s="136">
        <v>7</v>
      </c>
      <c r="FH30" s="158">
        <f t="shared" si="69"/>
        <v>0.25925925925925924</v>
      </c>
      <c r="FI30" s="179" t="s">
        <v>84</v>
      </c>
      <c r="FJ30" s="179"/>
      <c r="FK30" s="179"/>
      <c r="FL30" s="179"/>
      <c r="FM30" s="179"/>
      <c r="FN30" s="179"/>
      <c r="FO30" s="162">
        <f>CM4</f>
        <v>0</v>
      </c>
    </row>
    <row r="31" spans="1:171" ht="12.75" customHeight="1" x14ac:dyDescent="0.2">
      <c r="A31" s="100" t="str">
        <f>IF(Summary!B25="","",Summary!B25)</f>
        <v>ROL</v>
      </c>
      <c r="B31" s="100" t="str">
        <f>IF(Summary!C25="","",Summary!C25)</f>
        <v>10SPH02</v>
      </c>
      <c r="C31" s="100" t="str">
        <f>IF(Summary!D25="","",Summary!D25)</f>
        <v>STU0023</v>
      </c>
      <c r="D31" s="115" t="str">
        <f>IF(Summary!E25="","",Summary!E25)</f>
        <v>Student 23</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39">
        <f t="shared" si="21"/>
        <v>27</v>
      </c>
      <c r="AW31" s="66"/>
      <c r="AX31" s="74" t="e">
        <f t="shared" si="14"/>
        <v>#N/A</v>
      </c>
      <c r="AY31" s="54" t="str">
        <f t="shared" si="15"/>
        <v/>
      </c>
      <c r="AZ31" s="73" t="s">
        <v>268</v>
      </c>
      <c r="BA31" s="144" t="s">
        <v>132</v>
      </c>
      <c r="BB31" s="54" t="e">
        <f>LOOKUP(BG31,Grading!$A$16:$A$22,Grading!$E$16:$E$22)</f>
        <v>#N/A</v>
      </c>
      <c r="BC31" s="55" t="str">
        <f>IF(BA31="none required",Grading!$A$27,Grading!$A$26)</f>
        <v xml:space="preserve">Please review the solutions thoroughly and let me know if you have any questions. </v>
      </c>
      <c r="BD31" s="52"/>
      <c r="BE31" s="116" t="str">
        <f t="shared" si="22"/>
        <v/>
      </c>
      <c r="BF31" s="99" t="str">
        <f t="shared" si="16"/>
        <v/>
      </c>
      <c r="BG31" s="99" t="str">
        <f t="shared" si="17"/>
        <v/>
      </c>
      <c r="BH31" s="100" t="str">
        <f t="shared" si="18"/>
        <v/>
      </c>
      <c r="BI31" s="64" t="str">
        <f>IF(Summary!F25="","",Summary!F25)</f>
        <v>Student 23</v>
      </c>
      <c r="BJ31" s="33"/>
      <c r="BR31" s="33"/>
      <c r="BS31" s="32" t="s">
        <v>92</v>
      </c>
      <c r="BV31" s="44">
        <f t="shared" si="67"/>
        <v>0</v>
      </c>
      <c r="BW31" s="44">
        <f t="shared" si="67"/>
        <v>0</v>
      </c>
      <c r="BX31" s="44">
        <f t="shared" si="67"/>
        <v>0</v>
      </c>
      <c r="BY31" s="44">
        <f t="shared" si="67"/>
        <v>0</v>
      </c>
      <c r="BZ31" s="44">
        <f t="shared" si="67"/>
        <v>0</v>
      </c>
      <c r="CA31" s="44">
        <f t="shared" si="67"/>
        <v>0</v>
      </c>
      <c r="CB31" s="44">
        <f t="shared" si="67"/>
        <v>0</v>
      </c>
      <c r="CC31" s="44">
        <f t="shared" si="67"/>
        <v>0</v>
      </c>
      <c r="CD31" s="44">
        <f t="shared" si="67"/>
        <v>0</v>
      </c>
      <c r="CE31" s="44">
        <f t="shared" si="67"/>
        <v>0</v>
      </c>
      <c r="CF31" s="44">
        <f t="shared" si="67"/>
        <v>0</v>
      </c>
      <c r="CH31" s="48">
        <f t="shared" si="20"/>
        <v>0</v>
      </c>
      <c r="CI31" s="48">
        <f t="shared" si="20"/>
        <v>0</v>
      </c>
      <c r="CJ31" s="48">
        <f t="shared" si="20"/>
        <v>0</v>
      </c>
      <c r="CK31" s="48">
        <f t="shared" si="20"/>
        <v>0</v>
      </c>
      <c r="CL31" s="48">
        <f t="shared" si="20"/>
        <v>0</v>
      </c>
      <c r="CM31" s="48">
        <f t="shared" si="20"/>
        <v>0</v>
      </c>
      <c r="CN31" s="48">
        <f t="shared" si="20"/>
        <v>0</v>
      </c>
      <c r="CO31" s="48">
        <f t="shared" si="20"/>
        <v>0</v>
      </c>
      <c r="CT31" s="42" t="str">
        <f t="shared" si="23"/>
        <v>•</v>
      </c>
      <c r="CU31" s="39" t="str">
        <f t="shared" si="24"/>
        <v xml:space="preserve"> </v>
      </c>
      <c r="CV31" s="39" t="str">
        <f t="shared" si="25"/>
        <v xml:space="preserve"> </v>
      </c>
      <c r="CW31" s="43" t="str">
        <f t="shared" si="26"/>
        <v xml:space="preserve"> </v>
      </c>
      <c r="CX31" s="42" t="str">
        <f t="shared" si="27"/>
        <v>•</v>
      </c>
      <c r="CY31" s="39" t="str">
        <f t="shared" si="28"/>
        <v xml:space="preserve"> </v>
      </c>
      <c r="CZ31" s="39" t="str">
        <f t="shared" si="29"/>
        <v xml:space="preserve"> </v>
      </c>
      <c r="DA31" s="43" t="str">
        <f t="shared" si="30"/>
        <v xml:space="preserve"> </v>
      </c>
      <c r="DB31" s="39" t="str">
        <f t="shared" si="31"/>
        <v>•</v>
      </c>
      <c r="DC31" s="39" t="str">
        <f t="shared" si="32"/>
        <v xml:space="preserve"> </v>
      </c>
      <c r="DD31" s="39" t="str">
        <f t="shared" si="33"/>
        <v xml:space="preserve"> </v>
      </c>
      <c r="DE31" s="43" t="str">
        <f t="shared" si="34"/>
        <v xml:space="preserve"> </v>
      </c>
      <c r="DF31" s="42" t="str">
        <f t="shared" si="35"/>
        <v>•</v>
      </c>
      <c r="DG31" s="39" t="str">
        <f t="shared" si="36"/>
        <v xml:space="preserve"> </v>
      </c>
      <c r="DH31" s="39" t="str">
        <f t="shared" si="37"/>
        <v xml:space="preserve"> </v>
      </c>
      <c r="DI31" s="43" t="str">
        <f t="shared" si="38"/>
        <v xml:space="preserve"> </v>
      </c>
      <c r="DJ31" s="42" t="str">
        <f t="shared" si="39"/>
        <v>•</v>
      </c>
      <c r="DK31" s="39" t="str">
        <f t="shared" si="40"/>
        <v xml:space="preserve"> </v>
      </c>
      <c r="DL31" s="39" t="str">
        <f t="shared" si="41"/>
        <v xml:space="preserve"> </v>
      </c>
      <c r="DM31" s="43" t="str">
        <f t="shared" si="42"/>
        <v xml:space="preserve"> </v>
      </c>
      <c r="DN31" s="39" t="str">
        <f t="shared" si="43"/>
        <v>•</v>
      </c>
      <c r="DO31" s="39" t="str">
        <f t="shared" si="44"/>
        <v xml:space="preserve"> </v>
      </c>
      <c r="DP31" s="39" t="str">
        <f t="shared" si="45"/>
        <v xml:space="preserve"> </v>
      </c>
      <c r="DQ31" s="43" t="str">
        <f t="shared" si="46"/>
        <v xml:space="preserve"> </v>
      </c>
      <c r="DR31" s="39" t="str">
        <f t="shared" si="47"/>
        <v>•</v>
      </c>
      <c r="DS31" s="39" t="str">
        <f t="shared" si="48"/>
        <v xml:space="preserve"> </v>
      </c>
      <c r="DT31" s="39" t="str">
        <f t="shared" si="49"/>
        <v xml:space="preserve"> </v>
      </c>
      <c r="DU31" s="43" t="str">
        <f t="shared" si="50"/>
        <v xml:space="preserve"> </v>
      </c>
      <c r="DV31" s="39" t="str">
        <f t="shared" si="51"/>
        <v>•</v>
      </c>
      <c r="DW31" s="39" t="str">
        <f t="shared" si="52"/>
        <v xml:space="preserve"> </v>
      </c>
      <c r="DX31" s="39" t="str">
        <f t="shared" si="53"/>
        <v xml:space="preserve"> </v>
      </c>
      <c r="DY31" s="43" t="str">
        <f t="shared" si="54"/>
        <v xml:space="preserve"> </v>
      </c>
      <c r="DZ31" s="39" t="str">
        <f t="shared" si="55"/>
        <v>•</v>
      </c>
      <c r="EA31" s="39" t="str">
        <f t="shared" si="56"/>
        <v xml:space="preserve"> </v>
      </c>
      <c r="EB31" s="39" t="str">
        <f t="shared" si="57"/>
        <v xml:space="preserve"> </v>
      </c>
      <c r="EC31" s="43" t="str">
        <f t="shared" si="58"/>
        <v xml:space="preserve"> </v>
      </c>
      <c r="ED31" s="39" t="str">
        <f t="shared" si="59"/>
        <v>•</v>
      </c>
      <c r="EE31" s="39" t="str">
        <f t="shared" si="60"/>
        <v xml:space="preserve"> </v>
      </c>
      <c r="EF31" s="39" t="str">
        <f t="shared" si="61"/>
        <v xml:space="preserve"> </v>
      </c>
      <c r="EG31" s="43" t="str">
        <f t="shared" si="62"/>
        <v xml:space="preserve"> </v>
      </c>
      <c r="EH31" s="39" t="str">
        <f t="shared" si="63"/>
        <v>•</v>
      </c>
      <c r="EI31" s="39" t="str">
        <f t="shared" si="64"/>
        <v xml:space="preserve"> </v>
      </c>
      <c r="EJ31" s="39" t="str">
        <f t="shared" si="65"/>
        <v xml:space="preserve"> </v>
      </c>
      <c r="EK31" s="43" t="str">
        <f t="shared" si="66"/>
        <v xml:space="preserve"> </v>
      </c>
      <c r="EP31" s="79">
        <f t="shared" si="70"/>
        <v>7</v>
      </c>
      <c r="EQ31" s="123" t="s">
        <v>157</v>
      </c>
      <c r="ER31" s="123" t="s">
        <v>179</v>
      </c>
      <c r="ES31" s="32" t="s">
        <v>92</v>
      </c>
      <c r="ET31" s="39"/>
      <c r="EU31" s="39"/>
      <c r="EV31" s="33"/>
      <c r="EX31" s="137">
        <v>7</v>
      </c>
      <c r="EY31" s="78">
        <v>9.3000000000000007</v>
      </c>
      <c r="EZ31" s="136" t="s">
        <v>36</v>
      </c>
      <c r="FA31" s="39"/>
      <c r="FD31" s="79">
        <f t="shared" si="68"/>
        <v>1</v>
      </c>
      <c r="FE31" s="138" t="s">
        <v>145</v>
      </c>
      <c r="FF31" s="88">
        <v>9.4</v>
      </c>
      <c r="FG31" s="136">
        <v>3</v>
      </c>
      <c r="FH31" s="158">
        <f t="shared" si="69"/>
        <v>0.1111111111111111</v>
      </c>
      <c r="FI31" s="179" t="s">
        <v>96</v>
      </c>
      <c r="FJ31" s="179"/>
      <c r="FK31" s="179"/>
      <c r="FL31" s="179"/>
      <c r="FM31" s="179"/>
      <c r="FN31" s="179"/>
      <c r="FO31" s="162">
        <f>CN4</f>
        <v>0</v>
      </c>
    </row>
    <row r="32" spans="1:171" ht="12.75" customHeight="1" x14ac:dyDescent="0.2">
      <c r="A32" s="100" t="str">
        <f>IF(Summary!B26="","",Summary!B26)</f>
        <v>ROL</v>
      </c>
      <c r="B32" s="100" t="str">
        <f>IF(Summary!C26="","",Summary!C26)</f>
        <v>10SPH02</v>
      </c>
      <c r="C32" s="100" t="str">
        <f>IF(Summary!D26="","",Summary!D26)</f>
        <v>STU0024</v>
      </c>
      <c r="D32" s="115" t="str">
        <f>IF(Summary!E26="","",Summary!E26)</f>
        <v>Student 24</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c r="AU32" s="78"/>
      <c r="AV32" s="39">
        <f t="shared" si="21"/>
        <v>27</v>
      </c>
      <c r="AW32" s="66"/>
      <c r="AX32" s="74" t="e">
        <f t="shared" si="14"/>
        <v>#N/A</v>
      </c>
      <c r="AY32" s="54" t="str">
        <f t="shared" si="15"/>
        <v/>
      </c>
      <c r="AZ32" s="73" t="s">
        <v>269</v>
      </c>
      <c r="BA32" s="144" t="s">
        <v>175</v>
      </c>
      <c r="BB32" s="54" t="e">
        <f>LOOKUP(BG32,Grading!$A$16:$A$22,Grading!$E$16:$E$22)</f>
        <v>#N/A</v>
      </c>
      <c r="BC32" s="55" t="str">
        <f>IF(BA32="none required",Grading!$A$27,Grading!$A$26)</f>
        <v xml:space="preserve">Please review the solutions thoroughly, complete any re-do questions (details below) and show these to me within the next week. Please let me know if you have any questions. </v>
      </c>
      <c r="BD32" s="118"/>
      <c r="BE32" s="116" t="str">
        <f t="shared" si="22"/>
        <v/>
      </c>
      <c r="BF32" s="99" t="str">
        <f t="shared" si="16"/>
        <v/>
      </c>
      <c r="BG32" s="99" t="str">
        <f t="shared" si="17"/>
        <v/>
      </c>
      <c r="BH32" s="100" t="str">
        <f t="shared" si="18"/>
        <v/>
      </c>
      <c r="BI32" s="64" t="str">
        <f>IF(Summary!F26="","",Summary!F26)</f>
        <v>Student 24</v>
      </c>
      <c r="BJ32" s="33"/>
      <c r="BR32" s="33"/>
      <c r="BS32" s="32" t="s">
        <v>92</v>
      </c>
      <c r="BV32" s="44">
        <f t="shared" si="67"/>
        <v>0</v>
      </c>
      <c r="BW32" s="44">
        <f t="shared" si="67"/>
        <v>0</v>
      </c>
      <c r="BX32" s="44">
        <f t="shared" si="67"/>
        <v>0</v>
      </c>
      <c r="BY32" s="44">
        <f t="shared" si="67"/>
        <v>0</v>
      </c>
      <c r="BZ32" s="44">
        <f t="shared" si="67"/>
        <v>0</v>
      </c>
      <c r="CA32" s="44">
        <f t="shared" si="67"/>
        <v>0</v>
      </c>
      <c r="CB32" s="44">
        <f t="shared" si="67"/>
        <v>0</v>
      </c>
      <c r="CC32" s="44">
        <f t="shared" si="67"/>
        <v>0</v>
      </c>
      <c r="CD32" s="44">
        <f t="shared" si="67"/>
        <v>0</v>
      </c>
      <c r="CE32" s="44">
        <f t="shared" si="67"/>
        <v>0</v>
      </c>
      <c r="CF32" s="44">
        <f t="shared" si="67"/>
        <v>0</v>
      </c>
      <c r="CH32" s="48">
        <f t="shared" si="20"/>
        <v>0</v>
      </c>
      <c r="CI32" s="48">
        <f t="shared" si="20"/>
        <v>0</v>
      </c>
      <c r="CJ32" s="48">
        <f t="shared" si="20"/>
        <v>0</v>
      </c>
      <c r="CK32" s="48">
        <f t="shared" si="20"/>
        <v>0</v>
      </c>
      <c r="CL32" s="48">
        <f t="shared" si="20"/>
        <v>0</v>
      </c>
      <c r="CM32" s="48">
        <f t="shared" si="20"/>
        <v>0</v>
      </c>
      <c r="CN32" s="48">
        <f t="shared" si="20"/>
        <v>0</v>
      </c>
      <c r="CO32" s="48">
        <f t="shared" si="20"/>
        <v>0</v>
      </c>
      <c r="CT32" s="42" t="str">
        <f t="shared" si="23"/>
        <v>•</v>
      </c>
      <c r="CU32" s="39" t="str">
        <f t="shared" si="24"/>
        <v xml:space="preserve"> </v>
      </c>
      <c r="CV32" s="39" t="str">
        <f t="shared" si="25"/>
        <v xml:space="preserve"> </v>
      </c>
      <c r="CW32" s="43" t="str">
        <f t="shared" si="26"/>
        <v xml:space="preserve"> </v>
      </c>
      <c r="CX32" s="42" t="str">
        <f t="shared" si="27"/>
        <v>•</v>
      </c>
      <c r="CY32" s="39" t="str">
        <f t="shared" si="28"/>
        <v xml:space="preserve"> </v>
      </c>
      <c r="CZ32" s="39" t="str">
        <f t="shared" si="29"/>
        <v xml:space="preserve"> </v>
      </c>
      <c r="DA32" s="43" t="str">
        <f t="shared" si="30"/>
        <v xml:space="preserve"> </v>
      </c>
      <c r="DB32" s="39" t="str">
        <f t="shared" si="31"/>
        <v>•</v>
      </c>
      <c r="DC32" s="39" t="str">
        <f t="shared" si="32"/>
        <v xml:space="preserve"> </v>
      </c>
      <c r="DD32" s="39" t="str">
        <f t="shared" si="33"/>
        <v xml:space="preserve"> </v>
      </c>
      <c r="DE32" s="43" t="str">
        <f t="shared" si="34"/>
        <v xml:space="preserve"> </v>
      </c>
      <c r="DF32" s="42" t="str">
        <f t="shared" si="35"/>
        <v>•</v>
      </c>
      <c r="DG32" s="39" t="str">
        <f t="shared" si="36"/>
        <v xml:space="preserve"> </v>
      </c>
      <c r="DH32" s="39" t="str">
        <f t="shared" si="37"/>
        <v xml:space="preserve"> </v>
      </c>
      <c r="DI32" s="43" t="str">
        <f t="shared" si="38"/>
        <v xml:space="preserve"> </v>
      </c>
      <c r="DJ32" s="42" t="str">
        <f t="shared" si="39"/>
        <v>•</v>
      </c>
      <c r="DK32" s="39" t="str">
        <f t="shared" si="40"/>
        <v xml:space="preserve"> </v>
      </c>
      <c r="DL32" s="39" t="str">
        <f t="shared" si="41"/>
        <v xml:space="preserve"> </v>
      </c>
      <c r="DM32" s="43" t="str">
        <f t="shared" si="42"/>
        <v xml:space="preserve"> </v>
      </c>
      <c r="DN32" s="39" t="str">
        <f t="shared" si="43"/>
        <v>•</v>
      </c>
      <c r="DO32" s="39" t="str">
        <f t="shared" si="44"/>
        <v xml:space="preserve"> </v>
      </c>
      <c r="DP32" s="39" t="str">
        <f t="shared" si="45"/>
        <v xml:space="preserve"> </v>
      </c>
      <c r="DQ32" s="43" t="str">
        <f t="shared" si="46"/>
        <v xml:space="preserve"> </v>
      </c>
      <c r="DR32" s="39" t="str">
        <f t="shared" si="47"/>
        <v>•</v>
      </c>
      <c r="DS32" s="39" t="str">
        <f t="shared" si="48"/>
        <v xml:space="preserve"> </v>
      </c>
      <c r="DT32" s="39" t="str">
        <f t="shared" si="49"/>
        <v xml:space="preserve"> </v>
      </c>
      <c r="DU32" s="43" t="str">
        <f t="shared" si="50"/>
        <v xml:space="preserve"> </v>
      </c>
      <c r="DV32" s="39" t="str">
        <f t="shared" si="51"/>
        <v>•</v>
      </c>
      <c r="DW32" s="39" t="str">
        <f t="shared" si="52"/>
        <v xml:space="preserve"> </v>
      </c>
      <c r="DX32" s="39" t="str">
        <f t="shared" si="53"/>
        <v xml:space="preserve"> </v>
      </c>
      <c r="DY32" s="43" t="str">
        <f t="shared" si="54"/>
        <v xml:space="preserve"> </v>
      </c>
      <c r="DZ32" s="39" t="str">
        <f t="shared" si="55"/>
        <v>•</v>
      </c>
      <c r="EA32" s="39" t="str">
        <f t="shared" si="56"/>
        <v xml:space="preserve"> </v>
      </c>
      <c r="EB32" s="39" t="str">
        <f t="shared" si="57"/>
        <v xml:space="preserve"> </v>
      </c>
      <c r="EC32" s="43" t="str">
        <f t="shared" si="58"/>
        <v xml:space="preserve"> </v>
      </c>
      <c r="ED32" s="39" t="str">
        <f t="shared" si="59"/>
        <v>•</v>
      </c>
      <c r="EE32" s="39" t="str">
        <f t="shared" si="60"/>
        <v xml:space="preserve"> </v>
      </c>
      <c r="EF32" s="39" t="str">
        <f t="shared" si="61"/>
        <v xml:space="preserve"> </v>
      </c>
      <c r="EG32" s="43" t="str">
        <f t="shared" si="62"/>
        <v xml:space="preserve"> </v>
      </c>
      <c r="EH32" s="39" t="str">
        <f t="shared" si="63"/>
        <v>•</v>
      </c>
      <c r="EI32" s="39" t="str">
        <f t="shared" si="64"/>
        <v xml:space="preserve"> </v>
      </c>
      <c r="EJ32" s="39" t="str">
        <f t="shared" si="65"/>
        <v xml:space="preserve"> </v>
      </c>
      <c r="EK32" s="43" t="str">
        <f t="shared" si="66"/>
        <v xml:space="preserve"> </v>
      </c>
      <c r="EP32" s="79">
        <f t="shared" si="70"/>
        <v>8</v>
      </c>
      <c r="EQ32" s="123" t="s">
        <v>158</v>
      </c>
      <c r="ER32" s="123" t="s">
        <v>146</v>
      </c>
      <c r="ES32" s="32" t="s">
        <v>92</v>
      </c>
      <c r="ET32" s="39"/>
      <c r="EU32" s="39"/>
      <c r="EV32" s="33"/>
      <c r="EX32" s="137">
        <v>8</v>
      </c>
      <c r="EY32" s="78">
        <v>8.1999999999999993</v>
      </c>
      <c r="EZ32" s="136" t="s">
        <v>40</v>
      </c>
      <c r="FA32" s="39"/>
      <c r="FD32" s="79">
        <f t="shared" si="68"/>
        <v>3</v>
      </c>
      <c r="FE32" s="138" t="s">
        <v>98</v>
      </c>
      <c r="FF32" s="133">
        <v>9.5</v>
      </c>
      <c r="FG32" s="136">
        <v>3</v>
      </c>
      <c r="FH32" s="158">
        <f t="shared" si="69"/>
        <v>0.1111111111111111</v>
      </c>
      <c r="FI32" s="179" t="s">
        <v>85</v>
      </c>
      <c r="FJ32" s="179"/>
      <c r="FK32" s="179"/>
      <c r="FL32" s="179"/>
      <c r="FM32" s="179"/>
      <c r="FN32" s="179"/>
      <c r="FO32" s="162">
        <f>CO4</f>
        <v>0</v>
      </c>
    </row>
    <row r="33" spans="1:171" ht="12.75" customHeight="1" x14ac:dyDescent="0.2">
      <c r="A33" s="100" t="str">
        <f>IF(Summary!B27="","",Summary!B27)</f>
        <v>ROL</v>
      </c>
      <c r="B33" s="100" t="str">
        <f>IF(Summary!C27="","",Summary!C27)</f>
        <v>10SPH02</v>
      </c>
      <c r="C33" s="100" t="str">
        <f>IF(Summary!D27="","",Summary!D27)</f>
        <v>STU0025</v>
      </c>
      <c r="D33" s="115" t="str">
        <f>IF(Summary!E27="","",Summary!E27)</f>
        <v>Student 25</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78"/>
      <c r="AV33" s="39">
        <f t="shared" si="21"/>
        <v>27</v>
      </c>
      <c r="AX33" s="74" t="e">
        <f t="shared" si="14"/>
        <v>#N/A</v>
      </c>
      <c r="AY33" s="54" t="str">
        <f t="shared" si="15"/>
        <v/>
      </c>
      <c r="AZ33" s="73" t="s">
        <v>270</v>
      </c>
      <c r="BA33" s="144">
        <v>15</v>
      </c>
      <c r="BB33" s="54" t="e">
        <f>LOOKUP(BG33,Grading!$A$16:$A$22,Grading!$E$16:$E$22)</f>
        <v>#N/A</v>
      </c>
      <c r="BC33" s="55" t="str">
        <f>IF(BA33="none required",Grading!$A$27,Grading!$A$26)</f>
        <v xml:space="preserve">Please review the solutions thoroughly, complete any re-do questions (details below) and show these to me within the next week. Please let me know if you have any questions. </v>
      </c>
      <c r="BD33" s="118"/>
      <c r="BE33" s="116" t="str">
        <f t="shared" si="22"/>
        <v/>
      </c>
      <c r="BF33" s="99" t="str">
        <f t="shared" si="16"/>
        <v/>
      </c>
      <c r="BG33" s="99" t="str">
        <f t="shared" si="17"/>
        <v/>
      </c>
      <c r="BH33" s="100" t="str">
        <f t="shared" si="18"/>
        <v/>
      </c>
      <c r="BI33" s="64" t="str">
        <f>IF(Summary!F27="","",Summary!F27)</f>
        <v>Student 25</v>
      </c>
      <c r="BJ33" s="33"/>
      <c r="BV33" s="44">
        <f t="shared" si="67"/>
        <v>0</v>
      </c>
      <c r="BW33" s="44">
        <f t="shared" si="67"/>
        <v>0</v>
      </c>
      <c r="BX33" s="44">
        <f t="shared" si="67"/>
        <v>0</v>
      </c>
      <c r="BY33" s="44">
        <f t="shared" si="67"/>
        <v>0</v>
      </c>
      <c r="BZ33" s="44">
        <f t="shared" si="67"/>
        <v>0</v>
      </c>
      <c r="CA33" s="44">
        <f t="shared" si="67"/>
        <v>0</v>
      </c>
      <c r="CB33" s="44">
        <f t="shared" si="67"/>
        <v>0</v>
      </c>
      <c r="CC33" s="44">
        <f t="shared" si="67"/>
        <v>0</v>
      </c>
      <c r="CD33" s="44">
        <f t="shared" si="67"/>
        <v>0</v>
      </c>
      <c r="CE33" s="44">
        <f t="shared" si="67"/>
        <v>0</v>
      </c>
      <c r="CF33" s="44">
        <f t="shared" si="67"/>
        <v>0</v>
      </c>
      <c r="CH33" s="48">
        <f t="shared" si="20"/>
        <v>0</v>
      </c>
      <c r="CI33" s="48">
        <f t="shared" si="20"/>
        <v>0</v>
      </c>
      <c r="CJ33" s="48">
        <f t="shared" si="20"/>
        <v>0</v>
      </c>
      <c r="CK33" s="48">
        <f t="shared" si="20"/>
        <v>0</v>
      </c>
      <c r="CL33" s="48">
        <f t="shared" si="20"/>
        <v>0</v>
      </c>
      <c r="CM33" s="48">
        <f t="shared" si="20"/>
        <v>0</v>
      </c>
      <c r="CN33" s="48">
        <f t="shared" si="20"/>
        <v>0</v>
      </c>
      <c r="CO33" s="48">
        <f t="shared" si="20"/>
        <v>0</v>
      </c>
      <c r="CT33" s="42" t="str">
        <f t="shared" si="23"/>
        <v>•</v>
      </c>
      <c r="CU33" s="39" t="str">
        <f t="shared" si="24"/>
        <v xml:space="preserve"> </v>
      </c>
      <c r="CV33" s="39" t="str">
        <f t="shared" si="25"/>
        <v xml:space="preserve"> </v>
      </c>
      <c r="CW33" s="43" t="str">
        <f t="shared" si="26"/>
        <v xml:space="preserve"> </v>
      </c>
      <c r="CX33" s="42" t="str">
        <f t="shared" si="27"/>
        <v>•</v>
      </c>
      <c r="CY33" s="39" t="str">
        <f t="shared" si="28"/>
        <v xml:space="preserve"> </v>
      </c>
      <c r="CZ33" s="39" t="str">
        <f t="shared" si="29"/>
        <v xml:space="preserve"> </v>
      </c>
      <c r="DA33" s="43" t="str">
        <f t="shared" si="30"/>
        <v xml:space="preserve"> </v>
      </c>
      <c r="DB33" s="39" t="str">
        <f t="shared" si="31"/>
        <v>•</v>
      </c>
      <c r="DC33" s="39" t="str">
        <f t="shared" si="32"/>
        <v xml:space="preserve"> </v>
      </c>
      <c r="DD33" s="39" t="str">
        <f t="shared" si="33"/>
        <v xml:space="preserve"> </v>
      </c>
      <c r="DE33" s="43" t="str">
        <f t="shared" si="34"/>
        <v xml:space="preserve"> </v>
      </c>
      <c r="DF33" s="42" t="str">
        <f t="shared" si="35"/>
        <v>•</v>
      </c>
      <c r="DG33" s="39" t="str">
        <f t="shared" si="36"/>
        <v xml:space="preserve"> </v>
      </c>
      <c r="DH33" s="39" t="str">
        <f t="shared" si="37"/>
        <v xml:space="preserve"> </v>
      </c>
      <c r="DI33" s="43" t="str">
        <f t="shared" si="38"/>
        <v xml:space="preserve"> </v>
      </c>
      <c r="DJ33" s="42" t="str">
        <f t="shared" si="39"/>
        <v>•</v>
      </c>
      <c r="DK33" s="39" t="str">
        <f t="shared" si="40"/>
        <v xml:space="preserve"> </v>
      </c>
      <c r="DL33" s="39" t="str">
        <f t="shared" si="41"/>
        <v xml:space="preserve"> </v>
      </c>
      <c r="DM33" s="43" t="str">
        <f t="shared" si="42"/>
        <v xml:space="preserve"> </v>
      </c>
      <c r="DN33" s="39" t="str">
        <f t="shared" si="43"/>
        <v>•</v>
      </c>
      <c r="DO33" s="39" t="str">
        <f t="shared" si="44"/>
        <v xml:space="preserve"> </v>
      </c>
      <c r="DP33" s="39" t="str">
        <f t="shared" si="45"/>
        <v xml:space="preserve"> </v>
      </c>
      <c r="DQ33" s="43" t="str">
        <f t="shared" si="46"/>
        <v xml:space="preserve"> </v>
      </c>
      <c r="DR33" s="39" t="str">
        <f t="shared" si="47"/>
        <v>•</v>
      </c>
      <c r="DS33" s="39" t="str">
        <f t="shared" si="48"/>
        <v xml:space="preserve"> </v>
      </c>
      <c r="DT33" s="39" t="str">
        <f t="shared" si="49"/>
        <v xml:space="preserve"> </v>
      </c>
      <c r="DU33" s="43" t="str">
        <f t="shared" si="50"/>
        <v xml:space="preserve"> </v>
      </c>
      <c r="DV33" s="39" t="str">
        <f t="shared" si="51"/>
        <v>•</v>
      </c>
      <c r="DW33" s="39" t="str">
        <f t="shared" si="52"/>
        <v xml:space="preserve"> </v>
      </c>
      <c r="DX33" s="39" t="str">
        <f t="shared" si="53"/>
        <v xml:space="preserve"> </v>
      </c>
      <c r="DY33" s="43" t="str">
        <f t="shared" si="54"/>
        <v xml:space="preserve"> </v>
      </c>
      <c r="DZ33" s="39" t="str">
        <f t="shared" si="55"/>
        <v>•</v>
      </c>
      <c r="EA33" s="39" t="str">
        <f t="shared" si="56"/>
        <v xml:space="preserve"> </v>
      </c>
      <c r="EB33" s="39" t="str">
        <f t="shared" si="57"/>
        <v xml:space="preserve"> </v>
      </c>
      <c r="EC33" s="43" t="str">
        <f t="shared" si="58"/>
        <v xml:space="preserve"> </v>
      </c>
      <c r="ED33" s="39" t="str">
        <f t="shared" si="59"/>
        <v>•</v>
      </c>
      <c r="EE33" s="39" t="str">
        <f t="shared" si="60"/>
        <v xml:space="preserve"> </v>
      </c>
      <c r="EF33" s="39" t="str">
        <f t="shared" si="61"/>
        <v xml:space="preserve"> </v>
      </c>
      <c r="EG33" s="43" t="str">
        <f t="shared" si="62"/>
        <v xml:space="preserve"> </v>
      </c>
      <c r="EH33" s="39" t="str">
        <f t="shared" si="63"/>
        <v>•</v>
      </c>
      <c r="EI33" s="39" t="str">
        <f t="shared" si="64"/>
        <v xml:space="preserve"> </v>
      </c>
      <c r="EJ33" s="39" t="str">
        <f t="shared" si="65"/>
        <v xml:space="preserve"> </v>
      </c>
      <c r="EK33" s="43" t="str">
        <f t="shared" si="66"/>
        <v xml:space="preserve"> </v>
      </c>
      <c r="EP33" s="79">
        <f t="shared" si="70"/>
        <v>9</v>
      </c>
      <c r="EQ33" s="123" t="s">
        <v>159</v>
      </c>
      <c r="ER33" s="123" t="s">
        <v>147</v>
      </c>
      <c r="ES33" s="32" t="s">
        <v>92</v>
      </c>
      <c r="ET33" s="39"/>
      <c r="EU33" s="39"/>
      <c r="EV33" s="33"/>
      <c r="EX33" s="137">
        <v>9</v>
      </c>
      <c r="EY33" s="78">
        <v>8.3000000000000007</v>
      </c>
      <c r="EZ33" s="136" t="s">
        <v>36</v>
      </c>
      <c r="FA33" s="39"/>
      <c r="FD33" s="79" t="str">
        <f t="shared" si="68"/>
        <v/>
      </c>
      <c r="FE33" s="138"/>
      <c r="FF33" s="134"/>
      <c r="FG33" s="136"/>
      <c r="FH33" s="158" t="str">
        <f t="shared" si="69"/>
        <v/>
      </c>
      <c r="FI33" s="179"/>
      <c r="FJ33" s="179"/>
      <c r="FK33" s="179"/>
      <c r="FL33" s="179"/>
      <c r="FM33" s="179"/>
      <c r="FN33" s="179"/>
      <c r="FO33" s="162" t="e">
        <f>CP4</f>
        <v>#DIV/0!</v>
      </c>
    </row>
    <row r="34" spans="1:171" ht="12.75" customHeight="1" x14ac:dyDescent="0.2">
      <c r="A34" s="100" t="str">
        <f>IF(Summary!B28="","",Summary!B28)</f>
        <v/>
      </c>
      <c r="B34" s="100" t="str">
        <f>IF(Summary!C28="","",Summary!C28)</f>
        <v/>
      </c>
      <c r="C34" s="100" t="str">
        <f>IF(Summary!D28="","",Summary!D28)</f>
        <v/>
      </c>
      <c r="D34" s="115" t="str">
        <f>IF(Summary!E28="","",Summary!E28)</f>
        <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1"/>
        <v>27</v>
      </c>
      <c r="AX34" s="74" t="e">
        <f t="shared" si="14"/>
        <v>#N/A</v>
      </c>
      <c r="AY34" s="54" t="str">
        <f t="shared" si="15"/>
        <v/>
      </c>
      <c r="AZ34" s="73"/>
      <c r="BA34" s="144"/>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8"/>
      <c r="BE34" s="116" t="str">
        <f t="shared" si="22"/>
        <v/>
      </c>
      <c r="BF34" s="99" t="str">
        <f t="shared" si="16"/>
        <v/>
      </c>
      <c r="BG34" s="99" t="str">
        <f t="shared" si="17"/>
        <v/>
      </c>
      <c r="BH34" s="100" t="str">
        <f t="shared" si="18"/>
        <v/>
      </c>
      <c r="BI34" s="64" t="str">
        <f>IF(Summary!F28="","",Summary!F28)</f>
        <v/>
      </c>
      <c r="BJ34" s="33"/>
      <c r="BV34" s="44">
        <f t="shared" si="67"/>
        <v>0</v>
      </c>
      <c r="BW34" s="44">
        <f t="shared" si="67"/>
        <v>0</v>
      </c>
      <c r="BX34" s="44">
        <f t="shared" si="67"/>
        <v>0</v>
      </c>
      <c r="BY34" s="44">
        <f t="shared" si="67"/>
        <v>0</v>
      </c>
      <c r="BZ34" s="44">
        <f t="shared" si="67"/>
        <v>0</v>
      </c>
      <c r="CA34" s="44">
        <f t="shared" si="67"/>
        <v>0</v>
      </c>
      <c r="CB34" s="44">
        <f t="shared" si="67"/>
        <v>0</v>
      </c>
      <c r="CC34" s="44">
        <f t="shared" si="67"/>
        <v>0</v>
      </c>
      <c r="CD34" s="44">
        <f t="shared" si="67"/>
        <v>0</v>
      </c>
      <c r="CE34" s="44">
        <f t="shared" si="67"/>
        <v>0</v>
      </c>
      <c r="CF34" s="44">
        <f t="shared" si="67"/>
        <v>0</v>
      </c>
      <c r="CH34" s="48">
        <f t="shared" ref="CH34:CO65" si="71">ROUND(BV34/BV$3,2)</f>
        <v>0</v>
      </c>
      <c r="CI34" s="48">
        <f t="shared" si="71"/>
        <v>0</v>
      </c>
      <c r="CJ34" s="48">
        <f t="shared" si="71"/>
        <v>0</v>
      </c>
      <c r="CK34" s="48">
        <f t="shared" si="71"/>
        <v>0</v>
      </c>
      <c r="CL34" s="48">
        <f t="shared" si="71"/>
        <v>0</v>
      </c>
      <c r="CM34" s="48">
        <f t="shared" si="71"/>
        <v>0</v>
      </c>
      <c r="CN34" s="48">
        <f t="shared" si="71"/>
        <v>0</v>
      </c>
      <c r="CO34" s="48">
        <f t="shared" si="71"/>
        <v>0</v>
      </c>
      <c r="CT34" s="42" t="str">
        <f t="shared" si="23"/>
        <v>•</v>
      </c>
      <c r="CU34" s="39" t="str">
        <f t="shared" si="24"/>
        <v xml:space="preserve"> </v>
      </c>
      <c r="CV34" s="39" t="str">
        <f t="shared" si="25"/>
        <v xml:space="preserve"> </v>
      </c>
      <c r="CW34" s="43" t="str">
        <f t="shared" si="26"/>
        <v xml:space="preserve"> </v>
      </c>
      <c r="CX34" s="42" t="str">
        <f t="shared" si="27"/>
        <v>•</v>
      </c>
      <c r="CY34" s="39" t="str">
        <f t="shared" si="28"/>
        <v xml:space="preserve"> </v>
      </c>
      <c r="CZ34" s="39" t="str">
        <f t="shared" si="29"/>
        <v xml:space="preserve"> </v>
      </c>
      <c r="DA34" s="43" t="str">
        <f t="shared" si="30"/>
        <v xml:space="preserve"> </v>
      </c>
      <c r="DB34" s="39" t="str">
        <f t="shared" si="31"/>
        <v>•</v>
      </c>
      <c r="DC34" s="39" t="str">
        <f t="shared" si="32"/>
        <v xml:space="preserve"> </v>
      </c>
      <c r="DD34" s="39" t="str">
        <f t="shared" si="33"/>
        <v xml:space="preserve"> </v>
      </c>
      <c r="DE34" s="43" t="str">
        <f t="shared" si="34"/>
        <v xml:space="preserve"> </v>
      </c>
      <c r="DF34" s="42" t="str">
        <f t="shared" si="35"/>
        <v>•</v>
      </c>
      <c r="DG34" s="39" t="str">
        <f t="shared" si="36"/>
        <v xml:space="preserve"> </v>
      </c>
      <c r="DH34" s="39" t="str">
        <f t="shared" si="37"/>
        <v xml:space="preserve"> </v>
      </c>
      <c r="DI34" s="43" t="str">
        <f t="shared" si="38"/>
        <v xml:space="preserve"> </v>
      </c>
      <c r="DJ34" s="42" t="str">
        <f t="shared" si="39"/>
        <v>•</v>
      </c>
      <c r="DK34" s="39" t="str">
        <f t="shared" si="40"/>
        <v xml:space="preserve"> </v>
      </c>
      <c r="DL34" s="39" t="str">
        <f t="shared" si="41"/>
        <v xml:space="preserve"> </v>
      </c>
      <c r="DM34" s="43" t="str">
        <f t="shared" si="42"/>
        <v xml:space="preserve"> </v>
      </c>
      <c r="DN34" s="39" t="str">
        <f t="shared" si="43"/>
        <v>•</v>
      </c>
      <c r="DO34" s="39" t="str">
        <f t="shared" si="44"/>
        <v xml:space="preserve"> </v>
      </c>
      <c r="DP34" s="39" t="str">
        <f t="shared" si="45"/>
        <v xml:space="preserve"> </v>
      </c>
      <c r="DQ34" s="43" t="str">
        <f t="shared" si="46"/>
        <v xml:space="preserve"> </v>
      </c>
      <c r="DR34" s="39" t="str">
        <f t="shared" si="47"/>
        <v>•</v>
      </c>
      <c r="DS34" s="39" t="str">
        <f t="shared" si="48"/>
        <v xml:space="preserve"> </v>
      </c>
      <c r="DT34" s="39" t="str">
        <f t="shared" si="49"/>
        <v xml:space="preserve"> </v>
      </c>
      <c r="DU34" s="43" t="str">
        <f t="shared" si="50"/>
        <v xml:space="preserve"> </v>
      </c>
      <c r="DV34" s="39" t="str">
        <f t="shared" si="51"/>
        <v>•</v>
      </c>
      <c r="DW34" s="39" t="str">
        <f t="shared" si="52"/>
        <v xml:space="preserve"> </v>
      </c>
      <c r="DX34" s="39" t="str">
        <f t="shared" si="53"/>
        <v xml:space="preserve"> </v>
      </c>
      <c r="DY34" s="43" t="str">
        <f t="shared" si="54"/>
        <v xml:space="preserve"> </v>
      </c>
      <c r="DZ34" s="39" t="str">
        <f t="shared" si="55"/>
        <v>•</v>
      </c>
      <c r="EA34" s="39" t="str">
        <f t="shared" si="56"/>
        <v xml:space="preserve"> </v>
      </c>
      <c r="EB34" s="39" t="str">
        <f t="shared" si="57"/>
        <v xml:space="preserve"> </v>
      </c>
      <c r="EC34" s="43" t="str">
        <f t="shared" si="58"/>
        <v xml:space="preserve"> </v>
      </c>
      <c r="ED34" s="39" t="str">
        <f t="shared" si="59"/>
        <v>•</v>
      </c>
      <c r="EE34" s="39" t="str">
        <f t="shared" si="60"/>
        <v xml:space="preserve"> </v>
      </c>
      <c r="EF34" s="39" t="str">
        <f t="shared" si="61"/>
        <v xml:space="preserve"> </v>
      </c>
      <c r="EG34" s="43" t="str">
        <f t="shared" si="62"/>
        <v xml:space="preserve"> </v>
      </c>
      <c r="EH34" s="39" t="str">
        <f t="shared" si="63"/>
        <v>•</v>
      </c>
      <c r="EI34" s="39" t="str">
        <f t="shared" si="64"/>
        <v xml:space="preserve"> </v>
      </c>
      <c r="EJ34" s="39" t="str">
        <f t="shared" si="65"/>
        <v xml:space="preserve"> </v>
      </c>
      <c r="EK34" s="43" t="str">
        <f t="shared" si="66"/>
        <v xml:space="preserve"> </v>
      </c>
      <c r="EP34" s="79">
        <f t="shared" si="70"/>
        <v>10</v>
      </c>
      <c r="EQ34" s="123" t="s">
        <v>172</v>
      </c>
      <c r="ER34" s="123" t="s">
        <v>148</v>
      </c>
      <c r="ES34" s="32" t="s">
        <v>92</v>
      </c>
      <c r="ET34" s="39"/>
      <c r="EU34" s="39"/>
      <c r="EV34" s="33"/>
      <c r="EX34" s="137">
        <v>10</v>
      </c>
      <c r="EY34" s="78">
        <v>8.1999999999999993</v>
      </c>
      <c r="EZ34" s="136" t="s">
        <v>40</v>
      </c>
      <c r="FA34" s="39"/>
      <c r="FD34" s="79" t="str">
        <f t="shared" si="68"/>
        <v/>
      </c>
      <c r="FE34" s="139"/>
      <c r="FF34" s="135"/>
      <c r="FG34" s="136"/>
      <c r="FH34" s="158" t="str">
        <f t="shared" si="69"/>
        <v/>
      </c>
      <c r="FI34" s="179"/>
      <c r="FJ34" s="179"/>
      <c r="FK34" s="179"/>
      <c r="FL34" s="179"/>
      <c r="FM34" s="179"/>
      <c r="FN34" s="179"/>
      <c r="FO34" s="162" t="e">
        <f>CQ4</f>
        <v>#DIV/0!</v>
      </c>
    </row>
    <row r="35" spans="1:171" ht="12.75" customHeight="1" x14ac:dyDescent="0.2">
      <c r="A35" s="100" t="str">
        <f>IF(Summary!B29="","",Summary!B29)</f>
        <v/>
      </c>
      <c r="B35" s="100" t="str">
        <f>IF(Summary!C29="","",Summary!C29)</f>
        <v/>
      </c>
      <c r="C35" s="100" t="str">
        <f>IF(Summary!D29="","",Summary!D29)</f>
        <v/>
      </c>
      <c r="D35" s="115" t="str">
        <f>IF(Summary!E29="","",Summary!E29)</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1"/>
        <v>27</v>
      </c>
      <c r="AX35" s="74" t="e">
        <f t="shared" si="14"/>
        <v>#N/A</v>
      </c>
      <c r="AY35" s="54" t="str">
        <f t="shared" si="15"/>
        <v/>
      </c>
      <c r="AZ35" s="73"/>
      <c r="BA35" s="144"/>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8"/>
      <c r="BE35" s="116" t="str">
        <f t="shared" si="22"/>
        <v/>
      </c>
      <c r="BF35" s="99" t="str">
        <f t="shared" si="16"/>
        <v/>
      </c>
      <c r="BG35" s="99" t="str">
        <f t="shared" si="17"/>
        <v/>
      </c>
      <c r="BH35" s="100" t="str">
        <f t="shared" si="18"/>
        <v/>
      </c>
      <c r="BI35" s="64" t="str">
        <f>IF(Summary!F29="","",Summary!F29)</f>
        <v/>
      </c>
      <c r="BJ35" s="33"/>
      <c r="BV35" s="44">
        <f t="shared" si="67"/>
        <v>0</v>
      </c>
      <c r="BW35" s="44">
        <f t="shared" si="67"/>
        <v>0</v>
      </c>
      <c r="BX35" s="44">
        <f t="shared" si="67"/>
        <v>0</v>
      </c>
      <c r="BY35" s="44">
        <f t="shared" si="67"/>
        <v>0</v>
      </c>
      <c r="BZ35" s="44">
        <f t="shared" si="67"/>
        <v>0</v>
      </c>
      <c r="CA35" s="44">
        <f t="shared" si="67"/>
        <v>0</v>
      </c>
      <c r="CB35" s="44">
        <f t="shared" si="67"/>
        <v>0</v>
      </c>
      <c r="CC35" s="44">
        <f t="shared" si="67"/>
        <v>0</v>
      </c>
      <c r="CD35" s="44">
        <f t="shared" si="67"/>
        <v>0</v>
      </c>
      <c r="CE35" s="44">
        <f t="shared" si="67"/>
        <v>0</v>
      </c>
      <c r="CF35" s="44">
        <f t="shared" si="67"/>
        <v>0</v>
      </c>
      <c r="CH35" s="48">
        <f t="shared" si="71"/>
        <v>0</v>
      </c>
      <c r="CI35" s="48">
        <f t="shared" si="71"/>
        <v>0</v>
      </c>
      <c r="CJ35" s="48">
        <f t="shared" si="71"/>
        <v>0</v>
      </c>
      <c r="CK35" s="48">
        <f t="shared" si="71"/>
        <v>0</v>
      </c>
      <c r="CL35" s="48">
        <f t="shared" si="71"/>
        <v>0</v>
      </c>
      <c r="CM35" s="48">
        <f t="shared" si="71"/>
        <v>0</v>
      </c>
      <c r="CN35" s="48">
        <f t="shared" si="71"/>
        <v>0</v>
      </c>
      <c r="CO35" s="48">
        <f t="shared" si="71"/>
        <v>0</v>
      </c>
      <c r="CT35" s="42" t="str">
        <f t="shared" si="23"/>
        <v>•</v>
      </c>
      <c r="CU35" s="39" t="str">
        <f t="shared" si="24"/>
        <v xml:space="preserve"> </v>
      </c>
      <c r="CV35" s="39" t="str">
        <f t="shared" si="25"/>
        <v xml:space="preserve"> </v>
      </c>
      <c r="CW35" s="43" t="str">
        <f t="shared" si="26"/>
        <v xml:space="preserve"> </v>
      </c>
      <c r="CX35" s="42" t="str">
        <f t="shared" si="27"/>
        <v>•</v>
      </c>
      <c r="CY35" s="39" t="str">
        <f t="shared" si="28"/>
        <v xml:space="preserve"> </v>
      </c>
      <c r="CZ35" s="39" t="str">
        <f t="shared" si="29"/>
        <v xml:space="preserve"> </v>
      </c>
      <c r="DA35" s="43" t="str">
        <f t="shared" si="30"/>
        <v xml:space="preserve"> </v>
      </c>
      <c r="DB35" s="39" t="str">
        <f t="shared" si="31"/>
        <v>•</v>
      </c>
      <c r="DC35" s="39" t="str">
        <f t="shared" si="32"/>
        <v xml:space="preserve"> </v>
      </c>
      <c r="DD35" s="39" t="str">
        <f t="shared" si="33"/>
        <v xml:space="preserve"> </v>
      </c>
      <c r="DE35" s="43" t="str">
        <f t="shared" si="34"/>
        <v xml:space="preserve"> </v>
      </c>
      <c r="DF35" s="42" t="str">
        <f t="shared" si="35"/>
        <v>•</v>
      </c>
      <c r="DG35" s="39" t="str">
        <f t="shared" si="36"/>
        <v xml:space="preserve"> </v>
      </c>
      <c r="DH35" s="39" t="str">
        <f t="shared" si="37"/>
        <v xml:space="preserve"> </v>
      </c>
      <c r="DI35" s="43" t="str">
        <f t="shared" si="38"/>
        <v xml:space="preserve"> </v>
      </c>
      <c r="DJ35" s="42" t="str">
        <f t="shared" si="39"/>
        <v>•</v>
      </c>
      <c r="DK35" s="39" t="str">
        <f t="shared" si="40"/>
        <v xml:space="preserve"> </v>
      </c>
      <c r="DL35" s="39" t="str">
        <f t="shared" si="41"/>
        <v xml:space="preserve"> </v>
      </c>
      <c r="DM35" s="43" t="str">
        <f t="shared" si="42"/>
        <v xml:space="preserve"> </v>
      </c>
      <c r="DN35" s="39" t="str">
        <f t="shared" si="43"/>
        <v>•</v>
      </c>
      <c r="DO35" s="39" t="str">
        <f t="shared" si="44"/>
        <v xml:space="preserve"> </v>
      </c>
      <c r="DP35" s="39" t="str">
        <f t="shared" si="45"/>
        <v xml:space="preserve"> </v>
      </c>
      <c r="DQ35" s="43" t="str">
        <f t="shared" si="46"/>
        <v xml:space="preserve"> </v>
      </c>
      <c r="DR35" s="39" t="str">
        <f t="shared" si="47"/>
        <v>•</v>
      </c>
      <c r="DS35" s="39" t="str">
        <f t="shared" si="48"/>
        <v xml:space="preserve"> </v>
      </c>
      <c r="DT35" s="39" t="str">
        <f t="shared" si="49"/>
        <v xml:space="preserve"> </v>
      </c>
      <c r="DU35" s="43" t="str">
        <f t="shared" si="50"/>
        <v xml:space="preserve"> </v>
      </c>
      <c r="DV35" s="39" t="str">
        <f t="shared" si="51"/>
        <v>•</v>
      </c>
      <c r="DW35" s="39" t="str">
        <f t="shared" si="52"/>
        <v xml:space="preserve"> </v>
      </c>
      <c r="DX35" s="39" t="str">
        <f t="shared" si="53"/>
        <v xml:space="preserve"> </v>
      </c>
      <c r="DY35" s="43" t="str">
        <f t="shared" si="54"/>
        <v xml:space="preserve"> </v>
      </c>
      <c r="DZ35" s="39" t="str">
        <f t="shared" si="55"/>
        <v>•</v>
      </c>
      <c r="EA35" s="39" t="str">
        <f t="shared" si="56"/>
        <v xml:space="preserve"> </v>
      </c>
      <c r="EB35" s="39" t="str">
        <f t="shared" si="57"/>
        <v xml:space="preserve"> </v>
      </c>
      <c r="EC35" s="43" t="str">
        <f t="shared" si="58"/>
        <v xml:space="preserve"> </v>
      </c>
      <c r="ED35" s="39" t="str">
        <f t="shared" si="59"/>
        <v>•</v>
      </c>
      <c r="EE35" s="39" t="str">
        <f t="shared" si="60"/>
        <v xml:space="preserve"> </v>
      </c>
      <c r="EF35" s="39" t="str">
        <f t="shared" si="61"/>
        <v xml:space="preserve"> </v>
      </c>
      <c r="EG35" s="43" t="str">
        <f t="shared" si="62"/>
        <v xml:space="preserve"> </v>
      </c>
      <c r="EH35" s="39" t="str">
        <f t="shared" si="63"/>
        <v>•</v>
      </c>
      <c r="EI35" s="39" t="str">
        <f t="shared" si="64"/>
        <v xml:space="preserve"> </v>
      </c>
      <c r="EJ35" s="39" t="str">
        <f t="shared" si="65"/>
        <v xml:space="preserve"> </v>
      </c>
      <c r="EK35" s="43" t="str">
        <f t="shared" si="66"/>
        <v xml:space="preserve"> </v>
      </c>
      <c r="EP35" s="79">
        <f t="shared" si="70"/>
        <v>11</v>
      </c>
      <c r="EQ35" s="123" t="s">
        <v>160</v>
      </c>
      <c r="ER35" s="123" t="s">
        <v>161</v>
      </c>
      <c r="ES35" s="32" t="s">
        <v>92</v>
      </c>
      <c r="ET35" s="39"/>
      <c r="EU35" s="39"/>
      <c r="EV35" s="33"/>
      <c r="EX35" s="137">
        <v>11</v>
      </c>
      <c r="EY35" s="78">
        <v>9.1999999999999993</v>
      </c>
      <c r="EZ35" s="136" t="s">
        <v>32</v>
      </c>
      <c r="FA35" s="39"/>
      <c r="FD35" s="79" t="str">
        <f t="shared" si="68"/>
        <v/>
      </c>
      <c r="FE35" s="140"/>
      <c r="FF35" s="125"/>
      <c r="FG35" s="136"/>
      <c r="FH35" s="158" t="str">
        <f t="shared" si="69"/>
        <v/>
      </c>
      <c r="FI35" s="179"/>
      <c r="FJ35" s="179"/>
      <c r="FK35" s="179"/>
      <c r="FL35" s="179"/>
      <c r="FM35" s="179"/>
      <c r="FN35" s="179"/>
      <c r="FO35" s="162" t="e">
        <f>CR4</f>
        <v>#DIV/0!</v>
      </c>
    </row>
    <row r="36" spans="1:171" ht="12.75" customHeight="1" x14ac:dyDescent="0.2">
      <c r="A36" s="100" t="str">
        <f>IF(Summary!B30="","",Summary!B30)</f>
        <v/>
      </c>
      <c r="B36" s="100" t="str">
        <f>IF(Summary!C30="","",Summary!C30)</f>
        <v/>
      </c>
      <c r="C36" s="100" t="str">
        <f>IF(Summary!D30="","",Summary!D30)</f>
        <v/>
      </c>
      <c r="D36" s="115" t="str">
        <f>IF(Summary!E30="","",Summary!E30)</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1"/>
        <v>27</v>
      </c>
      <c r="AX36" s="74" t="e">
        <f t="shared" si="14"/>
        <v>#N/A</v>
      </c>
      <c r="AY36" s="54" t="str">
        <f t="shared" si="15"/>
        <v/>
      </c>
      <c r="AZ36" s="73"/>
      <c r="BA36" s="144"/>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8"/>
      <c r="BE36" s="116" t="str">
        <f t="shared" si="22"/>
        <v/>
      </c>
      <c r="BF36" s="99" t="str">
        <f t="shared" si="16"/>
        <v/>
      </c>
      <c r="BG36" s="99" t="str">
        <f t="shared" si="17"/>
        <v/>
      </c>
      <c r="BH36" s="100" t="str">
        <f t="shared" si="18"/>
        <v/>
      </c>
      <c r="BI36" s="64" t="str">
        <f>IF(Summary!F30="","",Summary!F30)</f>
        <v/>
      </c>
      <c r="BJ36" s="33"/>
      <c r="BV36" s="44">
        <f t="shared" si="67"/>
        <v>0</v>
      </c>
      <c r="BW36" s="44">
        <f t="shared" si="67"/>
        <v>0</v>
      </c>
      <c r="BX36" s="44">
        <f t="shared" si="67"/>
        <v>0</v>
      </c>
      <c r="BY36" s="44">
        <f t="shared" si="67"/>
        <v>0</v>
      </c>
      <c r="BZ36" s="44">
        <f t="shared" si="67"/>
        <v>0</v>
      </c>
      <c r="CA36" s="44">
        <f t="shared" si="67"/>
        <v>0</v>
      </c>
      <c r="CB36" s="44">
        <f t="shared" si="67"/>
        <v>0</v>
      </c>
      <c r="CC36" s="44">
        <f t="shared" si="67"/>
        <v>0</v>
      </c>
      <c r="CD36" s="44">
        <f t="shared" si="67"/>
        <v>0</v>
      </c>
      <c r="CE36" s="44">
        <f t="shared" si="67"/>
        <v>0</v>
      </c>
      <c r="CF36" s="44">
        <f t="shared" si="67"/>
        <v>0</v>
      </c>
      <c r="CH36" s="48">
        <f t="shared" si="71"/>
        <v>0</v>
      </c>
      <c r="CI36" s="48">
        <f t="shared" si="71"/>
        <v>0</v>
      </c>
      <c r="CJ36" s="48">
        <f t="shared" si="71"/>
        <v>0</v>
      </c>
      <c r="CK36" s="48">
        <f t="shared" si="71"/>
        <v>0</v>
      </c>
      <c r="CL36" s="48">
        <f t="shared" si="71"/>
        <v>0</v>
      </c>
      <c r="CM36" s="48">
        <f t="shared" si="71"/>
        <v>0</v>
      </c>
      <c r="CN36" s="48">
        <f t="shared" si="71"/>
        <v>0</v>
      </c>
      <c r="CO36" s="48">
        <f t="shared" si="71"/>
        <v>0</v>
      </c>
      <c r="CT36" s="42" t="str">
        <f t="shared" si="23"/>
        <v>•</v>
      </c>
      <c r="CU36" s="39" t="str">
        <f t="shared" si="24"/>
        <v xml:space="preserve"> </v>
      </c>
      <c r="CV36" s="39" t="str">
        <f t="shared" si="25"/>
        <v xml:space="preserve"> </v>
      </c>
      <c r="CW36" s="43" t="str">
        <f t="shared" si="26"/>
        <v xml:space="preserve"> </v>
      </c>
      <c r="CX36" s="42" t="str">
        <f t="shared" si="27"/>
        <v>•</v>
      </c>
      <c r="CY36" s="39" t="str">
        <f t="shared" si="28"/>
        <v xml:space="preserve"> </v>
      </c>
      <c r="CZ36" s="39" t="str">
        <f t="shared" si="29"/>
        <v xml:space="preserve"> </v>
      </c>
      <c r="DA36" s="43" t="str">
        <f t="shared" si="30"/>
        <v xml:space="preserve"> </v>
      </c>
      <c r="DB36" s="39" t="str">
        <f t="shared" si="31"/>
        <v>•</v>
      </c>
      <c r="DC36" s="39" t="str">
        <f t="shared" si="32"/>
        <v xml:space="preserve"> </v>
      </c>
      <c r="DD36" s="39" t="str">
        <f t="shared" si="33"/>
        <v xml:space="preserve"> </v>
      </c>
      <c r="DE36" s="43" t="str">
        <f t="shared" si="34"/>
        <v xml:space="preserve"> </v>
      </c>
      <c r="DF36" s="42" t="str">
        <f t="shared" si="35"/>
        <v>•</v>
      </c>
      <c r="DG36" s="39" t="str">
        <f t="shared" si="36"/>
        <v xml:space="preserve"> </v>
      </c>
      <c r="DH36" s="39" t="str">
        <f t="shared" si="37"/>
        <v xml:space="preserve"> </v>
      </c>
      <c r="DI36" s="43" t="str">
        <f t="shared" si="38"/>
        <v xml:space="preserve"> </v>
      </c>
      <c r="DJ36" s="42" t="str">
        <f t="shared" si="39"/>
        <v>•</v>
      </c>
      <c r="DK36" s="39" t="str">
        <f t="shared" si="40"/>
        <v xml:space="preserve"> </v>
      </c>
      <c r="DL36" s="39" t="str">
        <f t="shared" si="41"/>
        <v xml:space="preserve"> </v>
      </c>
      <c r="DM36" s="43" t="str">
        <f t="shared" si="42"/>
        <v xml:space="preserve"> </v>
      </c>
      <c r="DN36" s="39" t="str">
        <f t="shared" si="43"/>
        <v>•</v>
      </c>
      <c r="DO36" s="39" t="str">
        <f t="shared" si="44"/>
        <v xml:space="preserve"> </v>
      </c>
      <c r="DP36" s="39" t="str">
        <f t="shared" si="45"/>
        <v xml:space="preserve"> </v>
      </c>
      <c r="DQ36" s="43" t="str">
        <f t="shared" si="46"/>
        <v xml:space="preserve"> </v>
      </c>
      <c r="DR36" s="39" t="str">
        <f t="shared" si="47"/>
        <v>•</v>
      </c>
      <c r="DS36" s="39" t="str">
        <f t="shared" si="48"/>
        <v xml:space="preserve"> </v>
      </c>
      <c r="DT36" s="39" t="str">
        <f t="shared" si="49"/>
        <v xml:space="preserve"> </v>
      </c>
      <c r="DU36" s="43" t="str">
        <f t="shared" si="50"/>
        <v xml:space="preserve"> </v>
      </c>
      <c r="DV36" s="39" t="str">
        <f t="shared" si="51"/>
        <v>•</v>
      </c>
      <c r="DW36" s="39" t="str">
        <f t="shared" si="52"/>
        <v xml:space="preserve"> </v>
      </c>
      <c r="DX36" s="39" t="str">
        <f t="shared" si="53"/>
        <v xml:space="preserve"> </v>
      </c>
      <c r="DY36" s="43" t="str">
        <f t="shared" si="54"/>
        <v xml:space="preserve"> </v>
      </c>
      <c r="DZ36" s="39" t="str">
        <f t="shared" si="55"/>
        <v>•</v>
      </c>
      <c r="EA36" s="39" t="str">
        <f t="shared" si="56"/>
        <v xml:space="preserve"> </v>
      </c>
      <c r="EB36" s="39" t="str">
        <f t="shared" si="57"/>
        <v xml:space="preserve"> </v>
      </c>
      <c r="EC36" s="43" t="str">
        <f t="shared" si="58"/>
        <v xml:space="preserve"> </v>
      </c>
      <c r="ED36" s="39" t="str">
        <f t="shared" si="59"/>
        <v>•</v>
      </c>
      <c r="EE36" s="39" t="str">
        <f t="shared" si="60"/>
        <v xml:space="preserve"> </v>
      </c>
      <c r="EF36" s="39" t="str">
        <f t="shared" si="61"/>
        <v xml:space="preserve"> </v>
      </c>
      <c r="EG36" s="43" t="str">
        <f t="shared" si="62"/>
        <v xml:space="preserve"> </v>
      </c>
      <c r="EH36" s="39" t="str">
        <f t="shared" si="63"/>
        <v>•</v>
      </c>
      <c r="EI36" s="39" t="str">
        <f t="shared" si="64"/>
        <v xml:space="preserve"> </v>
      </c>
      <c r="EJ36" s="39" t="str">
        <f t="shared" si="65"/>
        <v xml:space="preserve"> </v>
      </c>
      <c r="EK36" s="43" t="str">
        <f t="shared" si="66"/>
        <v xml:space="preserve"> </v>
      </c>
      <c r="EP36" s="79">
        <f t="shared" si="70"/>
        <v>12</v>
      </c>
      <c r="EQ36" s="123" t="s">
        <v>162</v>
      </c>
      <c r="ER36" s="123" t="s">
        <v>149</v>
      </c>
      <c r="ES36" s="32" t="s">
        <v>92</v>
      </c>
      <c r="ET36" s="39"/>
      <c r="EU36" s="39"/>
      <c r="EV36" s="33"/>
      <c r="EX36" s="137">
        <v>12</v>
      </c>
      <c r="EY36" s="78">
        <v>8.4</v>
      </c>
      <c r="EZ36" s="136" t="s">
        <v>40</v>
      </c>
      <c r="FA36" s="39"/>
      <c r="FE36" s="124"/>
      <c r="FF36" s="39"/>
    </row>
    <row r="37" spans="1:171" ht="15.75" customHeight="1" x14ac:dyDescent="0.2">
      <c r="A37" s="100" t="str">
        <f>IF(Summary!B31="","",Summary!B31)</f>
        <v/>
      </c>
      <c r="B37" s="100" t="str">
        <f>IF(Summary!C31="","",Summary!C31)</f>
        <v/>
      </c>
      <c r="C37" s="100" t="str">
        <f>IF(Summary!D31="","",Summary!D31)</f>
        <v/>
      </c>
      <c r="D37" s="115" t="str">
        <f>IF(Summary!E31="","",Summary!E31)</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1"/>
        <v>27</v>
      </c>
      <c r="AX37" s="74" t="e">
        <f t="shared" si="14"/>
        <v>#N/A</v>
      </c>
      <c r="AY37" s="54" t="str">
        <f t="shared" si="15"/>
        <v/>
      </c>
      <c r="AZ37" s="73"/>
      <c r="BA37" s="144"/>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8"/>
      <c r="BE37" s="116" t="str">
        <f t="shared" si="22"/>
        <v/>
      </c>
      <c r="BF37" s="99" t="str">
        <f t="shared" si="16"/>
        <v/>
      </c>
      <c r="BG37" s="99" t="str">
        <f t="shared" si="17"/>
        <v/>
      </c>
      <c r="BH37" s="100" t="str">
        <f t="shared" si="18"/>
        <v/>
      </c>
      <c r="BI37" s="64" t="str">
        <f>IF(Summary!F31="","",Summary!F31)</f>
        <v/>
      </c>
      <c r="BJ37" s="33"/>
      <c r="BV37" s="44">
        <f t="shared" si="67"/>
        <v>0</v>
      </c>
      <c r="BW37" s="44">
        <f t="shared" si="67"/>
        <v>0</v>
      </c>
      <c r="BX37" s="44">
        <f t="shared" si="67"/>
        <v>0</v>
      </c>
      <c r="BY37" s="44">
        <f t="shared" si="67"/>
        <v>0</v>
      </c>
      <c r="BZ37" s="44">
        <f t="shared" si="67"/>
        <v>0</v>
      </c>
      <c r="CA37" s="44">
        <f t="shared" si="67"/>
        <v>0</v>
      </c>
      <c r="CB37" s="44">
        <f t="shared" si="67"/>
        <v>0</v>
      </c>
      <c r="CC37" s="44">
        <f t="shared" si="67"/>
        <v>0</v>
      </c>
      <c r="CD37" s="44">
        <f t="shared" si="67"/>
        <v>0</v>
      </c>
      <c r="CE37" s="44">
        <f t="shared" si="67"/>
        <v>0</v>
      </c>
      <c r="CF37" s="44">
        <f t="shared" si="67"/>
        <v>0</v>
      </c>
      <c r="CH37" s="48">
        <f t="shared" si="71"/>
        <v>0</v>
      </c>
      <c r="CI37" s="48">
        <f t="shared" si="71"/>
        <v>0</v>
      </c>
      <c r="CJ37" s="48">
        <f t="shared" si="71"/>
        <v>0</v>
      </c>
      <c r="CK37" s="48">
        <f t="shared" si="71"/>
        <v>0</v>
      </c>
      <c r="CL37" s="48">
        <f t="shared" si="71"/>
        <v>0</v>
      </c>
      <c r="CM37" s="48">
        <f t="shared" si="71"/>
        <v>0</v>
      </c>
      <c r="CN37" s="48">
        <f t="shared" si="71"/>
        <v>0</v>
      </c>
      <c r="CO37" s="48">
        <f t="shared" si="71"/>
        <v>0</v>
      </c>
      <c r="CT37" s="42" t="str">
        <f t="shared" si="23"/>
        <v>•</v>
      </c>
      <c r="CU37" s="39" t="str">
        <f t="shared" si="24"/>
        <v xml:space="preserve"> </v>
      </c>
      <c r="CV37" s="39" t="str">
        <f t="shared" si="25"/>
        <v xml:space="preserve"> </v>
      </c>
      <c r="CW37" s="43" t="str">
        <f t="shared" si="26"/>
        <v xml:space="preserve"> </v>
      </c>
      <c r="CX37" s="42" t="str">
        <f t="shared" si="27"/>
        <v>•</v>
      </c>
      <c r="CY37" s="39" t="str">
        <f t="shared" si="28"/>
        <v xml:space="preserve"> </v>
      </c>
      <c r="CZ37" s="39" t="str">
        <f t="shared" si="29"/>
        <v xml:space="preserve"> </v>
      </c>
      <c r="DA37" s="43" t="str">
        <f t="shared" si="30"/>
        <v xml:space="preserve"> </v>
      </c>
      <c r="DB37" s="39" t="str">
        <f t="shared" si="31"/>
        <v>•</v>
      </c>
      <c r="DC37" s="39" t="str">
        <f t="shared" si="32"/>
        <v xml:space="preserve"> </v>
      </c>
      <c r="DD37" s="39" t="str">
        <f t="shared" si="33"/>
        <v xml:space="preserve"> </v>
      </c>
      <c r="DE37" s="43" t="str">
        <f t="shared" si="34"/>
        <v xml:space="preserve"> </v>
      </c>
      <c r="DF37" s="42" t="str">
        <f t="shared" si="35"/>
        <v>•</v>
      </c>
      <c r="DG37" s="39" t="str">
        <f t="shared" si="36"/>
        <v xml:space="preserve"> </v>
      </c>
      <c r="DH37" s="39" t="str">
        <f t="shared" si="37"/>
        <v xml:space="preserve"> </v>
      </c>
      <c r="DI37" s="43" t="str">
        <f t="shared" si="38"/>
        <v xml:space="preserve"> </v>
      </c>
      <c r="DJ37" s="42" t="str">
        <f t="shared" si="39"/>
        <v>•</v>
      </c>
      <c r="DK37" s="39" t="str">
        <f t="shared" si="40"/>
        <v xml:space="preserve"> </v>
      </c>
      <c r="DL37" s="39" t="str">
        <f t="shared" si="41"/>
        <v xml:space="preserve"> </v>
      </c>
      <c r="DM37" s="43" t="str">
        <f t="shared" si="42"/>
        <v xml:space="preserve"> </v>
      </c>
      <c r="DN37" s="39" t="str">
        <f t="shared" si="43"/>
        <v>•</v>
      </c>
      <c r="DO37" s="39" t="str">
        <f t="shared" si="44"/>
        <v xml:space="preserve"> </v>
      </c>
      <c r="DP37" s="39" t="str">
        <f t="shared" si="45"/>
        <v xml:space="preserve"> </v>
      </c>
      <c r="DQ37" s="43" t="str">
        <f t="shared" si="46"/>
        <v xml:space="preserve"> </v>
      </c>
      <c r="DR37" s="39" t="str">
        <f t="shared" si="47"/>
        <v>•</v>
      </c>
      <c r="DS37" s="39" t="str">
        <f t="shared" si="48"/>
        <v xml:space="preserve"> </v>
      </c>
      <c r="DT37" s="39" t="str">
        <f t="shared" si="49"/>
        <v xml:space="preserve"> </v>
      </c>
      <c r="DU37" s="43" t="str">
        <f t="shared" si="50"/>
        <v xml:space="preserve"> </v>
      </c>
      <c r="DV37" s="39" t="str">
        <f t="shared" si="51"/>
        <v>•</v>
      </c>
      <c r="DW37" s="39" t="str">
        <f t="shared" si="52"/>
        <v xml:space="preserve"> </v>
      </c>
      <c r="DX37" s="39" t="str">
        <f t="shared" si="53"/>
        <v xml:space="preserve"> </v>
      </c>
      <c r="DY37" s="43" t="str">
        <f t="shared" si="54"/>
        <v xml:space="preserve"> </v>
      </c>
      <c r="DZ37" s="39" t="str">
        <f t="shared" si="55"/>
        <v>•</v>
      </c>
      <c r="EA37" s="39" t="str">
        <f t="shared" si="56"/>
        <v xml:space="preserve"> </v>
      </c>
      <c r="EB37" s="39" t="str">
        <f t="shared" si="57"/>
        <v xml:space="preserve"> </v>
      </c>
      <c r="EC37" s="43" t="str">
        <f t="shared" si="58"/>
        <v xml:space="preserve"> </v>
      </c>
      <c r="ED37" s="39" t="str">
        <f t="shared" si="59"/>
        <v>•</v>
      </c>
      <c r="EE37" s="39" t="str">
        <f t="shared" si="60"/>
        <v xml:space="preserve"> </v>
      </c>
      <c r="EF37" s="39" t="str">
        <f t="shared" si="61"/>
        <v xml:space="preserve"> </v>
      </c>
      <c r="EG37" s="43" t="str">
        <f t="shared" si="62"/>
        <v xml:space="preserve"> </v>
      </c>
      <c r="EH37" s="39" t="str">
        <f t="shared" si="63"/>
        <v>•</v>
      </c>
      <c r="EI37" s="39" t="str">
        <f t="shared" si="64"/>
        <v xml:space="preserve"> </v>
      </c>
      <c r="EJ37" s="39" t="str">
        <f t="shared" si="65"/>
        <v xml:space="preserve"> </v>
      </c>
      <c r="EK37" s="43" t="str">
        <f t="shared" si="66"/>
        <v xml:space="preserve"> </v>
      </c>
      <c r="EP37" s="79">
        <f t="shared" si="70"/>
        <v>13</v>
      </c>
      <c r="EQ37" s="123" t="s">
        <v>164</v>
      </c>
      <c r="ER37" s="123" t="s">
        <v>167</v>
      </c>
      <c r="ES37" s="32" t="s">
        <v>92</v>
      </c>
      <c r="ET37" s="39"/>
      <c r="EU37" s="39"/>
      <c r="EV37" s="33"/>
      <c r="EX37" s="137">
        <v>13</v>
      </c>
      <c r="EY37" s="78">
        <v>9.3000000000000007</v>
      </c>
      <c r="EZ37" s="136">
        <v>6</v>
      </c>
      <c r="FA37" s="39"/>
      <c r="FC37" s="79" t="s">
        <v>245</v>
      </c>
      <c r="FD37" s="80">
        <f>SUM(FD25:FD35)</f>
        <v>16</v>
      </c>
      <c r="FE37" s="124"/>
      <c r="FF37"/>
      <c r="FG37" s="79">
        <f>SUM(FG25:FG35)</f>
        <v>27</v>
      </c>
      <c r="FH37" s="159">
        <f>SUM(FH25:FH35)</f>
        <v>1</v>
      </c>
      <c r="FM37" s="166" t="s">
        <v>350</v>
      </c>
      <c r="FN37" s="167"/>
      <c r="FO37" s="162" t="e">
        <f>BF4</f>
        <v>#DIV/0!</v>
      </c>
    </row>
    <row r="38" spans="1:171" ht="15.75" customHeight="1" x14ac:dyDescent="0.2">
      <c r="A38" s="100" t="str">
        <f>IF(Summary!B32="","",Summary!B32)</f>
        <v/>
      </c>
      <c r="B38" s="100" t="str">
        <f>IF(Summary!C32="","",Summary!C32)</f>
        <v/>
      </c>
      <c r="C38" s="100" t="str">
        <f>IF(Summary!D32="","",Summary!D32)</f>
        <v/>
      </c>
      <c r="D38" s="115" t="str">
        <f>IF(Summary!E32="","",Summary!E32)</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1"/>
        <v>27</v>
      </c>
      <c r="AX38" s="74" t="e">
        <f t="shared" si="14"/>
        <v>#N/A</v>
      </c>
      <c r="AY38" s="54" t="str">
        <f t="shared" si="15"/>
        <v/>
      </c>
      <c r="AZ38" s="73"/>
      <c r="BA38" s="144"/>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8"/>
      <c r="BE38" s="116" t="str">
        <f t="shared" si="22"/>
        <v/>
      </c>
      <c r="BF38" s="99" t="str">
        <f t="shared" si="16"/>
        <v/>
      </c>
      <c r="BG38" s="99" t="str">
        <f t="shared" si="17"/>
        <v/>
      </c>
      <c r="BH38" s="100" t="str">
        <f t="shared" si="18"/>
        <v/>
      </c>
      <c r="BI38" s="64" t="str">
        <f>IF(Summary!F32="","",Summary!F32)</f>
        <v/>
      </c>
      <c r="BJ38" s="33"/>
      <c r="BV38" s="44">
        <f t="shared" si="67"/>
        <v>0</v>
      </c>
      <c r="BW38" s="44">
        <f t="shared" si="67"/>
        <v>0</v>
      </c>
      <c r="BX38" s="44">
        <f t="shared" si="67"/>
        <v>0</v>
      </c>
      <c r="BY38" s="44">
        <f t="shared" si="67"/>
        <v>0</v>
      </c>
      <c r="BZ38" s="44">
        <f t="shared" si="67"/>
        <v>0</v>
      </c>
      <c r="CA38" s="44">
        <f t="shared" si="67"/>
        <v>0</v>
      </c>
      <c r="CB38" s="44">
        <f t="shared" si="67"/>
        <v>0</v>
      </c>
      <c r="CC38" s="44">
        <f t="shared" si="67"/>
        <v>0</v>
      </c>
      <c r="CD38" s="44">
        <f t="shared" si="67"/>
        <v>0</v>
      </c>
      <c r="CE38" s="44">
        <f t="shared" si="67"/>
        <v>0</v>
      </c>
      <c r="CF38" s="44">
        <f t="shared" si="67"/>
        <v>0</v>
      </c>
      <c r="CH38" s="48">
        <f t="shared" si="71"/>
        <v>0</v>
      </c>
      <c r="CI38" s="48">
        <f t="shared" si="71"/>
        <v>0</v>
      </c>
      <c r="CJ38" s="48">
        <f t="shared" si="71"/>
        <v>0</v>
      </c>
      <c r="CK38" s="48">
        <f t="shared" si="71"/>
        <v>0</v>
      </c>
      <c r="CL38" s="48">
        <f t="shared" si="71"/>
        <v>0</v>
      </c>
      <c r="CM38" s="48">
        <f t="shared" si="71"/>
        <v>0</v>
      </c>
      <c r="CN38" s="48">
        <f t="shared" si="71"/>
        <v>0</v>
      </c>
      <c r="CO38" s="48">
        <f t="shared" si="71"/>
        <v>0</v>
      </c>
      <c r="CT38" s="42" t="str">
        <f t="shared" si="23"/>
        <v>•</v>
      </c>
      <c r="CU38" s="39" t="str">
        <f t="shared" si="24"/>
        <v xml:space="preserve"> </v>
      </c>
      <c r="CV38" s="39" t="str">
        <f t="shared" si="25"/>
        <v xml:space="preserve"> </v>
      </c>
      <c r="CW38" s="43" t="str">
        <f t="shared" si="26"/>
        <v xml:space="preserve"> </v>
      </c>
      <c r="CX38" s="42" t="str">
        <f t="shared" si="27"/>
        <v>•</v>
      </c>
      <c r="CY38" s="39" t="str">
        <f t="shared" si="28"/>
        <v xml:space="preserve"> </v>
      </c>
      <c r="CZ38" s="39" t="str">
        <f t="shared" si="29"/>
        <v xml:space="preserve"> </v>
      </c>
      <c r="DA38" s="43" t="str">
        <f t="shared" si="30"/>
        <v xml:space="preserve"> </v>
      </c>
      <c r="DB38" s="39" t="str">
        <f t="shared" si="31"/>
        <v>•</v>
      </c>
      <c r="DC38" s="39" t="str">
        <f t="shared" si="32"/>
        <v xml:space="preserve"> </v>
      </c>
      <c r="DD38" s="39" t="str">
        <f t="shared" si="33"/>
        <v xml:space="preserve"> </v>
      </c>
      <c r="DE38" s="43" t="str">
        <f t="shared" si="34"/>
        <v xml:space="preserve"> </v>
      </c>
      <c r="DF38" s="42" t="str">
        <f t="shared" si="35"/>
        <v>•</v>
      </c>
      <c r="DG38" s="39" t="str">
        <f t="shared" si="36"/>
        <v xml:space="preserve"> </v>
      </c>
      <c r="DH38" s="39" t="str">
        <f t="shared" si="37"/>
        <v xml:space="preserve"> </v>
      </c>
      <c r="DI38" s="43" t="str">
        <f t="shared" si="38"/>
        <v xml:space="preserve"> </v>
      </c>
      <c r="DJ38" s="42" t="str">
        <f t="shared" si="39"/>
        <v>•</v>
      </c>
      <c r="DK38" s="39" t="str">
        <f t="shared" si="40"/>
        <v xml:space="preserve"> </v>
      </c>
      <c r="DL38" s="39" t="str">
        <f t="shared" si="41"/>
        <v xml:space="preserve"> </v>
      </c>
      <c r="DM38" s="43" t="str">
        <f t="shared" si="42"/>
        <v xml:space="preserve"> </v>
      </c>
      <c r="DN38" s="39" t="str">
        <f t="shared" si="43"/>
        <v>•</v>
      </c>
      <c r="DO38" s="39" t="str">
        <f t="shared" si="44"/>
        <v xml:space="preserve"> </v>
      </c>
      <c r="DP38" s="39" t="str">
        <f t="shared" si="45"/>
        <v xml:space="preserve"> </v>
      </c>
      <c r="DQ38" s="43" t="str">
        <f t="shared" si="46"/>
        <v xml:space="preserve"> </v>
      </c>
      <c r="DR38" s="39" t="str">
        <f t="shared" si="47"/>
        <v>•</v>
      </c>
      <c r="DS38" s="39" t="str">
        <f t="shared" si="48"/>
        <v xml:space="preserve"> </v>
      </c>
      <c r="DT38" s="39" t="str">
        <f t="shared" si="49"/>
        <v xml:space="preserve"> </v>
      </c>
      <c r="DU38" s="43" t="str">
        <f t="shared" si="50"/>
        <v xml:space="preserve"> </v>
      </c>
      <c r="DV38" s="39" t="str">
        <f t="shared" si="51"/>
        <v>•</v>
      </c>
      <c r="DW38" s="39" t="str">
        <f t="shared" si="52"/>
        <v xml:space="preserve"> </v>
      </c>
      <c r="DX38" s="39" t="str">
        <f t="shared" si="53"/>
        <v xml:space="preserve"> </v>
      </c>
      <c r="DY38" s="43" t="str">
        <f t="shared" si="54"/>
        <v xml:space="preserve"> </v>
      </c>
      <c r="DZ38" s="39" t="str">
        <f t="shared" si="55"/>
        <v>•</v>
      </c>
      <c r="EA38" s="39" t="str">
        <f t="shared" si="56"/>
        <v xml:space="preserve"> </v>
      </c>
      <c r="EB38" s="39" t="str">
        <f t="shared" si="57"/>
        <v xml:space="preserve"> </v>
      </c>
      <c r="EC38" s="43" t="str">
        <f t="shared" si="58"/>
        <v xml:space="preserve"> </v>
      </c>
      <c r="ED38" s="39" t="str">
        <f t="shared" si="59"/>
        <v>•</v>
      </c>
      <c r="EE38" s="39" t="str">
        <f t="shared" si="60"/>
        <v xml:space="preserve"> </v>
      </c>
      <c r="EF38" s="39" t="str">
        <f t="shared" si="61"/>
        <v xml:space="preserve"> </v>
      </c>
      <c r="EG38" s="43" t="str">
        <f t="shared" si="62"/>
        <v xml:space="preserve"> </v>
      </c>
      <c r="EH38" s="39" t="str">
        <f t="shared" si="63"/>
        <v>•</v>
      </c>
      <c r="EI38" s="39" t="str">
        <f t="shared" si="64"/>
        <v xml:space="preserve"> </v>
      </c>
      <c r="EJ38" s="39" t="str">
        <f t="shared" si="65"/>
        <v xml:space="preserve"> </v>
      </c>
      <c r="EK38" s="43" t="str">
        <f t="shared" si="66"/>
        <v xml:space="preserve"> </v>
      </c>
      <c r="EP38" s="79">
        <f t="shared" si="70"/>
        <v>14</v>
      </c>
      <c r="EQ38" s="123" t="s">
        <v>163</v>
      </c>
      <c r="ER38" s="123" t="s">
        <v>150</v>
      </c>
      <c r="ES38" s="32" t="s">
        <v>92</v>
      </c>
      <c r="ET38" s="39"/>
      <c r="EU38" s="39"/>
      <c r="EV38" s="33"/>
      <c r="EX38" s="137">
        <v>14</v>
      </c>
      <c r="EY38" s="78">
        <v>8.4</v>
      </c>
      <c r="EZ38" s="136">
        <v>4</v>
      </c>
      <c r="FA38" s="39"/>
      <c r="FE38" s="124"/>
      <c r="FF38" s="39"/>
    </row>
    <row r="39" spans="1:171" ht="15.75" customHeight="1" x14ac:dyDescent="0.2">
      <c r="A39" s="100" t="str">
        <f>IF(Summary!B33="","",Summary!B33)</f>
        <v/>
      </c>
      <c r="B39" s="100" t="str">
        <f>IF(Summary!C33="","",Summary!C33)</f>
        <v/>
      </c>
      <c r="C39" s="100" t="str">
        <f>IF(Summary!D33="","",Summary!D33)</f>
        <v/>
      </c>
      <c r="D39" s="115" t="str">
        <f>IF(Summary!E33="","",Summary!E33)</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1"/>
        <v>27</v>
      </c>
      <c r="AX39" s="74" t="e">
        <f t="shared" si="14"/>
        <v>#N/A</v>
      </c>
      <c r="AY39" s="54" t="str">
        <f t="shared" si="15"/>
        <v/>
      </c>
      <c r="AZ39" s="73"/>
      <c r="BA39" s="144"/>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8"/>
      <c r="BE39" s="116" t="str">
        <f t="shared" si="22"/>
        <v/>
      </c>
      <c r="BF39" s="99" t="str">
        <f t="shared" si="16"/>
        <v/>
      </c>
      <c r="BG39" s="99" t="str">
        <f t="shared" si="17"/>
        <v/>
      </c>
      <c r="BH39" s="100" t="str">
        <f t="shared" si="18"/>
        <v/>
      </c>
      <c r="BI39" s="64" t="str">
        <f>IF(Summary!F33="","",Summary!F33)</f>
        <v/>
      </c>
      <c r="BJ39" s="33"/>
      <c r="BV39" s="44">
        <f t="shared" si="67"/>
        <v>0</v>
      </c>
      <c r="BW39" s="44">
        <f t="shared" si="67"/>
        <v>0</v>
      </c>
      <c r="BX39" s="44">
        <f t="shared" si="67"/>
        <v>0</v>
      </c>
      <c r="BY39" s="44">
        <f t="shared" si="67"/>
        <v>0</v>
      </c>
      <c r="BZ39" s="44">
        <f t="shared" si="67"/>
        <v>0</v>
      </c>
      <c r="CA39" s="44">
        <f t="shared" si="67"/>
        <v>0</v>
      </c>
      <c r="CB39" s="44">
        <f t="shared" si="67"/>
        <v>0</v>
      </c>
      <c r="CC39" s="44">
        <f t="shared" si="67"/>
        <v>0</v>
      </c>
      <c r="CD39" s="44">
        <f t="shared" si="67"/>
        <v>0</v>
      </c>
      <c r="CE39" s="44">
        <f t="shared" si="67"/>
        <v>0</v>
      </c>
      <c r="CF39" s="44">
        <f t="shared" si="67"/>
        <v>0</v>
      </c>
      <c r="CH39" s="48">
        <f t="shared" si="71"/>
        <v>0</v>
      </c>
      <c r="CI39" s="48">
        <f t="shared" si="71"/>
        <v>0</v>
      </c>
      <c r="CJ39" s="48">
        <f t="shared" si="71"/>
        <v>0</v>
      </c>
      <c r="CK39" s="48">
        <f t="shared" si="71"/>
        <v>0</v>
      </c>
      <c r="CL39" s="48">
        <f t="shared" si="71"/>
        <v>0</v>
      </c>
      <c r="CM39" s="48">
        <f t="shared" si="71"/>
        <v>0</v>
      </c>
      <c r="CN39" s="48">
        <f t="shared" si="71"/>
        <v>0</v>
      </c>
      <c r="CO39" s="48">
        <f t="shared" si="71"/>
        <v>0</v>
      </c>
      <c r="CT39" s="42" t="str">
        <f t="shared" si="23"/>
        <v>•</v>
      </c>
      <c r="CU39" s="39" t="str">
        <f t="shared" si="24"/>
        <v xml:space="preserve"> </v>
      </c>
      <c r="CV39" s="39" t="str">
        <f t="shared" si="25"/>
        <v xml:space="preserve"> </v>
      </c>
      <c r="CW39" s="43" t="str">
        <f t="shared" si="26"/>
        <v xml:space="preserve"> </v>
      </c>
      <c r="CX39" s="42" t="str">
        <f t="shared" si="27"/>
        <v>•</v>
      </c>
      <c r="CY39" s="39" t="str">
        <f t="shared" si="28"/>
        <v xml:space="preserve"> </v>
      </c>
      <c r="CZ39" s="39" t="str">
        <f t="shared" si="29"/>
        <v xml:space="preserve"> </v>
      </c>
      <c r="DA39" s="43" t="str">
        <f t="shared" si="30"/>
        <v xml:space="preserve"> </v>
      </c>
      <c r="DB39" s="39" t="str">
        <f t="shared" si="31"/>
        <v>•</v>
      </c>
      <c r="DC39" s="39" t="str">
        <f t="shared" si="32"/>
        <v xml:space="preserve"> </v>
      </c>
      <c r="DD39" s="39" t="str">
        <f t="shared" si="33"/>
        <v xml:space="preserve"> </v>
      </c>
      <c r="DE39" s="43" t="str">
        <f t="shared" si="34"/>
        <v xml:space="preserve"> </v>
      </c>
      <c r="DF39" s="42" t="str">
        <f t="shared" si="35"/>
        <v>•</v>
      </c>
      <c r="DG39" s="39" t="str">
        <f t="shared" si="36"/>
        <v xml:space="preserve"> </v>
      </c>
      <c r="DH39" s="39" t="str">
        <f t="shared" si="37"/>
        <v xml:space="preserve"> </v>
      </c>
      <c r="DI39" s="43" t="str">
        <f t="shared" si="38"/>
        <v xml:space="preserve"> </v>
      </c>
      <c r="DJ39" s="42" t="str">
        <f t="shared" si="39"/>
        <v>•</v>
      </c>
      <c r="DK39" s="39" t="str">
        <f t="shared" si="40"/>
        <v xml:space="preserve"> </v>
      </c>
      <c r="DL39" s="39" t="str">
        <f t="shared" si="41"/>
        <v xml:space="preserve"> </v>
      </c>
      <c r="DM39" s="43" t="str">
        <f t="shared" si="42"/>
        <v xml:space="preserve"> </v>
      </c>
      <c r="DN39" s="39" t="str">
        <f t="shared" si="43"/>
        <v>•</v>
      </c>
      <c r="DO39" s="39" t="str">
        <f t="shared" si="44"/>
        <v xml:space="preserve"> </v>
      </c>
      <c r="DP39" s="39" t="str">
        <f t="shared" si="45"/>
        <v xml:space="preserve"> </v>
      </c>
      <c r="DQ39" s="43" t="str">
        <f t="shared" si="46"/>
        <v xml:space="preserve"> </v>
      </c>
      <c r="DR39" s="39" t="str">
        <f t="shared" si="47"/>
        <v>•</v>
      </c>
      <c r="DS39" s="39" t="str">
        <f t="shared" si="48"/>
        <v xml:space="preserve"> </v>
      </c>
      <c r="DT39" s="39" t="str">
        <f t="shared" si="49"/>
        <v xml:space="preserve"> </v>
      </c>
      <c r="DU39" s="43" t="str">
        <f t="shared" si="50"/>
        <v xml:space="preserve"> </v>
      </c>
      <c r="DV39" s="39" t="str">
        <f t="shared" si="51"/>
        <v>•</v>
      </c>
      <c r="DW39" s="39" t="str">
        <f t="shared" si="52"/>
        <v xml:space="preserve"> </v>
      </c>
      <c r="DX39" s="39" t="str">
        <f t="shared" si="53"/>
        <v xml:space="preserve"> </v>
      </c>
      <c r="DY39" s="43" t="str">
        <f t="shared" si="54"/>
        <v xml:space="preserve"> </v>
      </c>
      <c r="DZ39" s="39" t="str">
        <f t="shared" si="55"/>
        <v>•</v>
      </c>
      <c r="EA39" s="39" t="str">
        <f t="shared" si="56"/>
        <v xml:space="preserve"> </v>
      </c>
      <c r="EB39" s="39" t="str">
        <f t="shared" si="57"/>
        <v xml:space="preserve"> </v>
      </c>
      <c r="EC39" s="43" t="str">
        <f t="shared" si="58"/>
        <v xml:space="preserve"> </v>
      </c>
      <c r="ED39" s="39" t="str">
        <f t="shared" si="59"/>
        <v>•</v>
      </c>
      <c r="EE39" s="39" t="str">
        <f t="shared" si="60"/>
        <v xml:space="preserve"> </v>
      </c>
      <c r="EF39" s="39" t="str">
        <f t="shared" si="61"/>
        <v xml:space="preserve"> </v>
      </c>
      <c r="EG39" s="43" t="str">
        <f t="shared" si="62"/>
        <v xml:space="preserve"> </v>
      </c>
      <c r="EH39" s="39" t="str">
        <f t="shared" si="63"/>
        <v>•</v>
      </c>
      <c r="EI39" s="39" t="str">
        <f t="shared" si="64"/>
        <v xml:space="preserve"> </v>
      </c>
      <c r="EJ39" s="39" t="str">
        <f t="shared" si="65"/>
        <v xml:space="preserve"> </v>
      </c>
      <c r="EK39" s="43" t="str">
        <f t="shared" si="66"/>
        <v xml:space="preserve"> </v>
      </c>
      <c r="EP39" s="79" t="str">
        <f t="shared" si="70"/>
        <v>15ab</v>
      </c>
      <c r="EQ39" s="123" t="s">
        <v>166</v>
      </c>
      <c r="ER39" s="123" t="s">
        <v>169</v>
      </c>
      <c r="ES39" s="32" t="s">
        <v>92</v>
      </c>
      <c r="ET39" s="39"/>
      <c r="EU39" s="39"/>
      <c r="EV39" s="33"/>
      <c r="EX39" s="137" t="s">
        <v>144</v>
      </c>
      <c r="EY39" s="78">
        <v>9.1</v>
      </c>
      <c r="EZ39" s="136">
        <v>2</v>
      </c>
      <c r="FA39" s="39"/>
      <c r="FE39" s="124"/>
      <c r="FF39" s="39"/>
      <c r="FO39" s="117"/>
    </row>
    <row r="40" spans="1:171" ht="15.75" customHeight="1" x14ac:dyDescent="0.2">
      <c r="A40" s="100" t="str">
        <f>IF(Summary!B34="","",Summary!B34)</f>
        <v/>
      </c>
      <c r="B40" s="100" t="str">
        <f>IF(Summary!C34="","",Summary!C34)</f>
        <v/>
      </c>
      <c r="C40" s="100" t="str">
        <f>IF(Summary!D34="","",Summary!D34)</f>
        <v/>
      </c>
      <c r="D40" s="115" t="str">
        <f>IF(Summary!E34="","",Summary!E34)</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1"/>
        <v>27</v>
      </c>
      <c r="AX40" s="74" t="e">
        <f t="shared" si="14"/>
        <v>#N/A</v>
      </c>
      <c r="AY40" s="54" t="str">
        <f t="shared" si="15"/>
        <v/>
      </c>
      <c r="AZ40" s="73"/>
      <c r="BA40" s="144"/>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8"/>
      <c r="BE40" s="116" t="str">
        <f t="shared" si="22"/>
        <v/>
      </c>
      <c r="BF40" s="99" t="str">
        <f t="shared" si="16"/>
        <v/>
      </c>
      <c r="BG40" s="99" t="str">
        <f t="shared" si="17"/>
        <v/>
      </c>
      <c r="BH40" s="100" t="str">
        <f t="shared" si="18"/>
        <v/>
      </c>
      <c r="BI40" s="64" t="str">
        <f>IF(Summary!F34="","",Summary!F34)</f>
        <v/>
      </c>
      <c r="BJ40" s="33"/>
      <c r="BV40" s="44">
        <f t="shared" si="67"/>
        <v>0</v>
      </c>
      <c r="BW40" s="44">
        <f t="shared" si="67"/>
        <v>0</v>
      </c>
      <c r="BX40" s="44">
        <f t="shared" si="67"/>
        <v>0</v>
      </c>
      <c r="BY40" s="44">
        <f t="shared" si="67"/>
        <v>0</v>
      </c>
      <c r="BZ40" s="44">
        <f t="shared" si="67"/>
        <v>0</v>
      </c>
      <c r="CA40" s="44">
        <f t="shared" si="67"/>
        <v>0</v>
      </c>
      <c r="CB40" s="44">
        <f t="shared" si="67"/>
        <v>0</v>
      </c>
      <c r="CC40" s="44">
        <f t="shared" si="67"/>
        <v>0</v>
      </c>
      <c r="CD40" s="44">
        <f t="shared" si="67"/>
        <v>0</v>
      </c>
      <c r="CE40" s="44">
        <f t="shared" si="67"/>
        <v>0</v>
      </c>
      <c r="CF40" s="44">
        <f t="shared" si="67"/>
        <v>0</v>
      </c>
      <c r="CH40" s="48">
        <f t="shared" si="71"/>
        <v>0</v>
      </c>
      <c r="CI40" s="48">
        <f t="shared" si="71"/>
        <v>0</v>
      </c>
      <c r="CJ40" s="48">
        <f t="shared" si="71"/>
        <v>0</v>
      </c>
      <c r="CK40" s="48">
        <f t="shared" si="71"/>
        <v>0</v>
      </c>
      <c r="CL40" s="48">
        <f t="shared" si="71"/>
        <v>0</v>
      </c>
      <c r="CM40" s="48">
        <f t="shared" si="71"/>
        <v>0</v>
      </c>
      <c r="CN40" s="48">
        <f t="shared" si="71"/>
        <v>0</v>
      </c>
      <c r="CO40" s="48">
        <f t="shared" si="71"/>
        <v>0</v>
      </c>
      <c r="CT40" s="42" t="str">
        <f t="shared" si="23"/>
        <v>•</v>
      </c>
      <c r="CU40" s="39" t="str">
        <f t="shared" si="24"/>
        <v xml:space="preserve"> </v>
      </c>
      <c r="CV40" s="39" t="str">
        <f t="shared" si="25"/>
        <v xml:space="preserve"> </v>
      </c>
      <c r="CW40" s="43" t="str">
        <f t="shared" si="26"/>
        <v xml:space="preserve"> </v>
      </c>
      <c r="CX40" s="42" t="str">
        <f t="shared" si="27"/>
        <v>•</v>
      </c>
      <c r="CY40" s="39" t="str">
        <f t="shared" si="28"/>
        <v xml:space="preserve"> </v>
      </c>
      <c r="CZ40" s="39" t="str">
        <f t="shared" si="29"/>
        <v xml:space="preserve"> </v>
      </c>
      <c r="DA40" s="43" t="str">
        <f t="shared" si="30"/>
        <v xml:space="preserve"> </v>
      </c>
      <c r="DB40" s="39" t="str">
        <f t="shared" si="31"/>
        <v>•</v>
      </c>
      <c r="DC40" s="39" t="str">
        <f t="shared" si="32"/>
        <v xml:space="preserve"> </v>
      </c>
      <c r="DD40" s="39" t="str">
        <f t="shared" si="33"/>
        <v xml:space="preserve"> </v>
      </c>
      <c r="DE40" s="43" t="str">
        <f t="shared" si="34"/>
        <v xml:space="preserve"> </v>
      </c>
      <c r="DF40" s="42" t="str">
        <f t="shared" si="35"/>
        <v>•</v>
      </c>
      <c r="DG40" s="39" t="str">
        <f t="shared" si="36"/>
        <v xml:space="preserve"> </v>
      </c>
      <c r="DH40" s="39" t="str">
        <f t="shared" si="37"/>
        <v xml:space="preserve"> </v>
      </c>
      <c r="DI40" s="43" t="str">
        <f t="shared" si="38"/>
        <v xml:space="preserve"> </v>
      </c>
      <c r="DJ40" s="42" t="str">
        <f t="shared" si="39"/>
        <v>•</v>
      </c>
      <c r="DK40" s="39" t="str">
        <f t="shared" si="40"/>
        <v xml:space="preserve"> </v>
      </c>
      <c r="DL40" s="39" t="str">
        <f t="shared" si="41"/>
        <v xml:space="preserve"> </v>
      </c>
      <c r="DM40" s="43" t="str">
        <f t="shared" si="42"/>
        <v xml:space="preserve"> </v>
      </c>
      <c r="DN40" s="39" t="str">
        <f t="shared" si="43"/>
        <v>•</v>
      </c>
      <c r="DO40" s="39" t="str">
        <f t="shared" si="44"/>
        <v xml:space="preserve"> </v>
      </c>
      <c r="DP40" s="39" t="str">
        <f t="shared" si="45"/>
        <v xml:space="preserve"> </v>
      </c>
      <c r="DQ40" s="43" t="str">
        <f t="shared" si="46"/>
        <v xml:space="preserve"> </v>
      </c>
      <c r="DR40" s="39" t="str">
        <f t="shared" si="47"/>
        <v>•</v>
      </c>
      <c r="DS40" s="39" t="str">
        <f t="shared" si="48"/>
        <v xml:space="preserve"> </v>
      </c>
      <c r="DT40" s="39" t="str">
        <f t="shared" si="49"/>
        <v xml:space="preserve"> </v>
      </c>
      <c r="DU40" s="43" t="str">
        <f t="shared" si="50"/>
        <v xml:space="preserve"> </v>
      </c>
      <c r="DV40" s="39" t="str">
        <f t="shared" si="51"/>
        <v>•</v>
      </c>
      <c r="DW40" s="39" t="str">
        <f t="shared" si="52"/>
        <v xml:space="preserve"> </v>
      </c>
      <c r="DX40" s="39" t="str">
        <f t="shared" si="53"/>
        <v xml:space="preserve"> </v>
      </c>
      <c r="DY40" s="43" t="str">
        <f t="shared" si="54"/>
        <v xml:space="preserve"> </v>
      </c>
      <c r="DZ40" s="39" t="str">
        <f t="shared" si="55"/>
        <v>•</v>
      </c>
      <c r="EA40" s="39" t="str">
        <f t="shared" si="56"/>
        <v xml:space="preserve"> </v>
      </c>
      <c r="EB40" s="39" t="str">
        <f t="shared" si="57"/>
        <v xml:space="preserve"> </v>
      </c>
      <c r="EC40" s="43" t="str">
        <f t="shared" si="58"/>
        <v xml:space="preserve"> </v>
      </c>
      <c r="ED40" s="39" t="str">
        <f t="shared" si="59"/>
        <v>•</v>
      </c>
      <c r="EE40" s="39" t="str">
        <f t="shared" si="60"/>
        <v xml:space="preserve"> </v>
      </c>
      <c r="EF40" s="39" t="str">
        <f t="shared" si="61"/>
        <v xml:space="preserve"> </v>
      </c>
      <c r="EG40" s="43" t="str">
        <f t="shared" si="62"/>
        <v xml:space="preserve"> </v>
      </c>
      <c r="EH40" s="39" t="str">
        <f t="shared" si="63"/>
        <v>•</v>
      </c>
      <c r="EI40" s="39" t="str">
        <f t="shared" si="64"/>
        <v xml:space="preserve"> </v>
      </c>
      <c r="EJ40" s="39" t="str">
        <f t="shared" si="65"/>
        <v xml:space="preserve"> </v>
      </c>
      <c r="EK40" s="43" t="str">
        <f t="shared" si="66"/>
        <v xml:space="preserve"> </v>
      </c>
      <c r="EP40" s="79" t="str">
        <f t="shared" si="70"/>
        <v>15cd</v>
      </c>
      <c r="EQ40" s="123" t="s">
        <v>165</v>
      </c>
      <c r="ER40" s="123" t="s">
        <v>168</v>
      </c>
      <c r="ES40" s="32" t="s">
        <v>92</v>
      </c>
      <c r="ET40" s="39"/>
      <c r="EU40" s="39"/>
      <c r="EV40" s="33"/>
      <c r="EX40" s="137" t="s">
        <v>145</v>
      </c>
      <c r="EY40" s="78">
        <v>9.4</v>
      </c>
      <c r="EZ40" s="136">
        <v>3</v>
      </c>
      <c r="FA40" s="39"/>
      <c r="FE40" s="124"/>
      <c r="FF40" s="39"/>
    </row>
    <row r="41" spans="1:171" ht="15.75" customHeight="1" x14ac:dyDescent="0.2">
      <c r="A41" s="100" t="str">
        <f>IF(Summary!B35="","",Summary!B35)</f>
        <v/>
      </c>
      <c r="B41" s="100" t="str">
        <f>IF(Summary!C35="","",Summary!C35)</f>
        <v/>
      </c>
      <c r="C41" s="100" t="str">
        <f>IF(Summary!D35="","",Summary!D35)</f>
        <v/>
      </c>
      <c r="D41" s="115" t="str">
        <f>IF(Summary!E35="","",Summary!E35)</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1"/>
        <v>27</v>
      </c>
      <c r="AX41" s="74" t="e">
        <f t="shared" si="14"/>
        <v>#N/A</v>
      </c>
      <c r="AY41" s="54" t="str">
        <f t="shared" si="15"/>
        <v/>
      </c>
      <c r="AZ41" s="73"/>
      <c r="BA41" s="144"/>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8"/>
      <c r="BE41" s="116" t="str">
        <f t="shared" si="22"/>
        <v/>
      </c>
      <c r="BF41" s="99" t="str">
        <f t="shared" si="16"/>
        <v/>
      </c>
      <c r="BG41" s="99" t="str">
        <f t="shared" si="17"/>
        <v/>
      </c>
      <c r="BH41" s="100" t="str">
        <f t="shared" si="18"/>
        <v/>
      </c>
      <c r="BI41" s="64" t="str">
        <f>IF(Summary!F35="","",Summary!F35)</f>
        <v/>
      </c>
      <c r="BJ41" s="33"/>
      <c r="BV41" s="44">
        <f t="shared" ref="BV41:CF64" si="72">IF($E$3=BV$2,IF(AND(ISTEXT($E$8),$E41=$E$8),1,IF(ISNUMBER($E$8),$E41,0)),0)
+IF($F$3=BV$2,IF(AND(ISTEXT($F$8),$F41=$F$8),1,IF(ISNUMBER($F$8),$F41,0)),0)
+IF($G$3=BV$2,IF(AND(ISTEXT($G$8),$G41=$G$8),1,IF(ISNUMBER($G$8),$G41,0)),0)
+IF($H$3=BV$2,IF(AND(ISTEXT($H$8),$H41=$H$8),1,IF(ISNUMBER($H$8),$H41,0)),0)
+IF($I$3=BV$2,IF(AND(ISTEXT($I$8),$I41=$I$8),1,IF(ISNUMBER($I$8),$I41,0)),0)
+IF($J$3=BV$2,IF(AND(ISTEXT($J$8),$J41=$J$8),1,IF(ISNUMBER($J$8),$J41,0)),0)
+IF($K$3=BV$2,IF(AND(ISTEXT($K$8),$K41=$K$8),1,IF(ISNUMBER($K$8),$K41,0)),0)
+IF($L$3=BV$2,IF(AND(ISTEXT($L$8),$L41=$L$8),1,IF(ISNUMBER($L$8),$L41,0)),0)
+IF($M$3=BV$2,IF(AND(ISTEXT($M$8),$M41=$M$8),1,IF(ISNUMBER($M$8),$M41,0)),0)
+IF($N$3=BV$2,IF(AND(ISTEXT($N$8),$N41=$N$8),1,IF(ISNUMBER($N$8),$N41,0)),0)
+IF($O$3=BV$2,IF(AND(ISTEXT($O$8),$O41=$O$8),1,IF(ISNUMBER($O$8),$O41,0)),0)
+IF($P$3=BV$2,IF(AND(ISTEXT($P$8),$P41=$P$8),1,IF(ISNUMBER($P$8),$P41,0)),0)
+IF($Q$3=BV$2,IF(AND(ISTEXT($Q$8),$Q41=$Q$8),1,IF(ISNUMBER($Q$8),$Q41,0)),0)
+IF($R$3=BV$2,IF(AND(ISTEXT($R$8),$R41=$R$8),1,IF(ISNUMBER($R$8),$R41,0)),0)
+IF($S$3=BV$2,IF(AND(ISTEXT($S$8),$S41=$S$8),1,IF(ISNUMBER($S$8),$S41,0)),0)
+IF($T$3=BV$2,IF(AND(ISTEXT($T$8),$T41=$T$8),1,IF(ISNUMBER($T$8),$T41,0)),0)
+IF($U$3=BV$2,IF(AND(ISTEXT($U$8),$U41=$U$8),1,IF(ISNUMBER($U$8),$U41,0)),0)
+IF($V$3=BV$2,IF(AND(ISTEXT($V$8),$V41=$V$8),1,IF(ISNUMBER($V$8),$V41,0)),0)
+IF($W$3=BV$2,IF(AND(ISTEXT($W$8),$W41=$W$8),1,IF(ISNUMBER($W$8),$W41,0)),0)
+IF($X$3=BV$2,IF(AND(ISTEXT($X$8),$X41=$X$8),1,IF(ISNUMBER($X$8),$X41,0)),0)
+IF($Y$3=BV$2,IF(AND(ISTEXT($Y$8),$Y41=$Y$8),1,IF(ISNUMBER($Y$8),$Y41,0)),0)
+IF($Z$3=BV$2,IF(AND(ISTEXT($Z$8),$Z41=$Z$8),1,IF(ISNUMBER($Z$8),$Z41,0)),0)
+IF($AA$3=BV$2,IF(AND(ISTEXT($AA$8),$AA41=$AA$8),1,IF(ISNUMBER($AA$8),$AA41,0)),0)
+IF($AB$3=BV$2,IF(AND(ISTEXT($AB$8),$AB41=$AB$8),1,IF(ISNUMBER($AB$8),$AB41,0)),0)
+IF($AC$3=BV$2,IF(AND(ISTEXT($AC$8),$AC41=$AC$8),1,IF(ISNUMBER($AC$8),$AC41,0)),0)
+IF($AD$3=BV$2,IF(AND(ISTEXT($AD$8),$AD41=$AD$8),1,IF(ISNUMBER($AD$8),$AD41,0)),0)
+IF($AE$3=BV$2,IF(AND(ISTEXT($AE$8),$AE41=$AE$8),1,IF(ISNUMBER($AE$8),$AE41,0)),0)
+IF($AF$3=BV$2,IF(AND(ISTEXT($AF$8),$AF41=$AF$8),1,IF(ISNUMBER($AF$8),$AF41,0)),0)
+IF($AG$3=BV$2,IF(AND(ISTEXT($AG$8),$AA41=$AG$8),1,IF(ISNUMBER($AG$8),$AG41,0)),0)
+IF($AH$3=BV$2,IF(AND(ISTEXT($AH$8),$AH41=$AH$8),1,IF(ISNUMBER($AH$8),$AH41,0)),0)
+IF($AI$3=BV$2,IF(AND(ISTEXT($AI$8),$AI41=$AI$8),1,IF(ISNUMBER($AI$8),$AI41,0)),0)
+IF($AJ$3=BV$2,IF(AND(ISTEXT($AJ$8),$AJ41=$AJ$8),1,IF(ISNUMBER($AJ$8),$AJ41,0)),0)
+IF($AK$3=BV$2,IF(AND(ISTEXT($AK$8),$AK41=$AK$8),1,IF(ISNUMBER($AK$8),$AK41,0)),0)
+IF($AL$3=BV$2,IF(AND(ISTEXT($AL$8),$AL41=$AL$8),1,IF(ISNUMBER($AL$8),$AL41,0)),0)
+IF($AM$3=BV$2,IF(AND(ISTEXT($AM$8),$AM41=$AM$8),1,IF(ISNUMBER($AM$8),$AM41,0)),0)
+IF($AN$3=BV$2,IF(AND(ISTEXT($AN$8),$AN41=$AN$8),1,IF(ISNUMBER($AN$8),$AN41,0)),0)
+IF($AO$3=BV$2,IF(AND(ISTEXT($AO$8),$AO41=$AO$8),1,IF(ISNUMBER($AO$8),$AO41,0)),0)
+IF($AP$3=BV$2,IF(AND(ISTEXT($AP$8),$AP41=$AP$8),1,IF(ISNUMBER($AP$8),$AP41,0)),0)
+IF($AQ$3=BV$2,IF(AND(ISTEXT($AQ$8),$AQ41=$AQ$8),1,IF(ISNUMBER($AQ$8),$AQ41,0)),0)
+IF($AR$3=BV$2,IF(AND(ISTEXT($AR$8),$AR41=$AR$8),1,IF(ISNUMBER($AR$8),$AR41,0)),0)</f>
        <v>0</v>
      </c>
      <c r="BW41" s="44">
        <f t="shared" si="72"/>
        <v>0</v>
      </c>
      <c r="BX41" s="44">
        <f t="shared" si="72"/>
        <v>0</v>
      </c>
      <c r="BY41" s="44">
        <f t="shared" si="72"/>
        <v>0</v>
      </c>
      <c r="BZ41" s="44">
        <f t="shared" si="72"/>
        <v>0</v>
      </c>
      <c r="CA41" s="44">
        <f t="shared" si="72"/>
        <v>0</v>
      </c>
      <c r="CB41" s="44">
        <f t="shared" si="72"/>
        <v>0</v>
      </c>
      <c r="CC41" s="44">
        <f t="shared" si="72"/>
        <v>0</v>
      </c>
      <c r="CD41" s="44">
        <f t="shared" si="72"/>
        <v>0</v>
      </c>
      <c r="CE41" s="44">
        <f t="shared" si="72"/>
        <v>0</v>
      </c>
      <c r="CF41" s="44">
        <f t="shared" si="72"/>
        <v>0</v>
      </c>
      <c r="CH41" s="48">
        <f t="shared" si="71"/>
        <v>0</v>
      </c>
      <c r="CI41" s="48">
        <f t="shared" si="71"/>
        <v>0</v>
      </c>
      <c r="CJ41" s="48">
        <f t="shared" si="71"/>
        <v>0</v>
      </c>
      <c r="CK41" s="48">
        <f t="shared" si="71"/>
        <v>0</v>
      </c>
      <c r="CL41" s="48">
        <f t="shared" si="71"/>
        <v>0</v>
      </c>
      <c r="CM41" s="48">
        <f t="shared" si="71"/>
        <v>0</v>
      </c>
      <c r="CN41" s="48">
        <f t="shared" si="71"/>
        <v>0</v>
      </c>
      <c r="CO41" s="48">
        <f t="shared" si="71"/>
        <v>0</v>
      </c>
      <c r="CT41" s="42" t="str">
        <f t="shared" si="23"/>
        <v>•</v>
      </c>
      <c r="CU41" s="39" t="str">
        <f t="shared" si="24"/>
        <v xml:space="preserve"> </v>
      </c>
      <c r="CV41" s="39" t="str">
        <f t="shared" si="25"/>
        <v xml:space="preserve"> </v>
      </c>
      <c r="CW41" s="43" t="str">
        <f t="shared" si="26"/>
        <v xml:space="preserve"> </v>
      </c>
      <c r="CX41" s="42" t="str">
        <f t="shared" si="27"/>
        <v>•</v>
      </c>
      <c r="CY41" s="39" t="str">
        <f t="shared" si="28"/>
        <v xml:space="preserve"> </v>
      </c>
      <c r="CZ41" s="39" t="str">
        <f t="shared" si="29"/>
        <v xml:space="preserve"> </v>
      </c>
      <c r="DA41" s="43" t="str">
        <f t="shared" si="30"/>
        <v xml:space="preserve"> </v>
      </c>
      <c r="DB41" s="39" t="str">
        <f t="shared" si="31"/>
        <v>•</v>
      </c>
      <c r="DC41" s="39" t="str">
        <f t="shared" si="32"/>
        <v xml:space="preserve"> </v>
      </c>
      <c r="DD41" s="39" t="str">
        <f t="shared" si="33"/>
        <v xml:space="preserve"> </v>
      </c>
      <c r="DE41" s="43" t="str">
        <f t="shared" si="34"/>
        <v xml:space="preserve"> </v>
      </c>
      <c r="DF41" s="42" t="str">
        <f t="shared" si="35"/>
        <v>•</v>
      </c>
      <c r="DG41" s="39" t="str">
        <f t="shared" si="36"/>
        <v xml:space="preserve"> </v>
      </c>
      <c r="DH41" s="39" t="str">
        <f t="shared" si="37"/>
        <v xml:space="preserve"> </v>
      </c>
      <c r="DI41" s="43" t="str">
        <f t="shared" si="38"/>
        <v xml:space="preserve"> </v>
      </c>
      <c r="DJ41" s="42" t="str">
        <f t="shared" si="39"/>
        <v>•</v>
      </c>
      <c r="DK41" s="39" t="str">
        <f t="shared" si="40"/>
        <v xml:space="preserve"> </v>
      </c>
      <c r="DL41" s="39" t="str">
        <f t="shared" si="41"/>
        <v xml:space="preserve"> </v>
      </c>
      <c r="DM41" s="43" t="str">
        <f t="shared" si="42"/>
        <v xml:space="preserve"> </v>
      </c>
      <c r="DN41" s="39" t="str">
        <f t="shared" si="43"/>
        <v>•</v>
      </c>
      <c r="DO41" s="39" t="str">
        <f t="shared" si="44"/>
        <v xml:space="preserve"> </v>
      </c>
      <c r="DP41" s="39" t="str">
        <f t="shared" si="45"/>
        <v xml:space="preserve"> </v>
      </c>
      <c r="DQ41" s="43" t="str">
        <f t="shared" si="46"/>
        <v xml:space="preserve"> </v>
      </c>
      <c r="DR41" s="39" t="str">
        <f t="shared" si="47"/>
        <v>•</v>
      </c>
      <c r="DS41" s="39" t="str">
        <f t="shared" si="48"/>
        <v xml:space="preserve"> </v>
      </c>
      <c r="DT41" s="39" t="str">
        <f t="shared" si="49"/>
        <v xml:space="preserve"> </v>
      </c>
      <c r="DU41" s="43" t="str">
        <f t="shared" si="50"/>
        <v xml:space="preserve"> </v>
      </c>
      <c r="DV41" s="39" t="str">
        <f t="shared" si="51"/>
        <v>•</v>
      </c>
      <c r="DW41" s="39" t="str">
        <f t="shared" si="52"/>
        <v xml:space="preserve"> </v>
      </c>
      <c r="DX41" s="39" t="str">
        <f t="shared" si="53"/>
        <v xml:space="preserve"> </v>
      </c>
      <c r="DY41" s="43" t="str">
        <f t="shared" si="54"/>
        <v xml:space="preserve"> </v>
      </c>
      <c r="DZ41" s="39" t="str">
        <f t="shared" si="55"/>
        <v>•</v>
      </c>
      <c r="EA41" s="39" t="str">
        <f t="shared" si="56"/>
        <v xml:space="preserve"> </v>
      </c>
      <c r="EB41" s="39" t="str">
        <f t="shared" si="57"/>
        <v xml:space="preserve"> </v>
      </c>
      <c r="EC41" s="43" t="str">
        <f t="shared" si="58"/>
        <v xml:space="preserve"> </v>
      </c>
      <c r="ED41" s="39" t="str">
        <f t="shared" si="59"/>
        <v>•</v>
      </c>
      <c r="EE41" s="39" t="str">
        <f t="shared" si="60"/>
        <v xml:space="preserve"> </v>
      </c>
      <c r="EF41" s="39" t="str">
        <f t="shared" si="61"/>
        <v xml:space="preserve"> </v>
      </c>
      <c r="EG41" s="43" t="str">
        <f t="shared" si="62"/>
        <v xml:space="preserve"> </v>
      </c>
      <c r="EH41" s="39" t="str">
        <f t="shared" si="63"/>
        <v>•</v>
      </c>
      <c r="EI41" s="39" t="str">
        <f t="shared" si="64"/>
        <v xml:space="preserve"> </v>
      </c>
      <c r="EJ41" s="39" t="str">
        <f t="shared" si="65"/>
        <v xml:space="preserve"> </v>
      </c>
      <c r="EK41" s="43" t="str">
        <f t="shared" si="66"/>
        <v xml:space="preserve"> </v>
      </c>
      <c r="EP41" s="79" t="str">
        <f t="shared" si="70"/>
        <v/>
      </c>
      <c r="EQ41" s="123"/>
      <c r="ER41" s="123"/>
      <c r="ES41" s="32" t="s">
        <v>92</v>
      </c>
      <c r="ET41" s="39"/>
      <c r="EU41" s="39"/>
      <c r="EV41" s="33"/>
      <c r="EX41" s="137"/>
      <c r="EY41" s="78"/>
      <c r="EZ41" s="157"/>
      <c r="FA41" s="39"/>
      <c r="FE41" s="124"/>
      <c r="FF41" s="39"/>
    </row>
    <row r="42" spans="1:171" ht="15.75" customHeight="1" x14ac:dyDescent="0.2">
      <c r="A42" s="100" t="str">
        <f>IF(Summary!B36="","",Summary!B36)</f>
        <v/>
      </c>
      <c r="B42" s="100" t="str">
        <f>IF(Summary!C36="","",Summary!C36)</f>
        <v/>
      </c>
      <c r="C42" s="100" t="str">
        <f>IF(Summary!D36="","",Summary!D36)</f>
        <v/>
      </c>
      <c r="D42" s="115" t="str">
        <f>IF(Summary!E36="","",Summary!E36)</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1"/>
        <v>27</v>
      </c>
      <c r="AX42" s="74" t="e">
        <f t="shared" si="14"/>
        <v>#N/A</v>
      </c>
      <c r="AY42" s="54" t="str">
        <f t="shared" si="15"/>
        <v/>
      </c>
      <c r="AZ42" s="73"/>
      <c r="BA42" s="144"/>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8"/>
      <c r="BE42" s="116" t="str">
        <f t="shared" si="22"/>
        <v/>
      </c>
      <c r="BF42" s="99" t="str">
        <f t="shared" si="16"/>
        <v/>
      </c>
      <c r="BG42" s="99" t="str">
        <f t="shared" si="17"/>
        <v/>
      </c>
      <c r="BH42" s="100" t="str">
        <f t="shared" si="18"/>
        <v/>
      </c>
      <c r="BI42" s="64" t="str">
        <f>IF(Summary!F36="","",Summary!F36)</f>
        <v/>
      </c>
      <c r="BJ42" s="33"/>
      <c r="BV42" s="44">
        <f t="shared" si="72"/>
        <v>0</v>
      </c>
      <c r="BW42" s="44">
        <f t="shared" si="72"/>
        <v>0</v>
      </c>
      <c r="BX42" s="44">
        <f t="shared" si="72"/>
        <v>0</v>
      </c>
      <c r="BY42" s="44">
        <f t="shared" si="72"/>
        <v>0</v>
      </c>
      <c r="BZ42" s="44">
        <f t="shared" si="72"/>
        <v>0</v>
      </c>
      <c r="CA42" s="44">
        <f t="shared" si="72"/>
        <v>0</v>
      </c>
      <c r="CB42" s="44">
        <f t="shared" si="72"/>
        <v>0</v>
      </c>
      <c r="CC42" s="44">
        <f t="shared" si="72"/>
        <v>0</v>
      </c>
      <c r="CD42" s="44">
        <f t="shared" si="72"/>
        <v>0</v>
      </c>
      <c r="CE42" s="44">
        <f t="shared" si="72"/>
        <v>0</v>
      </c>
      <c r="CF42" s="44">
        <f t="shared" si="72"/>
        <v>0</v>
      </c>
      <c r="CH42" s="48">
        <f t="shared" si="71"/>
        <v>0</v>
      </c>
      <c r="CI42" s="48">
        <f t="shared" si="71"/>
        <v>0</v>
      </c>
      <c r="CJ42" s="48">
        <f t="shared" si="71"/>
        <v>0</v>
      </c>
      <c r="CK42" s="48">
        <f t="shared" si="71"/>
        <v>0</v>
      </c>
      <c r="CL42" s="48">
        <f t="shared" si="71"/>
        <v>0</v>
      </c>
      <c r="CM42" s="48">
        <f t="shared" si="71"/>
        <v>0</v>
      </c>
      <c r="CN42" s="48">
        <f t="shared" si="71"/>
        <v>0</v>
      </c>
      <c r="CO42" s="48">
        <f t="shared" si="71"/>
        <v>0</v>
      </c>
      <c r="CT42" s="42" t="str">
        <f t="shared" si="23"/>
        <v>•</v>
      </c>
      <c r="CU42" s="39" t="str">
        <f t="shared" si="24"/>
        <v xml:space="preserve"> </v>
      </c>
      <c r="CV42" s="39" t="str">
        <f t="shared" si="25"/>
        <v xml:space="preserve"> </v>
      </c>
      <c r="CW42" s="43" t="str">
        <f t="shared" si="26"/>
        <v xml:space="preserve"> </v>
      </c>
      <c r="CX42" s="42" t="str">
        <f t="shared" si="27"/>
        <v>•</v>
      </c>
      <c r="CY42" s="39" t="str">
        <f t="shared" si="28"/>
        <v xml:space="preserve"> </v>
      </c>
      <c r="CZ42" s="39" t="str">
        <f t="shared" si="29"/>
        <v xml:space="preserve"> </v>
      </c>
      <c r="DA42" s="43" t="str">
        <f t="shared" si="30"/>
        <v xml:space="preserve"> </v>
      </c>
      <c r="DB42" s="39" t="str">
        <f t="shared" si="31"/>
        <v>•</v>
      </c>
      <c r="DC42" s="39" t="str">
        <f t="shared" si="32"/>
        <v xml:space="preserve"> </v>
      </c>
      <c r="DD42" s="39" t="str">
        <f t="shared" si="33"/>
        <v xml:space="preserve"> </v>
      </c>
      <c r="DE42" s="43" t="str">
        <f t="shared" si="34"/>
        <v xml:space="preserve"> </v>
      </c>
      <c r="DF42" s="42" t="str">
        <f t="shared" si="35"/>
        <v>•</v>
      </c>
      <c r="DG42" s="39" t="str">
        <f t="shared" si="36"/>
        <v xml:space="preserve"> </v>
      </c>
      <c r="DH42" s="39" t="str">
        <f t="shared" si="37"/>
        <v xml:space="preserve"> </v>
      </c>
      <c r="DI42" s="43" t="str">
        <f t="shared" si="38"/>
        <v xml:space="preserve"> </v>
      </c>
      <c r="DJ42" s="42" t="str">
        <f t="shared" si="39"/>
        <v>•</v>
      </c>
      <c r="DK42" s="39" t="str">
        <f t="shared" si="40"/>
        <v xml:space="preserve"> </v>
      </c>
      <c r="DL42" s="39" t="str">
        <f t="shared" si="41"/>
        <v xml:space="preserve"> </v>
      </c>
      <c r="DM42" s="43" t="str">
        <f t="shared" si="42"/>
        <v xml:space="preserve"> </v>
      </c>
      <c r="DN42" s="39" t="str">
        <f t="shared" si="43"/>
        <v>•</v>
      </c>
      <c r="DO42" s="39" t="str">
        <f t="shared" si="44"/>
        <v xml:space="preserve"> </v>
      </c>
      <c r="DP42" s="39" t="str">
        <f t="shared" si="45"/>
        <v xml:space="preserve"> </v>
      </c>
      <c r="DQ42" s="43" t="str">
        <f t="shared" si="46"/>
        <v xml:space="preserve"> </v>
      </c>
      <c r="DR42" s="39" t="str">
        <f t="shared" si="47"/>
        <v>•</v>
      </c>
      <c r="DS42" s="39" t="str">
        <f t="shared" si="48"/>
        <v xml:space="preserve"> </v>
      </c>
      <c r="DT42" s="39" t="str">
        <f t="shared" si="49"/>
        <v xml:space="preserve"> </v>
      </c>
      <c r="DU42" s="43" t="str">
        <f t="shared" si="50"/>
        <v xml:space="preserve"> </v>
      </c>
      <c r="DV42" s="39" t="str">
        <f t="shared" si="51"/>
        <v>•</v>
      </c>
      <c r="DW42" s="39" t="str">
        <f t="shared" si="52"/>
        <v xml:space="preserve"> </v>
      </c>
      <c r="DX42" s="39" t="str">
        <f t="shared" si="53"/>
        <v xml:space="preserve"> </v>
      </c>
      <c r="DY42" s="43" t="str">
        <f t="shared" si="54"/>
        <v xml:space="preserve"> </v>
      </c>
      <c r="DZ42" s="39" t="str">
        <f t="shared" si="55"/>
        <v>•</v>
      </c>
      <c r="EA42" s="39" t="str">
        <f t="shared" si="56"/>
        <v xml:space="preserve"> </v>
      </c>
      <c r="EB42" s="39" t="str">
        <f t="shared" si="57"/>
        <v xml:space="preserve"> </v>
      </c>
      <c r="EC42" s="43" t="str">
        <f t="shared" si="58"/>
        <v xml:space="preserve"> </v>
      </c>
      <c r="ED42" s="39" t="str">
        <f t="shared" si="59"/>
        <v>•</v>
      </c>
      <c r="EE42" s="39" t="str">
        <f t="shared" si="60"/>
        <v xml:space="preserve"> </v>
      </c>
      <c r="EF42" s="39" t="str">
        <f t="shared" si="61"/>
        <v xml:space="preserve"> </v>
      </c>
      <c r="EG42" s="43" t="str">
        <f t="shared" si="62"/>
        <v xml:space="preserve"> </v>
      </c>
      <c r="EH42" s="39" t="str">
        <f t="shared" si="63"/>
        <v>•</v>
      </c>
      <c r="EI42" s="39" t="str">
        <f t="shared" si="64"/>
        <v xml:space="preserve"> </v>
      </c>
      <c r="EJ42" s="39" t="str">
        <f t="shared" si="65"/>
        <v xml:space="preserve"> </v>
      </c>
      <c r="EK42" s="43" t="str">
        <f t="shared" si="66"/>
        <v xml:space="preserve"> </v>
      </c>
      <c r="EP42" s="79" t="str">
        <f t="shared" si="70"/>
        <v/>
      </c>
      <c r="EQ42" s="123"/>
      <c r="ER42" s="123"/>
      <c r="ES42" s="32" t="s">
        <v>92</v>
      </c>
      <c r="ET42" s="39"/>
      <c r="EU42" s="39"/>
      <c r="EV42" s="33"/>
      <c r="EX42" s="137"/>
      <c r="EY42" s="78"/>
      <c r="EZ42" s="157"/>
      <c r="FA42" s="39"/>
      <c r="FE42" s="124"/>
      <c r="FF42" s="39"/>
    </row>
    <row r="43" spans="1:171" ht="15.75" customHeight="1" x14ac:dyDescent="0.2">
      <c r="A43" s="100" t="str">
        <f>IF(Summary!B37="","",Summary!B37)</f>
        <v/>
      </c>
      <c r="B43" s="100" t="str">
        <f>IF(Summary!C37="","",Summary!C37)</f>
        <v/>
      </c>
      <c r="C43" s="100" t="str">
        <f>IF(Summary!D37="","",Summary!D37)</f>
        <v/>
      </c>
      <c r="D43" s="115" t="str">
        <f>IF(Summary!E37="","",Summary!E37)</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1"/>
        <v>27</v>
      </c>
      <c r="AX43" s="74" t="e">
        <f t="shared" si="14"/>
        <v>#N/A</v>
      </c>
      <c r="AY43" s="54" t="str">
        <f t="shared" si="15"/>
        <v/>
      </c>
      <c r="AZ43" s="73"/>
      <c r="BA43" s="144"/>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8"/>
      <c r="BE43" s="116" t="str">
        <f t="shared" si="22"/>
        <v/>
      </c>
      <c r="BF43" s="99" t="str">
        <f t="shared" si="16"/>
        <v/>
      </c>
      <c r="BG43" s="99" t="str">
        <f t="shared" si="17"/>
        <v/>
      </c>
      <c r="BH43" s="100" t="str">
        <f t="shared" si="18"/>
        <v/>
      </c>
      <c r="BI43" s="64" t="str">
        <f>IF(Summary!F37="","",Summary!F37)</f>
        <v/>
      </c>
      <c r="BJ43" s="33"/>
      <c r="BV43" s="44">
        <f t="shared" si="72"/>
        <v>0</v>
      </c>
      <c r="BW43" s="44">
        <f t="shared" si="72"/>
        <v>0</v>
      </c>
      <c r="BX43" s="44">
        <f t="shared" si="72"/>
        <v>0</v>
      </c>
      <c r="BY43" s="44">
        <f t="shared" si="72"/>
        <v>0</v>
      </c>
      <c r="BZ43" s="44">
        <f t="shared" si="72"/>
        <v>0</v>
      </c>
      <c r="CA43" s="44">
        <f t="shared" si="72"/>
        <v>0</v>
      </c>
      <c r="CB43" s="44">
        <f t="shared" si="72"/>
        <v>0</v>
      </c>
      <c r="CC43" s="44">
        <f t="shared" si="72"/>
        <v>0</v>
      </c>
      <c r="CD43" s="44">
        <f t="shared" si="72"/>
        <v>0</v>
      </c>
      <c r="CE43" s="44">
        <f t="shared" si="72"/>
        <v>0</v>
      </c>
      <c r="CF43" s="44">
        <f t="shared" si="72"/>
        <v>0</v>
      </c>
      <c r="CH43" s="48">
        <f t="shared" si="71"/>
        <v>0</v>
      </c>
      <c r="CI43" s="48">
        <f t="shared" si="71"/>
        <v>0</v>
      </c>
      <c r="CJ43" s="48">
        <f t="shared" si="71"/>
        <v>0</v>
      </c>
      <c r="CK43" s="48">
        <f t="shared" si="71"/>
        <v>0</v>
      </c>
      <c r="CL43" s="48">
        <f t="shared" si="71"/>
        <v>0</v>
      </c>
      <c r="CM43" s="48">
        <f t="shared" si="71"/>
        <v>0</v>
      </c>
      <c r="CN43" s="48">
        <f t="shared" si="71"/>
        <v>0</v>
      </c>
      <c r="CO43" s="48">
        <f t="shared" si="71"/>
        <v>0</v>
      </c>
      <c r="CT43" s="42" t="str">
        <f t="shared" si="23"/>
        <v>•</v>
      </c>
      <c r="CU43" s="39" t="str">
        <f t="shared" si="24"/>
        <v xml:space="preserve"> </v>
      </c>
      <c r="CV43" s="39" t="str">
        <f t="shared" si="25"/>
        <v xml:space="preserve"> </v>
      </c>
      <c r="CW43" s="43" t="str">
        <f t="shared" si="26"/>
        <v xml:space="preserve"> </v>
      </c>
      <c r="CX43" s="42" t="str">
        <f t="shared" si="27"/>
        <v>•</v>
      </c>
      <c r="CY43" s="39" t="str">
        <f t="shared" si="28"/>
        <v xml:space="preserve"> </v>
      </c>
      <c r="CZ43" s="39" t="str">
        <f t="shared" si="29"/>
        <v xml:space="preserve"> </v>
      </c>
      <c r="DA43" s="43" t="str">
        <f t="shared" si="30"/>
        <v xml:space="preserve"> </v>
      </c>
      <c r="DB43" s="39" t="str">
        <f t="shared" si="31"/>
        <v>•</v>
      </c>
      <c r="DC43" s="39" t="str">
        <f t="shared" si="32"/>
        <v xml:space="preserve"> </v>
      </c>
      <c r="DD43" s="39" t="str">
        <f t="shared" si="33"/>
        <v xml:space="preserve"> </v>
      </c>
      <c r="DE43" s="43" t="str">
        <f t="shared" si="34"/>
        <v xml:space="preserve"> </v>
      </c>
      <c r="DF43" s="42" t="str">
        <f t="shared" si="35"/>
        <v>•</v>
      </c>
      <c r="DG43" s="39" t="str">
        <f t="shared" si="36"/>
        <v xml:space="preserve"> </v>
      </c>
      <c r="DH43" s="39" t="str">
        <f t="shared" si="37"/>
        <v xml:space="preserve"> </v>
      </c>
      <c r="DI43" s="43" t="str">
        <f t="shared" si="38"/>
        <v xml:space="preserve"> </v>
      </c>
      <c r="DJ43" s="42" t="str">
        <f t="shared" si="39"/>
        <v>•</v>
      </c>
      <c r="DK43" s="39" t="str">
        <f t="shared" si="40"/>
        <v xml:space="preserve"> </v>
      </c>
      <c r="DL43" s="39" t="str">
        <f t="shared" si="41"/>
        <v xml:space="preserve"> </v>
      </c>
      <c r="DM43" s="43" t="str">
        <f t="shared" si="42"/>
        <v xml:space="preserve"> </v>
      </c>
      <c r="DN43" s="39" t="str">
        <f t="shared" si="43"/>
        <v>•</v>
      </c>
      <c r="DO43" s="39" t="str">
        <f t="shared" si="44"/>
        <v xml:space="preserve"> </v>
      </c>
      <c r="DP43" s="39" t="str">
        <f t="shared" si="45"/>
        <v xml:space="preserve"> </v>
      </c>
      <c r="DQ43" s="43" t="str">
        <f t="shared" si="46"/>
        <v xml:space="preserve"> </v>
      </c>
      <c r="DR43" s="39" t="str">
        <f t="shared" si="47"/>
        <v>•</v>
      </c>
      <c r="DS43" s="39" t="str">
        <f t="shared" si="48"/>
        <v xml:space="preserve"> </v>
      </c>
      <c r="DT43" s="39" t="str">
        <f t="shared" si="49"/>
        <v xml:space="preserve"> </v>
      </c>
      <c r="DU43" s="43" t="str">
        <f t="shared" si="50"/>
        <v xml:space="preserve"> </v>
      </c>
      <c r="DV43" s="39" t="str">
        <f t="shared" si="51"/>
        <v>•</v>
      </c>
      <c r="DW43" s="39" t="str">
        <f t="shared" si="52"/>
        <v xml:space="preserve"> </v>
      </c>
      <c r="DX43" s="39" t="str">
        <f t="shared" si="53"/>
        <v xml:space="preserve"> </v>
      </c>
      <c r="DY43" s="43" t="str">
        <f t="shared" si="54"/>
        <v xml:space="preserve"> </v>
      </c>
      <c r="DZ43" s="39" t="str">
        <f t="shared" si="55"/>
        <v>•</v>
      </c>
      <c r="EA43" s="39" t="str">
        <f t="shared" si="56"/>
        <v xml:space="preserve"> </v>
      </c>
      <c r="EB43" s="39" t="str">
        <f t="shared" si="57"/>
        <v xml:space="preserve"> </v>
      </c>
      <c r="EC43" s="43" t="str">
        <f t="shared" si="58"/>
        <v xml:space="preserve"> </v>
      </c>
      <c r="ED43" s="39" t="str">
        <f t="shared" si="59"/>
        <v>•</v>
      </c>
      <c r="EE43" s="39" t="str">
        <f t="shared" si="60"/>
        <v xml:space="preserve"> </v>
      </c>
      <c r="EF43" s="39" t="str">
        <f t="shared" si="61"/>
        <v xml:space="preserve"> </v>
      </c>
      <c r="EG43" s="43" t="str">
        <f t="shared" si="62"/>
        <v xml:space="preserve"> </v>
      </c>
      <c r="EH43" s="39" t="str">
        <f t="shared" si="63"/>
        <v>•</v>
      </c>
      <c r="EI43" s="39" t="str">
        <f t="shared" si="64"/>
        <v xml:space="preserve"> </v>
      </c>
      <c r="EJ43" s="39" t="str">
        <f t="shared" si="65"/>
        <v xml:space="preserve"> </v>
      </c>
      <c r="EK43" s="43" t="str">
        <f t="shared" si="66"/>
        <v xml:space="preserve"> </v>
      </c>
      <c r="EP43" s="79" t="str">
        <f t="shared" si="70"/>
        <v/>
      </c>
      <c r="EQ43" s="123"/>
      <c r="ER43" s="123"/>
      <c r="ES43" s="32" t="s">
        <v>92</v>
      </c>
      <c r="ET43" s="39"/>
      <c r="EU43" s="39"/>
      <c r="EV43" s="33"/>
      <c r="EX43" s="137"/>
      <c r="EY43" s="78"/>
      <c r="EZ43" s="157"/>
      <c r="FA43" s="39"/>
      <c r="FE43" s="124"/>
      <c r="FF43" s="39"/>
    </row>
    <row r="44" spans="1:171" ht="15.75" customHeight="1" x14ac:dyDescent="0.2">
      <c r="A44" s="100" t="str">
        <f>IF(Summary!B38="","",Summary!B38)</f>
        <v/>
      </c>
      <c r="B44" s="100" t="str">
        <f>IF(Summary!C38="","",Summary!C38)</f>
        <v/>
      </c>
      <c r="C44" s="100" t="str">
        <f>IF(Summary!D38="","",Summary!D38)</f>
        <v/>
      </c>
      <c r="D44" s="115" t="str">
        <f>IF(Summary!E38="","",Summary!E38)</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1"/>
        <v>27</v>
      </c>
      <c r="AX44" s="74" t="e">
        <f t="shared" si="14"/>
        <v>#N/A</v>
      </c>
      <c r="AY44" s="54" t="str">
        <f t="shared" si="15"/>
        <v/>
      </c>
      <c r="AZ44" s="73"/>
      <c r="BA44" s="144"/>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8"/>
      <c r="BE44" s="116" t="str">
        <f t="shared" si="22"/>
        <v/>
      </c>
      <c r="BF44" s="99" t="str">
        <f t="shared" si="16"/>
        <v/>
      </c>
      <c r="BG44" s="99" t="str">
        <f t="shared" si="17"/>
        <v/>
      </c>
      <c r="BH44" s="100" t="str">
        <f t="shared" si="18"/>
        <v/>
      </c>
      <c r="BI44" s="64" t="str">
        <f>IF(Summary!F38="","",Summary!F38)</f>
        <v/>
      </c>
      <c r="BJ44" s="33"/>
      <c r="BV44" s="44">
        <f t="shared" si="72"/>
        <v>0</v>
      </c>
      <c r="BW44" s="44">
        <f t="shared" si="72"/>
        <v>0</v>
      </c>
      <c r="BX44" s="44">
        <f t="shared" si="72"/>
        <v>0</v>
      </c>
      <c r="BY44" s="44">
        <f t="shared" si="72"/>
        <v>0</v>
      </c>
      <c r="BZ44" s="44">
        <f t="shared" si="72"/>
        <v>0</v>
      </c>
      <c r="CA44" s="44">
        <f t="shared" si="72"/>
        <v>0</v>
      </c>
      <c r="CB44" s="44">
        <f t="shared" si="72"/>
        <v>0</v>
      </c>
      <c r="CC44" s="44">
        <f t="shared" si="72"/>
        <v>0</v>
      </c>
      <c r="CD44" s="44">
        <f t="shared" si="72"/>
        <v>0</v>
      </c>
      <c r="CE44" s="44">
        <f t="shared" si="72"/>
        <v>0</v>
      </c>
      <c r="CF44" s="44">
        <f t="shared" si="72"/>
        <v>0</v>
      </c>
      <c r="CH44" s="48">
        <f t="shared" si="71"/>
        <v>0</v>
      </c>
      <c r="CI44" s="48">
        <f t="shared" si="71"/>
        <v>0</v>
      </c>
      <c r="CJ44" s="48">
        <f t="shared" si="71"/>
        <v>0</v>
      </c>
      <c r="CK44" s="48">
        <f t="shared" si="71"/>
        <v>0</v>
      </c>
      <c r="CL44" s="48">
        <f t="shared" si="71"/>
        <v>0</v>
      </c>
      <c r="CM44" s="48">
        <f t="shared" si="71"/>
        <v>0</v>
      </c>
      <c r="CN44" s="48">
        <f t="shared" si="71"/>
        <v>0</v>
      </c>
      <c r="CO44" s="48">
        <f t="shared" si="71"/>
        <v>0</v>
      </c>
      <c r="CT44" s="42" t="str">
        <f t="shared" si="23"/>
        <v>•</v>
      </c>
      <c r="CU44" s="39" t="str">
        <f t="shared" si="24"/>
        <v xml:space="preserve"> </v>
      </c>
      <c r="CV44" s="39" t="str">
        <f t="shared" si="25"/>
        <v xml:space="preserve"> </v>
      </c>
      <c r="CW44" s="43" t="str">
        <f t="shared" si="26"/>
        <v xml:space="preserve"> </v>
      </c>
      <c r="CX44" s="42" t="str">
        <f t="shared" si="27"/>
        <v>•</v>
      </c>
      <c r="CY44" s="39" t="str">
        <f t="shared" si="28"/>
        <v xml:space="preserve"> </v>
      </c>
      <c r="CZ44" s="39" t="str">
        <f t="shared" si="29"/>
        <v xml:space="preserve"> </v>
      </c>
      <c r="DA44" s="43" t="str">
        <f t="shared" si="30"/>
        <v xml:space="preserve"> </v>
      </c>
      <c r="DB44" s="39" t="str">
        <f t="shared" si="31"/>
        <v>•</v>
      </c>
      <c r="DC44" s="39" t="str">
        <f t="shared" si="32"/>
        <v xml:space="preserve"> </v>
      </c>
      <c r="DD44" s="39" t="str">
        <f t="shared" si="33"/>
        <v xml:space="preserve"> </v>
      </c>
      <c r="DE44" s="43" t="str">
        <f t="shared" si="34"/>
        <v xml:space="preserve"> </v>
      </c>
      <c r="DF44" s="42" t="str">
        <f t="shared" si="35"/>
        <v>•</v>
      </c>
      <c r="DG44" s="39" t="str">
        <f t="shared" si="36"/>
        <v xml:space="preserve"> </v>
      </c>
      <c r="DH44" s="39" t="str">
        <f t="shared" si="37"/>
        <v xml:space="preserve"> </v>
      </c>
      <c r="DI44" s="43" t="str">
        <f t="shared" si="38"/>
        <v xml:space="preserve"> </v>
      </c>
      <c r="DJ44" s="42" t="str">
        <f t="shared" si="39"/>
        <v>•</v>
      </c>
      <c r="DK44" s="39" t="str">
        <f t="shared" si="40"/>
        <v xml:space="preserve"> </v>
      </c>
      <c r="DL44" s="39" t="str">
        <f t="shared" si="41"/>
        <v xml:space="preserve"> </v>
      </c>
      <c r="DM44" s="43" t="str">
        <f t="shared" si="42"/>
        <v xml:space="preserve"> </v>
      </c>
      <c r="DN44" s="39" t="str">
        <f t="shared" si="43"/>
        <v>•</v>
      </c>
      <c r="DO44" s="39" t="str">
        <f t="shared" si="44"/>
        <v xml:space="preserve"> </v>
      </c>
      <c r="DP44" s="39" t="str">
        <f t="shared" si="45"/>
        <v xml:space="preserve"> </v>
      </c>
      <c r="DQ44" s="43" t="str">
        <f t="shared" si="46"/>
        <v xml:space="preserve"> </v>
      </c>
      <c r="DR44" s="39" t="str">
        <f t="shared" si="47"/>
        <v>•</v>
      </c>
      <c r="DS44" s="39" t="str">
        <f t="shared" si="48"/>
        <v xml:space="preserve"> </v>
      </c>
      <c r="DT44" s="39" t="str">
        <f t="shared" si="49"/>
        <v xml:space="preserve"> </v>
      </c>
      <c r="DU44" s="43" t="str">
        <f t="shared" si="50"/>
        <v xml:space="preserve"> </v>
      </c>
      <c r="DV44" s="39" t="str">
        <f t="shared" si="51"/>
        <v>•</v>
      </c>
      <c r="DW44" s="39" t="str">
        <f t="shared" si="52"/>
        <v xml:space="preserve"> </v>
      </c>
      <c r="DX44" s="39" t="str">
        <f t="shared" si="53"/>
        <v xml:space="preserve"> </v>
      </c>
      <c r="DY44" s="43" t="str">
        <f t="shared" si="54"/>
        <v xml:space="preserve"> </v>
      </c>
      <c r="DZ44" s="39" t="str">
        <f t="shared" si="55"/>
        <v>•</v>
      </c>
      <c r="EA44" s="39" t="str">
        <f t="shared" si="56"/>
        <v xml:space="preserve"> </v>
      </c>
      <c r="EB44" s="39" t="str">
        <f t="shared" si="57"/>
        <v xml:space="preserve"> </v>
      </c>
      <c r="EC44" s="43" t="str">
        <f t="shared" si="58"/>
        <v xml:space="preserve"> </v>
      </c>
      <c r="ED44" s="39" t="str">
        <f t="shared" si="59"/>
        <v>•</v>
      </c>
      <c r="EE44" s="39" t="str">
        <f t="shared" si="60"/>
        <v xml:space="preserve"> </v>
      </c>
      <c r="EF44" s="39" t="str">
        <f t="shared" si="61"/>
        <v xml:space="preserve"> </v>
      </c>
      <c r="EG44" s="43" t="str">
        <f t="shared" si="62"/>
        <v xml:space="preserve"> </v>
      </c>
      <c r="EH44" s="39" t="str">
        <f t="shared" si="63"/>
        <v>•</v>
      </c>
      <c r="EI44" s="39" t="str">
        <f t="shared" si="64"/>
        <v xml:space="preserve"> </v>
      </c>
      <c r="EJ44" s="39" t="str">
        <f t="shared" si="65"/>
        <v xml:space="preserve"> </v>
      </c>
      <c r="EK44" s="43" t="str">
        <f t="shared" si="66"/>
        <v xml:space="preserve"> </v>
      </c>
      <c r="EP44" s="79" t="str">
        <f t="shared" si="70"/>
        <v/>
      </c>
      <c r="EQ44" s="123"/>
      <c r="ER44" s="123"/>
      <c r="ES44" s="32" t="s">
        <v>92</v>
      </c>
      <c r="ET44" s="39"/>
      <c r="EU44" s="39"/>
      <c r="EV44" s="33"/>
      <c r="EX44" s="137"/>
      <c r="EY44" s="78"/>
      <c r="EZ44" s="157"/>
      <c r="FA44" s="39"/>
      <c r="FE44" s="124"/>
      <c r="FF44" s="39"/>
    </row>
    <row r="45" spans="1:171" ht="15.75" customHeight="1" x14ac:dyDescent="0.2">
      <c r="A45" s="100" t="str">
        <f>IF(Summary!B39="","",Summary!B39)</f>
        <v/>
      </c>
      <c r="B45" s="100" t="str">
        <f>IF(Summary!C39="","",Summary!C39)</f>
        <v/>
      </c>
      <c r="C45" s="100" t="str">
        <f>IF(Summary!D39="","",Summary!D39)</f>
        <v/>
      </c>
      <c r="D45" s="115" t="str">
        <f>IF(Summary!E39="","",Summary!E39)</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1"/>
        <v>27</v>
      </c>
      <c r="AX45" s="74" t="e">
        <f t="shared" si="14"/>
        <v>#N/A</v>
      </c>
      <c r="AY45" s="54" t="str">
        <f t="shared" si="15"/>
        <v/>
      </c>
      <c r="AZ45" s="73"/>
      <c r="BA45" s="144"/>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8"/>
      <c r="BE45" s="116" t="str">
        <f t="shared" si="22"/>
        <v/>
      </c>
      <c r="BF45" s="99" t="str">
        <f t="shared" si="16"/>
        <v/>
      </c>
      <c r="BG45" s="99" t="str">
        <f t="shared" si="17"/>
        <v/>
      </c>
      <c r="BH45" s="100" t="str">
        <f t="shared" si="18"/>
        <v/>
      </c>
      <c r="BI45" s="64" t="str">
        <f>IF(Summary!F39="","",Summary!F39)</f>
        <v/>
      </c>
      <c r="BJ45" s="33"/>
      <c r="BV45" s="44">
        <f t="shared" si="72"/>
        <v>0</v>
      </c>
      <c r="BW45" s="44">
        <f t="shared" si="72"/>
        <v>0</v>
      </c>
      <c r="BX45" s="44">
        <f t="shared" si="72"/>
        <v>0</v>
      </c>
      <c r="BY45" s="44">
        <f t="shared" si="72"/>
        <v>0</v>
      </c>
      <c r="BZ45" s="44">
        <f t="shared" si="72"/>
        <v>0</v>
      </c>
      <c r="CA45" s="44">
        <f t="shared" si="72"/>
        <v>0</v>
      </c>
      <c r="CB45" s="44">
        <f t="shared" si="72"/>
        <v>0</v>
      </c>
      <c r="CC45" s="44">
        <f t="shared" si="72"/>
        <v>0</v>
      </c>
      <c r="CD45" s="44">
        <f t="shared" si="72"/>
        <v>0</v>
      </c>
      <c r="CE45" s="44">
        <f t="shared" si="72"/>
        <v>0</v>
      </c>
      <c r="CF45" s="44">
        <f t="shared" si="72"/>
        <v>0</v>
      </c>
      <c r="CH45" s="48">
        <f t="shared" si="71"/>
        <v>0</v>
      </c>
      <c r="CI45" s="48">
        <f t="shared" si="71"/>
        <v>0</v>
      </c>
      <c r="CJ45" s="48">
        <f t="shared" si="71"/>
        <v>0</v>
      </c>
      <c r="CK45" s="48">
        <f t="shared" si="71"/>
        <v>0</v>
      </c>
      <c r="CL45" s="48">
        <f t="shared" si="71"/>
        <v>0</v>
      </c>
      <c r="CM45" s="48">
        <f t="shared" si="71"/>
        <v>0</v>
      </c>
      <c r="CN45" s="48">
        <f t="shared" si="71"/>
        <v>0</v>
      </c>
      <c r="CO45" s="48">
        <f t="shared" si="71"/>
        <v>0</v>
      </c>
      <c r="CT45" s="42" t="str">
        <f t="shared" si="23"/>
        <v>•</v>
      </c>
      <c r="CU45" s="39" t="str">
        <f t="shared" si="24"/>
        <v xml:space="preserve"> </v>
      </c>
      <c r="CV45" s="39" t="str">
        <f t="shared" si="25"/>
        <v xml:space="preserve"> </v>
      </c>
      <c r="CW45" s="43" t="str">
        <f t="shared" si="26"/>
        <v xml:space="preserve"> </v>
      </c>
      <c r="CX45" s="42" t="str">
        <f t="shared" si="27"/>
        <v>•</v>
      </c>
      <c r="CY45" s="39" t="str">
        <f t="shared" si="28"/>
        <v xml:space="preserve"> </v>
      </c>
      <c r="CZ45" s="39" t="str">
        <f t="shared" si="29"/>
        <v xml:space="preserve"> </v>
      </c>
      <c r="DA45" s="43" t="str">
        <f t="shared" si="30"/>
        <v xml:space="preserve"> </v>
      </c>
      <c r="DB45" s="39" t="str">
        <f t="shared" si="31"/>
        <v>•</v>
      </c>
      <c r="DC45" s="39" t="str">
        <f t="shared" si="32"/>
        <v xml:space="preserve"> </v>
      </c>
      <c r="DD45" s="39" t="str">
        <f t="shared" si="33"/>
        <v xml:space="preserve"> </v>
      </c>
      <c r="DE45" s="43" t="str">
        <f t="shared" si="34"/>
        <v xml:space="preserve"> </v>
      </c>
      <c r="DF45" s="42" t="str">
        <f t="shared" si="35"/>
        <v>•</v>
      </c>
      <c r="DG45" s="39" t="str">
        <f t="shared" si="36"/>
        <v xml:space="preserve"> </v>
      </c>
      <c r="DH45" s="39" t="str">
        <f t="shared" si="37"/>
        <v xml:space="preserve"> </v>
      </c>
      <c r="DI45" s="43" t="str">
        <f t="shared" si="38"/>
        <v xml:space="preserve"> </v>
      </c>
      <c r="DJ45" s="42" t="str">
        <f t="shared" si="39"/>
        <v>•</v>
      </c>
      <c r="DK45" s="39" t="str">
        <f t="shared" si="40"/>
        <v xml:space="preserve"> </v>
      </c>
      <c r="DL45" s="39" t="str">
        <f t="shared" si="41"/>
        <v xml:space="preserve"> </v>
      </c>
      <c r="DM45" s="43" t="str">
        <f t="shared" si="42"/>
        <v xml:space="preserve"> </v>
      </c>
      <c r="DN45" s="39" t="str">
        <f t="shared" si="43"/>
        <v>•</v>
      </c>
      <c r="DO45" s="39" t="str">
        <f t="shared" si="44"/>
        <v xml:space="preserve"> </v>
      </c>
      <c r="DP45" s="39" t="str">
        <f t="shared" si="45"/>
        <v xml:space="preserve"> </v>
      </c>
      <c r="DQ45" s="43" t="str">
        <f t="shared" si="46"/>
        <v xml:space="preserve"> </v>
      </c>
      <c r="DR45" s="39" t="str">
        <f t="shared" si="47"/>
        <v>•</v>
      </c>
      <c r="DS45" s="39" t="str">
        <f t="shared" si="48"/>
        <v xml:space="preserve"> </v>
      </c>
      <c r="DT45" s="39" t="str">
        <f t="shared" si="49"/>
        <v xml:space="preserve"> </v>
      </c>
      <c r="DU45" s="43" t="str">
        <f t="shared" si="50"/>
        <v xml:space="preserve"> </v>
      </c>
      <c r="DV45" s="39" t="str">
        <f t="shared" si="51"/>
        <v>•</v>
      </c>
      <c r="DW45" s="39" t="str">
        <f t="shared" si="52"/>
        <v xml:space="preserve"> </v>
      </c>
      <c r="DX45" s="39" t="str">
        <f t="shared" si="53"/>
        <v xml:space="preserve"> </v>
      </c>
      <c r="DY45" s="43" t="str">
        <f t="shared" si="54"/>
        <v xml:space="preserve"> </v>
      </c>
      <c r="DZ45" s="39" t="str">
        <f t="shared" si="55"/>
        <v>•</v>
      </c>
      <c r="EA45" s="39" t="str">
        <f t="shared" si="56"/>
        <v xml:space="preserve"> </v>
      </c>
      <c r="EB45" s="39" t="str">
        <f t="shared" si="57"/>
        <v xml:space="preserve"> </v>
      </c>
      <c r="EC45" s="43" t="str">
        <f t="shared" si="58"/>
        <v xml:space="preserve"> </v>
      </c>
      <c r="ED45" s="39" t="str">
        <f t="shared" si="59"/>
        <v>•</v>
      </c>
      <c r="EE45" s="39" t="str">
        <f t="shared" si="60"/>
        <v xml:space="preserve"> </v>
      </c>
      <c r="EF45" s="39" t="str">
        <f t="shared" si="61"/>
        <v xml:space="preserve"> </v>
      </c>
      <c r="EG45" s="43" t="str">
        <f t="shared" si="62"/>
        <v xml:space="preserve"> </v>
      </c>
      <c r="EH45" s="39" t="str">
        <f t="shared" si="63"/>
        <v>•</v>
      </c>
      <c r="EI45" s="39" t="str">
        <f t="shared" si="64"/>
        <v xml:space="preserve"> </v>
      </c>
      <c r="EJ45" s="39" t="str">
        <f t="shared" si="65"/>
        <v xml:space="preserve"> </v>
      </c>
      <c r="EK45" s="43" t="str">
        <f t="shared" si="66"/>
        <v xml:space="preserve"> </v>
      </c>
      <c r="EP45" s="79" t="str">
        <f t="shared" si="70"/>
        <v/>
      </c>
      <c r="EQ45" s="123"/>
      <c r="ER45" s="123"/>
      <c r="ES45" s="32" t="s">
        <v>92</v>
      </c>
      <c r="ET45" s="39"/>
      <c r="EU45" s="39"/>
      <c r="EV45" s="33"/>
      <c r="EX45" s="137"/>
      <c r="EY45" s="78"/>
      <c r="EZ45" s="157"/>
      <c r="FA45" s="39"/>
      <c r="FE45" s="124"/>
      <c r="FF45" s="39"/>
    </row>
    <row r="46" spans="1:171" ht="15.75" customHeight="1" x14ac:dyDescent="0.2">
      <c r="A46" s="100" t="str">
        <f>IF(Summary!B40="","",Summary!B40)</f>
        <v/>
      </c>
      <c r="B46" s="100" t="str">
        <f>IF(Summary!C40="","",Summary!C40)</f>
        <v/>
      </c>
      <c r="C46" s="100" t="str">
        <f>IF(Summary!D40="","",Summary!D40)</f>
        <v/>
      </c>
      <c r="D46" s="115" t="str">
        <f>IF(Summary!E40="","",Summary!E40)</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1"/>
        <v>27</v>
      </c>
      <c r="AX46" s="74" t="e">
        <f t="shared" si="14"/>
        <v>#N/A</v>
      </c>
      <c r="AY46" s="54" t="str">
        <f t="shared" si="15"/>
        <v/>
      </c>
      <c r="AZ46" s="73"/>
      <c r="BA46" s="144"/>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8"/>
      <c r="BE46" s="116" t="str">
        <f t="shared" si="22"/>
        <v/>
      </c>
      <c r="BF46" s="99" t="str">
        <f t="shared" si="16"/>
        <v/>
      </c>
      <c r="BG46" s="99" t="str">
        <f t="shared" si="17"/>
        <v/>
      </c>
      <c r="BH46" s="100" t="str">
        <f t="shared" si="18"/>
        <v/>
      </c>
      <c r="BI46" s="64" t="str">
        <f>IF(Summary!F40="","",Summary!F40)</f>
        <v/>
      </c>
      <c r="BJ46" s="33"/>
      <c r="BV46" s="44">
        <f t="shared" si="72"/>
        <v>0</v>
      </c>
      <c r="BW46" s="44">
        <f t="shared" si="72"/>
        <v>0</v>
      </c>
      <c r="BX46" s="44">
        <f t="shared" si="72"/>
        <v>0</v>
      </c>
      <c r="BY46" s="44">
        <f t="shared" si="72"/>
        <v>0</v>
      </c>
      <c r="BZ46" s="44">
        <f t="shared" si="72"/>
        <v>0</v>
      </c>
      <c r="CA46" s="44">
        <f t="shared" si="72"/>
        <v>0</v>
      </c>
      <c r="CB46" s="44">
        <f t="shared" si="72"/>
        <v>0</v>
      </c>
      <c r="CC46" s="44">
        <f t="shared" si="72"/>
        <v>0</v>
      </c>
      <c r="CD46" s="44">
        <f t="shared" si="72"/>
        <v>0</v>
      </c>
      <c r="CE46" s="44">
        <f t="shared" si="72"/>
        <v>0</v>
      </c>
      <c r="CF46" s="44">
        <f t="shared" si="72"/>
        <v>0</v>
      </c>
      <c r="CH46" s="48">
        <f t="shared" si="71"/>
        <v>0</v>
      </c>
      <c r="CI46" s="48">
        <f t="shared" si="71"/>
        <v>0</v>
      </c>
      <c r="CJ46" s="48">
        <f t="shared" si="71"/>
        <v>0</v>
      </c>
      <c r="CK46" s="48">
        <f t="shared" si="71"/>
        <v>0</v>
      </c>
      <c r="CL46" s="48">
        <f t="shared" si="71"/>
        <v>0</v>
      </c>
      <c r="CM46" s="48">
        <f t="shared" si="71"/>
        <v>0</v>
      </c>
      <c r="CN46" s="48">
        <f t="shared" si="71"/>
        <v>0</v>
      </c>
      <c r="CO46" s="48">
        <f t="shared" si="71"/>
        <v>0</v>
      </c>
      <c r="CT46" s="42" t="str">
        <f t="shared" si="23"/>
        <v>•</v>
      </c>
      <c r="CU46" s="39" t="str">
        <f t="shared" si="24"/>
        <v xml:space="preserve"> </v>
      </c>
      <c r="CV46" s="39" t="str">
        <f t="shared" si="25"/>
        <v xml:space="preserve"> </v>
      </c>
      <c r="CW46" s="43" t="str">
        <f t="shared" si="26"/>
        <v xml:space="preserve"> </v>
      </c>
      <c r="CX46" s="42" t="str">
        <f t="shared" si="27"/>
        <v>•</v>
      </c>
      <c r="CY46" s="39" t="str">
        <f t="shared" si="28"/>
        <v xml:space="preserve"> </v>
      </c>
      <c r="CZ46" s="39" t="str">
        <f t="shared" si="29"/>
        <v xml:space="preserve"> </v>
      </c>
      <c r="DA46" s="43" t="str">
        <f t="shared" si="30"/>
        <v xml:space="preserve"> </v>
      </c>
      <c r="DB46" s="39" t="str">
        <f t="shared" si="31"/>
        <v>•</v>
      </c>
      <c r="DC46" s="39" t="str">
        <f t="shared" si="32"/>
        <v xml:space="preserve"> </v>
      </c>
      <c r="DD46" s="39" t="str">
        <f t="shared" si="33"/>
        <v xml:space="preserve"> </v>
      </c>
      <c r="DE46" s="43" t="str">
        <f t="shared" si="34"/>
        <v xml:space="preserve"> </v>
      </c>
      <c r="DF46" s="42" t="str">
        <f t="shared" si="35"/>
        <v>•</v>
      </c>
      <c r="DG46" s="39" t="str">
        <f t="shared" si="36"/>
        <v xml:space="preserve"> </v>
      </c>
      <c r="DH46" s="39" t="str">
        <f t="shared" si="37"/>
        <v xml:space="preserve"> </v>
      </c>
      <c r="DI46" s="43" t="str">
        <f t="shared" si="38"/>
        <v xml:space="preserve"> </v>
      </c>
      <c r="DJ46" s="42" t="str">
        <f t="shared" si="39"/>
        <v>•</v>
      </c>
      <c r="DK46" s="39" t="str">
        <f t="shared" si="40"/>
        <v xml:space="preserve"> </v>
      </c>
      <c r="DL46" s="39" t="str">
        <f t="shared" si="41"/>
        <v xml:space="preserve"> </v>
      </c>
      <c r="DM46" s="43" t="str">
        <f t="shared" si="42"/>
        <v xml:space="preserve"> </v>
      </c>
      <c r="DN46" s="39" t="str">
        <f t="shared" si="43"/>
        <v>•</v>
      </c>
      <c r="DO46" s="39" t="str">
        <f t="shared" si="44"/>
        <v xml:space="preserve"> </v>
      </c>
      <c r="DP46" s="39" t="str">
        <f t="shared" si="45"/>
        <v xml:space="preserve"> </v>
      </c>
      <c r="DQ46" s="43" t="str">
        <f t="shared" si="46"/>
        <v xml:space="preserve"> </v>
      </c>
      <c r="DR46" s="39" t="str">
        <f t="shared" si="47"/>
        <v>•</v>
      </c>
      <c r="DS46" s="39" t="str">
        <f t="shared" si="48"/>
        <v xml:space="preserve"> </v>
      </c>
      <c r="DT46" s="39" t="str">
        <f t="shared" si="49"/>
        <v xml:space="preserve"> </v>
      </c>
      <c r="DU46" s="43" t="str">
        <f t="shared" si="50"/>
        <v xml:space="preserve"> </v>
      </c>
      <c r="DV46" s="39" t="str">
        <f t="shared" si="51"/>
        <v>•</v>
      </c>
      <c r="DW46" s="39" t="str">
        <f t="shared" si="52"/>
        <v xml:space="preserve"> </v>
      </c>
      <c r="DX46" s="39" t="str">
        <f t="shared" si="53"/>
        <v xml:space="preserve"> </v>
      </c>
      <c r="DY46" s="43" t="str">
        <f t="shared" si="54"/>
        <v xml:space="preserve"> </v>
      </c>
      <c r="DZ46" s="39" t="str">
        <f t="shared" si="55"/>
        <v>•</v>
      </c>
      <c r="EA46" s="39" t="str">
        <f t="shared" si="56"/>
        <v xml:space="preserve"> </v>
      </c>
      <c r="EB46" s="39" t="str">
        <f t="shared" si="57"/>
        <v xml:space="preserve"> </v>
      </c>
      <c r="EC46" s="43" t="str">
        <f t="shared" si="58"/>
        <v xml:space="preserve"> </v>
      </c>
      <c r="ED46" s="39" t="str">
        <f t="shared" si="59"/>
        <v>•</v>
      </c>
      <c r="EE46" s="39" t="str">
        <f t="shared" si="60"/>
        <v xml:space="preserve"> </v>
      </c>
      <c r="EF46" s="39" t="str">
        <f t="shared" si="61"/>
        <v xml:space="preserve"> </v>
      </c>
      <c r="EG46" s="43" t="str">
        <f t="shared" si="62"/>
        <v xml:space="preserve"> </v>
      </c>
      <c r="EH46" s="39" t="str">
        <f t="shared" si="63"/>
        <v>•</v>
      </c>
      <c r="EI46" s="39" t="str">
        <f t="shared" si="64"/>
        <v xml:space="preserve"> </v>
      </c>
      <c r="EJ46" s="39" t="str">
        <f t="shared" si="65"/>
        <v xml:space="preserve"> </v>
      </c>
      <c r="EK46" s="43" t="str">
        <f t="shared" si="66"/>
        <v xml:space="preserve"> </v>
      </c>
      <c r="EP46" s="79" t="str">
        <f t="shared" si="70"/>
        <v/>
      </c>
      <c r="EQ46" s="123"/>
      <c r="ER46" s="123"/>
      <c r="ES46" s="32" t="s">
        <v>92</v>
      </c>
      <c r="ET46" s="39"/>
      <c r="EU46" s="39"/>
      <c r="EV46" s="33"/>
      <c r="EX46" s="137"/>
      <c r="EY46" s="78"/>
      <c r="EZ46" s="157"/>
      <c r="FA46" s="39"/>
      <c r="FE46" s="124"/>
      <c r="FF46" s="39"/>
    </row>
    <row r="47" spans="1:171" ht="15.75" customHeight="1" x14ac:dyDescent="0.2">
      <c r="A47" s="100" t="str">
        <f>IF(Summary!B41="","",Summary!B41)</f>
        <v/>
      </c>
      <c r="B47" s="100" t="str">
        <f>IF(Summary!C41="","",Summary!C41)</f>
        <v/>
      </c>
      <c r="C47" s="100" t="str">
        <f>IF(Summary!D41="","",Summary!D41)</f>
        <v/>
      </c>
      <c r="D47" s="115" t="str">
        <f>IF(Summary!E41="","",Summary!E41)</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1"/>
        <v>27</v>
      </c>
      <c r="AX47" s="74" t="e">
        <f t="shared" si="14"/>
        <v>#N/A</v>
      </c>
      <c r="AY47" s="54" t="str">
        <f t="shared" si="15"/>
        <v/>
      </c>
      <c r="AZ47" s="73"/>
      <c r="BA47" s="144"/>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8"/>
      <c r="BE47" s="116" t="str">
        <f t="shared" si="22"/>
        <v/>
      </c>
      <c r="BF47" s="99" t="str">
        <f t="shared" si="16"/>
        <v/>
      </c>
      <c r="BG47" s="99" t="str">
        <f t="shared" si="17"/>
        <v/>
      </c>
      <c r="BH47" s="100" t="str">
        <f t="shared" si="18"/>
        <v/>
      </c>
      <c r="BI47" s="64" t="str">
        <f>IF(Summary!F41="","",Summary!F41)</f>
        <v/>
      </c>
      <c r="BJ47" s="33"/>
      <c r="BV47" s="44">
        <f t="shared" si="72"/>
        <v>0</v>
      </c>
      <c r="BW47" s="44">
        <f t="shared" si="72"/>
        <v>0</v>
      </c>
      <c r="BX47" s="44">
        <f t="shared" si="72"/>
        <v>0</v>
      </c>
      <c r="BY47" s="44">
        <f t="shared" si="72"/>
        <v>0</v>
      </c>
      <c r="BZ47" s="44">
        <f t="shared" si="72"/>
        <v>0</v>
      </c>
      <c r="CA47" s="44">
        <f t="shared" si="72"/>
        <v>0</v>
      </c>
      <c r="CB47" s="44">
        <f t="shared" si="72"/>
        <v>0</v>
      </c>
      <c r="CC47" s="44">
        <f t="shared" si="72"/>
        <v>0</v>
      </c>
      <c r="CD47" s="44">
        <f t="shared" si="72"/>
        <v>0</v>
      </c>
      <c r="CE47" s="44">
        <f t="shared" si="72"/>
        <v>0</v>
      </c>
      <c r="CF47" s="44">
        <f t="shared" si="72"/>
        <v>0</v>
      </c>
      <c r="CH47" s="48">
        <f t="shared" si="71"/>
        <v>0</v>
      </c>
      <c r="CI47" s="48">
        <f t="shared" si="71"/>
        <v>0</v>
      </c>
      <c r="CJ47" s="48">
        <f t="shared" si="71"/>
        <v>0</v>
      </c>
      <c r="CK47" s="48">
        <f t="shared" si="71"/>
        <v>0</v>
      </c>
      <c r="CL47" s="48">
        <f t="shared" si="71"/>
        <v>0</v>
      </c>
      <c r="CM47" s="48">
        <f t="shared" si="71"/>
        <v>0</v>
      </c>
      <c r="CN47" s="48">
        <f t="shared" si="71"/>
        <v>0</v>
      </c>
      <c r="CO47" s="48">
        <f t="shared" si="71"/>
        <v>0</v>
      </c>
      <c r="CT47" s="42" t="str">
        <f t="shared" si="23"/>
        <v>•</v>
      </c>
      <c r="CU47" s="39" t="str">
        <f t="shared" si="24"/>
        <v xml:space="preserve"> </v>
      </c>
      <c r="CV47" s="39" t="str">
        <f t="shared" si="25"/>
        <v xml:space="preserve"> </v>
      </c>
      <c r="CW47" s="43" t="str">
        <f t="shared" si="26"/>
        <v xml:space="preserve"> </v>
      </c>
      <c r="CX47" s="42" t="str">
        <f t="shared" si="27"/>
        <v>•</v>
      </c>
      <c r="CY47" s="39" t="str">
        <f t="shared" si="28"/>
        <v xml:space="preserve"> </v>
      </c>
      <c r="CZ47" s="39" t="str">
        <f t="shared" si="29"/>
        <v xml:space="preserve"> </v>
      </c>
      <c r="DA47" s="43" t="str">
        <f t="shared" si="30"/>
        <v xml:space="preserve"> </v>
      </c>
      <c r="DB47" s="39" t="str">
        <f t="shared" si="31"/>
        <v>•</v>
      </c>
      <c r="DC47" s="39" t="str">
        <f t="shared" si="32"/>
        <v xml:space="preserve"> </v>
      </c>
      <c r="DD47" s="39" t="str">
        <f t="shared" si="33"/>
        <v xml:space="preserve"> </v>
      </c>
      <c r="DE47" s="43" t="str">
        <f t="shared" si="34"/>
        <v xml:space="preserve"> </v>
      </c>
      <c r="DF47" s="42" t="str">
        <f t="shared" si="35"/>
        <v>•</v>
      </c>
      <c r="DG47" s="39" t="str">
        <f t="shared" si="36"/>
        <v xml:space="preserve"> </v>
      </c>
      <c r="DH47" s="39" t="str">
        <f t="shared" si="37"/>
        <v xml:space="preserve"> </v>
      </c>
      <c r="DI47" s="43" t="str">
        <f t="shared" si="38"/>
        <v xml:space="preserve"> </v>
      </c>
      <c r="DJ47" s="42" t="str">
        <f t="shared" si="39"/>
        <v>•</v>
      </c>
      <c r="DK47" s="39" t="str">
        <f t="shared" si="40"/>
        <v xml:space="preserve"> </v>
      </c>
      <c r="DL47" s="39" t="str">
        <f t="shared" si="41"/>
        <v xml:space="preserve"> </v>
      </c>
      <c r="DM47" s="43" t="str">
        <f t="shared" si="42"/>
        <v xml:space="preserve"> </v>
      </c>
      <c r="DN47" s="39" t="str">
        <f t="shared" si="43"/>
        <v>•</v>
      </c>
      <c r="DO47" s="39" t="str">
        <f t="shared" si="44"/>
        <v xml:space="preserve"> </v>
      </c>
      <c r="DP47" s="39" t="str">
        <f t="shared" si="45"/>
        <v xml:space="preserve"> </v>
      </c>
      <c r="DQ47" s="43" t="str">
        <f t="shared" si="46"/>
        <v xml:space="preserve"> </v>
      </c>
      <c r="DR47" s="39" t="str">
        <f t="shared" si="47"/>
        <v>•</v>
      </c>
      <c r="DS47" s="39" t="str">
        <f t="shared" si="48"/>
        <v xml:space="preserve"> </v>
      </c>
      <c r="DT47" s="39" t="str">
        <f t="shared" si="49"/>
        <v xml:space="preserve"> </v>
      </c>
      <c r="DU47" s="43" t="str">
        <f t="shared" si="50"/>
        <v xml:space="preserve"> </v>
      </c>
      <c r="DV47" s="39" t="str">
        <f t="shared" si="51"/>
        <v>•</v>
      </c>
      <c r="DW47" s="39" t="str">
        <f t="shared" si="52"/>
        <v xml:space="preserve"> </v>
      </c>
      <c r="DX47" s="39" t="str">
        <f t="shared" si="53"/>
        <v xml:space="preserve"> </v>
      </c>
      <c r="DY47" s="43" t="str">
        <f t="shared" si="54"/>
        <v xml:space="preserve"> </v>
      </c>
      <c r="DZ47" s="39" t="str">
        <f t="shared" si="55"/>
        <v>•</v>
      </c>
      <c r="EA47" s="39" t="str">
        <f t="shared" si="56"/>
        <v xml:space="preserve"> </v>
      </c>
      <c r="EB47" s="39" t="str">
        <f t="shared" si="57"/>
        <v xml:space="preserve"> </v>
      </c>
      <c r="EC47" s="43" t="str">
        <f t="shared" si="58"/>
        <v xml:space="preserve"> </v>
      </c>
      <c r="ED47" s="39" t="str">
        <f t="shared" si="59"/>
        <v>•</v>
      </c>
      <c r="EE47" s="39" t="str">
        <f t="shared" si="60"/>
        <v xml:space="preserve"> </v>
      </c>
      <c r="EF47" s="39" t="str">
        <f t="shared" si="61"/>
        <v xml:space="preserve"> </v>
      </c>
      <c r="EG47" s="43" t="str">
        <f t="shared" si="62"/>
        <v xml:space="preserve"> </v>
      </c>
      <c r="EH47" s="39" t="str">
        <f t="shared" si="63"/>
        <v>•</v>
      </c>
      <c r="EI47" s="39" t="str">
        <f t="shared" si="64"/>
        <v xml:space="preserve"> </v>
      </c>
      <c r="EJ47" s="39" t="str">
        <f t="shared" si="65"/>
        <v xml:space="preserve"> </v>
      </c>
      <c r="EK47" s="43" t="str">
        <f t="shared" si="66"/>
        <v xml:space="preserve"> </v>
      </c>
      <c r="EP47" s="79" t="str">
        <f t="shared" si="70"/>
        <v/>
      </c>
      <c r="EQ47" s="123"/>
      <c r="ER47" s="123"/>
      <c r="ES47" s="32" t="s">
        <v>92</v>
      </c>
      <c r="ET47" s="39"/>
      <c r="EU47" s="39"/>
      <c r="EV47" s="33"/>
      <c r="EX47" s="137"/>
      <c r="EY47" s="78"/>
      <c r="EZ47" s="157"/>
      <c r="FA47" s="39"/>
    </row>
    <row r="48" spans="1:171" ht="15.75" customHeight="1" x14ac:dyDescent="0.2">
      <c r="A48" s="100" t="str">
        <f>IF(Summary!B42="","",Summary!B42)</f>
        <v/>
      </c>
      <c r="B48" s="100" t="str">
        <f>IF(Summary!C42="","",Summary!C42)</f>
        <v/>
      </c>
      <c r="C48" s="100" t="str">
        <f>IF(Summary!D42="","",Summary!D42)</f>
        <v/>
      </c>
      <c r="D48" s="115" t="str">
        <f>IF(Summary!E42="","",Summary!E42)</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1"/>
        <v>27</v>
      </c>
      <c r="AX48" s="74" t="e">
        <f t="shared" si="14"/>
        <v>#N/A</v>
      </c>
      <c r="AY48" s="54" t="str">
        <f t="shared" si="15"/>
        <v/>
      </c>
      <c r="AZ48" s="73"/>
      <c r="BA48" s="144"/>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8"/>
      <c r="BE48" s="116" t="str">
        <f t="shared" si="22"/>
        <v/>
      </c>
      <c r="BF48" s="99" t="str">
        <f t="shared" si="16"/>
        <v/>
      </c>
      <c r="BG48" s="99" t="str">
        <f t="shared" si="17"/>
        <v/>
      </c>
      <c r="BH48" s="100" t="str">
        <f t="shared" si="18"/>
        <v/>
      </c>
      <c r="BI48" s="64" t="str">
        <f>IF(Summary!F42="","",Summary!F42)</f>
        <v/>
      </c>
      <c r="BJ48" s="33"/>
      <c r="BV48" s="44">
        <f t="shared" si="72"/>
        <v>0</v>
      </c>
      <c r="BW48" s="44">
        <f t="shared" si="72"/>
        <v>0</v>
      </c>
      <c r="BX48" s="44">
        <f t="shared" si="72"/>
        <v>0</v>
      </c>
      <c r="BY48" s="44">
        <f t="shared" si="72"/>
        <v>0</v>
      </c>
      <c r="BZ48" s="44">
        <f t="shared" si="72"/>
        <v>0</v>
      </c>
      <c r="CA48" s="44">
        <f t="shared" si="72"/>
        <v>0</v>
      </c>
      <c r="CB48" s="44">
        <f t="shared" si="72"/>
        <v>0</v>
      </c>
      <c r="CC48" s="44">
        <f t="shared" si="72"/>
        <v>0</v>
      </c>
      <c r="CD48" s="44">
        <f t="shared" si="72"/>
        <v>0</v>
      </c>
      <c r="CE48" s="44">
        <f t="shared" si="72"/>
        <v>0</v>
      </c>
      <c r="CF48" s="44">
        <f t="shared" si="72"/>
        <v>0</v>
      </c>
      <c r="CH48" s="48">
        <f t="shared" si="71"/>
        <v>0</v>
      </c>
      <c r="CI48" s="48">
        <f t="shared" si="71"/>
        <v>0</v>
      </c>
      <c r="CJ48" s="48">
        <f t="shared" si="71"/>
        <v>0</v>
      </c>
      <c r="CK48" s="48">
        <f t="shared" si="71"/>
        <v>0</v>
      </c>
      <c r="CL48" s="48">
        <f t="shared" si="71"/>
        <v>0</v>
      </c>
      <c r="CM48" s="48">
        <f t="shared" si="71"/>
        <v>0</v>
      </c>
      <c r="CN48" s="48">
        <f t="shared" si="71"/>
        <v>0</v>
      </c>
      <c r="CO48" s="48">
        <f t="shared" si="71"/>
        <v>0</v>
      </c>
      <c r="CT48" s="42" t="str">
        <f t="shared" si="23"/>
        <v>•</v>
      </c>
      <c r="CU48" s="39" t="str">
        <f t="shared" si="24"/>
        <v xml:space="preserve"> </v>
      </c>
      <c r="CV48" s="39" t="str">
        <f t="shared" si="25"/>
        <v xml:space="preserve"> </v>
      </c>
      <c r="CW48" s="43" t="str">
        <f t="shared" si="26"/>
        <v xml:space="preserve"> </v>
      </c>
      <c r="CX48" s="42" t="str">
        <f t="shared" si="27"/>
        <v>•</v>
      </c>
      <c r="CY48" s="39" t="str">
        <f t="shared" si="28"/>
        <v xml:space="preserve"> </v>
      </c>
      <c r="CZ48" s="39" t="str">
        <f t="shared" si="29"/>
        <v xml:space="preserve"> </v>
      </c>
      <c r="DA48" s="43" t="str">
        <f t="shared" si="30"/>
        <v xml:space="preserve"> </v>
      </c>
      <c r="DB48" s="39" t="str">
        <f t="shared" si="31"/>
        <v>•</v>
      </c>
      <c r="DC48" s="39" t="str">
        <f t="shared" si="32"/>
        <v xml:space="preserve"> </v>
      </c>
      <c r="DD48" s="39" t="str">
        <f t="shared" si="33"/>
        <v xml:space="preserve"> </v>
      </c>
      <c r="DE48" s="43" t="str">
        <f t="shared" si="34"/>
        <v xml:space="preserve"> </v>
      </c>
      <c r="DF48" s="42" t="str">
        <f t="shared" si="35"/>
        <v>•</v>
      </c>
      <c r="DG48" s="39" t="str">
        <f t="shared" si="36"/>
        <v xml:space="preserve"> </v>
      </c>
      <c r="DH48" s="39" t="str">
        <f t="shared" si="37"/>
        <v xml:space="preserve"> </v>
      </c>
      <c r="DI48" s="43" t="str">
        <f t="shared" si="38"/>
        <v xml:space="preserve"> </v>
      </c>
      <c r="DJ48" s="42" t="str">
        <f t="shared" si="39"/>
        <v>•</v>
      </c>
      <c r="DK48" s="39" t="str">
        <f t="shared" si="40"/>
        <v xml:space="preserve"> </v>
      </c>
      <c r="DL48" s="39" t="str">
        <f t="shared" si="41"/>
        <v xml:space="preserve"> </v>
      </c>
      <c r="DM48" s="43" t="str">
        <f t="shared" si="42"/>
        <v xml:space="preserve"> </v>
      </c>
      <c r="DN48" s="39" t="str">
        <f t="shared" si="43"/>
        <v>•</v>
      </c>
      <c r="DO48" s="39" t="str">
        <f t="shared" si="44"/>
        <v xml:space="preserve"> </v>
      </c>
      <c r="DP48" s="39" t="str">
        <f t="shared" si="45"/>
        <v xml:space="preserve"> </v>
      </c>
      <c r="DQ48" s="43" t="str">
        <f t="shared" si="46"/>
        <v xml:space="preserve"> </v>
      </c>
      <c r="DR48" s="39" t="str">
        <f t="shared" si="47"/>
        <v>•</v>
      </c>
      <c r="DS48" s="39" t="str">
        <f t="shared" si="48"/>
        <v xml:space="preserve"> </v>
      </c>
      <c r="DT48" s="39" t="str">
        <f t="shared" si="49"/>
        <v xml:space="preserve"> </v>
      </c>
      <c r="DU48" s="43" t="str">
        <f t="shared" si="50"/>
        <v xml:space="preserve"> </v>
      </c>
      <c r="DV48" s="39" t="str">
        <f t="shared" si="51"/>
        <v>•</v>
      </c>
      <c r="DW48" s="39" t="str">
        <f t="shared" si="52"/>
        <v xml:space="preserve"> </v>
      </c>
      <c r="DX48" s="39" t="str">
        <f t="shared" si="53"/>
        <v xml:space="preserve"> </v>
      </c>
      <c r="DY48" s="43" t="str">
        <f t="shared" si="54"/>
        <v xml:space="preserve"> </v>
      </c>
      <c r="DZ48" s="39" t="str">
        <f t="shared" si="55"/>
        <v>•</v>
      </c>
      <c r="EA48" s="39" t="str">
        <f t="shared" si="56"/>
        <v xml:space="preserve"> </v>
      </c>
      <c r="EB48" s="39" t="str">
        <f t="shared" si="57"/>
        <v xml:space="preserve"> </v>
      </c>
      <c r="EC48" s="43" t="str">
        <f t="shared" si="58"/>
        <v xml:space="preserve"> </v>
      </c>
      <c r="ED48" s="39" t="str">
        <f t="shared" si="59"/>
        <v>•</v>
      </c>
      <c r="EE48" s="39" t="str">
        <f t="shared" si="60"/>
        <v xml:space="preserve"> </v>
      </c>
      <c r="EF48" s="39" t="str">
        <f t="shared" si="61"/>
        <v xml:space="preserve"> </v>
      </c>
      <c r="EG48" s="43" t="str">
        <f t="shared" si="62"/>
        <v xml:space="preserve"> </v>
      </c>
      <c r="EH48" s="39" t="str">
        <f t="shared" si="63"/>
        <v>•</v>
      </c>
      <c r="EI48" s="39" t="str">
        <f t="shared" si="64"/>
        <v xml:space="preserve"> </v>
      </c>
      <c r="EJ48" s="39" t="str">
        <f t="shared" si="65"/>
        <v xml:space="preserve"> </v>
      </c>
      <c r="EK48" s="43" t="str">
        <f t="shared" si="66"/>
        <v xml:space="preserve"> </v>
      </c>
      <c r="EP48" s="79" t="str">
        <f t="shared" si="70"/>
        <v/>
      </c>
      <c r="EQ48" s="123"/>
      <c r="ER48" s="123"/>
      <c r="ES48" s="32" t="s">
        <v>92</v>
      </c>
      <c r="ET48" s="39"/>
      <c r="EU48" s="39"/>
      <c r="EV48" s="33"/>
      <c r="EX48" s="137"/>
      <c r="EY48" s="78"/>
      <c r="EZ48" s="157"/>
      <c r="FA48" s="39"/>
    </row>
    <row r="49" spans="1:157" ht="15.75" customHeight="1" x14ac:dyDescent="0.2">
      <c r="A49" s="100" t="str">
        <f>IF(Summary!B43="","",Summary!B43)</f>
        <v/>
      </c>
      <c r="B49" s="100" t="str">
        <f>IF(Summary!C43="","",Summary!C43)</f>
        <v/>
      </c>
      <c r="C49" s="100" t="str">
        <f>IF(Summary!D43="","",Summary!D43)</f>
        <v/>
      </c>
      <c r="D49" s="115" t="str">
        <f>IF(Summary!E43="","",Summary!E43)</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1"/>
        <v>27</v>
      </c>
      <c r="AX49" s="74" t="e">
        <f t="shared" si="14"/>
        <v>#N/A</v>
      </c>
      <c r="AY49" s="54" t="str">
        <f t="shared" si="15"/>
        <v/>
      </c>
      <c r="AZ49" s="73"/>
      <c r="BA49" s="144"/>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8"/>
      <c r="BE49" s="116" t="str">
        <f t="shared" si="22"/>
        <v/>
      </c>
      <c r="BF49" s="99" t="str">
        <f t="shared" si="16"/>
        <v/>
      </c>
      <c r="BG49" s="99" t="str">
        <f t="shared" si="17"/>
        <v/>
      </c>
      <c r="BH49" s="100" t="str">
        <f t="shared" si="18"/>
        <v/>
      </c>
      <c r="BI49" s="64" t="str">
        <f>IF(Summary!F43="","",Summary!F43)</f>
        <v/>
      </c>
      <c r="BJ49" s="33"/>
      <c r="BV49" s="44">
        <f t="shared" si="72"/>
        <v>0</v>
      </c>
      <c r="BW49" s="44">
        <f t="shared" si="72"/>
        <v>0</v>
      </c>
      <c r="BX49" s="44">
        <f t="shared" si="72"/>
        <v>0</v>
      </c>
      <c r="BY49" s="44">
        <f t="shared" si="72"/>
        <v>0</v>
      </c>
      <c r="BZ49" s="44">
        <f t="shared" si="72"/>
        <v>0</v>
      </c>
      <c r="CA49" s="44">
        <f t="shared" si="72"/>
        <v>0</v>
      </c>
      <c r="CB49" s="44">
        <f t="shared" si="72"/>
        <v>0</v>
      </c>
      <c r="CC49" s="44">
        <f t="shared" si="72"/>
        <v>0</v>
      </c>
      <c r="CD49" s="44">
        <f t="shared" si="72"/>
        <v>0</v>
      </c>
      <c r="CE49" s="44">
        <f t="shared" si="72"/>
        <v>0</v>
      </c>
      <c r="CF49" s="44">
        <f t="shared" si="72"/>
        <v>0</v>
      </c>
      <c r="CH49" s="48">
        <f t="shared" si="71"/>
        <v>0</v>
      </c>
      <c r="CI49" s="48">
        <f t="shared" si="71"/>
        <v>0</v>
      </c>
      <c r="CJ49" s="48">
        <f t="shared" si="71"/>
        <v>0</v>
      </c>
      <c r="CK49" s="48">
        <f t="shared" si="71"/>
        <v>0</v>
      </c>
      <c r="CL49" s="48">
        <f t="shared" si="71"/>
        <v>0</v>
      </c>
      <c r="CM49" s="48">
        <f t="shared" si="71"/>
        <v>0</v>
      </c>
      <c r="CN49" s="48">
        <f t="shared" si="71"/>
        <v>0</v>
      </c>
      <c r="CO49" s="48">
        <f t="shared" si="71"/>
        <v>0</v>
      </c>
      <c r="CT49" s="42" t="str">
        <f t="shared" si="23"/>
        <v>•</v>
      </c>
      <c r="CU49" s="39" t="str">
        <f t="shared" si="24"/>
        <v xml:space="preserve"> </v>
      </c>
      <c r="CV49" s="39" t="str">
        <f t="shared" si="25"/>
        <v xml:space="preserve"> </v>
      </c>
      <c r="CW49" s="43" t="str">
        <f t="shared" si="26"/>
        <v xml:space="preserve"> </v>
      </c>
      <c r="CX49" s="42" t="str">
        <f t="shared" si="27"/>
        <v>•</v>
      </c>
      <c r="CY49" s="39" t="str">
        <f t="shared" si="28"/>
        <v xml:space="preserve"> </v>
      </c>
      <c r="CZ49" s="39" t="str">
        <f t="shared" si="29"/>
        <v xml:space="preserve"> </v>
      </c>
      <c r="DA49" s="43" t="str">
        <f t="shared" si="30"/>
        <v xml:space="preserve"> </v>
      </c>
      <c r="DB49" s="39" t="str">
        <f t="shared" si="31"/>
        <v>•</v>
      </c>
      <c r="DC49" s="39" t="str">
        <f t="shared" si="32"/>
        <v xml:space="preserve"> </v>
      </c>
      <c r="DD49" s="39" t="str">
        <f t="shared" si="33"/>
        <v xml:space="preserve"> </v>
      </c>
      <c r="DE49" s="43" t="str">
        <f t="shared" si="34"/>
        <v xml:space="preserve"> </v>
      </c>
      <c r="DF49" s="42" t="str">
        <f t="shared" si="35"/>
        <v>•</v>
      </c>
      <c r="DG49" s="39" t="str">
        <f t="shared" si="36"/>
        <v xml:space="preserve"> </v>
      </c>
      <c r="DH49" s="39" t="str">
        <f t="shared" si="37"/>
        <v xml:space="preserve"> </v>
      </c>
      <c r="DI49" s="43" t="str">
        <f t="shared" si="38"/>
        <v xml:space="preserve"> </v>
      </c>
      <c r="DJ49" s="42" t="str">
        <f t="shared" si="39"/>
        <v>•</v>
      </c>
      <c r="DK49" s="39" t="str">
        <f t="shared" si="40"/>
        <v xml:space="preserve"> </v>
      </c>
      <c r="DL49" s="39" t="str">
        <f t="shared" si="41"/>
        <v xml:space="preserve"> </v>
      </c>
      <c r="DM49" s="43" t="str">
        <f t="shared" si="42"/>
        <v xml:space="preserve"> </v>
      </c>
      <c r="DN49" s="39" t="str">
        <f t="shared" si="43"/>
        <v>•</v>
      </c>
      <c r="DO49" s="39" t="str">
        <f t="shared" si="44"/>
        <v xml:space="preserve"> </v>
      </c>
      <c r="DP49" s="39" t="str">
        <f t="shared" si="45"/>
        <v xml:space="preserve"> </v>
      </c>
      <c r="DQ49" s="43" t="str">
        <f t="shared" si="46"/>
        <v xml:space="preserve"> </v>
      </c>
      <c r="DR49" s="39" t="str">
        <f t="shared" si="47"/>
        <v>•</v>
      </c>
      <c r="DS49" s="39" t="str">
        <f t="shared" si="48"/>
        <v xml:space="preserve"> </v>
      </c>
      <c r="DT49" s="39" t="str">
        <f t="shared" si="49"/>
        <v xml:space="preserve"> </v>
      </c>
      <c r="DU49" s="43" t="str">
        <f t="shared" si="50"/>
        <v xml:space="preserve"> </v>
      </c>
      <c r="DV49" s="39" t="str">
        <f t="shared" si="51"/>
        <v>•</v>
      </c>
      <c r="DW49" s="39" t="str">
        <f t="shared" si="52"/>
        <v xml:space="preserve"> </v>
      </c>
      <c r="DX49" s="39" t="str">
        <f t="shared" si="53"/>
        <v xml:space="preserve"> </v>
      </c>
      <c r="DY49" s="43" t="str">
        <f t="shared" si="54"/>
        <v xml:space="preserve"> </v>
      </c>
      <c r="DZ49" s="39" t="str">
        <f t="shared" si="55"/>
        <v>•</v>
      </c>
      <c r="EA49" s="39" t="str">
        <f t="shared" si="56"/>
        <v xml:space="preserve"> </v>
      </c>
      <c r="EB49" s="39" t="str">
        <f t="shared" si="57"/>
        <v xml:space="preserve"> </v>
      </c>
      <c r="EC49" s="43" t="str">
        <f t="shared" si="58"/>
        <v xml:space="preserve"> </v>
      </c>
      <c r="ED49" s="39" t="str">
        <f t="shared" si="59"/>
        <v>•</v>
      </c>
      <c r="EE49" s="39" t="str">
        <f t="shared" si="60"/>
        <v xml:space="preserve"> </v>
      </c>
      <c r="EF49" s="39" t="str">
        <f t="shared" si="61"/>
        <v xml:space="preserve"> </v>
      </c>
      <c r="EG49" s="43" t="str">
        <f t="shared" si="62"/>
        <v xml:space="preserve"> </v>
      </c>
      <c r="EH49" s="39" t="str">
        <f t="shared" si="63"/>
        <v>•</v>
      </c>
      <c r="EI49" s="39" t="str">
        <f t="shared" si="64"/>
        <v xml:space="preserve"> </v>
      </c>
      <c r="EJ49" s="39" t="str">
        <f t="shared" si="65"/>
        <v xml:space="preserve"> </v>
      </c>
      <c r="EK49" s="43" t="str">
        <f t="shared" si="66"/>
        <v xml:space="preserve"> </v>
      </c>
      <c r="EP49" s="79" t="str">
        <f t="shared" si="70"/>
        <v/>
      </c>
      <c r="EQ49" s="123"/>
      <c r="ER49" s="123"/>
      <c r="ES49" s="32" t="s">
        <v>92</v>
      </c>
      <c r="ET49" s="39"/>
      <c r="EU49" s="39"/>
      <c r="EV49" s="33"/>
      <c r="EX49" s="137"/>
      <c r="EY49" s="78"/>
      <c r="EZ49" s="157"/>
      <c r="FA49" s="39"/>
    </row>
    <row r="50" spans="1:157" ht="15.75" customHeight="1" x14ac:dyDescent="0.2">
      <c r="A50" s="100" t="str">
        <f>IF(Summary!B44="","",Summary!B44)</f>
        <v/>
      </c>
      <c r="B50" s="100" t="str">
        <f>IF(Summary!C44="","",Summary!C44)</f>
        <v/>
      </c>
      <c r="C50" s="100" t="str">
        <f>IF(Summary!D44="","",Summary!D44)</f>
        <v/>
      </c>
      <c r="D50" s="115" t="str">
        <f>IF(Summary!E44="","",Summary!E44)</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1"/>
        <v>27</v>
      </c>
      <c r="AX50" s="74" t="e">
        <f t="shared" si="14"/>
        <v>#N/A</v>
      </c>
      <c r="AY50" s="54" t="str">
        <f t="shared" si="15"/>
        <v/>
      </c>
      <c r="AZ50" s="73"/>
      <c r="BA50" s="144"/>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8"/>
      <c r="BE50" s="116" t="str">
        <f t="shared" si="22"/>
        <v/>
      </c>
      <c r="BF50" s="99" t="str">
        <f t="shared" si="16"/>
        <v/>
      </c>
      <c r="BG50" s="99" t="str">
        <f t="shared" si="17"/>
        <v/>
      </c>
      <c r="BH50" s="100" t="str">
        <f t="shared" si="18"/>
        <v/>
      </c>
      <c r="BI50" s="64" t="str">
        <f>IF(Summary!F44="","",Summary!F44)</f>
        <v/>
      </c>
      <c r="BJ50" s="33"/>
      <c r="BV50" s="44">
        <f t="shared" si="72"/>
        <v>0</v>
      </c>
      <c r="BW50" s="44">
        <f t="shared" si="72"/>
        <v>0</v>
      </c>
      <c r="BX50" s="44">
        <f t="shared" si="72"/>
        <v>0</v>
      </c>
      <c r="BY50" s="44">
        <f t="shared" si="72"/>
        <v>0</v>
      </c>
      <c r="BZ50" s="44">
        <f t="shared" si="72"/>
        <v>0</v>
      </c>
      <c r="CA50" s="44">
        <f t="shared" si="72"/>
        <v>0</v>
      </c>
      <c r="CB50" s="44">
        <f t="shared" si="72"/>
        <v>0</v>
      </c>
      <c r="CC50" s="44">
        <f t="shared" si="72"/>
        <v>0</v>
      </c>
      <c r="CD50" s="44">
        <f t="shared" si="72"/>
        <v>0</v>
      </c>
      <c r="CE50" s="44">
        <f t="shared" si="72"/>
        <v>0</v>
      </c>
      <c r="CF50" s="44">
        <f t="shared" si="72"/>
        <v>0</v>
      </c>
      <c r="CH50" s="48">
        <f t="shared" si="71"/>
        <v>0</v>
      </c>
      <c r="CI50" s="48">
        <f t="shared" si="71"/>
        <v>0</v>
      </c>
      <c r="CJ50" s="48">
        <f t="shared" si="71"/>
        <v>0</v>
      </c>
      <c r="CK50" s="48">
        <f t="shared" si="71"/>
        <v>0</v>
      </c>
      <c r="CL50" s="48">
        <f t="shared" si="71"/>
        <v>0</v>
      </c>
      <c r="CM50" s="48">
        <f t="shared" si="71"/>
        <v>0</v>
      </c>
      <c r="CN50" s="48">
        <f t="shared" si="71"/>
        <v>0</v>
      </c>
      <c r="CO50" s="48">
        <f t="shared" si="71"/>
        <v>0</v>
      </c>
      <c r="CT50" s="42" t="str">
        <f t="shared" si="23"/>
        <v>•</v>
      </c>
      <c r="CU50" s="39" t="str">
        <f t="shared" si="24"/>
        <v xml:space="preserve"> </v>
      </c>
      <c r="CV50" s="39" t="str">
        <f t="shared" si="25"/>
        <v xml:space="preserve"> </v>
      </c>
      <c r="CW50" s="43" t="str">
        <f t="shared" si="26"/>
        <v xml:space="preserve"> </v>
      </c>
      <c r="CX50" s="42" t="str">
        <f t="shared" si="27"/>
        <v>•</v>
      </c>
      <c r="CY50" s="39" t="str">
        <f t="shared" si="28"/>
        <v xml:space="preserve"> </v>
      </c>
      <c r="CZ50" s="39" t="str">
        <f t="shared" si="29"/>
        <v xml:space="preserve"> </v>
      </c>
      <c r="DA50" s="43" t="str">
        <f t="shared" si="30"/>
        <v xml:space="preserve"> </v>
      </c>
      <c r="DB50" s="39" t="str">
        <f t="shared" si="31"/>
        <v>•</v>
      </c>
      <c r="DC50" s="39" t="str">
        <f t="shared" si="32"/>
        <v xml:space="preserve"> </v>
      </c>
      <c r="DD50" s="39" t="str">
        <f t="shared" si="33"/>
        <v xml:space="preserve"> </v>
      </c>
      <c r="DE50" s="43" t="str">
        <f t="shared" si="34"/>
        <v xml:space="preserve"> </v>
      </c>
      <c r="DF50" s="42" t="str">
        <f t="shared" si="35"/>
        <v>•</v>
      </c>
      <c r="DG50" s="39" t="str">
        <f t="shared" si="36"/>
        <v xml:space="preserve"> </v>
      </c>
      <c r="DH50" s="39" t="str">
        <f t="shared" si="37"/>
        <v xml:space="preserve"> </v>
      </c>
      <c r="DI50" s="43" t="str">
        <f t="shared" si="38"/>
        <v xml:space="preserve"> </v>
      </c>
      <c r="DJ50" s="42" t="str">
        <f t="shared" si="39"/>
        <v>•</v>
      </c>
      <c r="DK50" s="39" t="str">
        <f t="shared" si="40"/>
        <v xml:space="preserve"> </v>
      </c>
      <c r="DL50" s="39" t="str">
        <f t="shared" si="41"/>
        <v xml:space="preserve"> </v>
      </c>
      <c r="DM50" s="43" t="str">
        <f t="shared" si="42"/>
        <v xml:space="preserve"> </v>
      </c>
      <c r="DN50" s="39" t="str">
        <f t="shared" si="43"/>
        <v>•</v>
      </c>
      <c r="DO50" s="39" t="str">
        <f t="shared" si="44"/>
        <v xml:space="preserve"> </v>
      </c>
      <c r="DP50" s="39" t="str">
        <f t="shared" si="45"/>
        <v xml:space="preserve"> </v>
      </c>
      <c r="DQ50" s="43" t="str">
        <f t="shared" si="46"/>
        <v xml:space="preserve"> </v>
      </c>
      <c r="DR50" s="39" t="str">
        <f t="shared" si="47"/>
        <v>•</v>
      </c>
      <c r="DS50" s="39" t="str">
        <f t="shared" si="48"/>
        <v xml:space="preserve"> </v>
      </c>
      <c r="DT50" s="39" t="str">
        <f t="shared" si="49"/>
        <v xml:space="preserve"> </v>
      </c>
      <c r="DU50" s="43" t="str">
        <f t="shared" si="50"/>
        <v xml:space="preserve"> </v>
      </c>
      <c r="DV50" s="39" t="str">
        <f t="shared" si="51"/>
        <v>•</v>
      </c>
      <c r="DW50" s="39" t="str">
        <f t="shared" si="52"/>
        <v xml:space="preserve"> </v>
      </c>
      <c r="DX50" s="39" t="str">
        <f t="shared" si="53"/>
        <v xml:space="preserve"> </v>
      </c>
      <c r="DY50" s="43" t="str">
        <f t="shared" si="54"/>
        <v xml:space="preserve"> </v>
      </c>
      <c r="DZ50" s="39" t="str">
        <f t="shared" si="55"/>
        <v>•</v>
      </c>
      <c r="EA50" s="39" t="str">
        <f t="shared" si="56"/>
        <v xml:space="preserve"> </v>
      </c>
      <c r="EB50" s="39" t="str">
        <f t="shared" si="57"/>
        <v xml:space="preserve"> </v>
      </c>
      <c r="EC50" s="43" t="str">
        <f t="shared" si="58"/>
        <v xml:space="preserve"> </v>
      </c>
      <c r="ED50" s="39" t="str">
        <f t="shared" si="59"/>
        <v>•</v>
      </c>
      <c r="EE50" s="39" t="str">
        <f t="shared" si="60"/>
        <v xml:space="preserve"> </v>
      </c>
      <c r="EF50" s="39" t="str">
        <f t="shared" si="61"/>
        <v xml:space="preserve"> </v>
      </c>
      <c r="EG50" s="43" t="str">
        <f t="shared" si="62"/>
        <v xml:space="preserve"> </v>
      </c>
      <c r="EH50" s="39" t="str">
        <f t="shared" si="63"/>
        <v>•</v>
      </c>
      <c r="EI50" s="39" t="str">
        <f t="shared" si="64"/>
        <v xml:space="preserve"> </v>
      </c>
      <c r="EJ50" s="39" t="str">
        <f t="shared" si="65"/>
        <v xml:space="preserve"> </v>
      </c>
      <c r="EK50" s="43" t="str">
        <f t="shared" si="66"/>
        <v xml:space="preserve"> </v>
      </c>
      <c r="EP50" s="79" t="str">
        <f t="shared" si="70"/>
        <v/>
      </c>
      <c r="EQ50" s="123"/>
      <c r="ER50" s="123"/>
      <c r="ES50" s="32" t="s">
        <v>92</v>
      </c>
      <c r="ET50" s="39"/>
      <c r="EU50" s="39"/>
      <c r="EV50" s="33"/>
      <c r="EX50" s="137"/>
      <c r="EY50" s="78"/>
      <c r="EZ50" s="157"/>
      <c r="FA50" s="39"/>
    </row>
    <row r="51" spans="1:157" ht="15.75" customHeight="1" x14ac:dyDescent="0.2">
      <c r="A51" s="100" t="str">
        <f>IF(Summary!B45="","",Summary!B45)</f>
        <v/>
      </c>
      <c r="B51" s="100" t="str">
        <f>IF(Summary!C45="","",Summary!C45)</f>
        <v/>
      </c>
      <c r="C51" s="100" t="str">
        <f>IF(Summary!D45="","",Summary!D45)</f>
        <v/>
      </c>
      <c r="D51" s="115" t="str">
        <f>IF(Summary!E45="","",Summary!E45)</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1"/>
        <v>27</v>
      </c>
      <c r="AX51" s="74" t="e">
        <f t="shared" si="14"/>
        <v>#N/A</v>
      </c>
      <c r="AY51" s="54" t="str">
        <f t="shared" si="15"/>
        <v/>
      </c>
      <c r="AZ51" s="73"/>
      <c r="BA51" s="144"/>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8"/>
      <c r="BE51" s="116" t="str">
        <f t="shared" si="22"/>
        <v/>
      </c>
      <c r="BF51" s="99" t="str">
        <f t="shared" si="16"/>
        <v/>
      </c>
      <c r="BG51" s="99" t="str">
        <f t="shared" si="17"/>
        <v/>
      </c>
      <c r="BH51" s="100" t="str">
        <f t="shared" si="18"/>
        <v/>
      </c>
      <c r="BI51" s="64" t="str">
        <f>IF(Summary!F45="","",Summary!F45)</f>
        <v/>
      </c>
      <c r="BJ51" s="33"/>
      <c r="BV51" s="44">
        <f t="shared" si="72"/>
        <v>0</v>
      </c>
      <c r="BW51" s="44">
        <f t="shared" si="72"/>
        <v>0</v>
      </c>
      <c r="BX51" s="44">
        <f t="shared" si="72"/>
        <v>0</v>
      </c>
      <c r="BY51" s="44">
        <f t="shared" si="72"/>
        <v>0</v>
      </c>
      <c r="BZ51" s="44">
        <f t="shared" si="72"/>
        <v>0</v>
      </c>
      <c r="CA51" s="44">
        <f t="shared" si="72"/>
        <v>0</v>
      </c>
      <c r="CB51" s="44">
        <f t="shared" si="72"/>
        <v>0</v>
      </c>
      <c r="CC51" s="44">
        <f t="shared" si="72"/>
        <v>0</v>
      </c>
      <c r="CD51" s="44">
        <f t="shared" si="72"/>
        <v>0</v>
      </c>
      <c r="CE51" s="44">
        <f t="shared" si="72"/>
        <v>0</v>
      </c>
      <c r="CF51" s="44">
        <f t="shared" si="72"/>
        <v>0</v>
      </c>
      <c r="CH51" s="48">
        <f t="shared" si="71"/>
        <v>0</v>
      </c>
      <c r="CI51" s="48">
        <f t="shared" si="71"/>
        <v>0</v>
      </c>
      <c r="CJ51" s="48">
        <f t="shared" si="71"/>
        <v>0</v>
      </c>
      <c r="CK51" s="48">
        <f t="shared" si="71"/>
        <v>0</v>
      </c>
      <c r="CL51" s="48">
        <f t="shared" si="71"/>
        <v>0</v>
      </c>
      <c r="CM51" s="48">
        <f t="shared" si="71"/>
        <v>0</v>
      </c>
      <c r="CN51" s="48">
        <f t="shared" si="71"/>
        <v>0</v>
      </c>
      <c r="CO51" s="48">
        <f t="shared" si="71"/>
        <v>0</v>
      </c>
      <c r="CT51" s="42" t="str">
        <f t="shared" si="23"/>
        <v>•</v>
      </c>
      <c r="CU51" s="39" t="str">
        <f t="shared" si="24"/>
        <v xml:space="preserve"> </v>
      </c>
      <c r="CV51" s="39" t="str">
        <f t="shared" si="25"/>
        <v xml:space="preserve"> </v>
      </c>
      <c r="CW51" s="43" t="str">
        <f t="shared" si="26"/>
        <v xml:space="preserve"> </v>
      </c>
      <c r="CX51" s="42" t="str">
        <f t="shared" si="27"/>
        <v>•</v>
      </c>
      <c r="CY51" s="39" t="str">
        <f t="shared" si="28"/>
        <v xml:space="preserve"> </v>
      </c>
      <c r="CZ51" s="39" t="str">
        <f t="shared" si="29"/>
        <v xml:space="preserve"> </v>
      </c>
      <c r="DA51" s="43" t="str">
        <f t="shared" si="30"/>
        <v xml:space="preserve"> </v>
      </c>
      <c r="DB51" s="39" t="str">
        <f t="shared" si="31"/>
        <v>•</v>
      </c>
      <c r="DC51" s="39" t="str">
        <f t="shared" si="32"/>
        <v xml:space="preserve"> </v>
      </c>
      <c r="DD51" s="39" t="str">
        <f t="shared" si="33"/>
        <v xml:space="preserve"> </v>
      </c>
      <c r="DE51" s="43" t="str">
        <f t="shared" si="34"/>
        <v xml:space="preserve"> </v>
      </c>
      <c r="DF51" s="42" t="str">
        <f t="shared" si="35"/>
        <v>•</v>
      </c>
      <c r="DG51" s="39" t="str">
        <f t="shared" si="36"/>
        <v xml:space="preserve"> </v>
      </c>
      <c r="DH51" s="39" t="str">
        <f t="shared" si="37"/>
        <v xml:space="preserve"> </v>
      </c>
      <c r="DI51" s="43" t="str">
        <f t="shared" si="38"/>
        <v xml:space="preserve"> </v>
      </c>
      <c r="DJ51" s="42" t="str">
        <f t="shared" si="39"/>
        <v>•</v>
      </c>
      <c r="DK51" s="39" t="str">
        <f t="shared" si="40"/>
        <v xml:space="preserve"> </v>
      </c>
      <c r="DL51" s="39" t="str">
        <f t="shared" si="41"/>
        <v xml:space="preserve"> </v>
      </c>
      <c r="DM51" s="43" t="str">
        <f t="shared" si="42"/>
        <v xml:space="preserve"> </v>
      </c>
      <c r="DN51" s="39" t="str">
        <f t="shared" si="43"/>
        <v>•</v>
      </c>
      <c r="DO51" s="39" t="str">
        <f t="shared" si="44"/>
        <v xml:space="preserve"> </v>
      </c>
      <c r="DP51" s="39" t="str">
        <f t="shared" si="45"/>
        <v xml:space="preserve"> </v>
      </c>
      <c r="DQ51" s="43" t="str">
        <f t="shared" si="46"/>
        <v xml:space="preserve"> </v>
      </c>
      <c r="DR51" s="39" t="str">
        <f t="shared" si="47"/>
        <v>•</v>
      </c>
      <c r="DS51" s="39" t="str">
        <f t="shared" si="48"/>
        <v xml:space="preserve"> </v>
      </c>
      <c r="DT51" s="39" t="str">
        <f t="shared" si="49"/>
        <v xml:space="preserve"> </v>
      </c>
      <c r="DU51" s="43" t="str">
        <f t="shared" si="50"/>
        <v xml:space="preserve"> </v>
      </c>
      <c r="DV51" s="39" t="str">
        <f t="shared" si="51"/>
        <v>•</v>
      </c>
      <c r="DW51" s="39" t="str">
        <f t="shared" si="52"/>
        <v xml:space="preserve"> </v>
      </c>
      <c r="DX51" s="39" t="str">
        <f t="shared" si="53"/>
        <v xml:space="preserve"> </v>
      </c>
      <c r="DY51" s="43" t="str">
        <f t="shared" si="54"/>
        <v xml:space="preserve"> </v>
      </c>
      <c r="DZ51" s="39" t="str">
        <f t="shared" si="55"/>
        <v>•</v>
      </c>
      <c r="EA51" s="39" t="str">
        <f t="shared" si="56"/>
        <v xml:space="preserve"> </v>
      </c>
      <c r="EB51" s="39" t="str">
        <f t="shared" si="57"/>
        <v xml:space="preserve"> </v>
      </c>
      <c r="EC51" s="43" t="str">
        <f t="shared" si="58"/>
        <v xml:space="preserve"> </v>
      </c>
      <c r="ED51" s="39" t="str">
        <f t="shared" si="59"/>
        <v>•</v>
      </c>
      <c r="EE51" s="39" t="str">
        <f t="shared" si="60"/>
        <v xml:space="preserve"> </v>
      </c>
      <c r="EF51" s="39" t="str">
        <f t="shared" si="61"/>
        <v xml:space="preserve"> </v>
      </c>
      <c r="EG51" s="43" t="str">
        <f t="shared" si="62"/>
        <v xml:space="preserve"> </v>
      </c>
      <c r="EH51" s="39" t="str">
        <f t="shared" si="63"/>
        <v>•</v>
      </c>
      <c r="EI51" s="39" t="str">
        <f t="shared" si="64"/>
        <v xml:space="preserve"> </v>
      </c>
      <c r="EJ51" s="39" t="str">
        <f t="shared" si="65"/>
        <v xml:space="preserve"> </v>
      </c>
      <c r="EK51" s="43" t="str">
        <f t="shared" si="66"/>
        <v xml:space="preserve"> </v>
      </c>
      <c r="EP51" s="79" t="str">
        <f t="shared" si="70"/>
        <v/>
      </c>
      <c r="EQ51" s="123"/>
      <c r="ER51" s="123"/>
      <c r="ES51" s="32" t="s">
        <v>92</v>
      </c>
      <c r="ET51" s="39"/>
      <c r="EU51" s="39"/>
      <c r="EV51" s="33"/>
      <c r="EX51" s="137"/>
      <c r="EY51" s="78"/>
      <c r="EZ51" s="157"/>
      <c r="FA51" s="39"/>
    </row>
    <row r="52" spans="1:157" ht="15.75" customHeight="1" x14ac:dyDescent="0.2">
      <c r="A52" s="100" t="str">
        <f>IF(Summary!B46="","",Summary!B46)</f>
        <v/>
      </c>
      <c r="B52" s="100" t="str">
        <f>IF(Summary!C46="","",Summary!C46)</f>
        <v/>
      </c>
      <c r="C52" s="100" t="str">
        <f>IF(Summary!D46="","",Summary!D46)</f>
        <v/>
      </c>
      <c r="D52" s="115" t="str">
        <f>IF(Summary!E46="","",Summary!E46)</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1"/>
        <v>27</v>
      </c>
      <c r="AX52" s="74" t="e">
        <f t="shared" si="14"/>
        <v>#N/A</v>
      </c>
      <c r="AY52" s="54" t="str">
        <f t="shared" si="15"/>
        <v/>
      </c>
      <c r="AZ52" s="73"/>
      <c r="BA52" s="144"/>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8"/>
      <c r="BE52" s="116" t="str">
        <f t="shared" si="22"/>
        <v/>
      </c>
      <c r="BF52" s="99" t="str">
        <f t="shared" si="16"/>
        <v/>
      </c>
      <c r="BG52" s="99" t="str">
        <f t="shared" si="17"/>
        <v/>
      </c>
      <c r="BH52" s="100" t="str">
        <f t="shared" si="18"/>
        <v/>
      </c>
      <c r="BI52" s="64" t="str">
        <f>IF(Summary!F46="","",Summary!F46)</f>
        <v/>
      </c>
      <c r="BJ52" s="33"/>
      <c r="BV52" s="44">
        <f t="shared" si="72"/>
        <v>0</v>
      </c>
      <c r="BW52" s="44">
        <f t="shared" si="72"/>
        <v>0</v>
      </c>
      <c r="BX52" s="44">
        <f t="shared" si="72"/>
        <v>0</v>
      </c>
      <c r="BY52" s="44">
        <f t="shared" si="72"/>
        <v>0</v>
      </c>
      <c r="BZ52" s="44">
        <f t="shared" si="72"/>
        <v>0</v>
      </c>
      <c r="CA52" s="44">
        <f t="shared" si="72"/>
        <v>0</v>
      </c>
      <c r="CB52" s="44">
        <f t="shared" si="72"/>
        <v>0</v>
      </c>
      <c r="CC52" s="44">
        <f t="shared" si="72"/>
        <v>0</v>
      </c>
      <c r="CD52" s="44">
        <f t="shared" si="72"/>
        <v>0</v>
      </c>
      <c r="CE52" s="44">
        <f t="shared" si="72"/>
        <v>0</v>
      </c>
      <c r="CF52" s="44">
        <f t="shared" si="72"/>
        <v>0</v>
      </c>
      <c r="CH52" s="48">
        <f t="shared" si="71"/>
        <v>0</v>
      </c>
      <c r="CI52" s="48">
        <f t="shared" si="71"/>
        <v>0</v>
      </c>
      <c r="CJ52" s="48">
        <f t="shared" si="71"/>
        <v>0</v>
      </c>
      <c r="CK52" s="48">
        <f t="shared" si="71"/>
        <v>0</v>
      </c>
      <c r="CL52" s="48">
        <f t="shared" si="71"/>
        <v>0</v>
      </c>
      <c r="CM52" s="48">
        <f t="shared" si="71"/>
        <v>0</v>
      </c>
      <c r="CN52" s="48">
        <f t="shared" si="71"/>
        <v>0</v>
      </c>
      <c r="CO52" s="48">
        <f t="shared" si="71"/>
        <v>0</v>
      </c>
      <c r="CT52" s="42" t="str">
        <f t="shared" si="23"/>
        <v>•</v>
      </c>
      <c r="CU52" s="39" t="str">
        <f t="shared" si="24"/>
        <v xml:space="preserve"> </v>
      </c>
      <c r="CV52" s="39" t="str">
        <f t="shared" si="25"/>
        <v xml:space="preserve"> </v>
      </c>
      <c r="CW52" s="43" t="str">
        <f t="shared" si="26"/>
        <v xml:space="preserve"> </v>
      </c>
      <c r="CX52" s="42" t="str">
        <f t="shared" si="27"/>
        <v>•</v>
      </c>
      <c r="CY52" s="39" t="str">
        <f t="shared" si="28"/>
        <v xml:space="preserve"> </v>
      </c>
      <c r="CZ52" s="39" t="str">
        <f t="shared" si="29"/>
        <v xml:space="preserve"> </v>
      </c>
      <c r="DA52" s="43" t="str">
        <f t="shared" si="30"/>
        <v xml:space="preserve"> </v>
      </c>
      <c r="DB52" s="39" t="str">
        <f t="shared" si="31"/>
        <v>•</v>
      </c>
      <c r="DC52" s="39" t="str">
        <f t="shared" si="32"/>
        <v xml:space="preserve"> </v>
      </c>
      <c r="DD52" s="39" t="str">
        <f t="shared" si="33"/>
        <v xml:space="preserve"> </v>
      </c>
      <c r="DE52" s="43" t="str">
        <f t="shared" si="34"/>
        <v xml:space="preserve"> </v>
      </c>
      <c r="DF52" s="42" t="str">
        <f t="shared" si="35"/>
        <v>•</v>
      </c>
      <c r="DG52" s="39" t="str">
        <f t="shared" si="36"/>
        <v xml:space="preserve"> </v>
      </c>
      <c r="DH52" s="39" t="str">
        <f t="shared" si="37"/>
        <v xml:space="preserve"> </v>
      </c>
      <c r="DI52" s="43" t="str">
        <f t="shared" si="38"/>
        <v xml:space="preserve"> </v>
      </c>
      <c r="DJ52" s="42" t="str">
        <f t="shared" si="39"/>
        <v>•</v>
      </c>
      <c r="DK52" s="39" t="str">
        <f t="shared" si="40"/>
        <v xml:space="preserve"> </v>
      </c>
      <c r="DL52" s="39" t="str">
        <f t="shared" si="41"/>
        <v xml:space="preserve"> </v>
      </c>
      <c r="DM52" s="43" t="str">
        <f t="shared" si="42"/>
        <v xml:space="preserve"> </v>
      </c>
      <c r="DN52" s="39" t="str">
        <f t="shared" si="43"/>
        <v>•</v>
      </c>
      <c r="DO52" s="39" t="str">
        <f t="shared" si="44"/>
        <v xml:space="preserve"> </v>
      </c>
      <c r="DP52" s="39" t="str">
        <f t="shared" si="45"/>
        <v xml:space="preserve"> </v>
      </c>
      <c r="DQ52" s="43" t="str">
        <f t="shared" si="46"/>
        <v xml:space="preserve"> </v>
      </c>
      <c r="DR52" s="39" t="str">
        <f t="shared" si="47"/>
        <v>•</v>
      </c>
      <c r="DS52" s="39" t="str">
        <f t="shared" si="48"/>
        <v xml:space="preserve"> </v>
      </c>
      <c r="DT52" s="39" t="str">
        <f t="shared" si="49"/>
        <v xml:space="preserve"> </v>
      </c>
      <c r="DU52" s="43" t="str">
        <f t="shared" si="50"/>
        <v xml:space="preserve"> </v>
      </c>
      <c r="DV52" s="39" t="str">
        <f t="shared" si="51"/>
        <v>•</v>
      </c>
      <c r="DW52" s="39" t="str">
        <f t="shared" si="52"/>
        <v xml:space="preserve"> </v>
      </c>
      <c r="DX52" s="39" t="str">
        <f t="shared" si="53"/>
        <v xml:space="preserve"> </v>
      </c>
      <c r="DY52" s="43" t="str">
        <f t="shared" si="54"/>
        <v xml:space="preserve"> </v>
      </c>
      <c r="DZ52" s="39" t="str">
        <f t="shared" si="55"/>
        <v>•</v>
      </c>
      <c r="EA52" s="39" t="str">
        <f t="shared" si="56"/>
        <v xml:space="preserve"> </v>
      </c>
      <c r="EB52" s="39" t="str">
        <f t="shared" si="57"/>
        <v xml:space="preserve"> </v>
      </c>
      <c r="EC52" s="43" t="str">
        <f t="shared" si="58"/>
        <v xml:space="preserve"> </v>
      </c>
      <c r="ED52" s="39" t="str">
        <f t="shared" si="59"/>
        <v>•</v>
      </c>
      <c r="EE52" s="39" t="str">
        <f t="shared" si="60"/>
        <v xml:space="preserve"> </v>
      </c>
      <c r="EF52" s="39" t="str">
        <f t="shared" si="61"/>
        <v xml:space="preserve"> </v>
      </c>
      <c r="EG52" s="43" t="str">
        <f t="shared" si="62"/>
        <v xml:space="preserve"> </v>
      </c>
      <c r="EH52" s="39" t="str">
        <f t="shared" si="63"/>
        <v>•</v>
      </c>
      <c r="EI52" s="39" t="str">
        <f t="shared" si="64"/>
        <v xml:space="preserve"> </v>
      </c>
      <c r="EJ52" s="39" t="str">
        <f t="shared" si="65"/>
        <v xml:space="preserve"> </v>
      </c>
      <c r="EK52" s="43" t="str">
        <f t="shared" si="66"/>
        <v xml:space="preserve"> </v>
      </c>
      <c r="EP52" s="79" t="str">
        <f t="shared" si="70"/>
        <v/>
      </c>
      <c r="EQ52" s="123"/>
      <c r="ER52" s="123"/>
      <c r="ES52" s="32" t="s">
        <v>92</v>
      </c>
      <c r="ET52" s="39"/>
      <c r="EU52" s="39"/>
      <c r="EV52" s="33"/>
      <c r="EX52" s="137"/>
      <c r="EY52" s="78"/>
      <c r="EZ52" s="157"/>
      <c r="FA52" s="39"/>
    </row>
    <row r="53" spans="1:157" ht="15.75" customHeight="1" x14ac:dyDescent="0.2">
      <c r="A53" s="100" t="str">
        <f>IF(Summary!B47="","",Summary!B47)</f>
        <v/>
      </c>
      <c r="B53" s="100" t="str">
        <f>IF(Summary!C47="","",Summary!C47)</f>
        <v/>
      </c>
      <c r="C53" s="100" t="str">
        <f>IF(Summary!D47="","",Summary!D47)</f>
        <v/>
      </c>
      <c r="D53" s="115" t="str">
        <f>IF(Summary!E47="","",Summary!E47)</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1"/>
        <v>27</v>
      </c>
      <c r="AX53" s="74" t="e">
        <f t="shared" si="14"/>
        <v>#N/A</v>
      </c>
      <c r="AY53" s="54" t="str">
        <f t="shared" si="15"/>
        <v/>
      </c>
      <c r="AZ53" s="73"/>
      <c r="BA53" s="144"/>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8"/>
      <c r="BE53" s="116" t="str">
        <f t="shared" si="22"/>
        <v/>
      </c>
      <c r="BF53" s="99" t="str">
        <f t="shared" si="16"/>
        <v/>
      </c>
      <c r="BG53" s="99" t="str">
        <f t="shared" si="17"/>
        <v/>
      </c>
      <c r="BH53" s="100" t="str">
        <f t="shared" si="18"/>
        <v/>
      </c>
      <c r="BI53" s="64" t="str">
        <f>IF(Summary!F47="","",Summary!F47)</f>
        <v/>
      </c>
      <c r="BJ53" s="33"/>
      <c r="BV53" s="44">
        <f t="shared" si="72"/>
        <v>0</v>
      </c>
      <c r="BW53" s="44">
        <f t="shared" si="72"/>
        <v>0</v>
      </c>
      <c r="BX53" s="44">
        <f t="shared" si="72"/>
        <v>0</v>
      </c>
      <c r="BY53" s="44">
        <f t="shared" si="72"/>
        <v>0</v>
      </c>
      <c r="BZ53" s="44">
        <f t="shared" si="72"/>
        <v>0</v>
      </c>
      <c r="CA53" s="44">
        <f t="shared" si="72"/>
        <v>0</v>
      </c>
      <c r="CB53" s="44">
        <f t="shared" si="72"/>
        <v>0</v>
      </c>
      <c r="CC53" s="44">
        <f t="shared" si="72"/>
        <v>0</v>
      </c>
      <c r="CD53" s="44">
        <f t="shared" si="72"/>
        <v>0</v>
      </c>
      <c r="CE53" s="44">
        <f t="shared" si="72"/>
        <v>0</v>
      </c>
      <c r="CF53" s="44">
        <f t="shared" si="72"/>
        <v>0</v>
      </c>
      <c r="CH53" s="48">
        <f t="shared" si="71"/>
        <v>0</v>
      </c>
      <c r="CI53" s="48">
        <f t="shared" si="71"/>
        <v>0</v>
      </c>
      <c r="CJ53" s="48">
        <f t="shared" si="71"/>
        <v>0</v>
      </c>
      <c r="CK53" s="48">
        <f t="shared" si="71"/>
        <v>0</v>
      </c>
      <c r="CL53" s="48">
        <f t="shared" si="71"/>
        <v>0</v>
      </c>
      <c r="CM53" s="48">
        <f t="shared" si="71"/>
        <v>0</v>
      </c>
      <c r="CN53" s="48">
        <f t="shared" si="71"/>
        <v>0</v>
      </c>
      <c r="CO53" s="48">
        <f t="shared" si="71"/>
        <v>0</v>
      </c>
      <c r="CT53" s="42" t="str">
        <f t="shared" si="23"/>
        <v>•</v>
      </c>
      <c r="CU53" s="39" t="str">
        <f t="shared" si="24"/>
        <v xml:space="preserve"> </v>
      </c>
      <c r="CV53" s="39" t="str">
        <f t="shared" si="25"/>
        <v xml:space="preserve"> </v>
      </c>
      <c r="CW53" s="43" t="str">
        <f t="shared" si="26"/>
        <v xml:space="preserve"> </v>
      </c>
      <c r="CX53" s="42" t="str">
        <f t="shared" si="27"/>
        <v>•</v>
      </c>
      <c r="CY53" s="39" t="str">
        <f t="shared" si="28"/>
        <v xml:space="preserve"> </v>
      </c>
      <c r="CZ53" s="39" t="str">
        <f t="shared" si="29"/>
        <v xml:space="preserve"> </v>
      </c>
      <c r="DA53" s="43" t="str">
        <f t="shared" si="30"/>
        <v xml:space="preserve"> </v>
      </c>
      <c r="DB53" s="39" t="str">
        <f t="shared" si="31"/>
        <v>•</v>
      </c>
      <c r="DC53" s="39" t="str">
        <f t="shared" si="32"/>
        <v xml:space="preserve"> </v>
      </c>
      <c r="DD53" s="39" t="str">
        <f t="shared" si="33"/>
        <v xml:space="preserve"> </v>
      </c>
      <c r="DE53" s="43" t="str">
        <f t="shared" si="34"/>
        <v xml:space="preserve"> </v>
      </c>
      <c r="DF53" s="42" t="str">
        <f t="shared" si="35"/>
        <v>•</v>
      </c>
      <c r="DG53" s="39" t="str">
        <f t="shared" si="36"/>
        <v xml:space="preserve"> </v>
      </c>
      <c r="DH53" s="39" t="str">
        <f t="shared" si="37"/>
        <v xml:space="preserve"> </v>
      </c>
      <c r="DI53" s="43" t="str">
        <f t="shared" si="38"/>
        <v xml:space="preserve"> </v>
      </c>
      <c r="DJ53" s="42" t="str">
        <f t="shared" si="39"/>
        <v>•</v>
      </c>
      <c r="DK53" s="39" t="str">
        <f t="shared" si="40"/>
        <v xml:space="preserve"> </v>
      </c>
      <c r="DL53" s="39" t="str">
        <f t="shared" si="41"/>
        <v xml:space="preserve"> </v>
      </c>
      <c r="DM53" s="43" t="str">
        <f t="shared" si="42"/>
        <v xml:space="preserve"> </v>
      </c>
      <c r="DN53" s="39" t="str">
        <f t="shared" si="43"/>
        <v>•</v>
      </c>
      <c r="DO53" s="39" t="str">
        <f t="shared" si="44"/>
        <v xml:space="preserve"> </v>
      </c>
      <c r="DP53" s="39" t="str">
        <f t="shared" si="45"/>
        <v xml:space="preserve"> </v>
      </c>
      <c r="DQ53" s="43" t="str">
        <f t="shared" si="46"/>
        <v xml:space="preserve"> </v>
      </c>
      <c r="DR53" s="39" t="str">
        <f t="shared" si="47"/>
        <v>•</v>
      </c>
      <c r="DS53" s="39" t="str">
        <f t="shared" si="48"/>
        <v xml:space="preserve"> </v>
      </c>
      <c r="DT53" s="39" t="str">
        <f t="shared" si="49"/>
        <v xml:space="preserve"> </v>
      </c>
      <c r="DU53" s="43" t="str">
        <f t="shared" si="50"/>
        <v xml:space="preserve"> </v>
      </c>
      <c r="DV53" s="39" t="str">
        <f t="shared" si="51"/>
        <v>•</v>
      </c>
      <c r="DW53" s="39" t="str">
        <f t="shared" si="52"/>
        <v xml:space="preserve"> </v>
      </c>
      <c r="DX53" s="39" t="str">
        <f t="shared" si="53"/>
        <v xml:space="preserve"> </v>
      </c>
      <c r="DY53" s="43" t="str">
        <f t="shared" si="54"/>
        <v xml:space="preserve"> </v>
      </c>
      <c r="DZ53" s="39" t="str">
        <f t="shared" si="55"/>
        <v>•</v>
      </c>
      <c r="EA53" s="39" t="str">
        <f t="shared" si="56"/>
        <v xml:space="preserve"> </v>
      </c>
      <c r="EB53" s="39" t="str">
        <f t="shared" si="57"/>
        <v xml:space="preserve"> </v>
      </c>
      <c r="EC53" s="43" t="str">
        <f t="shared" si="58"/>
        <v xml:space="preserve"> </v>
      </c>
      <c r="ED53" s="39" t="str">
        <f t="shared" si="59"/>
        <v>•</v>
      </c>
      <c r="EE53" s="39" t="str">
        <f t="shared" si="60"/>
        <v xml:space="preserve"> </v>
      </c>
      <c r="EF53" s="39" t="str">
        <f t="shared" si="61"/>
        <v xml:space="preserve"> </v>
      </c>
      <c r="EG53" s="43" t="str">
        <f t="shared" si="62"/>
        <v xml:space="preserve"> </v>
      </c>
      <c r="EH53" s="39" t="str">
        <f t="shared" si="63"/>
        <v>•</v>
      </c>
      <c r="EI53" s="39" t="str">
        <f t="shared" si="64"/>
        <v xml:space="preserve"> </v>
      </c>
      <c r="EJ53" s="39" t="str">
        <f t="shared" si="65"/>
        <v xml:space="preserve"> </v>
      </c>
      <c r="EK53" s="43" t="str">
        <f t="shared" si="66"/>
        <v xml:space="preserve"> </v>
      </c>
      <c r="EP53" s="79" t="str">
        <f t="shared" si="70"/>
        <v/>
      </c>
      <c r="EQ53" s="123"/>
      <c r="ER53" s="123"/>
      <c r="ES53" s="32" t="s">
        <v>92</v>
      </c>
      <c r="ET53" s="39"/>
      <c r="EU53" s="39"/>
      <c r="EV53" s="33"/>
      <c r="EX53" s="137"/>
      <c r="EY53" s="78"/>
      <c r="EZ53" s="157"/>
      <c r="FA53" s="39"/>
    </row>
    <row r="54" spans="1:157" ht="15.75" customHeight="1" x14ac:dyDescent="0.2">
      <c r="A54" s="100" t="str">
        <f>IF(Summary!B48="","",Summary!B48)</f>
        <v/>
      </c>
      <c r="B54" s="100" t="str">
        <f>IF(Summary!C48="","",Summary!C48)</f>
        <v/>
      </c>
      <c r="C54" s="100" t="str">
        <f>IF(Summary!D48="","",Summary!D48)</f>
        <v/>
      </c>
      <c r="D54" s="115" t="str">
        <f>IF(Summary!E48="","",Summary!E48)</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1"/>
        <v>27</v>
      </c>
      <c r="AX54" s="74" t="e">
        <f t="shared" si="14"/>
        <v>#N/A</v>
      </c>
      <c r="AY54" s="54" t="str">
        <f t="shared" si="15"/>
        <v/>
      </c>
      <c r="AZ54" s="73"/>
      <c r="BA54" s="144"/>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8"/>
      <c r="BE54" s="116" t="str">
        <f t="shared" si="22"/>
        <v/>
      </c>
      <c r="BF54" s="99" t="str">
        <f t="shared" si="16"/>
        <v/>
      </c>
      <c r="BG54" s="99" t="str">
        <f t="shared" si="17"/>
        <v/>
      </c>
      <c r="BH54" s="100" t="str">
        <f t="shared" si="18"/>
        <v/>
      </c>
      <c r="BI54" s="64" t="str">
        <f>IF(Summary!F48="","",Summary!F48)</f>
        <v/>
      </c>
      <c r="BJ54" s="33"/>
      <c r="BV54" s="44">
        <f t="shared" si="72"/>
        <v>0</v>
      </c>
      <c r="BW54" s="44">
        <f t="shared" si="72"/>
        <v>0</v>
      </c>
      <c r="BX54" s="44">
        <f t="shared" si="72"/>
        <v>0</v>
      </c>
      <c r="BY54" s="44">
        <f t="shared" si="72"/>
        <v>0</v>
      </c>
      <c r="BZ54" s="44">
        <f t="shared" si="72"/>
        <v>0</v>
      </c>
      <c r="CA54" s="44">
        <f t="shared" si="72"/>
        <v>0</v>
      </c>
      <c r="CB54" s="44">
        <f t="shared" si="72"/>
        <v>0</v>
      </c>
      <c r="CC54" s="44">
        <f t="shared" si="72"/>
        <v>0</v>
      </c>
      <c r="CD54" s="44">
        <f t="shared" si="72"/>
        <v>0</v>
      </c>
      <c r="CE54" s="44">
        <f t="shared" si="72"/>
        <v>0</v>
      </c>
      <c r="CF54" s="44">
        <f t="shared" si="72"/>
        <v>0</v>
      </c>
      <c r="CH54" s="48">
        <f t="shared" si="71"/>
        <v>0</v>
      </c>
      <c r="CI54" s="48">
        <f t="shared" si="71"/>
        <v>0</v>
      </c>
      <c r="CJ54" s="48">
        <f t="shared" si="71"/>
        <v>0</v>
      </c>
      <c r="CK54" s="48">
        <f t="shared" si="71"/>
        <v>0</v>
      </c>
      <c r="CL54" s="48">
        <f t="shared" si="71"/>
        <v>0</v>
      </c>
      <c r="CM54" s="48">
        <f t="shared" si="71"/>
        <v>0</v>
      </c>
      <c r="CN54" s="48">
        <f t="shared" si="71"/>
        <v>0</v>
      </c>
      <c r="CO54" s="48">
        <f t="shared" si="71"/>
        <v>0</v>
      </c>
      <c r="CT54" s="42" t="str">
        <f t="shared" si="23"/>
        <v>•</v>
      </c>
      <c r="CU54" s="39" t="str">
        <f t="shared" si="24"/>
        <v xml:space="preserve"> </v>
      </c>
      <c r="CV54" s="39" t="str">
        <f t="shared" si="25"/>
        <v xml:space="preserve"> </v>
      </c>
      <c r="CW54" s="43" t="str">
        <f t="shared" si="26"/>
        <v xml:space="preserve"> </v>
      </c>
      <c r="CX54" s="42" t="str">
        <f t="shared" si="27"/>
        <v>•</v>
      </c>
      <c r="CY54" s="39" t="str">
        <f t="shared" si="28"/>
        <v xml:space="preserve"> </v>
      </c>
      <c r="CZ54" s="39" t="str">
        <f t="shared" si="29"/>
        <v xml:space="preserve"> </v>
      </c>
      <c r="DA54" s="43" t="str">
        <f t="shared" si="30"/>
        <v xml:space="preserve"> </v>
      </c>
      <c r="DB54" s="39" t="str">
        <f t="shared" si="31"/>
        <v>•</v>
      </c>
      <c r="DC54" s="39" t="str">
        <f t="shared" si="32"/>
        <v xml:space="preserve"> </v>
      </c>
      <c r="DD54" s="39" t="str">
        <f t="shared" si="33"/>
        <v xml:space="preserve"> </v>
      </c>
      <c r="DE54" s="43" t="str">
        <f t="shared" si="34"/>
        <v xml:space="preserve"> </v>
      </c>
      <c r="DF54" s="42" t="str">
        <f t="shared" si="35"/>
        <v>•</v>
      </c>
      <c r="DG54" s="39" t="str">
        <f t="shared" si="36"/>
        <v xml:space="preserve"> </v>
      </c>
      <c r="DH54" s="39" t="str">
        <f t="shared" si="37"/>
        <v xml:space="preserve"> </v>
      </c>
      <c r="DI54" s="43" t="str">
        <f t="shared" si="38"/>
        <v xml:space="preserve"> </v>
      </c>
      <c r="DJ54" s="42" t="str">
        <f t="shared" si="39"/>
        <v>•</v>
      </c>
      <c r="DK54" s="39" t="str">
        <f t="shared" si="40"/>
        <v xml:space="preserve"> </v>
      </c>
      <c r="DL54" s="39" t="str">
        <f t="shared" si="41"/>
        <v xml:space="preserve"> </v>
      </c>
      <c r="DM54" s="43" t="str">
        <f t="shared" si="42"/>
        <v xml:space="preserve"> </v>
      </c>
      <c r="DN54" s="39" t="str">
        <f t="shared" si="43"/>
        <v>•</v>
      </c>
      <c r="DO54" s="39" t="str">
        <f t="shared" si="44"/>
        <v xml:space="preserve"> </v>
      </c>
      <c r="DP54" s="39" t="str">
        <f t="shared" si="45"/>
        <v xml:space="preserve"> </v>
      </c>
      <c r="DQ54" s="43" t="str">
        <f t="shared" si="46"/>
        <v xml:space="preserve"> </v>
      </c>
      <c r="DR54" s="39" t="str">
        <f t="shared" si="47"/>
        <v>•</v>
      </c>
      <c r="DS54" s="39" t="str">
        <f t="shared" si="48"/>
        <v xml:space="preserve"> </v>
      </c>
      <c r="DT54" s="39" t="str">
        <f t="shared" si="49"/>
        <v xml:space="preserve"> </v>
      </c>
      <c r="DU54" s="43" t="str">
        <f t="shared" si="50"/>
        <v xml:space="preserve"> </v>
      </c>
      <c r="DV54" s="39" t="str">
        <f t="shared" si="51"/>
        <v>•</v>
      </c>
      <c r="DW54" s="39" t="str">
        <f t="shared" si="52"/>
        <v xml:space="preserve"> </v>
      </c>
      <c r="DX54" s="39" t="str">
        <f t="shared" si="53"/>
        <v xml:space="preserve"> </v>
      </c>
      <c r="DY54" s="43" t="str">
        <f t="shared" si="54"/>
        <v xml:space="preserve"> </v>
      </c>
      <c r="DZ54" s="39" t="str">
        <f t="shared" si="55"/>
        <v>•</v>
      </c>
      <c r="EA54" s="39" t="str">
        <f t="shared" si="56"/>
        <v xml:space="preserve"> </v>
      </c>
      <c r="EB54" s="39" t="str">
        <f t="shared" si="57"/>
        <v xml:space="preserve"> </v>
      </c>
      <c r="EC54" s="43" t="str">
        <f t="shared" si="58"/>
        <v xml:space="preserve"> </v>
      </c>
      <c r="ED54" s="39" t="str">
        <f t="shared" si="59"/>
        <v>•</v>
      </c>
      <c r="EE54" s="39" t="str">
        <f t="shared" si="60"/>
        <v xml:space="preserve"> </v>
      </c>
      <c r="EF54" s="39" t="str">
        <f t="shared" si="61"/>
        <v xml:space="preserve"> </v>
      </c>
      <c r="EG54" s="43" t="str">
        <f t="shared" si="62"/>
        <v xml:space="preserve"> </v>
      </c>
      <c r="EH54" s="39" t="str">
        <f t="shared" si="63"/>
        <v>•</v>
      </c>
      <c r="EI54" s="39" t="str">
        <f t="shared" si="64"/>
        <v xml:space="preserve"> </v>
      </c>
      <c r="EJ54" s="39" t="str">
        <f t="shared" si="65"/>
        <v xml:space="preserve"> </v>
      </c>
      <c r="EK54" s="43" t="str">
        <f t="shared" si="66"/>
        <v xml:space="preserve"> </v>
      </c>
      <c r="EP54" s="79" t="str">
        <f t="shared" si="70"/>
        <v/>
      </c>
      <c r="EQ54" s="123"/>
      <c r="ER54" s="123"/>
      <c r="ES54" s="32" t="s">
        <v>92</v>
      </c>
      <c r="ET54" s="39"/>
      <c r="EU54" s="39"/>
      <c r="EV54" s="33"/>
      <c r="EX54" s="137"/>
      <c r="EY54" s="78"/>
      <c r="EZ54" s="157"/>
      <c r="FA54" s="39"/>
    </row>
    <row r="55" spans="1:157" ht="15.75" customHeight="1" x14ac:dyDescent="0.2">
      <c r="A55" s="100" t="str">
        <f>IF(Summary!B49="","",Summary!B49)</f>
        <v/>
      </c>
      <c r="B55" s="100" t="str">
        <f>IF(Summary!C49="","",Summary!C49)</f>
        <v/>
      </c>
      <c r="C55" s="100" t="str">
        <f>IF(Summary!D49="","",Summary!D49)</f>
        <v/>
      </c>
      <c r="D55" s="115" t="str">
        <f>IF(Summary!E49="","",Summary!E49)</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1"/>
        <v>27</v>
      </c>
      <c r="AX55" s="74" t="e">
        <f t="shared" si="14"/>
        <v>#N/A</v>
      </c>
      <c r="AY55" s="54" t="str">
        <f t="shared" si="15"/>
        <v/>
      </c>
      <c r="AZ55" s="73"/>
      <c r="BA55" s="144"/>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8"/>
      <c r="BE55" s="116" t="str">
        <f t="shared" si="22"/>
        <v/>
      </c>
      <c r="BF55" s="99" t="str">
        <f t="shared" si="16"/>
        <v/>
      </c>
      <c r="BG55" s="99" t="str">
        <f t="shared" si="17"/>
        <v/>
      </c>
      <c r="BH55" s="100" t="str">
        <f t="shared" si="18"/>
        <v/>
      </c>
      <c r="BI55" s="64" t="str">
        <f>IF(Summary!F49="","",Summary!F49)</f>
        <v/>
      </c>
      <c r="BJ55" s="33"/>
      <c r="BV55" s="44">
        <f t="shared" si="72"/>
        <v>0</v>
      </c>
      <c r="BW55" s="44">
        <f t="shared" si="72"/>
        <v>0</v>
      </c>
      <c r="BX55" s="44">
        <f t="shared" si="72"/>
        <v>0</v>
      </c>
      <c r="BY55" s="44">
        <f t="shared" si="72"/>
        <v>0</v>
      </c>
      <c r="BZ55" s="44">
        <f t="shared" si="72"/>
        <v>0</v>
      </c>
      <c r="CA55" s="44">
        <f t="shared" si="72"/>
        <v>0</v>
      </c>
      <c r="CB55" s="44">
        <f t="shared" si="72"/>
        <v>0</v>
      </c>
      <c r="CC55" s="44">
        <f t="shared" si="72"/>
        <v>0</v>
      </c>
      <c r="CD55" s="44">
        <f t="shared" si="72"/>
        <v>0</v>
      </c>
      <c r="CE55" s="44">
        <f t="shared" si="72"/>
        <v>0</v>
      </c>
      <c r="CF55" s="44">
        <f t="shared" si="72"/>
        <v>0</v>
      </c>
      <c r="CH55" s="48">
        <f t="shared" si="71"/>
        <v>0</v>
      </c>
      <c r="CI55" s="48">
        <f t="shared" si="71"/>
        <v>0</v>
      </c>
      <c r="CJ55" s="48">
        <f t="shared" si="71"/>
        <v>0</v>
      </c>
      <c r="CK55" s="48">
        <f t="shared" si="71"/>
        <v>0</v>
      </c>
      <c r="CL55" s="48">
        <f t="shared" si="71"/>
        <v>0</v>
      </c>
      <c r="CM55" s="48">
        <f t="shared" si="71"/>
        <v>0</v>
      </c>
      <c r="CN55" s="48">
        <f t="shared" si="71"/>
        <v>0</v>
      </c>
      <c r="CO55" s="48">
        <f t="shared" si="71"/>
        <v>0</v>
      </c>
      <c r="CT55" s="42" t="str">
        <f t="shared" si="23"/>
        <v>•</v>
      </c>
      <c r="CU55" s="39" t="str">
        <f t="shared" si="24"/>
        <v xml:space="preserve"> </v>
      </c>
      <c r="CV55" s="39" t="str">
        <f t="shared" si="25"/>
        <v xml:space="preserve"> </v>
      </c>
      <c r="CW55" s="43" t="str">
        <f t="shared" si="26"/>
        <v xml:space="preserve"> </v>
      </c>
      <c r="CX55" s="42" t="str">
        <f t="shared" si="27"/>
        <v>•</v>
      </c>
      <c r="CY55" s="39" t="str">
        <f t="shared" si="28"/>
        <v xml:space="preserve"> </v>
      </c>
      <c r="CZ55" s="39" t="str">
        <f t="shared" si="29"/>
        <v xml:space="preserve"> </v>
      </c>
      <c r="DA55" s="43" t="str">
        <f t="shared" si="30"/>
        <v xml:space="preserve"> </v>
      </c>
      <c r="DB55" s="39" t="str">
        <f t="shared" si="31"/>
        <v>•</v>
      </c>
      <c r="DC55" s="39" t="str">
        <f t="shared" si="32"/>
        <v xml:space="preserve"> </v>
      </c>
      <c r="DD55" s="39" t="str">
        <f t="shared" si="33"/>
        <v xml:space="preserve"> </v>
      </c>
      <c r="DE55" s="43" t="str">
        <f t="shared" si="34"/>
        <v xml:space="preserve"> </v>
      </c>
      <c r="DF55" s="42" t="str">
        <f t="shared" si="35"/>
        <v>•</v>
      </c>
      <c r="DG55" s="39" t="str">
        <f t="shared" si="36"/>
        <v xml:space="preserve"> </v>
      </c>
      <c r="DH55" s="39" t="str">
        <f t="shared" si="37"/>
        <v xml:space="preserve"> </v>
      </c>
      <c r="DI55" s="43" t="str">
        <f t="shared" si="38"/>
        <v xml:space="preserve"> </v>
      </c>
      <c r="DJ55" s="42" t="str">
        <f t="shared" si="39"/>
        <v>•</v>
      </c>
      <c r="DK55" s="39" t="str">
        <f t="shared" si="40"/>
        <v xml:space="preserve"> </v>
      </c>
      <c r="DL55" s="39" t="str">
        <f t="shared" si="41"/>
        <v xml:space="preserve"> </v>
      </c>
      <c r="DM55" s="43" t="str">
        <f t="shared" si="42"/>
        <v xml:space="preserve"> </v>
      </c>
      <c r="DN55" s="39" t="str">
        <f t="shared" si="43"/>
        <v>•</v>
      </c>
      <c r="DO55" s="39" t="str">
        <f t="shared" si="44"/>
        <v xml:space="preserve"> </v>
      </c>
      <c r="DP55" s="39" t="str">
        <f t="shared" si="45"/>
        <v xml:space="preserve"> </v>
      </c>
      <c r="DQ55" s="43" t="str">
        <f t="shared" si="46"/>
        <v xml:space="preserve"> </v>
      </c>
      <c r="DR55" s="39" t="str">
        <f t="shared" si="47"/>
        <v>•</v>
      </c>
      <c r="DS55" s="39" t="str">
        <f t="shared" si="48"/>
        <v xml:space="preserve"> </v>
      </c>
      <c r="DT55" s="39" t="str">
        <f t="shared" si="49"/>
        <v xml:space="preserve"> </v>
      </c>
      <c r="DU55" s="43" t="str">
        <f t="shared" si="50"/>
        <v xml:space="preserve"> </v>
      </c>
      <c r="DV55" s="39" t="str">
        <f t="shared" si="51"/>
        <v>•</v>
      </c>
      <c r="DW55" s="39" t="str">
        <f t="shared" si="52"/>
        <v xml:space="preserve"> </v>
      </c>
      <c r="DX55" s="39" t="str">
        <f t="shared" si="53"/>
        <v xml:space="preserve"> </v>
      </c>
      <c r="DY55" s="43" t="str">
        <f t="shared" si="54"/>
        <v xml:space="preserve"> </v>
      </c>
      <c r="DZ55" s="39" t="str">
        <f t="shared" si="55"/>
        <v>•</v>
      </c>
      <c r="EA55" s="39" t="str">
        <f t="shared" si="56"/>
        <v xml:space="preserve"> </v>
      </c>
      <c r="EB55" s="39" t="str">
        <f t="shared" si="57"/>
        <v xml:space="preserve"> </v>
      </c>
      <c r="EC55" s="43" t="str">
        <f t="shared" si="58"/>
        <v xml:space="preserve"> </v>
      </c>
      <c r="ED55" s="39" t="str">
        <f t="shared" si="59"/>
        <v>•</v>
      </c>
      <c r="EE55" s="39" t="str">
        <f t="shared" si="60"/>
        <v xml:space="preserve"> </v>
      </c>
      <c r="EF55" s="39" t="str">
        <f t="shared" si="61"/>
        <v xml:space="preserve"> </v>
      </c>
      <c r="EG55" s="43" t="str">
        <f t="shared" si="62"/>
        <v xml:space="preserve"> </v>
      </c>
      <c r="EH55" s="39" t="str">
        <f t="shared" si="63"/>
        <v>•</v>
      </c>
      <c r="EI55" s="39" t="str">
        <f t="shared" si="64"/>
        <v xml:space="preserve"> </v>
      </c>
      <c r="EJ55" s="39" t="str">
        <f t="shared" si="65"/>
        <v xml:space="preserve"> </v>
      </c>
      <c r="EK55" s="43" t="str">
        <f t="shared" si="66"/>
        <v xml:space="preserve"> </v>
      </c>
      <c r="EP55" s="79" t="str">
        <f t="shared" si="70"/>
        <v/>
      </c>
      <c r="EQ55" s="123"/>
      <c r="ER55" s="123"/>
      <c r="ES55" s="32" t="s">
        <v>92</v>
      </c>
      <c r="ET55" s="39"/>
      <c r="EU55" s="39"/>
      <c r="EV55" s="33"/>
      <c r="EX55" s="137"/>
      <c r="EY55" s="78"/>
      <c r="EZ55" s="157"/>
      <c r="FA55" s="39"/>
    </row>
    <row r="56" spans="1:157" ht="15.75" customHeight="1" x14ac:dyDescent="0.2">
      <c r="A56" s="100" t="str">
        <f>IF(Summary!B50="","",Summary!B50)</f>
        <v/>
      </c>
      <c r="B56" s="100" t="str">
        <f>IF(Summary!C50="","",Summary!C50)</f>
        <v/>
      </c>
      <c r="C56" s="100" t="str">
        <f>IF(Summary!D50="","",Summary!D50)</f>
        <v/>
      </c>
      <c r="D56" s="115" t="str">
        <f>IF(Summary!E50="","",Summary!E50)</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1"/>
        <v>27</v>
      </c>
      <c r="AX56" s="74" t="e">
        <f t="shared" si="14"/>
        <v>#N/A</v>
      </c>
      <c r="AY56" s="54" t="str">
        <f t="shared" si="15"/>
        <v/>
      </c>
      <c r="AZ56" s="73"/>
      <c r="BA56" s="144"/>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8"/>
      <c r="BE56" s="116" t="str">
        <f t="shared" si="22"/>
        <v/>
      </c>
      <c r="BF56" s="99" t="str">
        <f t="shared" si="16"/>
        <v/>
      </c>
      <c r="BG56" s="99" t="str">
        <f t="shared" si="17"/>
        <v/>
      </c>
      <c r="BH56" s="100" t="str">
        <f t="shared" si="18"/>
        <v/>
      </c>
      <c r="BI56" s="64" t="str">
        <f>IF(Summary!F50="","",Summary!F50)</f>
        <v/>
      </c>
      <c r="BJ56" s="33"/>
      <c r="BV56" s="44">
        <f t="shared" si="72"/>
        <v>0</v>
      </c>
      <c r="BW56" s="44">
        <f t="shared" si="72"/>
        <v>0</v>
      </c>
      <c r="BX56" s="44">
        <f t="shared" si="72"/>
        <v>0</v>
      </c>
      <c r="BY56" s="44">
        <f t="shared" si="72"/>
        <v>0</v>
      </c>
      <c r="BZ56" s="44">
        <f t="shared" si="72"/>
        <v>0</v>
      </c>
      <c r="CA56" s="44">
        <f t="shared" si="72"/>
        <v>0</v>
      </c>
      <c r="CB56" s="44">
        <f t="shared" si="72"/>
        <v>0</v>
      </c>
      <c r="CC56" s="44">
        <f t="shared" si="72"/>
        <v>0</v>
      </c>
      <c r="CD56" s="44">
        <f t="shared" si="72"/>
        <v>0</v>
      </c>
      <c r="CE56" s="44">
        <f t="shared" si="72"/>
        <v>0</v>
      </c>
      <c r="CF56" s="44">
        <f t="shared" si="72"/>
        <v>0</v>
      </c>
      <c r="CH56" s="48">
        <f t="shared" si="71"/>
        <v>0</v>
      </c>
      <c r="CI56" s="48">
        <f t="shared" si="71"/>
        <v>0</v>
      </c>
      <c r="CJ56" s="48">
        <f t="shared" si="71"/>
        <v>0</v>
      </c>
      <c r="CK56" s="48">
        <f t="shared" si="71"/>
        <v>0</v>
      </c>
      <c r="CL56" s="48">
        <f t="shared" si="71"/>
        <v>0</v>
      </c>
      <c r="CM56" s="48">
        <f t="shared" si="71"/>
        <v>0</v>
      </c>
      <c r="CN56" s="48">
        <f t="shared" si="71"/>
        <v>0</v>
      </c>
      <c r="CO56" s="48">
        <f t="shared" si="71"/>
        <v>0</v>
      </c>
      <c r="CT56" s="42" t="str">
        <f t="shared" si="23"/>
        <v>•</v>
      </c>
      <c r="CU56" s="39" t="str">
        <f t="shared" si="24"/>
        <v xml:space="preserve"> </v>
      </c>
      <c r="CV56" s="39" t="str">
        <f t="shared" si="25"/>
        <v xml:space="preserve"> </v>
      </c>
      <c r="CW56" s="43" t="str">
        <f t="shared" si="26"/>
        <v xml:space="preserve"> </v>
      </c>
      <c r="CX56" s="42" t="str">
        <f t="shared" si="27"/>
        <v>•</v>
      </c>
      <c r="CY56" s="39" t="str">
        <f t="shared" si="28"/>
        <v xml:space="preserve"> </v>
      </c>
      <c r="CZ56" s="39" t="str">
        <f t="shared" si="29"/>
        <v xml:space="preserve"> </v>
      </c>
      <c r="DA56" s="43" t="str">
        <f t="shared" si="30"/>
        <v xml:space="preserve"> </v>
      </c>
      <c r="DB56" s="39" t="str">
        <f t="shared" si="31"/>
        <v>•</v>
      </c>
      <c r="DC56" s="39" t="str">
        <f t="shared" si="32"/>
        <v xml:space="preserve"> </v>
      </c>
      <c r="DD56" s="39" t="str">
        <f t="shared" si="33"/>
        <v xml:space="preserve"> </v>
      </c>
      <c r="DE56" s="43" t="str">
        <f t="shared" si="34"/>
        <v xml:space="preserve"> </v>
      </c>
      <c r="DF56" s="42" t="str">
        <f t="shared" si="35"/>
        <v>•</v>
      </c>
      <c r="DG56" s="39" t="str">
        <f t="shared" si="36"/>
        <v xml:space="preserve"> </v>
      </c>
      <c r="DH56" s="39" t="str">
        <f t="shared" si="37"/>
        <v xml:space="preserve"> </v>
      </c>
      <c r="DI56" s="43" t="str">
        <f t="shared" si="38"/>
        <v xml:space="preserve"> </v>
      </c>
      <c r="DJ56" s="42" t="str">
        <f t="shared" si="39"/>
        <v>•</v>
      </c>
      <c r="DK56" s="39" t="str">
        <f t="shared" si="40"/>
        <v xml:space="preserve"> </v>
      </c>
      <c r="DL56" s="39" t="str">
        <f t="shared" si="41"/>
        <v xml:space="preserve"> </v>
      </c>
      <c r="DM56" s="43" t="str">
        <f t="shared" si="42"/>
        <v xml:space="preserve"> </v>
      </c>
      <c r="DN56" s="39" t="str">
        <f t="shared" si="43"/>
        <v>•</v>
      </c>
      <c r="DO56" s="39" t="str">
        <f t="shared" si="44"/>
        <v xml:space="preserve"> </v>
      </c>
      <c r="DP56" s="39" t="str">
        <f t="shared" si="45"/>
        <v xml:space="preserve"> </v>
      </c>
      <c r="DQ56" s="43" t="str">
        <f t="shared" si="46"/>
        <v xml:space="preserve"> </v>
      </c>
      <c r="DR56" s="39" t="str">
        <f t="shared" si="47"/>
        <v>•</v>
      </c>
      <c r="DS56" s="39" t="str">
        <f t="shared" si="48"/>
        <v xml:space="preserve"> </v>
      </c>
      <c r="DT56" s="39" t="str">
        <f t="shared" si="49"/>
        <v xml:space="preserve"> </v>
      </c>
      <c r="DU56" s="43" t="str">
        <f t="shared" si="50"/>
        <v xml:space="preserve"> </v>
      </c>
      <c r="DV56" s="39" t="str">
        <f t="shared" si="51"/>
        <v>•</v>
      </c>
      <c r="DW56" s="39" t="str">
        <f t="shared" si="52"/>
        <v xml:space="preserve"> </v>
      </c>
      <c r="DX56" s="39" t="str">
        <f t="shared" si="53"/>
        <v xml:space="preserve"> </v>
      </c>
      <c r="DY56" s="43" t="str">
        <f t="shared" si="54"/>
        <v xml:space="preserve"> </v>
      </c>
      <c r="DZ56" s="39" t="str">
        <f t="shared" si="55"/>
        <v>•</v>
      </c>
      <c r="EA56" s="39" t="str">
        <f t="shared" si="56"/>
        <v xml:space="preserve"> </v>
      </c>
      <c r="EB56" s="39" t="str">
        <f t="shared" si="57"/>
        <v xml:space="preserve"> </v>
      </c>
      <c r="EC56" s="43" t="str">
        <f t="shared" si="58"/>
        <v xml:space="preserve"> </v>
      </c>
      <c r="ED56" s="39" t="str">
        <f t="shared" si="59"/>
        <v>•</v>
      </c>
      <c r="EE56" s="39" t="str">
        <f t="shared" si="60"/>
        <v xml:space="preserve"> </v>
      </c>
      <c r="EF56" s="39" t="str">
        <f t="shared" si="61"/>
        <v xml:space="preserve"> </v>
      </c>
      <c r="EG56" s="43" t="str">
        <f t="shared" si="62"/>
        <v xml:space="preserve"> </v>
      </c>
      <c r="EH56" s="39" t="str">
        <f t="shared" si="63"/>
        <v>•</v>
      </c>
      <c r="EI56" s="39" t="str">
        <f t="shared" si="64"/>
        <v xml:space="preserve"> </v>
      </c>
      <c r="EJ56" s="39" t="str">
        <f t="shared" si="65"/>
        <v xml:space="preserve"> </v>
      </c>
      <c r="EK56" s="43" t="str">
        <f t="shared" si="66"/>
        <v xml:space="preserve"> </v>
      </c>
      <c r="EP56" s="79" t="str">
        <f t="shared" si="70"/>
        <v/>
      </c>
      <c r="EQ56" s="123"/>
      <c r="ER56" s="123"/>
      <c r="ES56" s="32" t="s">
        <v>92</v>
      </c>
      <c r="ET56" s="39"/>
      <c r="EU56" s="39"/>
      <c r="EV56" s="33"/>
      <c r="EX56" s="137"/>
      <c r="EY56" s="78"/>
      <c r="EZ56" s="157"/>
      <c r="FA56" s="39"/>
    </row>
    <row r="57" spans="1:157" ht="15.75" customHeight="1" x14ac:dyDescent="0.2">
      <c r="A57" s="100" t="str">
        <f>IF(Summary!B51="","",Summary!B51)</f>
        <v/>
      </c>
      <c r="B57" s="100" t="str">
        <f>IF(Summary!C51="","",Summary!C51)</f>
        <v/>
      </c>
      <c r="C57" s="100" t="str">
        <f>IF(Summary!D51="","",Summary!D51)</f>
        <v/>
      </c>
      <c r="D57" s="115" t="str">
        <f>IF(Summary!E51="","",Summary!E51)</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1"/>
        <v>27</v>
      </c>
      <c r="AX57" s="74" t="e">
        <f t="shared" si="14"/>
        <v>#N/A</v>
      </c>
      <c r="AY57" s="54" t="str">
        <f t="shared" si="15"/>
        <v/>
      </c>
      <c r="AZ57" s="73"/>
      <c r="BA57" s="144"/>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8"/>
      <c r="BE57" s="116" t="str">
        <f t="shared" si="22"/>
        <v/>
      </c>
      <c r="BF57" s="99" t="str">
        <f t="shared" si="16"/>
        <v/>
      </c>
      <c r="BG57" s="99" t="str">
        <f t="shared" si="17"/>
        <v/>
      </c>
      <c r="BH57" s="100" t="str">
        <f t="shared" si="18"/>
        <v/>
      </c>
      <c r="BI57" s="64" t="str">
        <f>IF(Summary!F51="","",Summary!F51)</f>
        <v/>
      </c>
      <c r="BJ57" s="33"/>
      <c r="BV57" s="44">
        <f t="shared" si="72"/>
        <v>0</v>
      </c>
      <c r="BW57" s="44">
        <f t="shared" si="72"/>
        <v>0</v>
      </c>
      <c r="BX57" s="44">
        <f t="shared" si="72"/>
        <v>0</v>
      </c>
      <c r="BY57" s="44">
        <f t="shared" si="72"/>
        <v>0</v>
      </c>
      <c r="BZ57" s="44">
        <f t="shared" si="72"/>
        <v>0</v>
      </c>
      <c r="CA57" s="44">
        <f t="shared" si="72"/>
        <v>0</v>
      </c>
      <c r="CB57" s="44">
        <f t="shared" si="72"/>
        <v>0</v>
      </c>
      <c r="CC57" s="44">
        <f t="shared" si="72"/>
        <v>0</v>
      </c>
      <c r="CD57" s="44">
        <f t="shared" si="72"/>
        <v>0</v>
      </c>
      <c r="CE57" s="44">
        <f t="shared" si="72"/>
        <v>0</v>
      </c>
      <c r="CF57" s="44">
        <f t="shared" si="72"/>
        <v>0</v>
      </c>
      <c r="CH57" s="48">
        <f t="shared" si="71"/>
        <v>0</v>
      </c>
      <c r="CI57" s="48">
        <f t="shared" si="71"/>
        <v>0</v>
      </c>
      <c r="CJ57" s="48">
        <f t="shared" si="71"/>
        <v>0</v>
      </c>
      <c r="CK57" s="48">
        <f t="shared" si="71"/>
        <v>0</v>
      </c>
      <c r="CL57" s="48">
        <f t="shared" si="71"/>
        <v>0</v>
      </c>
      <c r="CM57" s="48">
        <f t="shared" si="71"/>
        <v>0</v>
      </c>
      <c r="CN57" s="48">
        <f t="shared" si="71"/>
        <v>0</v>
      </c>
      <c r="CO57" s="48">
        <f t="shared" si="71"/>
        <v>0</v>
      </c>
      <c r="CT57" s="42" t="str">
        <f t="shared" si="23"/>
        <v>•</v>
      </c>
      <c r="CU57" s="39" t="str">
        <f t="shared" si="24"/>
        <v xml:space="preserve"> </v>
      </c>
      <c r="CV57" s="39" t="str">
        <f t="shared" si="25"/>
        <v xml:space="preserve"> </v>
      </c>
      <c r="CW57" s="43" t="str">
        <f t="shared" si="26"/>
        <v xml:space="preserve"> </v>
      </c>
      <c r="CX57" s="42" t="str">
        <f t="shared" si="27"/>
        <v>•</v>
      </c>
      <c r="CY57" s="39" t="str">
        <f t="shared" si="28"/>
        <v xml:space="preserve"> </v>
      </c>
      <c r="CZ57" s="39" t="str">
        <f t="shared" si="29"/>
        <v xml:space="preserve"> </v>
      </c>
      <c r="DA57" s="43" t="str">
        <f t="shared" si="30"/>
        <v xml:space="preserve"> </v>
      </c>
      <c r="DB57" s="39" t="str">
        <f t="shared" si="31"/>
        <v>•</v>
      </c>
      <c r="DC57" s="39" t="str">
        <f t="shared" si="32"/>
        <v xml:space="preserve"> </v>
      </c>
      <c r="DD57" s="39" t="str">
        <f t="shared" si="33"/>
        <v xml:space="preserve"> </v>
      </c>
      <c r="DE57" s="43" t="str">
        <f t="shared" si="34"/>
        <v xml:space="preserve"> </v>
      </c>
      <c r="DF57" s="42" t="str">
        <f t="shared" si="35"/>
        <v>•</v>
      </c>
      <c r="DG57" s="39" t="str">
        <f t="shared" si="36"/>
        <v xml:space="preserve"> </v>
      </c>
      <c r="DH57" s="39" t="str">
        <f t="shared" si="37"/>
        <v xml:space="preserve"> </v>
      </c>
      <c r="DI57" s="43" t="str">
        <f t="shared" si="38"/>
        <v xml:space="preserve"> </v>
      </c>
      <c r="DJ57" s="42" t="str">
        <f t="shared" si="39"/>
        <v>•</v>
      </c>
      <c r="DK57" s="39" t="str">
        <f t="shared" si="40"/>
        <v xml:space="preserve"> </v>
      </c>
      <c r="DL57" s="39" t="str">
        <f t="shared" si="41"/>
        <v xml:space="preserve"> </v>
      </c>
      <c r="DM57" s="43" t="str">
        <f t="shared" si="42"/>
        <v xml:space="preserve"> </v>
      </c>
      <c r="DN57" s="39" t="str">
        <f t="shared" si="43"/>
        <v>•</v>
      </c>
      <c r="DO57" s="39" t="str">
        <f t="shared" si="44"/>
        <v xml:space="preserve"> </v>
      </c>
      <c r="DP57" s="39" t="str">
        <f t="shared" si="45"/>
        <v xml:space="preserve"> </v>
      </c>
      <c r="DQ57" s="43" t="str">
        <f t="shared" si="46"/>
        <v xml:space="preserve"> </v>
      </c>
      <c r="DR57" s="39" t="str">
        <f t="shared" si="47"/>
        <v>•</v>
      </c>
      <c r="DS57" s="39" t="str">
        <f t="shared" si="48"/>
        <v xml:space="preserve"> </v>
      </c>
      <c r="DT57" s="39" t="str">
        <f t="shared" si="49"/>
        <v xml:space="preserve"> </v>
      </c>
      <c r="DU57" s="43" t="str">
        <f t="shared" si="50"/>
        <v xml:space="preserve"> </v>
      </c>
      <c r="DV57" s="39" t="str">
        <f t="shared" si="51"/>
        <v>•</v>
      </c>
      <c r="DW57" s="39" t="str">
        <f t="shared" si="52"/>
        <v xml:space="preserve"> </v>
      </c>
      <c r="DX57" s="39" t="str">
        <f t="shared" si="53"/>
        <v xml:space="preserve"> </v>
      </c>
      <c r="DY57" s="43" t="str">
        <f t="shared" si="54"/>
        <v xml:space="preserve"> </v>
      </c>
      <c r="DZ57" s="39" t="str">
        <f t="shared" si="55"/>
        <v>•</v>
      </c>
      <c r="EA57" s="39" t="str">
        <f t="shared" si="56"/>
        <v xml:space="preserve"> </v>
      </c>
      <c r="EB57" s="39" t="str">
        <f t="shared" si="57"/>
        <v xml:space="preserve"> </v>
      </c>
      <c r="EC57" s="43" t="str">
        <f t="shared" si="58"/>
        <v xml:space="preserve"> </v>
      </c>
      <c r="ED57" s="39" t="str">
        <f t="shared" si="59"/>
        <v>•</v>
      </c>
      <c r="EE57" s="39" t="str">
        <f t="shared" si="60"/>
        <v xml:space="preserve"> </v>
      </c>
      <c r="EF57" s="39" t="str">
        <f t="shared" si="61"/>
        <v xml:space="preserve"> </v>
      </c>
      <c r="EG57" s="43" t="str">
        <f t="shared" si="62"/>
        <v xml:space="preserve"> </v>
      </c>
      <c r="EH57" s="39" t="str">
        <f t="shared" si="63"/>
        <v>•</v>
      </c>
      <c r="EI57" s="39" t="str">
        <f t="shared" si="64"/>
        <v xml:space="preserve"> </v>
      </c>
      <c r="EJ57" s="39" t="str">
        <f t="shared" si="65"/>
        <v xml:space="preserve"> </v>
      </c>
      <c r="EK57" s="43" t="str">
        <f t="shared" si="66"/>
        <v xml:space="preserve"> </v>
      </c>
      <c r="EP57" s="79" t="str">
        <f t="shared" si="70"/>
        <v/>
      </c>
      <c r="EQ57" s="123"/>
      <c r="ER57" s="123"/>
      <c r="ES57" s="32" t="s">
        <v>92</v>
      </c>
      <c r="ET57" s="39"/>
      <c r="EU57" s="39"/>
      <c r="EV57" s="33"/>
      <c r="EX57" s="137"/>
      <c r="EY57" s="78"/>
      <c r="EZ57" s="157"/>
      <c r="FA57" s="39"/>
    </row>
    <row r="58" spans="1:157" ht="15.75" customHeight="1" x14ac:dyDescent="0.2">
      <c r="A58" s="100" t="str">
        <f>IF(Summary!B52="","",Summary!B52)</f>
        <v/>
      </c>
      <c r="B58" s="100" t="str">
        <f>IF(Summary!C52="","",Summary!C52)</f>
        <v/>
      </c>
      <c r="C58" s="100" t="str">
        <f>IF(Summary!D52="","",Summary!D52)</f>
        <v/>
      </c>
      <c r="D58" s="115" t="str">
        <f>IF(Summary!E52="","",Summary!E52)</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1"/>
        <v>27</v>
      </c>
      <c r="AX58" s="74" t="e">
        <f t="shared" si="14"/>
        <v>#N/A</v>
      </c>
      <c r="AY58" s="54" t="str">
        <f t="shared" si="15"/>
        <v/>
      </c>
      <c r="AZ58" s="73"/>
      <c r="BA58" s="144"/>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8"/>
      <c r="BE58" s="116" t="str">
        <f t="shared" si="22"/>
        <v/>
      </c>
      <c r="BF58" s="99" t="str">
        <f t="shared" si="16"/>
        <v/>
      </c>
      <c r="BG58" s="99" t="str">
        <f t="shared" si="17"/>
        <v/>
      </c>
      <c r="BH58" s="100" t="str">
        <f t="shared" si="18"/>
        <v/>
      </c>
      <c r="BI58" s="64" t="str">
        <f>IF(Summary!F52="","",Summary!F52)</f>
        <v/>
      </c>
      <c r="BJ58" s="33"/>
      <c r="BV58" s="44">
        <f t="shared" si="72"/>
        <v>0</v>
      </c>
      <c r="BW58" s="44">
        <f t="shared" si="72"/>
        <v>0</v>
      </c>
      <c r="BX58" s="44">
        <f t="shared" si="72"/>
        <v>0</v>
      </c>
      <c r="BY58" s="44">
        <f t="shared" si="72"/>
        <v>0</v>
      </c>
      <c r="BZ58" s="44">
        <f t="shared" si="72"/>
        <v>0</v>
      </c>
      <c r="CA58" s="44">
        <f t="shared" si="72"/>
        <v>0</v>
      </c>
      <c r="CB58" s="44">
        <f t="shared" si="72"/>
        <v>0</v>
      </c>
      <c r="CC58" s="44">
        <f t="shared" si="72"/>
        <v>0</v>
      </c>
      <c r="CD58" s="44">
        <f t="shared" si="72"/>
        <v>0</v>
      </c>
      <c r="CE58" s="44">
        <f t="shared" si="72"/>
        <v>0</v>
      </c>
      <c r="CF58" s="44">
        <f t="shared" si="72"/>
        <v>0</v>
      </c>
      <c r="CH58" s="48">
        <f t="shared" si="71"/>
        <v>0</v>
      </c>
      <c r="CI58" s="48">
        <f t="shared" si="71"/>
        <v>0</v>
      </c>
      <c r="CJ58" s="48">
        <f t="shared" si="71"/>
        <v>0</v>
      </c>
      <c r="CK58" s="48">
        <f t="shared" si="71"/>
        <v>0</v>
      </c>
      <c r="CL58" s="48">
        <f t="shared" si="71"/>
        <v>0</v>
      </c>
      <c r="CM58" s="48">
        <f t="shared" si="71"/>
        <v>0</v>
      </c>
      <c r="CN58" s="48">
        <f t="shared" si="71"/>
        <v>0</v>
      </c>
      <c r="CO58" s="48">
        <f t="shared" si="71"/>
        <v>0</v>
      </c>
      <c r="CT58" s="42" t="str">
        <f t="shared" si="23"/>
        <v>•</v>
      </c>
      <c r="CU58" s="39" t="str">
        <f t="shared" si="24"/>
        <v xml:space="preserve"> </v>
      </c>
      <c r="CV58" s="39" t="str">
        <f t="shared" si="25"/>
        <v xml:space="preserve"> </v>
      </c>
      <c r="CW58" s="43" t="str">
        <f t="shared" si="26"/>
        <v xml:space="preserve"> </v>
      </c>
      <c r="CX58" s="42" t="str">
        <f t="shared" si="27"/>
        <v>•</v>
      </c>
      <c r="CY58" s="39" t="str">
        <f t="shared" si="28"/>
        <v xml:space="preserve"> </v>
      </c>
      <c r="CZ58" s="39" t="str">
        <f t="shared" si="29"/>
        <v xml:space="preserve"> </v>
      </c>
      <c r="DA58" s="43" t="str">
        <f t="shared" si="30"/>
        <v xml:space="preserve"> </v>
      </c>
      <c r="DB58" s="39" t="str">
        <f t="shared" si="31"/>
        <v>•</v>
      </c>
      <c r="DC58" s="39" t="str">
        <f t="shared" si="32"/>
        <v xml:space="preserve"> </v>
      </c>
      <c r="DD58" s="39" t="str">
        <f t="shared" si="33"/>
        <v xml:space="preserve"> </v>
      </c>
      <c r="DE58" s="43" t="str">
        <f t="shared" si="34"/>
        <v xml:space="preserve"> </v>
      </c>
      <c r="DF58" s="42" t="str">
        <f t="shared" si="35"/>
        <v>•</v>
      </c>
      <c r="DG58" s="39" t="str">
        <f t="shared" si="36"/>
        <v xml:space="preserve"> </v>
      </c>
      <c r="DH58" s="39" t="str">
        <f t="shared" si="37"/>
        <v xml:space="preserve"> </v>
      </c>
      <c r="DI58" s="43" t="str">
        <f t="shared" si="38"/>
        <v xml:space="preserve"> </v>
      </c>
      <c r="DJ58" s="42" t="str">
        <f t="shared" si="39"/>
        <v>•</v>
      </c>
      <c r="DK58" s="39" t="str">
        <f t="shared" si="40"/>
        <v xml:space="preserve"> </v>
      </c>
      <c r="DL58" s="39" t="str">
        <f t="shared" si="41"/>
        <v xml:space="preserve"> </v>
      </c>
      <c r="DM58" s="43" t="str">
        <f t="shared" si="42"/>
        <v xml:space="preserve"> </v>
      </c>
      <c r="DN58" s="39" t="str">
        <f t="shared" si="43"/>
        <v>•</v>
      </c>
      <c r="DO58" s="39" t="str">
        <f t="shared" si="44"/>
        <v xml:space="preserve"> </v>
      </c>
      <c r="DP58" s="39" t="str">
        <f t="shared" si="45"/>
        <v xml:space="preserve"> </v>
      </c>
      <c r="DQ58" s="43" t="str">
        <f t="shared" si="46"/>
        <v xml:space="preserve"> </v>
      </c>
      <c r="DR58" s="39" t="str">
        <f t="shared" si="47"/>
        <v>•</v>
      </c>
      <c r="DS58" s="39" t="str">
        <f t="shared" si="48"/>
        <v xml:space="preserve"> </v>
      </c>
      <c r="DT58" s="39" t="str">
        <f t="shared" si="49"/>
        <v xml:space="preserve"> </v>
      </c>
      <c r="DU58" s="43" t="str">
        <f t="shared" si="50"/>
        <v xml:space="preserve"> </v>
      </c>
      <c r="DV58" s="39" t="str">
        <f t="shared" si="51"/>
        <v>•</v>
      </c>
      <c r="DW58" s="39" t="str">
        <f t="shared" si="52"/>
        <v xml:space="preserve"> </v>
      </c>
      <c r="DX58" s="39" t="str">
        <f t="shared" si="53"/>
        <v xml:space="preserve"> </v>
      </c>
      <c r="DY58" s="43" t="str">
        <f t="shared" si="54"/>
        <v xml:space="preserve"> </v>
      </c>
      <c r="DZ58" s="39" t="str">
        <f t="shared" si="55"/>
        <v>•</v>
      </c>
      <c r="EA58" s="39" t="str">
        <f t="shared" si="56"/>
        <v xml:space="preserve"> </v>
      </c>
      <c r="EB58" s="39" t="str">
        <f t="shared" si="57"/>
        <v xml:space="preserve"> </v>
      </c>
      <c r="EC58" s="43" t="str">
        <f t="shared" si="58"/>
        <v xml:space="preserve"> </v>
      </c>
      <c r="ED58" s="39" t="str">
        <f t="shared" si="59"/>
        <v>•</v>
      </c>
      <c r="EE58" s="39" t="str">
        <f t="shared" si="60"/>
        <v xml:space="preserve"> </v>
      </c>
      <c r="EF58" s="39" t="str">
        <f t="shared" si="61"/>
        <v xml:space="preserve"> </v>
      </c>
      <c r="EG58" s="43" t="str">
        <f t="shared" si="62"/>
        <v xml:space="preserve"> </v>
      </c>
      <c r="EH58" s="39" t="str">
        <f t="shared" si="63"/>
        <v>•</v>
      </c>
      <c r="EI58" s="39" t="str">
        <f t="shared" si="64"/>
        <v xml:space="preserve"> </v>
      </c>
      <c r="EJ58" s="39" t="str">
        <f t="shared" si="65"/>
        <v xml:space="preserve"> </v>
      </c>
      <c r="EK58" s="43" t="str">
        <f t="shared" si="66"/>
        <v xml:space="preserve"> </v>
      </c>
      <c r="EP58" s="79" t="str">
        <f t="shared" si="70"/>
        <v/>
      </c>
      <c r="EQ58" s="123"/>
      <c r="ER58" s="123"/>
      <c r="ES58" s="32" t="s">
        <v>92</v>
      </c>
      <c r="ET58" s="39"/>
      <c r="EU58" s="39"/>
      <c r="EV58" s="33"/>
      <c r="EX58" s="137"/>
      <c r="EY58" s="78"/>
      <c r="EZ58" s="157"/>
      <c r="FA58" s="39"/>
    </row>
    <row r="59" spans="1:157" ht="15.75" customHeight="1" x14ac:dyDescent="0.2">
      <c r="A59" s="100" t="str">
        <f>IF(Summary!B53="","",Summary!B53)</f>
        <v/>
      </c>
      <c r="B59" s="100" t="str">
        <f>IF(Summary!C53="","",Summary!C53)</f>
        <v/>
      </c>
      <c r="C59" s="100" t="str">
        <f>IF(Summary!D53="","",Summary!D53)</f>
        <v/>
      </c>
      <c r="D59" s="115" t="str">
        <f>IF(Summary!E53="","",Summary!E53)</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1"/>
        <v>27</v>
      </c>
      <c r="AX59" s="74" t="e">
        <f t="shared" si="14"/>
        <v>#N/A</v>
      </c>
      <c r="AY59" s="54" t="str">
        <f t="shared" si="15"/>
        <v/>
      </c>
      <c r="AZ59" s="73"/>
      <c r="BA59" s="144"/>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8"/>
      <c r="BE59" s="116" t="str">
        <f t="shared" si="22"/>
        <v/>
      </c>
      <c r="BF59" s="99" t="str">
        <f t="shared" si="16"/>
        <v/>
      </c>
      <c r="BG59" s="99" t="str">
        <f t="shared" si="17"/>
        <v/>
      </c>
      <c r="BH59" s="100" t="str">
        <f t="shared" si="18"/>
        <v/>
      </c>
      <c r="BI59" s="64" t="str">
        <f>IF(Summary!F53="","",Summary!F53)</f>
        <v/>
      </c>
      <c r="BJ59" s="33"/>
      <c r="BV59" s="44">
        <f t="shared" si="72"/>
        <v>0</v>
      </c>
      <c r="BW59" s="44">
        <f t="shared" si="72"/>
        <v>0</v>
      </c>
      <c r="BX59" s="44">
        <f t="shared" si="72"/>
        <v>0</v>
      </c>
      <c r="BY59" s="44">
        <f t="shared" si="72"/>
        <v>0</v>
      </c>
      <c r="BZ59" s="44">
        <f t="shared" si="72"/>
        <v>0</v>
      </c>
      <c r="CA59" s="44">
        <f t="shared" si="72"/>
        <v>0</v>
      </c>
      <c r="CB59" s="44">
        <f t="shared" si="72"/>
        <v>0</v>
      </c>
      <c r="CC59" s="44">
        <f t="shared" si="72"/>
        <v>0</v>
      </c>
      <c r="CD59" s="44">
        <f t="shared" si="72"/>
        <v>0</v>
      </c>
      <c r="CE59" s="44">
        <f t="shared" si="72"/>
        <v>0</v>
      </c>
      <c r="CF59" s="44">
        <f t="shared" si="72"/>
        <v>0</v>
      </c>
      <c r="CH59" s="48">
        <f t="shared" si="71"/>
        <v>0</v>
      </c>
      <c r="CI59" s="48">
        <f t="shared" si="71"/>
        <v>0</v>
      </c>
      <c r="CJ59" s="48">
        <f t="shared" si="71"/>
        <v>0</v>
      </c>
      <c r="CK59" s="48">
        <f t="shared" si="71"/>
        <v>0</v>
      </c>
      <c r="CL59" s="48">
        <f t="shared" si="71"/>
        <v>0</v>
      </c>
      <c r="CM59" s="48">
        <f t="shared" si="71"/>
        <v>0</v>
      </c>
      <c r="CN59" s="48">
        <f t="shared" si="71"/>
        <v>0</v>
      </c>
      <c r="CO59" s="48">
        <f t="shared" si="71"/>
        <v>0</v>
      </c>
      <c r="CT59" s="42" t="str">
        <f t="shared" si="23"/>
        <v>•</v>
      </c>
      <c r="CU59" s="39" t="str">
        <f t="shared" si="24"/>
        <v xml:space="preserve"> </v>
      </c>
      <c r="CV59" s="39" t="str">
        <f t="shared" si="25"/>
        <v xml:space="preserve"> </v>
      </c>
      <c r="CW59" s="43" t="str">
        <f t="shared" si="26"/>
        <v xml:space="preserve"> </v>
      </c>
      <c r="CX59" s="42" t="str">
        <f t="shared" si="27"/>
        <v>•</v>
      </c>
      <c r="CY59" s="39" t="str">
        <f t="shared" si="28"/>
        <v xml:space="preserve"> </v>
      </c>
      <c r="CZ59" s="39" t="str">
        <f t="shared" si="29"/>
        <v xml:space="preserve"> </v>
      </c>
      <c r="DA59" s="43" t="str">
        <f t="shared" si="30"/>
        <v xml:space="preserve"> </v>
      </c>
      <c r="DB59" s="39" t="str">
        <f t="shared" si="31"/>
        <v>•</v>
      </c>
      <c r="DC59" s="39" t="str">
        <f t="shared" si="32"/>
        <v xml:space="preserve"> </v>
      </c>
      <c r="DD59" s="39" t="str">
        <f t="shared" si="33"/>
        <v xml:space="preserve"> </v>
      </c>
      <c r="DE59" s="43" t="str">
        <f t="shared" si="34"/>
        <v xml:space="preserve"> </v>
      </c>
      <c r="DF59" s="42" t="str">
        <f t="shared" si="35"/>
        <v>•</v>
      </c>
      <c r="DG59" s="39" t="str">
        <f t="shared" si="36"/>
        <v xml:space="preserve"> </v>
      </c>
      <c r="DH59" s="39" t="str">
        <f t="shared" si="37"/>
        <v xml:space="preserve"> </v>
      </c>
      <c r="DI59" s="43" t="str">
        <f t="shared" si="38"/>
        <v xml:space="preserve"> </v>
      </c>
      <c r="DJ59" s="42" t="str">
        <f t="shared" si="39"/>
        <v>•</v>
      </c>
      <c r="DK59" s="39" t="str">
        <f t="shared" si="40"/>
        <v xml:space="preserve"> </v>
      </c>
      <c r="DL59" s="39" t="str">
        <f t="shared" si="41"/>
        <v xml:space="preserve"> </v>
      </c>
      <c r="DM59" s="43" t="str">
        <f t="shared" si="42"/>
        <v xml:space="preserve"> </v>
      </c>
      <c r="DN59" s="39" t="str">
        <f t="shared" si="43"/>
        <v>•</v>
      </c>
      <c r="DO59" s="39" t="str">
        <f t="shared" si="44"/>
        <v xml:space="preserve"> </v>
      </c>
      <c r="DP59" s="39" t="str">
        <f t="shared" si="45"/>
        <v xml:space="preserve"> </v>
      </c>
      <c r="DQ59" s="43" t="str">
        <f t="shared" si="46"/>
        <v xml:space="preserve"> </v>
      </c>
      <c r="DR59" s="39" t="str">
        <f t="shared" si="47"/>
        <v>•</v>
      </c>
      <c r="DS59" s="39" t="str">
        <f t="shared" si="48"/>
        <v xml:space="preserve"> </v>
      </c>
      <c r="DT59" s="39" t="str">
        <f t="shared" si="49"/>
        <v xml:space="preserve"> </v>
      </c>
      <c r="DU59" s="43" t="str">
        <f t="shared" si="50"/>
        <v xml:space="preserve"> </v>
      </c>
      <c r="DV59" s="39" t="str">
        <f t="shared" si="51"/>
        <v>•</v>
      </c>
      <c r="DW59" s="39" t="str">
        <f t="shared" si="52"/>
        <v xml:space="preserve"> </v>
      </c>
      <c r="DX59" s="39" t="str">
        <f t="shared" si="53"/>
        <v xml:space="preserve"> </v>
      </c>
      <c r="DY59" s="43" t="str">
        <f t="shared" si="54"/>
        <v xml:space="preserve"> </v>
      </c>
      <c r="DZ59" s="39" t="str">
        <f t="shared" si="55"/>
        <v>•</v>
      </c>
      <c r="EA59" s="39" t="str">
        <f t="shared" si="56"/>
        <v xml:space="preserve"> </v>
      </c>
      <c r="EB59" s="39" t="str">
        <f t="shared" si="57"/>
        <v xml:space="preserve"> </v>
      </c>
      <c r="EC59" s="43" t="str">
        <f t="shared" si="58"/>
        <v xml:space="preserve"> </v>
      </c>
      <c r="ED59" s="39" t="str">
        <f t="shared" si="59"/>
        <v>•</v>
      </c>
      <c r="EE59" s="39" t="str">
        <f t="shared" si="60"/>
        <v xml:space="preserve"> </v>
      </c>
      <c r="EF59" s="39" t="str">
        <f t="shared" si="61"/>
        <v xml:space="preserve"> </v>
      </c>
      <c r="EG59" s="43" t="str">
        <f t="shared" si="62"/>
        <v xml:space="preserve"> </v>
      </c>
      <c r="EH59" s="39" t="str">
        <f t="shared" si="63"/>
        <v>•</v>
      </c>
      <c r="EI59" s="39" t="str">
        <f t="shared" si="64"/>
        <v xml:space="preserve"> </v>
      </c>
      <c r="EJ59" s="39" t="str">
        <f t="shared" si="65"/>
        <v xml:space="preserve"> </v>
      </c>
      <c r="EK59" s="43" t="str">
        <f t="shared" si="66"/>
        <v xml:space="preserve"> </v>
      </c>
      <c r="EP59" s="79" t="str">
        <f t="shared" si="70"/>
        <v/>
      </c>
      <c r="EQ59" s="123"/>
      <c r="ER59" s="123"/>
      <c r="ES59" s="32" t="s">
        <v>92</v>
      </c>
      <c r="ET59" s="39"/>
      <c r="EU59" s="39"/>
      <c r="EV59" s="33"/>
      <c r="EX59" s="137"/>
      <c r="EY59" s="78"/>
      <c r="EZ59" s="157"/>
      <c r="FA59" s="39"/>
    </row>
    <row r="60" spans="1:157" ht="15.75" customHeight="1" x14ac:dyDescent="0.2">
      <c r="A60" s="100" t="str">
        <f>IF(Summary!B54="","",Summary!B54)</f>
        <v/>
      </c>
      <c r="B60" s="100" t="str">
        <f>IF(Summary!C54="","",Summary!C54)</f>
        <v/>
      </c>
      <c r="C60" s="100" t="str">
        <f>IF(Summary!D54="","",Summary!D54)</f>
        <v/>
      </c>
      <c r="D60" s="115" t="str">
        <f>IF(Summary!E54="","",Summary!E54)</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1"/>
        <v>27</v>
      </c>
      <c r="AX60" s="74" t="e">
        <f t="shared" si="14"/>
        <v>#N/A</v>
      </c>
      <c r="AY60" s="54" t="str">
        <f t="shared" si="15"/>
        <v/>
      </c>
      <c r="AZ60" s="73"/>
      <c r="BA60" s="144"/>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8"/>
      <c r="BE60" s="116" t="str">
        <f t="shared" si="22"/>
        <v/>
      </c>
      <c r="BF60" s="99" t="str">
        <f t="shared" si="16"/>
        <v/>
      </c>
      <c r="BG60" s="99" t="str">
        <f t="shared" si="17"/>
        <v/>
      </c>
      <c r="BH60" s="100" t="str">
        <f t="shared" si="18"/>
        <v/>
      </c>
      <c r="BI60" s="64" t="str">
        <f>IF(Summary!F54="","",Summary!F54)</f>
        <v/>
      </c>
      <c r="BJ60" s="33"/>
      <c r="BV60" s="44">
        <f t="shared" si="72"/>
        <v>0</v>
      </c>
      <c r="BW60" s="44">
        <f t="shared" si="72"/>
        <v>0</v>
      </c>
      <c r="BX60" s="44">
        <f t="shared" si="72"/>
        <v>0</v>
      </c>
      <c r="BY60" s="44">
        <f t="shared" si="72"/>
        <v>0</v>
      </c>
      <c r="BZ60" s="44">
        <f t="shared" si="72"/>
        <v>0</v>
      </c>
      <c r="CA60" s="44">
        <f t="shared" si="72"/>
        <v>0</v>
      </c>
      <c r="CB60" s="44">
        <f t="shared" si="72"/>
        <v>0</v>
      </c>
      <c r="CC60" s="44">
        <f t="shared" si="72"/>
        <v>0</v>
      </c>
      <c r="CD60" s="44">
        <f t="shared" si="72"/>
        <v>0</v>
      </c>
      <c r="CE60" s="44">
        <f t="shared" si="72"/>
        <v>0</v>
      </c>
      <c r="CF60" s="44">
        <f t="shared" si="72"/>
        <v>0</v>
      </c>
      <c r="CH60" s="48">
        <f t="shared" si="71"/>
        <v>0</v>
      </c>
      <c r="CI60" s="48">
        <f t="shared" si="71"/>
        <v>0</v>
      </c>
      <c r="CJ60" s="48">
        <f t="shared" si="71"/>
        <v>0</v>
      </c>
      <c r="CK60" s="48">
        <f t="shared" si="71"/>
        <v>0</v>
      </c>
      <c r="CL60" s="48">
        <f t="shared" si="71"/>
        <v>0</v>
      </c>
      <c r="CM60" s="48">
        <f t="shared" si="71"/>
        <v>0</v>
      </c>
      <c r="CN60" s="48">
        <f t="shared" si="71"/>
        <v>0</v>
      </c>
      <c r="CO60" s="48">
        <f t="shared" si="71"/>
        <v>0</v>
      </c>
      <c r="CT60" s="42" t="str">
        <f t="shared" si="23"/>
        <v>•</v>
      </c>
      <c r="CU60" s="39" t="str">
        <f t="shared" si="24"/>
        <v xml:space="preserve"> </v>
      </c>
      <c r="CV60" s="39" t="str">
        <f t="shared" si="25"/>
        <v xml:space="preserve"> </v>
      </c>
      <c r="CW60" s="43" t="str">
        <f t="shared" si="26"/>
        <v xml:space="preserve"> </v>
      </c>
      <c r="CX60" s="42" t="str">
        <f t="shared" si="27"/>
        <v>•</v>
      </c>
      <c r="CY60" s="39" t="str">
        <f t="shared" si="28"/>
        <v xml:space="preserve"> </v>
      </c>
      <c r="CZ60" s="39" t="str">
        <f t="shared" si="29"/>
        <v xml:space="preserve"> </v>
      </c>
      <c r="DA60" s="43" t="str">
        <f t="shared" si="30"/>
        <v xml:space="preserve"> </v>
      </c>
      <c r="DB60" s="39" t="str">
        <f t="shared" si="31"/>
        <v>•</v>
      </c>
      <c r="DC60" s="39" t="str">
        <f t="shared" si="32"/>
        <v xml:space="preserve"> </v>
      </c>
      <c r="DD60" s="39" t="str">
        <f t="shared" si="33"/>
        <v xml:space="preserve"> </v>
      </c>
      <c r="DE60" s="43" t="str">
        <f t="shared" si="34"/>
        <v xml:space="preserve"> </v>
      </c>
      <c r="DF60" s="42" t="str">
        <f t="shared" si="35"/>
        <v>•</v>
      </c>
      <c r="DG60" s="39" t="str">
        <f t="shared" si="36"/>
        <v xml:space="preserve"> </v>
      </c>
      <c r="DH60" s="39" t="str">
        <f t="shared" si="37"/>
        <v xml:space="preserve"> </v>
      </c>
      <c r="DI60" s="43" t="str">
        <f t="shared" si="38"/>
        <v xml:space="preserve"> </v>
      </c>
      <c r="DJ60" s="42" t="str">
        <f t="shared" si="39"/>
        <v>•</v>
      </c>
      <c r="DK60" s="39" t="str">
        <f t="shared" si="40"/>
        <v xml:space="preserve"> </v>
      </c>
      <c r="DL60" s="39" t="str">
        <f t="shared" si="41"/>
        <v xml:space="preserve"> </v>
      </c>
      <c r="DM60" s="43" t="str">
        <f t="shared" si="42"/>
        <v xml:space="preserve"> </v>
      </c>
      <c r="DN60" s="39" t="str">
        <f t="shared" si="43"/>
        <v>•</v>
      </c>
      <c r="DO60" s="39" t="str">
        <f t="shared" si="44"/>
        <v xml:space="preserve"> </v>
      </c>
      <c r="DP60" s="39" t="str">
        <f t="shared" si="45"/>
        <v xml:space="preserve"> </v>
      </c>
      <c r="DQ60" s="43" t="str">
        <f t="shared" si="46"/>
        <v xml:space="preserve"> </v>
      </c>
      <c r="DR60" s="39" t="str">
        <f t="shared" si="47"/>
        <v>•</v>
      </c>
      <c r="DS60" s="39" t="str">
        <f t="shared" si="48"/>
        <v xml:space="preserve"> </v>
      </c>
      <c r="DT60" s="39" t="str">
        <f t="shared" si="49"/>
        <v xml:space="preserve"> </v>
      </c>
      <c r="DU60" s="43" t="str">
        <f t="shared" si="50"/>
        <v xml:space="preserve"> </v>
      </c>
      <c r="DV60" s="39" t="str">
        <f t="shared" si="51"/>
        <v>•</v>
      </c>
      <c r="DW60" s="39" t="str">
        <f t="shared" si="52"/>
        <v xml:space="preserve"> </v>
      </c>
      <c r="DX60" s="39" t="str">
        <f t="shared" si="53"/>
        <v xml:space="preserve"> </v>
      </c>
      <c r="DY60" s="43" t="str">
        <f t="shared" si="54"/>
        <v xml:space="preserve"> </v>
      </c>
      <c r="DZ60" s="39" t="str">
        <f t="shared" si="55"/>
        <v>•</v>
      </c>
      <c r="EA60" s="39" t="str">
        <f t="shared" si="56"/>
        <v xml:space="preserve"> </v>
      </c>
      <c r="EB60" s="39" t="str">
        <f t="shared" si="57"/>
        <v xml:space="preserve"> </v>
      </c>
      <c r="EC60" s="43" t="str">
        <f t="shared" si="58"/>
        <v xml:space="preserve"> </v>
      </c>
      <c r="ED60" s="39" t="str">
        <f t="shared" si="59"/>
        <v>•</v>
      </c>
      <c r="EE60" s="39" t="str">
        <f t="shared" si="60"/>
        <v xml:space="preserve"> </v>
      </c>
      <c r="EF60" s="39" t="str">
        <f t="shared" si="61"/>
        <v xml:space="preserve"> </v>
      </c>
      <c r="EG60" s="43" t="str">
        <f t="shared" si="62"/>
        <v xml:space="preserve"> </v>
      </c>
      <c r="EH60" s="39" t="str">
        <f t="shared" si="63"/>
        <v>•</v>
      </c>
      <c r="EI60" s="39" t="str">
        <f t="shared" si="64"/>
        <v xml:space="preserve"> </v>
      </c>
      <c r="EJ60" s="39" t="str">
        <f t="shared" si="65"/>
        <v xml:space="preserve"> </v>
      </c>
      <c r="EK60" s="43" t="str">
        <f t="shared" si="66"/>
        <v xml:space="preserve"> </v>
      </c>
      <c r="EP60" s="79" t="str">
        <f t="shared" si="70"/>
        <v/>
      </c>
      <c r="EQ60" s="123"/>
      <c r="ER60" s="123"/>
      <c r="ES60" s="32" t="s">
        <v>92</v>
      </c>
      <c r="ET60" s="39"/>
      <c r="EU60" s="39"/>
      <c r="EV60" s="33"/>
      <c r="EX60" s="137"/>
      <c r="EY60" s="78"/>
      <c r="EZ60" s="157"/>
      <c r="FA60" s="39"/>
    </row>
    <row r="61" spans="1:157" ht="15.75" customHeight="1" x14ac:dyDescent="0.2">
      <c r="A61" s="100" t="str">
        <f>IF(Summary!B55="","",Summary!B55)</f>
        <v/>
      </c>
      <c r="B61" s="100" t="str">
        <f>IF(Summary!C55="","",Summary!C55)</f>
        <v/>
      </c>
      <c r="C61" s="100" t="str">
        <f>IF(Summary!D55="","",Summary!D55)</f>
        <v/>
      </c>
      <c r="D61" s="115" t="str">
        <f>IF(Summary!E55="","",Summary!E55)</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1"/>
        <v>27</v>
      </c>
      <c r="AX61" s="74" t="e">
        <f t="shared" si="14"/>
        <v>#N/A</v>
      </c>
      <c r="AY61" s="54" t="str">
        <f t="shared" si="15"/>
        <v/>
      </c>
      <c r="AZ61" s="73"/>
      <c r="BA61" s="144"/>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8"/>
      <c r="BE61" s="116" t="str">
        <f t="shared" si="22"/>
        <v/>
      </c>
      <c r="BF61" s="99" t="str">
        <f t="shared" si="16"/>
        <v/>
      </c>
      <c r="BG61" s="99" t="str">
        <f t="shared" si="17"/>
        <v/>
      </c>
      <c r="BH61" s="100" t="str">
        <f t="shared" si="18"/>
        <v/>
      </c>
      <c r="BI61" s="64" t="str">
        <f>IF(Summary!F55="","",Summary!F55)</f>
        <v/>
      </c>
      <c r="BJ61" s="33"/>
      <c r="BV61" s="44">
        <f t="shared" si="72"/>
        <v>0</v>
      </c>
      <c r="BW61" s="44">
        <f t="shared" si="72"/>
        <v>0</v>
      </c>
      <c r="BX61" s="44">
        <f t="shared" si="72"/>
        <v>0</v>
      </c>
      <c r="BY61" s="44">
        <f t="shared" si="72"/>
        <v>0</v>
      </c>
      <c r="BZ61" s="44">
        <f t="shared" si="72"/>
        <v>0</v>
      </c>
      <c r="CA61" s="44">
        <f t="shared" si="72"/>
        <v>0</v>
      </c>
      <c r="CB61" s="44">
        <f t="shared" si="72"/>
        <v>0</v>
      </c>
      <c r="CC61" s="44">
        <f t="shared" si="72"/>
        <v>0</v>
      </c>
      <c r="CD61" s="44">
        <f t="shared" si="72"/>
        <v>0</v>
      </c>
      <c r="CE61" s="44">
        <f t="shared" si="72"/>
        <v>0</v>
      </c>
      <c r="CF61" s="44">
        <f t="shared" si="72"/>
        <v>0</v>
      </c>
      <c r="CH61" s="48">
        <f t="shared" si="71"/>
        <v>0</v>
      </c>
      <c r="CI61" s="48">
        <f t="shared" si="71"/>
        <v>0</v>
      </c>
      <c r="CJ61" s="48">
        <f t="shared" si="71"/>
        <v>0</v>
      </c>
      <c r="CK61" s="48">
        <f t="shared" si="71"/>
        <v>0</v>
      </c>
      <c r="CL61" s="48">
        <f t="shared" si="71"/>
        <v>0</v>
      </c>
      <c r="CM61" s="48">
        <f t="shared" si="71"/>
        <v>0</v>
      </c>
      <c r="CN61" s="48">
        <f t="shared" si="71"/>
        <v>0</v>
      </c>
      <c r="CO61" s="48">
        <f t="shared" si="71"/>
        <v>0</v>
      </c>
      <c r="CT61" s="42" t="str">
        <f t="shared" si="23"/>
        <v>•</v>
      </c>
      <c r="CU61" s="39" t="str">
        <f t="shared" si="24"/>
        <v xml:space="preserve"> </v>
      </c>
      <c r="CV61" s="39" t="str">
        <f t="shared" si="25"/>
        <v xml:space="preserve"> </v>
      </c>
      <c r="CW61" s="43" t="str">
        <f t="shared" si="26"/>
        <v xml:space="preserve"> </v>
      </c>
      <c r="CX61" s="42" t="str">
        <f t="shared" si="27"/>
        <v>•</v>
      </c>
      <c r="CY61" s="39" t="str">
        <f t="shared" si="28"/>
        <v xml:space="preserve"> </v>
      </c>
      <c r="CZ61" s="39" t="str">
        <f t="shared" si="29"/>
        <v xml:space="preserve"> </v>
      </c>
      <c r="DA61" s="43" t="str">
        <f t="shared" si="30"/>
        <v xml:space="preserve"> </v>
      </c>
      <c r="DB61" s="39" t="str">
        <f t="shared" si="31"/>
        <v>•</v>
      </c>
      <c r="DC61" s="39" t="str">
        <f t="shared" si="32"/>
        <v xml:space="preserve"> </v>
      </c>
      <c r="DD61" s="39" t="str">
        <f t="shared" si="33"/>
        <v xml:space="preserve"> </v>
      </c>
      <c r="DE61" s="43" t="str">
        <f t="shared" si="34"/>
        <v xml:space="preserve"> </v>
      </c>
      <c r="DF61" s="42" t="str">
        <f t="shared" si="35"/>
        <v>•</v>
      </c>
      <c r="DG61" s="39" t="str">
        <f t="shared" si="36"/>
        <v xml:space="preserve"> </v>
      </c>
      <c r="DH61" s="39" t="str">
        <f t="shared" si="37"/>
        <v xml:space="preserve"> </v>
      </c>
      <c r="DI61" s="43" t="str">
        <f t="shared" si="38"/>
        <v xml:space="preserve"> </v>
      </c>
      <c r="DJ61" s="42" t="str">
        <f t="shared" si="39"/>
        <v>•</v>
      </c>
      <c r="DK61" s="39" t="str">
        <f t="shared" si="40"/>
        <v xml:space="preserve"> </v>
      </c>
      <c r="DL61" s="39" t="str">
        <f t="shared" si="41"/>
        <v xml:space="preserve"> </v>
      </c>
      <c r="DM61" s="43" t="str">
        <f t="shared" si="42"/>
        <v xml:space="preserve"> </v>
      </c>
      <c r="DN61" s="39" t="str">
        <f t="shared" si="43"/>
        <v>•</v>
      </c>
      <c r="DO61" s="39" t="str">
        <f t="shared" si="44"/>
        <v xml:space="preserve"> </v>
      </c>
      <c r="DP61" s="39" t="str">
        <f t="shared" si="45"/>
        <v xml:space="preserve"> </v>
      </c>
      <c r="DQ61" s="43" t="str">
        <f t="shared" si="46"/>
        <v xml:space="preserve"> </v>
      </c>
      <c r="DR61" s="39" t="str">
        <f t="shared" si="47"/>
        <v>•</v>
      </c>
      <c r="DS61" s="39" t="str">
        <f t="shared" si="48"/>
        <v xml:space="preserve"> </v>
      </c>
      <c r="DT61" s="39" t="str">
        <f t="shared" si="49"/>
        <v xml:space="preserve"> </v>
      </c>
      <c r="DU61" s="43" t="str">
        <f t="shared" si="50"/>
        <v xml:space="preserve"> </v>
      </c>
      <c r="DV61" s="39" t="str">
        <f t="shared" si="51"/>
        <v>•</v>
      </c>
      <c r="DW61" s="39" t="str">
        <f t="shared" si="52"/>
        <v xml:space="preserve"> </v>
      </c>
      <c r="DX61" s="39" t="str">
        <f t="shared" si="53"/>
        <v xml:space="preserve"> </v>
      </c>
      <c r="DY61" s="43" t="str">
        <f t="shared" si="54"/>
        <v xml:space="preserve"> </v>
      </c>
      <c r="DZ61" s="39" t="str">
        <f t="shared" si="55"/>
        <v>•</v>
      </c>
      <c r="EA61" s="39" t="str">
        <f t="shared" si="56"/>
        <v xml:space="preserve"> </v>
      </c>
      <c r="EB61" s="39" t="str">
        <f t="shared" si="57"/>
        <v xml:space="preserve"> </v>
      </c>
      <c r="EC61" s="43" t="str">
        <f t="shared" si="58"/>
        <v xml:space="preserve"> </v>
      </c>
      <c r="ED61" s="39" t="str">
        <f t="shared" si="59"/>
        <v>•</v>
      </c>
      <c r="EE61" s="39" t="str">
        <f t="shared" si="60"/>
        <v xml:space="preserve"> </v>
      </c>
      <c r="EF61" s="39" t="str">
        <f t="shared" si="61"/>
        <v xml:space="preserve"> </v>
      </c>
      <c r="EG61" s="43" t="str">
        <f t="shared" si="62"/>
        <v xml:space="preserve"> </v>
      </c>
      <c r="EH61" s="39" t="str">
        <f t="shared" si="63"/>
        <v>•</v>
      </c>
      <c r="EI61" s="39" t="str">
        <f t="shared" si="64"/>
        <v xml:space="preserve"> </v>
      </c>
      <c r="EJ61" s="39" t="str">
        <f t="shared" si="65"/>
        <v xml:space="preserve"> </v>
      </c>
      <c r="EK61" s="43" t="str">
        <f t="shared" si="66"/>
        <v xml:space="preserve"> </v>
      </c>
      <c r="EP61" s="79" t="str">
        <f t="shared" si="70"/>
        <v/>
      </c>
      <c r="EQ61" s="123"/>
      <c r="ER61" s="123"/>
      <c r="ES61" s="32" t="s">
        <v>92</v>
      </c>
      <c r="ET61" s="39"/>
      <c r="EU61" s="39"/>
      <c r="EV61" s="33"/>
      <c r="EX61" s="137"/>
      <c r="EY61" s="78"/>
      <c r="EZ61" s="157"/>
      <c r="FA61" s="39"/>
    </row>
    <row r="62" spans="1:157" ht="15.75" customHeight="1" x14ac:dyDescent="0.2">
      <c r="A62" s="100" t="str">
        <f>IF(Summary!B56="","",Summary!B56)</f>
        <v/>
      </c>
      <c r="B62" s="100" t="str">
        <f>IF(Summary!C56="","",Summary!C56)</f>
        <v/>
      </c>
      <c r="C62" s="100" t="str">
        <f>IF(Summary!D56="","",Summary!D56)</f>
        <v/>
      </c>
      <c r="D62" s="115" t="str">
        <f>IF(Summary!E56="","",Summary!E56)</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1"/>
        <v>27</v>
      </c>
      <c r="AX62" s="74" t="e">
        <f t="shared" si="14"/>
        <v>#N/A</v>
      </c>
      <c r="AY62" s="54" t="str">
        <f t="shared" si="15"/>
        <v/>
      </c>
      <c r="AZ62" s="73"/>
      <c r="BA62" s="144"/>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8"/>
      <c r="BE62" s="116" t="str">
        <f t="shared" si="22"/>
        <v/>
      </c>
      <c r="BF62" s="99" t="str">
        <f t="shared" si="16"/>
        <v/>
      </c>
      <c r="BG62" s="99" t="str">
        <f t="shared" si="17"/>
        <v/>
      </c>
      <c r="BH62" s="100" t="str">
        <f t="shared" si="18"/>
        <v/>
      </c>
      <c r="BI62" s="64" t="str">
        <f>IF(Summary!F56="","",Summary!F56)</f>
        <v/>
      </c>
      <c r="BJ62" s="33"/>
      <c r="BV62" s="44">
        <f t="shared" si="72"/>
        <v>0</v>
      </c>
      <c r="BW62" s="44">
        <f t="shared" si="72"/>
        <v>0</v>
      </c>
      <c r="BX62" s="44">
        <f t="shared" si="72"/>
        <v>0</v>
      </c>
      <c r="BY62" s="44">
        <f t="shared" si="72"/>
        <v>0</v>
      </c>
      <c r="BZ62" s="44">
        <f t="shared" si="72"/>
        <v>0</v>
      </c>
      <c r="CA62" s="44">
        <f t="shared" si="72"/>
        <v>0</v>
      </c>
      <c r="CB62" s="44">
        <f t="shared" si="72"/>
        <v>0</v>
      </c>
      <c r="CC62" s="44">
        <f t="shared" si="72"/>
        <v>0</v>
      </c>
      <c r="CD62" s="44">
        <f t="shared" si="72"/>
        <v>0</v>
      </c>
      <c r="CE62" s="44">
        <f t="shared" si="72"/>
        <v>0</v>
      </c>
      <c r="CF62" s="44">
        <f t="shared" si="72"/>
        <v>0</v>
      </c>
      <c r="CH62" s="48">
        <f t="shared" si="71"/>
        <v>0</v>
      </c>
      <c r="CI62" s="48">
        <f t="shared" si="71"/>
        <v>0</v>
      </c>
      <c r="CJ62" s="48">
        <f t="shared" si="71"/>
        <v>0</v>
      </c>
      <c r="CK62" s="48">
        <f t="shared" si="71"/>
        <v>0</v>
      </c>
      <c r="CL62" s="48">
        <f t="shared" si="71"/>
        <v>0</v>
      </c>
      <c r="CM62" s="48">
        <f t="shared" si="71"/>
        <v>0</v>
      </c>
      <c r="CN62" s="48">
        <f t="shared" si="71"/>
        <v>0</v>
      </c>
      <c r="CO62" s="48">
        <f t="shared" si="71"/>
        <v>0</v>
      </c>
      <c r="CT62" s="42" t="str">
        <f t="shared" si="23"/>
        <v>•</v>
      </c>
      <c r="CU62" s="39" t="str">
        <f t="shared" si="24"/>
        <v xml:space="preserve"> </v>
      </c>
      <c r="CV62" s="39" t="str">
        <f t="shared" si="25"/>
        <v xml:space="preserve"> </v>
      </c>
      <c r="CW62" s="43" t="str">
        <f t="shared" si="26"/>
        <v xml:space="preserve"> </v>
      </c>
      <c r="CX62" s="42" t="str">
        <f t="shared" si="27"/>
        <v>•</v>
      </c>
      <c r="CY62" s="39" t="str">
        <f t="shared" si="28"/>
        <v xml:space="preserve"> </v>
      </c>
      <c r="CZ62" s="39" t="str">
        <f t="shared" si="29"/>
        <v xml:space="preserve"> </v>
      </c>
      <c r="DA62" s="43" t="str">
        <f t="shared" si="30"/>
        <v xml:space="preserve"> </v>
      </c>
      <c r="DB62" s="39" t="str">
        <f t="shared" si="31"/>
        <v>•</v>
      </c>
      <c r="DC62" s="39" t="str">
        <f t="shared" si="32"/>
        <v xml:space="preserve"> </v>
      </c>
      <c r="DD62" s="39" t="str">
        <f t="shared" si="33"/>
        <v xml:space="preserve"> </v>
      </c>
      <c r="DE62" s="43" t="str">
        <f t="shared" si="34"/>
        <v xml:space="preserve"> </v>
      </c>
      <c r="DF62" s="42" t="str">
        <f t="shared" si="35"/>
        <v>•</v>
      </c>
      <c r="DG62" s="39" t="str">
        <f t="shared" si="36"/>
        <v xml:space="preserve"> </v>
      </c>
      <c r="DH62" s="39" t="str">
        <f t="shared" si="37"/>
        <v xml:space="preserve"> </v>
      </c>
      <c r="DI62" s="43" t="str">
        <f t="shared" si="38"/>
        <v xml:space="preserve"> </v>
      </c>
      <c r="DJ62" s="42" t="str">
        <f t="shared" si="39"/>
        <v>•</v>
      </c>
      <c r="DK62" s="39" t="str">
        <f t="shared" si="40"/>
        <v xml:space="preserve"> </v>
      </c>
      <c r="DL62" s="39" t="str">
        <f t="shared" si="41"/>
        <v xml:space="preserve"> </v>
      </c>
      <c r="DM62" s="43" t="str">
        <f t="shared" si="42"/>
        <v xml:space="preserve"> </v>
      </c>
      <c r="DN62" s="39" t="str">
        <f t="shared" si="43"/>
        <v>•</v>
      </c>
      <c r="DO62" s="39" t="str">
        <f t="shared" si="44"/>
        <v xml:space="preserve"> </v>
      </c>
      <c r="DP62" s="39" t="str">
        <f t="shared" si="45"/>
        <v xml:space="preserve"> </v>
      </c>
      <c r="DQ62" s="43" t="str">
        <f t="shared" si="46"/>
        <v xml:space="preserve"> </v>
      </c>
      <c r="DR62" s="39" t="str">
        <f t="shared" si="47"/>
        <v>•</v>
      </c>
      <c r="DS62" s="39" t="str">
        <f t="shared" si="48"/>
        <v xml:space="preserve"> </v>
      </c>
      <c r="DT62" s="39" t="str">
        <f t="shared" si="49"/>
        <v xml:space="preserve"> </v>
      </c>
      <c r="DU62" s="43" t="str">
        <f t="shared" si="50"/>
        <v xml:space="preserve"> </v>
      </c>
      <c r="DV62" s="39" t="str">
        <f t="shared" si="51"/>
        <v>•</v>
      </c>
      <c r="DW62" s="39" t="str">
        <f t="shared" si="52"/>
        <v xml:space="preserve"> </v>
      </c>
      <c r="DX62" s="39" t="str">
        <f t="shared" si="53"/>
        <v xml:space="preserve"> </v>
      </c>
      <c r="DY62" s="43" t="str">
        <f t="shared" si="54"/>
        <v xml:space="preserve"> </v>
      </c>
      <c r="DZ62" s="39" t="str">
        <f t="shared" si="55"/>
        <v>•</v>
      </c>
      <c r="EA62" s="39" t="str">
        <f t="shared" si="56"/>
        <v xml:space="preserve"> </v>
      </c>
      <c r="EB62" s="39" t="str">
        <f t="shared" si="57"/>
        <v xml:space="preserve"> </v>
      </c>
      <c r="EC62" s="43" t="str">
        <f t="shared" si="58"/>
        <v xml:space="preserve"> </v>
      </c>
      <c r="ED62" s="39" t="str">
        <f t="shared" si="59"/>
        <v>•</v>
      </c>
      <c r="EE62" s="39" t="str">
        <f t="shared" si="60"/>
        <v xml:space="preserve"> </v>
      </c>
      <c r="EF62" s="39" t="str">
        <f t="shared" si="61"/>
        <v xml:space="preserve"> </v>
      </c>
      <c r="EG62" s="43" t="str">
        <f t="shared" si="62"/>
        <v xml:space="preserve"> </v>
      </c>
      <c r="EH62" s="39" t="str">
        <f t="shared" si="63"/>
        <v>•</v>
      </c>
      <c r="EI62" s="39" t="str">
        <f t="shared" si="64"/>
        <v xml:space="preserve"> </v>
      </c>
      <c r="EJ62" s="39" t="str">
        <f t="shared" si="65"/>
        <v xml:space="preserve"> </v>
      </c>
      <c r="EK62" s="43" t="str">
        <f t="shared" si="66"/>
        <v xml:space="preserve"> </v>
      </c>
      <c r="EP62" s="79" t="str">
        <f t="shared" si="70"/>
        <v/>
      </c>
      <c r="EQ62" s="123"/>
      <c r="ER62" s="123"/>
      <c r="ES62" s="32" t="s">
        <v>92</v>
      </c>
      <c r="ET62" s="39"/>
      <c r="EU62" s="39"/>
      <c r="EV62" s="33"/>
      <c r="EX62" s="137"/>
      <c r="EY62" s="78"/>
      <c r="EZ62" s="157"/>
      <c r="FA62" s="39"/>
    </row>
    <row r="63" spans="1:157" ht="15.75" customHeight="1" x14ac:dyDescent="0.2">
      <c r="A63" s="100" t="str">
        <f>IF(Summary!B57="","",Summary!B57)</f>
        <v/>
      </c>
      <c r="B63" s="100" t="str">
        <f>IF(Summary!C57="","",Summary!C57)</f>
        <v/>
      </c>
      <c r="C63" s="100" t="str">
        <f>IF(Summary!D57="","",Summary!D57)</f>
        <v/>
      </c>
      <c r="D63" s="115" t="str">
        <f>IF(Summary!E57="","",Summary!E57)</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1"/>
        <v>27</v>
      </c>
      <c r="AX63" s="74" t="e">
        <f t="shared" si="14"/>
        <v>#N/A</v>
      </c>
      <c r="AY63" s="54" t="str">
        <f t="shared" si="15"/>
        <v/>
      </c>
      <c r="AZ63" s="73"/>
      <c r="BA63" s="144"/>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8"/>
      <c r="BE63" s="116" t="str">
        <f t="shared" si="22"/>
        <v/>
      </c>
      <c r="BF63" s="99" t="str">
        <f t="shared" si="16"/>
        <v/>
      </c>
      <c r="BG63" s="99" t="str">
        <f t="shared" si="17"/>
        <v/>
      </c>
      <c r="BH63" s="100" t="str">
        <f t="shared" si="18"/>
        <v/>
      </c>
      <c r="BI63" s="64" t="str">
        <f>IF(Summary!F57="","",Summary!F57)</f>
        <v/>
      </c>
      <c r="BJ63" s="33"/>
      <c r="BV63" s="44">
        <f t="shared" si="72"/>
        <v>0</v>
      </c>
      <c r="BW63" s="44">
        <f t="shared" si="72"/>
        <v>0</v>
      </c>
      <c r="BX63" s="44">
        <f t="shared" si="72"/>
        <v>0</v>
      </c>
      <c r="BY63" s="44">
        <f t="shared" si="72"/>
        <v>0</v>
      </c>
      <c r="BZ63" s="44">
        <f t="shared" si="72"/>
        <v>0</v>
      </c>
      <c r="CA63" s="44">
        <f t="shared" si="72"/>
        <v>0</v>
      </c>
      <c r="CB63" s="44">
        <f t="shared" si="72"/>
        <v>0</v>
      </c>
      <c r="CC63" s="44">
        <f t="shared" si="72"/>
        <v>0</v>
      </c>
      <c r="CD63" s="44">
        <f t="shared" si="72"/>
        <v>0</v>
      </c>
      <c r="CE63" s="44">
        <f t="shared" si="72"/>
        <v>0</v>
      </c>
      <c r="CF63" s="44">
        <f t="shared" si="72"/>
        <v>0</v>
      </c>
      <c r="CH63" s="48">
        <f t="shared" si="71"/>
        <v>0</v>
      </c>
      <c r="CI63" s="48">
        <f t="shared" si="71"/>
        <v>0</v>
      </c>
      <c r="CJ63" s="48">
        <f t="shared" si="71"/>
        <v>0</v>
      </c>
      <c r="CK63" s="48">
        <f t="shared" si="71"/>
        <v>0</v>
      </c>
      <c r="CL63" s="48">
        <f t="shared" si="71"/>
        <v>0</v>
      </c>
      <c r="CM63" s="48">
        <f t="shared" si="71"/>
        <v>0</v>
      </c>
      <c r="CN63" s="48">
        <f t="shared" si="71"/>
        <v>0</v>
      </c>
      <c r="CO63" s="48">
        <f t="shared" si="71"/>
        <v>0</v>
      </c>
      <c r="CT63" s="42" t="str">
        <f t="shared" si="23"/>
        <v>•</v>
      </c>
      <c r="CU63" s="39" t="str">
        <f t="shared" si="24"/>
        <v xml:space="preserve"> </v>
      </c>
      <c r="CV63" s="39" t="str">
        <f t="shared" si="25"/>
        <v xml:space="preserve"> </v>
      </c>
      <c r="CW63" s="43" t="str">
        <f t="shared" si="26"/>
        <v xml:space="preserve"> </v>
      </c>
      <c r="CX63" s="42" t="str">
        <f t="shared" si="27"/>
        <v>•</v>
      </c>
      <c r="CY63" s="39" t="str">
        <f t="shared" si="28"/>
        <v xml:space="preserve"> </v>
      </c>
      <c r="CZ63" s="39" t="str">
        <f t="shared" si="29"/>
        <v xml:space="preserve"> </v>
      </c>
      <c r="DA63" s="43" t="str">
        <f t="shared" si="30"/>
        <v xml:space="preserve"> </v>
      </c>
      <c r="DB63" s="39" t="str">
        <f t="shared" si="31"/>
        <v>•</v>
      </c>
      <c r="DC63" s="39" t="str">
        <f t="shared" si="32"/>
        <v xml:space="preserve"> </v>
      </c>
      <c r="DD63" s="39" t="str">
        <f t="shared" si="33"/>
        <v xml:space="preserve"> </v>
      </c>
      <c r="DE63" s="43" t="str">
        <f t="shared" si="34"/>
        <v xml:space="preserve"> </v>
      </c>
      <c r="DF63" s="42" t="str">
        <f t="shared" si="35"/>
        <v>•</v>
      </c>
      <c r="DG63" s="39" t="str">
        <f t="shared" si="36"/>
        <v xml:space="preserve"> </v>
      </c>
      <c r="DH63" s="39" t="str">
        <f t="shared" si="37"/>
        <v xml:space="preserve"> </v>
      </c>
      <c r="DI63" s="43" t="str">
        <f t="shared" si="38"/>
        <v xml:space="preserve"> </v>
      </c>
      <c r="DJ63" s="42" t="str">
        <f t="shared" si="39"/>
        <v>•</v>
      </c>
      <c r="DK63" s="39" t="str">
        <f t="shared" si="40"/>
        <v xml:space="preserve"> </v>
      </c>
      <c r="DL63" s="39" t="str">
        <f t="shared" si="41"/>
        <v xml:space="preserve"> </v>
      </c>
      <c r="DM63" s="43" t="str">
        <f t="shared" si="42"/>
        <v xml:space="preserve"> </v>
      </c>
      <c r="DN63" s="39" t="str">
        <f t="shared" si="43"/>
        <v>•</v>
      </c>
      <c r="DO63" s="39" t="str">
        <f t="shared" si="44"/>
        <v xml:space="preserve"> </v>
      </c>
      <c r="DP63" s="39" t="str">
        <f t="shared" si="45"/>
        <v xml:space="preserve"> </v>
      </c>
      <c r="DQ63" s="43" t="str">
        <f t="shared" si="46"/>
        <v xml:space="preserve"> </v>
      </c>
      <c r="DR63" s="39" t="str">
        <f t="shared" si="47"/>
        <v>•</v>
      </c>
      <c r="DS63" s="39" t="str">
        <f t="shared" si="48"/>
        <v xml:space="preserve"> </v>
      </c>
      <c r="DT63" s="39" t="str">
        <f t="shared" si="49"/>
        <v xml:space="preserve"> </v>
      </c>
      <c r="DU63" s="43" t="str">
        <f t="shared" si="50"/>
        <v xml:space="preserve"> </v>
      </c>
      <c r="DV63" s="39" t="str">
        <f t="shared" si="51"/>
        <v>•</v>
      </c>
      <c r="DW63" s="39" t="str">
        <f t="shared" si="52"/>
        <v xml:space="preserve"> </v>
      </c>
      <c r="DX63" s="39" t="str">
        <f t="shared" si="53"/>
        <v xml:space="preserve"> </v>
      </c>
      <c r="DY63" s="43" t="str">
        <f t="shared" si="54"/>
        <v xml:space="preserve"> </v>
      </c>
      <c r="DZ63" s="39" t="str">
        <f t="shared" si="55"/>
        <v>•</v>
      </c>
      <c r="EA63" s="39" t="str">
        <f t="shared" si="56"/>
        <v xml:space="preserve"> </v>
      </c>
      <c r="EB63" s="39" t="str">
        <f t="shared" si="57"/>
        <v xml:space="preserve"> </v>
      </c>
      <c r="EC63" s="43" t="str">
        <f t="shared" si="58"/>
        <v xml:space="preserve"> </v>
      </c>
      <c r="ED63" s="39" t="str">
        <f t="shared" si="59"/>
        <v>•</v>
      </c>
      <c r="EE63" s="39" t="str">
        <f t="shared" si="60"/>
        <v xml:space="preserve"> </v>
      </c>
      <c r="EF63" s="39" t="str">
        <f t="shared" si="61"/>
        <v xml:space="preserve"> </v>
      </c>
      <c r="EG63" s="43" t="str">
        <f t="shared" si="62"/>
        <v xml:space="preserve"> </v>
      </c>
      <c r="EH63" s="39" t="str">
        <f t="shared" si="63"/>
        <v>•</v>
      </c>
      <c r="EI63" s="39" t="str">
        <f t="shared" si="64"/>
        <v xml:space="preserve"> </v>
      </c>
      <c r="EJ63" s="39" t="str">
        <f t="shared" si="65"/>
        <v xml:space="preserve"> </v>
      </c>
      <c r="EK63" s="43" t="str">
        <f t="shared" si="66"/>
        <v xml:space="preserve"> </v>
      </c>
      <c r="EP63" s="79" t="str">
        <f t="shared" si="70"/>
        <v/>
      </c>
      <c r="EQ63" s="123"/>
      <c r="ER63" s="123"/>
      <c r="ES63" s="32" t="s">
        <v>92</v>
      </c>
      <c r="ET63" s="39"/>
      <c r="EU63" s="39"/>
      <c r="EV63" s="33"/>
      <c r="EX63" s="137"/>
      <c r="EY63" s="78"/>
      <c r="EZ63" s="157"/>
      <c r="FA63" s="39"/>
    </row>
    <row r="64" spans="1:157" ht="15.75" customHeight="1" x14ac:dyDescent="0.2">
      <c r="A64" s="100" t="str">
        <f>IF(Summary!B58="","",Summary!B58)</f>
        <v/>
      </c>
      <c r="B64" s="100" t="str">
        <f>IF(Summary!C58="","",Summary!C58)</f>
        <v/>
      </c>
      <c r="C64" s="100" t="str">
        <f>IF(Summary!D58="","",Summary!D58)</f>
        <v/>
      </c>
      <c r="D64" s="115" t="str">
        <f>IF(Summary!E58="","",Summary!E58)</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1"/>
        <v>27</v>
      </c>
      <c r="AX64" s="74" t="e">
        <f t="shared" si="14"/>
        <v>#N/A</v>
      </c>
      <c r="AY64" s="54" t="str">
        <f t="shared" si="15"/>
        <v/>
      </c>
      <c r="AZ64" s="73"/>
      <c r="BA64" s="144"/>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8"/>
      <c r="BE64" s="116" t="str">
        <f t="shared" si="22"/>
        <v/>
      </c>
      <c r="BF64" s="99" t="str">
        <f t="shared" si="16"/>
        <v/>
      </c>
      <c r="BG64" s="99" t="str">
        <f t="shared" si="17"/>
        <v/>
      </c>
      <c r="BH64" s="100" t="str">
        <f t="shared" si="18"/>
        <v/>
      </c>
      <c r="BI64" s="64" t="str">
        <f>IF(Summary!F58="","",Summary!F58)</f>
        <v/>
      </c>
      <c r="BJ64" s="33"/>
      <c r="BV64" s="44">
        <f t="shared" si="72"/>
        <v>0</v>
      </c>
      <c r="BW64" s="44">
        <f t="shared" si="72"/>
        <v>0</v>
      </c>
      <c r="BX64" s="44">
        <f t="shared" ref="BV64:CF87" si="73">IF($E$3=BX$2,IF(AND(ISTEXT($E$8),$E64=$E$8),1,IF(ISNUMBER($E$8),$E64,0)),0)
+IF($F$3=BX$2,IF(AND(ISTEXT($F$8),$F64=$F$8),1,IF(ISNUMBER($F$8),$F64,0)),0)
+IF($G$3=BX$2,IF(AND(ISTEXT($G$8),$G64=$G$8),1,IF(ISNUMBER($G$8),$G64,0)),0)
+IF($H$3=BX$2,IF(AND(ISTEXT($H$8),$H64=$H$8),1,IF(ISNUMBER($H$8),$H64,0)),0)
+IF($I$3=BX$2,IF(AND(ISTEXT($I$8),$I64=$I$8),1,IF(ISNUMBER($I$8),$I64,0)),0)
+IF($J$3=BX$2,IF(AND(ISTEXT($J$8),$J64=$J$8),1,IF(ISNUMBER($J$8),$J64,0)),0)
+IF($K$3=BX$2,IF(AND(ISTEXT($K$8),$K64=$K$8),1,IF(ISNUMBER($K$8),$K64,0)),0)
+IF($L$3=BX$2,IF(AND(ISTEXT($L$8),$L64=$L$8),1,IF(ISNUMBER($L$8),$L64,0)),0)
+IF($M$3=BX$2,IF(AND(ISTEXT($M$8),$M64=$M$8),1,IF(ISNUMBER($M$8),$M64,0)),0)
+IF($N$3=BX$2,IF(AND(ISTEXT($N$8),$N64=$N$8),1,IF(ISNUMBER($N$8),$N64,0)),0)
+IF($O$3=BX$2,IF(AND(ISTEXT($O$8),$O64=$O$8),1,IF(ISNUMBER($O$8),$O64,0)),0)
+IF($P$3=BX$2,IF(AND(ISTEXT($P$8),$P64=$P$8),1,IF(ISNUMBER($P$8),$P64,0)),0)
+IF($Q$3=BX$2,IF(AND(ISTEXT($Q$8),$Q64=$Q$8),1,IF(ISNUMBER($Q$8),$Q64,0)),0)
+IF($R$3=BX$2,IF(AND(ISTEXT($R$8),$R64=$R$8),1,IF(ISNUMBER($R$8),$R64,0)),0)
+IF($S$3=BX$2,IF(AND(ISTEXT($S$8),$S64=$S$8),1,IF(ISNUMBER($S$8),$S64,0)),0)
+IF($T$3=BX$2,IF(AND(ISTEXT($T$8),$T64=$T$8),1,IF(ISNUMBER($T$8),$T64,0)),0)
+IF($U$3=BX$2,IF(AND(ISTEXT($U$8),$U64=$U$8),1,IF(ISNUMBER($U$8),$U64,0)),0)
+IF($V$3=BX$2,IF(AND(ISTEXT($V$8),$V64=$V$8),1,IF(ISNUMBER($V$8),$V64,0)),0)
+IF($W$3=BX$2,IF(AND(ISTEXT($W$8),$W64=$W$8),1,IF(ISNUMBER($W$8),$W64,0)),0)
+IF($X$3=BX$2,IF(AND(ISTEXT($X$8),$X64=$X$8),1,IF(ISNUMBER($X$8),$X64,0)),0)
+IF($Y$3=BX$2,IF(AND(ISTEXT($Y$8),$Y64=$Y$8),1,IF(ISNUMBER($Y$8),$Y64,0)),0)
+IF($Z$3=BX$2,IF(AND(ISTEXT($Z$8),$Z64=$Z$8),1,IF(ISNUMBER($Z$8),$Z64,0)),0)
+IF($AA$3=BX$2,IF(AND(ISTEXT($AA$8),$AA64=$AA$8),1,IF(ISNUMBER($AA$8),$AA64,0)),0)
+IF($AB$3=BX$2,IF(AND(ISTEXT($AB$8),$AB64=$AB$8),1,IF(ISNUMBER($AB$8),$AB64,0)),0)
+IF($AC$3=BX$2,IF(AND(ISTEXT($AC$8),$AC64=$AC$8),1,IF(ISNUMBER($AC$8),$AC64,0)),0)
+IF($AD$3=BX$2,IF(AND(ISTEXT($AD$8),$AD64=$AD$8),1,IF(ISNUMBER($AD$8),$AD64,0)),0)
+IF($AE$3=BX$2,IF(AND(ISTEXT($AE$8),$AE64=$AE$8),1,IF(ISNUMBER($AE$8),$AE64,0)),0)
+IF($AF$3=BX$2,IF(AND(ISTEXT($AF$8),$AF64=$AF$8),1,IF(ISNUMBER($AF$8),$AF64,0)),0)
+IF($AG$3=BX$2,IF(AND(ISTEXT($AG$8),$AA64=$AG$8),1,IF(ISNUMBER($AG$8),$AG64,0)),0)
+IF($AH$3=BX$2,IF(AND(ISTEXT($AH$8),$AH64=$AH$8),1,IF(ISNUMBER($AH$8),$AH64,0)),0)
+IF($AI$3=BX$2,IF(AND(ISTEXT($AI$8),$AI64=$AI$8),1,IF(ISNUMBER($AI$8),$AI64,0)),0)
+IF($AJ$3=BX$2,IF(AND(ISTEXT($AJ$8),$AJ64=$AJ$8),1,IF(ISNUMBER($AJ$8),$AJ64,0)),0)
+IF($AK$3=BX$2,IF(AND(ISTEXT($AK$8),$AK64=$AK$8),1,IF(ISNUMBER($AK$8),$AK64,0)),0)
+IF($AL$3=BX$2,IF(AND(ISTEXT($AL$8),$AL64=$AL$8),1,IF(ISNUMBER($AL$8),$AL64,0)),0)
+IF($AM$3=BX$2,IF(AND(ISTEXT($AM$8),$AM64=$AM$8),1,IF(ISNUMBER($AM$8),$AM64,0)),0)
+IF($AN$3=BX$2,IF(AND(ISTEXT($AN$8),$AN64=$AN$8),1,IF(ISNUMBER($AN$8),$AN64,0)),0)
+IF($AO$3=BX$2,IF(AND(ISTEXT($AO$8),$AO64=$AO$8),1,IF(ISNUMBER($AO$8),$AO64,0)),0)
+IF($AP$3=BX$2,IF(AND(ISTEXT($AP$8),$AP64=$AP$8),1,IF(ISNUMBER($AP$8),$AP64,0)),0)
+IF($AQ$3=BX$2,IF(AND(ISTEXT($AQ$8),$AQ64=$AQ$8),1,IF(ISNUMBER($AQ$8),$AQ64,0)),0)
+IF($AR$3=BX$2,IF(AND(ISTEXT($AR$8),$AR64=$AR$8),1,IF(ISNUMBER($AR$8),$AR64,0)),0)</f>
        <v>0</v>
      </c>
      <c r="BY64" s="44">
        <f t="shared" si="73"/>
        <v>0</v>
      </c>
      <c r="BZ64" s="44">
        <f t="shared" si="73"/>
        <v>0</v>
      </c>
      <c r="CA64" s="44">
        <f t="shared" si="73"/>
        <v>0</v>
      </c>
      <c r="CB64" s="44">
        <f t="shared" si="73"/>
        <v>0</v>
      </c>
      <c r="CC64" s="44">
        <f t="shared" si="73"/>
        <v>0</v>
      </c>
      <c r="CD64" s="44">
        <f t="shared" si="73"/>
        <v>0</v>
      </c>
      <c r="CE64" s="44">
        <f t="shared" si="73"/>
        <v>0</v>
      </c>
      <c r="CF64" s="44">
        <f t="shared" si="73"/>
        <v>0</v>
      </c>
      <c r="CH64" s="48">
        <f t="shared" si="71"/>
        <v>0</v>
      </c>
      <c r="CI64" s="48">
        <f t="shared" si="71"/>
        <v>0</v>
      </c>
      <c r="CJ64" s="48">
        <f t="shared" si="71"/>
        <v>0</v>
      </c>
      <c r="CK64" s="48">
        <f t="shared" si="71"/>
        <v>0</v>
      </c>
      <c r="CL64" s="48">
        <f t="shared" si="71"/>
        <v>0</v>
      </c>
      <c r="CM64" s="48">
        <f t="shared" si="71"/>
        <v>0</v>
      </c>
      <c r="CN64" s="48">
        <f t="shared" si="71"/>
        <v>0</v>
      </c>
      <c r="CO64" s="48">
        <f t="shared" si="71"/>
        <v>0</v>
      </c>
      <c r="CT64" s="42" t="str">
        <f t="shared" si="23"/>
        <v>•</v>
      </c>
      <c r="CU64" s="39" t="str">
        <f t="shared" si="24"/>
        <v xml:space="preserve"> </v>
      </c>
      <c r="CV64" s="39" t="str">
        <f t="shared" si="25"/>
        <v xml:space="preserve"> </v>
      </c>
      <c r="CW64" s="43" t="str">
        <f t="shared" si="26"/>
        <v xml:space="preserve"> </v>
      </c>
      <c r="CX64" s="42" t="str">
        <f t="shared" si="27"/>
        <v>•</v>
      </c>
      <c r="CY64" s="39" t="str">
        <f t="shared" si="28"/>
        <v xml:space="preserve"> </v>
      </c>
      <c r="CZ64" s="39" t="str">
        <f t="shared" si="29"/>
        <v xml:space="preserve"> </v>
      </c>
      <c r="DA64" s="43" t="str">
        <f t="shared" si="30"/>
        <v xml:space="preserve"> </v>
      </c>
      <c r="DB64" s="39" t="str">
        <f t="shared" si="31"/>
        <v>•</v>
      </c>
      <c r="DC64" s="39" t="str">
        <f t="shared" si="32"/>
        <v xml:space="preserve"> </v>
      </c>
      <c r="DD64" s="39" t="str">
        <f t="shared" si="33"/>
        <v xml:space="preserve"> </v>
      </c>
      <c r="DE64" s="43" t="str">
        <f t="shared" si="34"/>
        <v xml:space="preserve"> </v>
      </c>
      <c r="DF64" s="42" t="str">
        <f t="shared" si="35"/>
        <v>•</v>
      </c>
      <c r="DG64" s="39" t="str">
        <f t="shared" si="36"/>
        <v xml:space="preserve"> </v>
      </c>
      <c r="DH64" s="39" t="str">
        <f t="shared" si="37"/>
        <v xml:space="preserve"> </v>
      </c>
      <c r="DI64" s="43" t="str">
        <f t="shared" si="38"/>
        <v xml:space="preserve"> </v>
      </c>
      <c r="DJ64" s="42" t="str">
        <f t="shared" si="39"/>
        <v>•</v>
      </c>
      <c r="DK64" s="39" t="str">
        <f t="shared" si="40"/>
        <v xml:space="preserve"> </v>
      </c>
      <c r="DL64" s="39" t="str">
        <f t="shared" si="41"/>
        <v xml:space="preserve"> </v>
      </c>
      <c r="DM64" s="43" t="str">
        <f t="shared" si="42"/>
        <v xml:space="preserve"> </v>
      </c>
      <c r="DN64" s="39" t="str">
        <f t="shared" si="43"/>
        <v>•</v>
      </c>
      <c r="DO64" s="39" t="str">
        <f t="shared" si="44"/>
        <v xml:space="preserve"> </v>
      </c>
      <c r="DP64" s="39" t="str">
        <f t="shared" si="45"/>
        <v xml:space="preserve"> </v>
      </c>
      <c r="DQ64" s="43" t="str">
        <f t="shared" si="46"/>
        <v xml:space="preserve"> </v>
      </c>
      <c r="DR64" s="39" t="str">
        <f t="shared" si="47"/>
        <v>•</v>
      </c>
      <c r="DS64" s="39" t="str">
        <f t="shared" si="48"/>
        <v xml:space="preserve"> </v>
      </c>
      <c r="DT64" s="39" t="str">
        <f t="shared" si="49"/>
        <v xml:space="preserve"> </v>
      </c>
      <c r="DU64" s="43" t="str">
        <f t="shared" si="50"/>
        <v xml:space="preserve"> </v>
      </c>
      <c r="DV64" s="39" t="str">
        <f t="shared" si="51"/>
        <v>•</v>
      </c>
      <c r="DW64" s="39" t="str">
        <f t="shared" si="52"/>
        <v xml:space="preserve"> </v>
      </c>
      <c r="DX64" s="39" t="str">
        <f t="shared" si="53"/>
        <v xml:space="preserve"> </v>
      </c>
      <c r="DY64" s="43" t="str">
        <f t="shared" si="54"/>
        <v xml:space="preserve"> </v>
      </c>
      <c r="DZ64" s="39" t="str">
        <f t="shared" si="55"/>
        <v>•</v>
      </c>
      <c r="EA64" s="39" t="str">
        <f t="shared" si="56"/>
        <v xml:space="preserve"> </v>
      </c>
      <c r="EB64" s="39" t="str">
        <f t="shared" si="57"/>
        <v xml:space="preserve"> </v>
      </c>
      <c r="EC64" s="43" t="str">
        <f t="shared" si="58"/>
        <v xml:space="preserve"> </v>
      </c>
      <c r="ED64" s="39" t="str">
        <f t="shared" si="59"/>
        <v>•</v>
      </c>
      <c r="EE64" s="39" t="str">
        <f t="shared" si="60"/>
        <v xml:space="preserve"> </v>
      </c>
      <c r="EF64" s="39" t="str">
        <f t="shared" si="61"/>
        <v xml:space="preserve"> </v>
      </c>
      <c r="EG64" s="43" t="str">
        <f t="shared" si="62"/>
        <v xml:space="preserve"> </v>
      </c>
      <c r="EH64" s="39" t="str">
        <f t="shared" si="63"/>
        <v>•</v>
      </c>
      <c r="EI64" s="39" t="str">
        <f t="shared" si="64"/>
        <v xml:space="preserve"> </v>
      </c>
      <c r="EJ64" s="39" t="str">
        <f t="shared" si="65"/>
        <v xml:space="preserve"> </v>
      </c>
      <c r="EK64" s="43" t="str">
        <f t="shared" si="66"/>
        <v xml:space="preserve"> </v>
      </c>
      <c r="EP64" s="79" t="str">
        <f t="shared" si="70"/>
        <v/>
      </c>
      <c r="EQ64" s="123"/>
      <c r="ER64" s="123"/>
      <c r="ES64" s="32" t="s">
        <v>92</v>
      </c>
      <c r="ET64" s="39"/>
      <c r="EU64" s="39"/>
      <c r="EV64" s="33"/>
      <c r="EX64" s="137"/>
      <c r="EY64" s="78"/>
      <c r="EZ64" s="157"/>
      <c r="FA64" s="39"/>
    </row>
    <row r="65" spans="1:141" ht="15.75" customHeight="1" x14ac:dyDescent="0.2">
      <c r="A65" s="100" t="str">
        <f>IF(Summary!B59="","",Summary!B59)</f>
        <v/>
      </c>
      <c r="B65" s="100" t="str">
        <f>IF(Summary!C59="","",Summary!C59)</f>
        <v/>
      </c>
      <c r="C65" s="100" t="str">
        <f>IF(Summary!D59="","",Summary!D59)</f>
        <v/>
      </c>
      <c r="D65" s="115" t="str">
        <f>IF(Summary!E59="","",Summary!E59)</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1"/>
        <v>27</v>
      </c>
      <c r="AX65" s="74" t="e">
        <f t="shared" si="14"/>
        <v>#N/A</v>
      </c>
      <c r="AY65" s="54" t="str">
        <f t="shared" si="15"/>
        <v/>
      </c>
      <c r="AZ65" s="73"/>
      <c r="BA65" s="144"/>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8"/>
      <c r="BE65" s="116" t="str">
        <f t="shared" si="22"/>
        <v/>
      </c>
      <c r="BF65" s="99" t="str">
        <f t="shared" si="16"/>
        <v/>
      </c>
      <c r="BG65" s="99" t="str">
        <f t="shared" si="17"/>
        <v/>
      </c>
      <c r="BH65" s="100" t="str">
        <f t="shared" si="18"/>
        <v/>
      </c>
      <c r="BI65" s="64" t="str">
        <f>IF(Summary!F59="","",Summary!F59)</f>
        <v/>
      </c>
      <c r="BJ65" s="33"/>
      <c r="BV65" s="44">
        <f t="shared" si="73"/>
        <v>0</v>
      </c>
      <c r="BW65" s="44">
        <f t="shared" si="73"/>
        <v>0</v>
      </c>
      <c r="BX65" s="44">
        <f t="shared" si="73"/>
        <v>0</v>
      </c>
      <c r="BY65" s="44">
        <f t="shared" si="73"/>
        <v>0</v>
      </c>
      <c r="BZ65" s="44">
        <f t="shared" si="73"/>
        <v>0</v>
      </c>
      <c r="CA65" s="44">
        <f t="shared" si="73"/>
        <v>0</v>
      </c>
      <c r="CB65" s="44">
        <f t="shared" si="73"/>
        <v>0</v>
      </c>
      <c r="CC65" s="44">
        <f t="shared" si="73"/>
        <v>0</v>
      </c>
      <c r="CD65" s="44">
        <f t="shared" si="73"/>
        <v>0</v>
      </c>
      <c r="CE65" s="44">
        <f t="shared" si="73"/>
        <v>0</v>
      </c>
      <c r="CF65" s="44">
        <f t="shared" si="73"/>
        <v>0</v>
      </c>
      <c r="CH65" s="48">
        <f t="shared" si="71"/>
        <v>0</v>
      </c>
      <c r="CI65" s="48">
        <f t="shared" si="71"/>
        <v>0</v>
      </c>
      <c r="CJ65" s="48">
        <f t="shared" si="71"/>
        <v>0</v>
      </c>
      <c r="CK65" s="48">
        <f t="shared" si="71"/>
        <v>0</v>
      </c>
      <c r="CL65" s="48">
        <f t="shared" si="71"/>
        <v>0</v>
      </c>
      <c r="CM65" s="48">
        <f t="shared" si="71"/>
        <v>0</v>
      </c>
      <c r="CN65" s="48">
        <f t="shared" si="71"/>
        <v>0</v>
      </c>
      <c r="CO65" s="48">
        <f t="shared" ref="CO65:CO128" si="74">ROUND(CC65/CC$3,2)</f>
        <v>0</v>
      </c>
      <c r="CT65" s="42" t="str">
        <f t="shared" si="23"/>
        <v>•</v>
      </c>
      <c r="CU65" s="39" t="str">
        <f t="shared" si="24"/>
        <v xml:space="preserve"> </v>
      </c>
      <c r="CV65" s="39" t="str">
        <f t="shared" si="25"/>
        <v xml:space="preserve"> </v>
      </c>
      <c r="CW65" s="43" t="str">
        <f t="shared" si="26"/>
        <v xml:space="preserve"> </v>
      </c>
      <c r="CX65" s="42" t="str">
        <f t="shared" si="27"/>
        <v>•</v>
      </c>
      <c r="CY65" s="39" t="str">
        <f t="shared" si="28"/>
        <v xml:space="preserve"> </v>
      </c>
      <c r="CZ65" s="39" t="str">
        <f t="shared" si="29"/>
        <v xml:space="preserve"> </v>
      </c>
      <c r="DA65" s="43" t="str">
        <f t="shared" si="30"/>
        <v xml:space="preserve"> </v>
      </c>
      <c r="DB65" s="39" t="str">
        <f t="shared" si="31"/>
        <v>•</v>
      </c>
      <c r="DC65" s="39" t="str">
        <f t="shared" si="32"/>
        <v xml:space="preserve"> </v>
      </c>
      <c r="DD65" s="39" t="str">
        <f t="shared" si="33"/>
        <v xml:space="preserve"> </v>
      </c>
      <c r="DE65" s="43" t="str">
        <f t="shared" si="34"/>
        <v xml:space="preserve"> </v>
      </c>
      <c r="DF65" s="42" t="str">
        <f t="shared" si="35"/>
        <v>•</v>
      </c>
      <c r="DG65" s="39" t="str">
        <f t="shared" si="36"/>
        <v xml:space="preserve"> </v>
      </c>
      <c r="DH65" s="39" t="str">
        <f t="shared" si="37"/>
        <v xml:space="preserve"> </v>
      </c>
      <c r="DI65" s="43" t="str">
        <f t="shared" si="38"/>
        <v xml:space="preserve"> </v>
      </c>
      <c r="DJ65" s="42" t="str">
        <f t="shared" si="39"/>
        <v>•</v>
      </c>
      <c r="DK65" s="39" t="str">
        <f t="shared" si="40"/>
        <v xml:space="preserve"> </v>
      </c>
      <c r="DL65" s="39" t="str">
        <f t="shared" si="41"/>
        <v xml:space="preserve"> </v>
      </c>
      <c r="DM65" s="43" t="str">
        <f t="shared" si="42"/>
        <v xml:space="preserve"> </v>
      </c>
      <c r="DN65" s="39" t="str">
        <f t="shared" si="43"/>
        <v>•</v>
      </c>
      <c r="DO65" s="39" t="str">
        <f t="shared" si="44"/>
        <v xml:space="preserve"> </v>
      </c>
      <c r="DP65" s="39" t="str">
        <f t="shared" si="45"/>
        <v xml:space="preserve"> </v>
      </c>
      <c r="DQ65" s="43" t="str">
        <f t="shared" si="46"/>
        <v xml:space="preserve"> </v>
      </c>
      <c r="DR65" s="39" t="str">
        <f t="shared" si="47"/>
        <v>•</v>
      </c>
      <c r="DS65" s="39" t="str">
        <f t="shared" si="48"/>
        <v xml:space="preserve"> </v>
      </c>
      <c r="DT65" s="39" t="str">
        <f t="shared" si="49"/>
        <v xml:space="preserve"> </v>
      </c>
      <c r="DU65" s="43" t="str">
        <f t="shared" si="50"/>
        <v xml:space="preserve"> </v>
      </c>
      <c r="DV65" s="39" t="str">
        <f t="shared" si="51"/>
        <v>•</v>
      </c>
      <c r="DW65" s="39" t="str">
        <f t="shared" si="52"/>
        <v xml:space="preserve"> </v>
      </c>
      <c r="DX65" s="39" t="str">
        <f t="shared" si="53"/>
        <v xml:space="preserve"> </v>
      </c>
      <c r="DY65" s="43" t="str">
        <f t="shared" si="54"/>
        <v xml:space="preserve"> </v>
      </c>
      <c r="DZ65" s="39" t="str">
        <f t="shared" si="55"/>
        <v>•</v>
      </c>
      <c r="EA65" s="39" t="str">
        <f t="shared" si="56"/>
        <v xml:space="preserve"> </v>
      </c>
      <c r="EB65" s="39" t="str">
        <f t="shared" si="57"/>
        <v xml:space="preserve"> </v>
      </c>
      <c r="EC65" s="43" t="str">
        <f t="shared" si="58"/>
        <v xml:space="preserve"> </v>
      </c>
      <c r="ED65" s="39" t="str">
        <f t="shared" si="59"/>
        <v>•</v>
      </c>
      <c r="EE65" s="39" t="str">
        <f t="shared" si="60"/>
        <v xml:space="preserve"> </v>
      </c>
      <c r="EF65" s="39" t="str">
        <f t="shared" si="61"/>
        <v xml:space="preserve"> </v>
      </c>
      <c r="EG65" s="43" t="str">
        <f t="shared" si="62"/>
        <v xml:space="preserve"> </v>
      </c>
      <c r="EH65" s="39" t="str">
        <f t="shared" si="63"/>
        <v>•</v>
      </c>
      <c r="EI65" s="39" t="str">
        <f t="shared" si="64"/>
        <v xml:space="preserve"> </v>
      </c>
      <c r="EJ65" s="39" t="str">
        <f t="shared" si="65"/>
        <v xml:space="preserve"> </v>
      </c>
      <c r="EK65" s="43" t="str">
        <f t="shared" si="66"/>
        <v xml:space="preserve"> </v>
      </c>
    </row>
    <row r="66" spans="1:141" ht="15.75" customHeight="1" x14ac:dyDescent="0.2">
      <c r="A66" s="100" t="str">
        <f>IF(Summary!B60="","",Summary!B60)</f>
        <v/>
      </c>
      <c r="B66" s="100" t="str">
        <f>IF(Summary!C60="","",Summary!C60)</f>
        <v/>
      </c>
      <c r="C66" s="100" t="str">
        <f>IF(Summary!D60="","",Summary!D60)</f>
        <v/>
      </c>
      <c r="D66" s="115" t="str">
        <f>IF(Summary!E60="","",Summary!E60)</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1"/>
        <v>27</v>
      </c>
      <c r="AX66" s="74" t="e">
        <f t="shared" si="14"/>
        <v>#N/A</v>
      </c>
      <c r="AY66" s="54" t="str">
        <f t="shared" si="15"/>
        <v/>
      </c>
      <c r="AZ66" s="73"/>
      <c r="BA66" s="144"/>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8"/>
      <c r="BE66" s="116" t="str">
        <f t="shared" si="22"/>
        <v/>
      </c>
      <c r="BF66" s="99" t="str">
        <f t="shared" si="16"/>
        <v/>
      </c>
      <c r="BG66" s="99" t="str">
        <f t="shared" si="17"/>
        <v/>
      </c>
      <c r="BH66" s="100" t="str">
        <f t="shared" si="18"/>
        <v/>
      </c>
      <c r="BI66" s="64" t="str">
        <f>IF(Summary!F60="","",Summary!F60)</f>
        <v/>
      </c>
      <c r="BJ66" s="33"/>
      <c r="BV66" s="44">
        <f t="shared" si="73"/>
        <v>0</v>
      </c>
      <c r="BW66" s="44">
        <f t="shared" si="73"/>
        <v>0</v>
      </c>
      <c r="BX66" s="44">
        <f t="shared" si="73"/>
        <v>0</v>
      </c>
      <c r="BY66" s="44">
        <f t="shared" si="73"/>
        <v>0</v>
      </c>
      <c r="BZ66" s="44">
        <f t="shared" si="73"/>
        <v>0</v>
      </c>
      <c r="CA66" s="44">
        <f t="shared" si="73"/>
        <v>0</v>
      </c>
      <c r="CB66" s="44">
        <f t="shared" si="73"/>
        <v>0</v>
      </c>
      <c r="CC66" s="44">
        <f t="shared" si="73"/>
        <v>0</v>
      </c>
      <c r="CD66" s="44">
        <f t="shared" si="73"/>
        <v>0</v>
      </c>
      <c r="CE66" s="44">
        <f t="shared" si="73"/>
        <v>0</v>
      </c>
      <c r="CF66" s="44">
        <f t="shared" si="73"/>
        <v>0</v>
      </c>
      <c r="CH66" s="48">
        <f t="shared" ref="CH66:CN102" si="75">ROUND(BV66/BV$3,2)</f>
        <v>0</v>
      </c>
      <c r="CI66" s="48">
        <f t="shared" si="75"/>
        <v>0</v>
      </c>
      <c r="CJ66" s="48">
        <f t="shared" si="75"/>
        <v>0</v>
      </c>
      <c r="CK66" s="48">
        <f t="shared" si="75"/>
        <v>0</v>
      </c>
      <c r="CL66" s="48">
        <f t="shared" si="75"/>
        <v>0</v>
      </c>
      <c r="CM66" s="48">
        <f t="shared" si="75"/>
        <v>0</v>
      </c>
      <c r="CN66" s="48">
        <f t="shared" si="75"/>
        <v>0</v>
      </c>
      <c r="CO66" s="48">
        <f t="shared" si="74"/>
        <v>0</v>
      </c>
      <c r="CT66" s="42" t="str">
        <f t="shared" si="23"/>
        <v>•</v>
      </c>
      <c r="CU66" s="39" t="str">
        <f t="shared" si="24"/>
        <v xml:space="preserve"> </v>
      </c>
      <c r="CV66" s="39" t="str">
        <f t="shared" si="25"/>
        <v xml:space="preserve"> </v>
      </c>
      <c r="CW66" s="43" t="str">
        <f t="shared" si="26"/>
        <v xml:space="preserve"> </v>
      </c>
      <c r="CX66" s="42" t="str">
        <f t="shared" si="27"/>
        <v>•</v>
      </c>
      <c r="CY66" s="39" t="str">
        <f t="shared" si="28"/>
        <v xml:space="preserve"> </v>
      </c>
      <c r="CZ66" s="39" t="str">
        <f t="shared" si="29"/>
        <v xml:space="preserve"> </v>
      </c>
      <c r="DA66" s="43" t="str">
        <f t="shared" si="30"/>
        <v xml:space="preserve"> </v>
      </c>
      <c r="DB66" s="39" t="str">
        <f t="shared" si="31"/>
        <v>•</v>
      </c>
      <c r="DC66" s="39" t="str">
        <f t="shared" si="32"/>
        <v xml:space="preserve"> </v>
      </c>
      <c r="DD66" s="39" t="str">
        <f t="shared" si="33"/>
        <v xml:space="preserve"> </v>
      </c>
      <c r="DE66" s="43" t="str">
        <f t="shared" si="34"/>
        <v xml:space="preserve"> </v>
      </c>
      <c r="DF66" s="42" t="str">
        <f t="shared" si="35"/>
        <v>•</v>
      </c>
      <c r="DG66" s="39" t="str">
        <f t="shared" si="36"/>
        <v xml:space="preserve"> </v>
      </c>
      <c r="DH66" s="39" t="str">
        <f t="shared" si="37"/>
        <v xml:space="preserve"> </v>
      </c>
      <c r="DI66" s="43" t="str">
        <f t="shared" si="38"/>
        <v xml:space="preserve"> </v>
      </c>
      <c r="DJ66" s="42" t="str">
        <f t="shared" si="39"/>
        <v>•</v>
      </c>
      <c r="DK66" s="39" t="str">
        <f t="shared" si="40"/>
        <v xml:space="preserve"> </v>
      </c>
      <c r="DL66" s="39" t="str">
        <f t="shared" si="41"/>
        <v xml:space="preserve"> </v>
      </c>
      <c r="DM66" s="43" t="str">
        <f t="shared" si="42"/>
        <v xml:space="preserve"> </v>
      </c>
      <c r="DN66" s="39" t="str">
        <f t="shared" si="43"/>
        <v>•</v>
      </c>
      <c r="DO66" s="39" t="str">
        <f t="shared" si="44"/>
        <v xml:space="preserve"> </v>
      </c>
      <c r="DP66" s="39" t="str">
        <f t="shared" si="45"/>
        <v xml:space="preserve"> </v>
      </c>
      <c r="DQ66" s="43" t="str">
        <f t="shared" si="46"/>
        <v xml:space="preserve"> </v>
      </c>
      <c r="DR66" s="39" t="str">
        <f t="shared" si="47"/>
        <v>•</v>
      </c>
      <c r="DS66" s="39" t="str">
        <f t="shared" si="48"/>
        <v xml:space="preserve"> </v>
      </c>
      <c r="DT66" s="39" t="str">
        <f t="shared" si="49"/>
        <v xml:space="preserve"> </v>
      </c>
      <c r="DU66" s="43" t="str">
        <f t="shared" si="50"/>
        <v xml:space="preserve"> </v>
      </c>
      <c r="DV66" s="39" t="str">
        <f t="shared" si="51"/>
        <v>•</v>
      </c>
      <c r="DW66" s="39" t="str">
        <f t="shared" si="52"/>
        <v xml:space="preserve"> </v>
      </c>
      <c r="DX66" s="39" t="str">
        <f t="shared" si="53"/>
        <v xml:space="preserve"> </v>
      </c>
      <c r="DY66" s="43" t="str">
        <f t="shared" si="54"/>
        <v xml:space="preserve"> </v>
      </c>
      <c r="DZ66" s="39" t="str">
        <f t="shared" si="55"/>
        <v>•</v>
      </c>
      <c r="EA66" s="39" t="str">
        <f t="shared" si="56"/>
        <v xml:space="preserve"> </v>
      </c>
      <c r="EB66" s="39" t="str">
        <f t="shared" si="57"/>
        <v xml:space="preserve"> </v>
      </c>
      <c r="EC66" s="43" t="str">
        <f t="shared" si="58"/>
        <v xml:space="preserve"> </v>
      </c>
      <c r="ED66" s="39" t="str">
        <f t="shared" si="59"/>
        <v>•</v>
      </c>
      <c r="EE66" s="39" t="str">
        <f t="shared" si="60"/>
        <v xml:space="preserve"> </v>
      </c>
      <c r="EF66" s="39" t="str">
        <f t="shared" si="61"/>
        <v xml:space="preserve"> </v>
      </c>
      <c r="EG66" s="43" t="str">
        <f t="shared" si="62"/>
        <v xml:space="preserve"> </v>
      </c>
      <c r="EH66" s="39" t="str">
        <f t="shared" si="63"/>
        <v>•</v>
      </c>
      <c r="EI66" s="39" t="str">
        <f t="shared" si="64"/>
        <v xml:space="preserve"> </v>
      </c>
      <c r="EJ66" s="39" t="str">
        <f t="shared" si="65"/>
        <v xml:space="preserve"> </v>
      </c>
      <c r="EK66" s="43" t="str">
        <f t="shared" si="66"/>
        <v xml:space="preserve"> </v>
      </c>
    </row>
    <row r="67" spans="1:141" ht="15.75" customHeight="1" x14ac:dyDescent="0.2">
      <c r="A67" s="100" t="str">
        <f>IF(Summary!B61="","",Summary!B61)</f>
        <v/>
      </c>
      <c r="B67" s="100" t="str">
        <f>IF(Summary!C61="","",Summary!C61)</f>
        <v/>
      </c>
      <c r="C67" s="100" t="str">
        <f>IF(Summary!D61="","",Summary!D61)</f>
        <v/>
      </c>
      <c r="D67" s="115" t="str">
        <f>IF(Summary!E61="","",Summary!E61)</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1"/>
        <v>27</v>
      </c>
      <c r="AX67" s="74" t="e">
        <f t="shared" si="14"/>
        <v>#N/A</v>
      </c>
      <c r="AY67" s="54" t="str">
        <f t="shared" si="15"/>
        <v/>
      </c>
      <c r="AZ67" s="73"/>
      <c r="BA67" s="144"/>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8"/>
      <c r="BE67" s="116" t="str">
        <f t="shared" si="22"/>
        <v/>
      </c>
      <c r="BF67" s="99" t="str">
        <f t="shared" si="16"/>
        <v/>
      </c>
      <c r="BG67" s="99" t="str">
        <f t="shared" si="17"/>
        <v/>
      </c>
      <c r="BH67" s="100" t="str">
        <f t="shared" si="18"/>
        <v/>
      </c>
      <c r="BI67" s="64" t="str">
        <f>IF(Summary!F61="","",Summary!F61)</f>
        <v/>
      </c>
      <c r="BJ67" s="33"/>
      <c r="BV67" s="44">
        <f t="shared" si="73"/>
        <v>0</v>
      </c>
      <c r="BW67" s="44">
        <f t="shared" si="73"/>
        <v>0</v>
      </c>
      <c r="BX67" s="44">
        <f t="shared" si="73"/>
        <v>0</v>
      </c>
      <c r="BY67" s="44">
        <f t="shared" si="73"/>
        <v>0</v>
      </c>
      <c r="BZ67" s="44">
        <f t="shared" si="73"/>
        <v>0</v>
      </c>
      <c r="CA67" s="44">
        <f t="shared" si="73"/>
        <v>0</v>
      </c>
      <c r="CB67" s="44">
        <f t="shared" si="73"/>
        <v>0</v>
      </c>
      <c r="CC67" s="44">
        <f t="shared" si="73"/>
        <v>0</v>
      </c>
      <c r="CD67" s="44">
        <f t="shared" si="73"/>
        <v>0</v>
      </c>
      <c r="CE67" s="44">
        <f t="shared" si="73"/>
        <v>0</v>
      </c>
      <c r="CF67" s="44">
        <f t="shared" si="73"/>
        <v>0</v>
      </c>
      <c r="CH67" s="48">
        <f t="shared" si="75"/>
        <v>0</v>
      </c>
      <c r="CI67" s="48">
        <f t="shared" si="75"/>
        <v>0</v>
      </c>
      <c r="CJ67" s="48">
        <f t="shared" si="75"/>
        <v>0</v>
      </c>
      <c r="CK67" s="48">
        <f t="shared" si="75"/>
        <v>0</v>
      </c>
      <c r="CL67" s="48">
        <f t="shared" si="75"/>
        <v>0</v>
      </c>
      <c r="CM67" s="48">
        <f t="shared" si="75"/>
        <v>0</v>
      </c>
      <c r="CN67" s="48">
        <f t="shared" si="75"/>
        <v>0</v>
      </c>
      <c r="CO67" s="48">
        <f t="shared" si="74"/>
        <v>0</v>
      </c>
      <c r="CT67" s="42" t="str">
        <f t="shared" si="23"/>
        <v>•</v>
      </c>
      <c r="CU67" s="39" t="str">
        <f t="shared" si="24"/>
        <v xml:space="preserve"> </v>
      </c>
      <c r="CV67" s="39" t="str">
        <f t="shared" si="25"/>
        <v xml:space="preserve"> </v>
      </c>
      <c r="CW67" s="43" t="str">
        <f t="shared" si="26"/>
        <v xml:space="preserve"> </v>
      </c>
      <c r="CX67" s="42" t="str">
        <f t="shared" si="27"/>
        <v>•</v>
      </c>
      <c r="CY67" s="39" t="str">
        <f t="shared" si="28"/>
        <v xml:space="preserve"> </v>
      </c>
      <c r="CZ67" s="39" t="str">
        <f t="shared" si="29"/>
        <v xml:space="preserve"> </v>
      </c>
      <c r="DA67" s="43" t="str">
        <f t="shared" si="30"/>
        <v xml:space="preserve"> </v>
      </c>
      <c r="DB67" s="39" t="str">
        <f t="shared" si="31"/>
        <v>•</v>
      </c>
      <c r="DC67" s="39" t="str">
        <f t="shared" si="32"/>
        <v xml:space="preserve"> </v>
      </c>
      <c r="DD67" s="39" t="str">
        <f t="shared" si="33"/>
        <v xml:space="preserve"> </v>
      </c>
      <c r="DE67" s="43" t="str">
        <f t="shared" si="34"/>
        <v xml:space="preserve"> </v>
      </c>
      <c r="DF67" s="42" t="str">
        <f t="shared" si="35"/>
        <v>•</v>
      </c>
      <c r="DG67" s="39" t="str">
        <f t="shared" si="36"/>
        <v xml:space="preserve"> </v>
      </c>
      <c r="DH67" s="39" t="str">
        <f t="shared" si="37"/>
        <v xml:space="preserve"> </v>
      </c>
      <c r="DI67" s="43" t="str">
        <f t="shared" si="38"/>
        <v xml:space="preserve"> </v>
      </c>
      <c r="DJ67" s="42" t="str">
        <f t="shared" si="39"/>
        <v>•</v>
      </c>
      <c r="DK67" s="39" t="str">
        <f t="shared" si="40"/>
        <v xml:space="preserve"> </v>
      </c>
      <c r="DL67" s="39" t="str">
        <f t="shared" si="41"/>
        <v xml:space="preserve"> </v>
      </c>
      <c r="DM67" s="43" t="str">
        <f t="shared" si="42"/>
        <v xml:space="preserve"> </v>
      </c>
      <c r="DN67" s="39" t="str">
        <f t="shared" si="43"/>
        <v>•</v>
      </c>
      <c r="DO67" s="39" t="str">
        <f t="shared" si="44"/>
        <v xml:space="preserve"> </v>
      </c>
      <c r="DP67" s="39" t="str">
        <f t="shared" si="45"/>
        <v xml:space="preserve"> </v>
      </c>
      <c r="DQ67" s="43" t="str">
        <f t="shared" si="46"/>
        <v xml:space="preserve"> </v>
      </c>
      <c r="DR67" s="39" t="str">
        <f t="shared" si="47"/>
        <v>•</v>
      </c>
      <c r="DS67" s="39" t="str">
        <f t="shared" si="48"/>
        <v xml:space="preserve"> </v>
      </c>
      <c r="DT67" s="39" t="str">
        <f t="shared" si="49"/>
        <v xml:space="preserve"> </v>
      </c>
      <c r="DU67" s="43" t="str">
        <f t="shared" si="50"/>
        <v xml:space="preserve"> </v>
      </c>
      <c r="DV67" s="39" t="str">
        <f t="shared" si="51"/>
        <v>•</v>
      </c>
      <c r="DW67" s="39" t="str">
        <f t="shared" si="52"/>
        <v xml:space="preserve"> </v>
      </c>
      <c r="DX67" s="39" t="str">
        <f t="shared" si="53"/>
        <v xml:space="preserve"> </v>
      </c>
      <c r="DY67" s="43" t="str">
        <f t="shared" si="54"/>
        <v xml:space="preserve"> </v>
      </c>
      <c r="DZ67" s="39" t="str">
        <f t="shared" si="55"/>
        <v>•</v>
      </c>
      <c r="EA67" s="39" t="str">
        <f t="shared" si="56"/>
        <v xml:space="preserve"> </v>
      </c>
      <c r="EB67" s="39" t="str">
        <f t="shared" si="57"/>
        <v xml:space="preserve"> </v>
      </c>
      <c r="EC67" s="43" t="str">
        <f t="shared" si="58"/>
        <v xml:space="preserve"> </v>
      </c>
      <c r="ED67" s="39" t="str">
        <f t="shared" si="59"/>
        <v>•</v>
      </c>
      <c r="EE67" s="39" t="str">
        <f t="shared" si="60"/>
        <v xml:space="preserve"> </v>
      </c>
      <c r="EF67" s="39" t="str">
        <f t="shared" si="61"/>
        <v xml:space="preserve"> </v>
      </c>
      <c r="EG67" s="43" t="str">
        <f t="shared" si="62"/>
        <v xml:space="preserve"> </v>
      </c>
      <c r="EH67" s="39" t="str">
        <f t="shared" si="63"/>
        <v>•</v>
      </c>
      <c r="EI67" s="39" t="str">
        <f t="shared" si="64"/>
        <v xml:space="preserve"> </v>
      </c>
      <c r="EJ67" s="39" t="str">
        <f t="shared" si="65"/>
        <v xml:space="preserve"> </v>
      </c>
      <c r="EK67" s="43" t="str">
        <f t="shared" si="66"/>
        <v xml:space="preserve"> </v>
      </c>
    </row>
    <row r="68" spans="1:141" ht="15.75" customHeight="1" x14ac:dyDescent="0.2">
      <c r="A68" s="100" t="str">
        <f>IF(Summary!B62="","",Summary!B62)</f>
        <v/>
      </c>
      <c r="B68" s="100" t="str">
        <f>IF(Summary!C62="","",Summary!C62)</f>
        <v/>
      </c>
      <c r="C68" s="100" t="str">
        <f>IF(Summary!D62="","",Summary!D62)</f>
        <v/>
      </c>
      <c r="D68" s="115" t="str">
        <f>IF(Summary!E62="","",Summary!E62)</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1"/>
        <v>27</v>
      </c>
      <c r="AX68" s="74" t="e">
        <f t="shared" si="14"/>
        <v>#N/A</v>
      </c>
      <c r="AY68" s="54" t="str">
        <f t="shared" si="15"/>
        <v/>
      </c>
      <c r="AZ68" s="73"/>
      <c r="BA68" s="144"/>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8"/>
      <c r="BE68" s="116" t="str">
        <f t="shared" si="22"/>
        <v/>
      </c>
      <c r="BF68" s="99" t="str">
        <f t="shared" si="16"/>
        <v/>
      </c>
      <c r="BG68" s="99" t="str">
        <f t="shared" si="17"/>
        <v/>
      </c>
      <c r="BH68" s="100" t="str">
        <f t="shared" si="18"/>
        <v/>
      </c>
      <c r="BI68" s="64" t="str">
        <f>IF(Summary!F62="","",Summary!F62)</f>
        <v/>
      </c>
      <c r="BJ68" s="33"/>
      <c r="BV68" s="44">
        <f t="shared" si="73"/>
        <v>0</v>
      </c>
      <c r="BW68" s="44">
        <f t="shared" si="73"/>
        <v>0</v>
      </c>
      <c r="BX68" s="44">
        <f t="shared" si="73"/>
        <v>0</v>
      </c>
      <c r="BY68" s="44">
        <f t="shared" si="73"/>
        <v>0</v>
      </c>
      <c r="BZ68" s="44">
        <f t="shared" si="73"/>
        <v>0</v>
      </c>
      <c r="CA68" s="44">
        <f t="shared" si="73"/>
        <v>0</v>
      </c>
      <c r="CB68" s="44">
        <f t="shared" si="73"/>
        <v>0</v>
      </c>
      <c r="CC68" s="44">
        <f t="shared" si="73"/>
        <v>0</v>
      </c>
      <c r="CD68" s="44">
        <f t="shared" si="73"/>
        <v>0</v>
      </c>
      <c r="CE68" s="44">
        <f t="shared" si="73"/>
        <v>0</v>
      </c>
      <c r="CF68" s="44">
        <f t="shared" si="73"/>
        <v>0</v>
      </c>
      <c r="CH68" s="48">
        <f t="shared" si="75"/>
        <v>0</v>
      </c>
      <c r="CI68" s="48">
        <f t="shared" si="75"/>
        <v>0</v>
      </c>
      <c r="CJ68" s="48">
        <f t="shared" si="75"/>
        <v>0</v>
      </c>
      <c r="CK68" s="48">
        <f t="shared" si="75"/>
        <v>0</v>
      </c>
      <c r="CL68" s="48">
        <f t="shared" si="75"/>
        <v>0</v>
      </c>
      <c r="CM68" s="48">
        <f t="shared" si="75"/>
        <v>0</v>
      </c>
      <c r="CN68" s="48">
        <f t="shared" si="75"/>
        <v>0</v>
      </c>
      <c r="CO68" s="48">
        <f t="shared" si="74"/>
        <v>0</v>
      </c>
      <c r="CT68" s="42" t="str">
        <f t="shared" si="23"/>
        <v>•</v>
      </c>
      <c r="CU68" s="39" t="str">
        <f t="shared" si="24"/>
        <v xml:space="preserve"> </v>
      </c>
      <c r="CV68" s="39" t="str">
        <f t="shared" si="25"/>
        <v xml:space="preserve"> </v>
      </c>
      <c r="CW68" s="43" t="str">
        <f t="shared" si="26"/>
        <v xml:space="preserve"> </v>
      </c>
      <c r="CX68" s="42" t="str">
        <f t="shared" si="27"/>
        <v>•</v>
      </c>
      <c r="CY68" s="39" t="str">
        <f t="shared" si="28"/>
        <v xml:space="preserve"> </v>
      </c>
      <c r="CZ68" s="39" t="str">
        <f t="shared" si="29"/>
        <v xml:space="preserve"> </v>
      </c>
      <c r="DA68" s="43" t="str">
        <f t="shared" si="30"/>
        <v xml:space="preserve"> </v>
      </c>
      <c r="DB68" s="39" t="str">
        <f t="shared" si="31"/>
        <v>•</v>
      </c>
      <c r="DC68" s="39" t="str">
        <f t="shared" si="32"/>
        <v xml:space="preserve"> </v>
      </c>
      <c r="DD68" s="39" t="str">
        <f t="shared" si="33"/>
        <v xml:space="preserve"> </v>
      </c>
      <c r="DE68" s="43" t="str">
        <f t="shared" si="34"/>
        <v xml:space="preserve"> </v>
      </c>
      <c r="DF68" s="42" t="str">
        <f t="shared" si="35"/>
        <v>•</v>
      </c>
      <c r="DG68" s="39" t="str">
        <f t="shared" si="36"/>
        <v xml:space="preserve"> </v>
      </c>
      <c r="DH68" s="39" t="str">
        <f t="shared" si="37"/>
        <v xml:space="preserve"> </v>
      </c>
      <c r="DI68" s="43" t="str">
        <f t="shared" si="38"/>
        <v xml:space="preserve"> </v>
      </c>
      <c r="DJ68" s="42" t="str">
        <f t="shared" si="39"/>
        <v>•</v>
      </c>
      <c r="DK68" s="39" t="str">
        <f t="shared" si="40"/>
        <v xml:space="preserve"> </v>
      </c>
      <c r="DL68" s="39" t="str">
        <f t="shared" si="41"/>
        <v xml:space="preserve"> </v>
      </c>
      <c r="DM68" s="43" t="str">
        <f t="shared" si="42"/>
        <v xml:space="preserve"> </v>
      </c>
      <c r="DN68" s="39" t="str">
        <f t="shared" si="43"/>
        <v>•</v>
      </c>
      <c r="DO68" s="39" t="str">
        <f t="shared" si="44"/>
        <v xml:space="preserve"> </v>
      </c>
      <c r="DP68" s="39" t="str">
        <f t="shared" si="45"/>
        <v xml:space="preserve"> </v>
      </c>
      <c r="DQ68" s="43" t="str">
        <f t="shared" si="46"/>
        <v xml:space="preserve"> </v>
      </c>
      <c r="DR68" s="39" t="str">
        <f t="shared" si="47"/>
        <v>•</v>
      </c>
      <c r="DS68" s="39" t="str">
        <f t="shared" si="48"/>
        <v xml:space="preserve"> </v>
      </c>
      <c r="DT68" s="39" t="str">
        <f t="shared" si="49"/>
        <v xml:space="preserve"> </v>
      </c>
      <c r="DU68" s="43" t="str">
        <f t="shared" si="50"/>
        <v xml:space="preserve"> </v>
      </c>
      <c r="DV68" s="39" t="str">
        <f t="shared" si="51"/>
        <v>•</v>
      </c>
      <c r="DW68" s="39" t="str">
        <f t="shared" si="52"/>
        <v xml:space="preserve"> </v>
      </c>
      <c r="DX68" s="39" t="str">
        <f t="shared" si="53"/>
        <v xml:space="preserve"> </v>
      </c>
      <c r="DY68" s="43" t="str">
        <f t="shared" si="54"/>
        <v xml:space="preserve"> </v>
      </c>
      <c r="DZ68" s="39" t="str">
        <f t="shared" si="55"/>
        <v>•</v>
      </c>
      <c r="EA68" s="39" t="str">
        <f t="shared" si="56"/>
        <v xml:space="preserve"> </v>
      </c>
      <c r="EB68" s="39" t="str">
        <f t="shared" si="57"/>
        <v xml:space="preserve"> </v>
      </c>
      <c r="EC68" s="43" t="str">
        <f t="shared" si="58"/>
        <v xml:space="preserve"> </v>
      </c>
      <c r="ED68" s="39" t="str">
        <f t="shared" si="59"/>
        <v>•</v>
      </c>
      <c r="EE68" s="39" t="str">
        <f t="shared" si="60"/>
        <v xml:space="preserve"> </v>
      </c>
      <c r="EF68" s="39" t="str">
        <f t="shared" si="61"/>
        <v xml:space="preserve"> </v>
      </c>
      <c r="EG68" s="43" t="str">
        <f t="shared" si="62"/>
        <v xml:space="preserve"> </v>
      </c>
      <c r="EH68" s="39" t="str">
        <f t="shared" si="63"/>
        <v>•</v>
      </c>
      <c r="EI68" s="39" t="str">
        <f t="shared" si="64"/>
        <v xml:space="preserve"> </v>
      </c>
      <c r="EJ68" s="39" t="str">
        <f t="shared" si="65"/>
        <v xml:space="preserve"> </v>
      </c>
      <c r="EK68" s="43" t="str">
        <f t="shared" si="66"/>
        <v xml:space="preserve"> </v>
      </c>
    </row>
    <row r="69" spans="1:141" ht="15.75" customHeight="1" x14ac:dyDescent="0.2">
      <c r="A69" s="100" t="str">
        <f>IF(Summary!B63="","",Summary!B63)</f>
        <v/>
      </c>
      <c r="B69" s="100" t="str">
        <f>IF(Summary!C63="","",Summary!C63)</f>
        <v/>
      </c>
      <c r="C69" s="100" t="str">
        <f>IF(Summary!D63="","",Summary!D63)</f>
        <v/>
      </c>
      <c r="D69" s="115" t="str">
        <f>IF(Summary!E63="","",Summary!E63)</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1"/>
        <v>27</v>
      </c>
      <c r="AX69" s="74" t="e">
        <f t="shared" si="14"/>
        <v>#N/A</v>
      </c>
      <c r="AY69" s="54" t="str">
        <f t="shared" si="15"/>
        <v/>
      </c>
      <c r="AZ69" s="73"/>
      <c r="BA69" s="144"/>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8"/>
      <c r="BE69" s="116" t="str">
        <f t="shared" si="22"/>
        <v/>
      </c>
      <c r="BF69" s="99" t="str">
        <f t="shared" si="16"/>
        <v/>
      </c>
      <c r="BG69" s="99" t="str">
        <f t="shared" si="17"/>
        <v/>
      </c>
      <c r="BH69" s="100" t="str">
        <f t="shared" si="18"/>
        <v/>
      </c>
      <c r="BI69" s="64" t="str">
        <f>IF(Summary!F63="","",Summary!F63)</f>
        <v/>
      </c>
      <c r="BJ69" s="33"/>
      <c r="BV69" s="44">
        <f t="shared" si="73"/>
        <v>0</v>
      </c>
      <c r="BW69" s="44">
        <f t="shared" si="73"/>
        <v>0</v>
      </c>
      <c r="BX69" s="44">
        <f t="shared" si="73"/>
        <v>0</v>
      </c>
      <c r="BY69" s="44">
        <f t="shared" si="73"/>
        <v>0</v>
      </c>
      <c r="BZ69" s="44">
        <f t="shared" si="73"/>
        <v>0</v>
      </c>
      <c r="CA69" s="44">
        <f t="shared" si="73"/>
        <v>0</v>
      </c>
      <c r="CB69" s="44">
        <f t="shared" si="73"/>
        <v>0</v>
      </c>
      <c r="CC69" s="44">
        <f t="shared" si="73"/>
        <v>0</v>
      </c>
      <c r="CD69" s="44">
        <f t="shared" si="73"/>
        <v>0</v>
      </c>
      <c r="CE69" s="44">
        <f t="shared" si="73"/>
        <v>0</v>
      </c>
      <c r="CF69" s="44">
        <f t="shared" si="73"/>
        <v>0</v>
      </c>
      <c r="CH69" s="48">
        <f t="shared" si="75"/>
        <v>0</v>
      </c>
      <c r="CI69" s="48">
        <f t="shared" si="75"/>
        <v>0</v>
      </c>
      <c r="CJ69" s="48">
        <f t="shared" si="75"/>
        <v>0</v>
      </c>
      <c r="CK69" s="48">
        <f t="shared" si="75"/>
        <v>0</v>
      </c>
      <c r="CL69" s="48">
        <f t="shared" si="75"/>
        <v>0</v>
      </c>
      <c r="CM69" s="48">
        <f t="shared" si="75"/>
        <v>0</v>
      </c>
      <c r="CN69" s="48">
        <f t="shared" si="75"/>
        <v>0</v>
      </c>
      <c r="CO69" s="48">
        <f t="shared" si="74"/>
        <v>0</v>
      </c>
      <c r="CT69" s="42" t="str">
        <f t="shared" si="23"/>
        <v>•</v>
      </c>
      <c r="CU69" s="39" t="str">
        <f t="shared" si="24"/>
        <v xml:space="preserve"> </v>
      </c>
      <c r="CV69" s="39" t="str">
        <f t="shared" si="25"/>
        <v xml:space="preserve"> </v>
      </c>
      <c r="CW69" s="43" t="str">
        <f t="shared" si="26"/>
        <v xml:space="preserve"> </v>
      </c>
      <c r="CX69" s="42" t="str">
        <f t="shared" si="27"/>
        <v>•</v>
      </c>
      <c r="CY69" s="39" t="str">
        <f t="shared" si="28"/>
        <v xml:space="preserve"> </v>
      </c>
      <c r="CZ69" s="39" t="str">
        <f t="shared" si="29"/>
        <v xml:space="preserve"> </v>
      </c>
      <c r="DA69" s="43" t="str">
        <f t="shared" si="30"/>
        <v xml:space="preserve"> </v>
      </c>
      <c r="DB69" s="39" t="str">
        <f t="shared" si="31"/>
        <v>•</v>
      </c>
      <c r="DC69" s="39" t="str">
        <f t="shared" si="32"/>
        <v xml:space="preserve"> </v>
      </c>
      <c r="DD69" s="39" t="str">
        <f t="shared" si="33"/>
        <v xml:space="preserve"> </v>
      </c>
      <c r="DE69" s="43" t="str">
        <f t="shared" si="34"/>
        <v xml:space="preserve"> </v>
      </c>
      <c r="DF69" s="42" t="str">
        <f t="shared" si="35"/>
        <v>•</v>
      </c>
      <c r="DG69" s="39" t="str">
        <f t="shared" si="36"/>
        <v xml:space="preserve"> </v>
      </c>
      <c r="DH69" s="39" t="str">
        <f t="shared" si="37"/>
        <v xml:space="preserve"> </v>
      </c>
      <c r="DI69" s="43" t="str">
        <f t="shared" si="38"/>
        <v xml:space="preserve"> </v>
      </c>
      <c r="DJ69" s="42" t="str">
        <f t="shared" si="39"/>
        <v>•</v>
      </c>
      <c r="DK69" s="39" t="str">
        <f t="shared" si="40"/>
        <v xml:space="preserve"> </v>
      </c>
      <c r="DL69" s="39" t="str">
        <f t="shared" si="41"/>
        <v xml:space="preserve"> </v>
      </c>
      <c r="DM69" s="43" t="str">
        <f t="shared" si="42"/>
        <v xml:space="preserve"> </v>
      </c>
      <c r="DN69" s="39" t="str">
        <f t="shared" si="43"/>
        <v>•</v>
      </c>
      <c r="DO69" s="39" t="str">
        <f t="shared" si="44"/>
        <v xml:space="preserve"> </v>
      </c>
      <c r="DP69" s="39" t="str">
        <f t="shared" si="45"/>
        <v xml:space="preserve"> </v>
      </c>
      <c r="DQ69" s="43" t="str">
        <f t="shared" si="46"/>
        <v xml:space="preserve"> </v>
      </c>
      <c r="DR69" s="39" t="str">
        <f t="shared" si="47"/>
        <v>•</v>
      </c>
      <c r="DS69" s="39" t="str">
        <f t="shared" si="48"/>
        <v xml:space="preserve"> </v>
      </c>
      <c r="DT69" s="39" t="str">
        <f t="shared" si="49"/>
        <v xml:space="preserve"> </v>
      </c>
      <c r="DU69" s="43" t="str">
        <f t="shared" si="50"/>
        <v xml:space="preserve"> </v>
      </c>
      <c r="DV69" s="39" t="str">
        <f t="shared" si="51"/>
        <v>•</v>
      </c>
      <c r="DW69" s="39" t="str">
        <f t="shared" si="52"/>
        <v xml:space="preserve"> </v>
      </c>
      <c r="DX69" s="39" t="str">
        <f t="shared" si="53"/>
        <v xml:space="preserve"> </v>
      </c>
      <c r="DY69" s="43" t="str">
        <f t="shared" si="54"/>
        <v xml:space="preserve"> </v>
      </c>
      <c r="DZ69" s="39" t="str">
        <f t="shared" si="55"/>
        <v>•</v>
      </c>
      <c r="EA69" s="39" t="str">
        <f t="shared" si="56"/>
        <v xml:space="preserve"> </v>
      </c>
      <c r="EB69" s="39" t="str">
        <f t="shared" si="57"/>
        <v xml:space="preserve"> </v>
      </c>
      <c r="EC69" s="43" t="str">
        <f t="shared" si="58"/>
        <v xml:space="preserve"> </v>
      </c>
      <c r="ED69" s="39" t="str">
        <f t="shared" si="59"/>
        <v>•</v>
      </c>
      <c r="EE69" s="39" t="str">
        <f t="shared" si="60"/>
        <v xml:space="preserve"> </v>
      </c>
      <c r="EF69" s="39" t="str">
        <f t="shared" si="61"/>
        <v xml:space="preserve"> </v>
      </c>
      <c r="EG69" s="43" t="str">
        <f t="shared" si="62"/>
        <v xml:space="preserve"> </v>
      </c>
      <c r="EH69" s="39" t="str">
        <f t="shared" si="63"/>
        <v>•</v>
      </c>
      <c r="EI69" s="39" t="str">
        <f t="shared" si="64"/>
        <v xml:space="preserve"> </v>
      </c>
      <c r="EJ69" s="39" t="str">
        <f t="shared" si="65"/>
        <v xml:space="preserve"> </v>
      </c>
      <c r="EK69" s="43" t="str">
        <f t="shared" si="66"/>
        <v xml:space="preserve"> </v>
      </c>
    </row>
    <row r="70" spans="1:141" ht="15.75" customHeight="1" x14ac:dyDescent="0.2">
      <c r="A70" s="100" t="str">
        <f>IF(Summary!B64="","",Summary!B64)</f>
        <v/>
      </c>
      <c r="B70" s="100" t="str">
        <f>IF(Summary!C64="","",Summary!C64)</f>
        <v/>
      </c>
      <c r="C70" s="100" t="str">
        <f>IF(Summary!D64="","",Summary!D64)</f>
        <v/>
      </c>
      <c r="D70" s="115" t="str">
        <f>IF(Summary!E64="","",Summary!E64)</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1"/>
        <v>27</v>
      </c>
      <c r="AX70" s="74" t="e">
        <f t="shared" si="14"/>
        <v>#N/A</v>
      </c>
      <c r="AY70" s="54" t="str">
        <f t="shared" si="15"/>
        <v/>
      </c>
      <c r="AZ70" s="73"/>
      <c r="BA70" s="144"/>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8"/>
      <c r="BE70" s="116" t="str">
        <f t="shared" si="22"/>
        <v/>
      </c>
      <c r="BF70" s="99" t="str">
        <f t="shared" si="16"/>
        <v/>
      </c>
      <c r="BG70" s="99" t="str">
        <f t="shared" si="17"/>
        <v/>
      </c>
      <c r="BH70" s="100" t="str">
        <f t="shared" si="18"/>
        <v/>
      </c>
      <c r="BI70" s="64" t="str">
        <f>IF(Summary!F64="","",Summary!F64)</f>
        <v/>
      </c>
      <c r="BJ70" s="33"/>
      <c r="BV70" s="44">
        <f t="shared" si="73"/>
        <v>0</v>
      </c>
      <c r="BW70" s="44">
        <f t="shared" si="73"/>
        <v>0</v>
      </c>
      <c r="BX70" s="44">
        <f t="shared" si="73"/>
        <v>0</v>
      </c>
      <c r="BY70" s="44">
        <f t="shared" si="73"/>
        <v>0</v>
      </c>
      <c r="BZ70" s="44">
        <f t="shared" si="73"/>
        <v>0</v>
      </c>
      <c r="CA70" s="44">
        <f t="shared" si="73"/>
        <v>0</v>
      </c>
      <c r="CB70" s="44">
        <f t="shared" si="73"/>
        <v>0</v>
      </c>
      <c r="CC70" s="44">
        <f t="shared" si="73"/>
        <v>0</v>
      </c>
      <c r="CD70" s="44">
        <f t="shared" si="73"/>
        <v>0</v>
      </c>
      <c r="CE70" s="44">
        <f t="shared" si="73"/>
        <v>0</v>
      </c>
      <c r="CF70" s="44">
        <f t="shared" si="73"/>
        <v>0</v>
      </c>
      <c r="CH70" s="48">
        <f t="shared" si="75"/>
        <v>0</v>
      </c>
      <c r="CI70" s="48">
        <f t="shared" si="75"/>
        <v>0</v>
      </c>
      <c r="CJ70" s="48">
        <f t="shared" si="75"/>
        <v>0</v>
      </c>
      <c r="CK70" s="48">
        <f t="shared" si="75"/>
        <v>0</v>
      </c>
      <c r="CL70" s="48">
        <f t="shared" si="75"/>
        <v>0</v>
      </c>
      <c r="CM70" s="48">
        <f t="shared" si="75"/>
        <v>0</v>
      </c>
      <c r="CN70" s="48">
        <f t="shared" si="75"/>
        <v>0</v>
      </c>
      <c r="CO70" s="48">
        <f t="shared" si="74"/>
        <v>0</v>
      </c>
      <c r="CT70" s="42" t="str">
        <f t="shared" si="23"/>
        <v>•</v>
      </c>
      <c r="CU70" s="39" t="str">
        <f t="shared" si="24"/>
        <v xml:space="preserve"> </v>
      </c>
      <c r="CV70" s="39" t="str">
        <f t="shared" si="25"/>
        <v xml:space="preserve"> </v>
      </c>
      <c r="CW70" s="43" t="str">
        <f t="shared" si="26"/>
        <v xml:space="preserve"> </v>
      </c>
      <c r="CX70" s="42" t="str">
        <f t="shared" si="27"/>
        <v>•</v>
      </c>
      <c r="CY70" s="39" t="str">
        <f t="shared" si="28"/>
        <v xml:space="preserve"> </v>
      </c>
      <c r="CZ70" s="39" t="str">
        <f t="shared" si="29"/>
        <v xml:space="preserve"> </v>
      </c>
      <c r="DA70" s="43" t="str">
        <f t="shared" si="30"/>
        <v xml:space="preserve"> </v>
      </c>
      <c r="DB70" s="39" t="str">
        <f t="shared" si="31"/>
        <v>•</v>
      </c>
      <c r="DC70" s="39" t="str">
        <f t="shared" si="32"/>
        <v xml:space="preserve"> </v>
      </c>
      <c r="DD70" s="39" t="str">
        <f t="shared" si="33"/>
        <v xml:space="preserve"> </v>
      </c>
      <c r="DE70" s="43" t="str">
        <f t="shared" si="34"/>
        <v xml:space="preserve"> </v>
      </c>
      <c r="DF70" s="42" t="str">
        <f t="shared" si="35"/>
        <v>•</v>
      </c>
      <c r="DG70" s="39" t="str">
        <f t="shared" si="36"/>
        <v xml:space="preserve"> </v>
      </c>
      <c r="DH70" s="39" t="str">
        <f t="shared" si="37"/>
        <v xml:space="preserve"> </v>
      </c>
      <c r="DI70" s="43" t="str">
        <f t="shared" si="38"/>
        <v xml:space="preserve"> </v>
      </c>
      <c r="DJ70" s="42" t="str">
        <f t="shared" si="39"/>
        <v>•</v>
      </c>
      <c r="DK70" s="39" t="str">
        <f t="shared" si="40"/>
        <v xml:space="preserve"> </v>
      </c>
      <c r="DL70" s="39" t="str">
        <f t="shared" si="41"/>
        <v xml:space="preserve"> </v>
      </c>
      <c r="DM70" s="43" t="str">
        <f t="shared" si="42"/>
        <v xml:space="preserve"> </v>
      </c>
      <c r="DN70" s="39" t="str">
        <f t="shared" si="43"/>
        <v>•</v>
      </c>
      <c r="DO70" s="39" t="str">
        <f t="shared" si="44"/>
        <v xml:space="preserve"> </v>
      </c>
      <c r="DP70" s="39" t="str">
        <f t="shared" si="45"/>
        <v xml:space="preserve"> </v>
      </c>
      <c r="DQ70" s="43" t="str">
        <f t="shared" si="46"/>
        <v xml:space="preserve"> </v>
      </c>
      <c r="DR70" s="39" t="str">
        <f t="shared" si="47"/>
        <v>•</v>
      </c>
      <c r="DS70" s="39" t="str">
        <f t="shared" si="48"/>
        <v xml:space="preserve"> </v>
      </c>
      <c r="DT70" s="39" t="str">
        <f t="shared" si="49"/>
        <v xml:space="preserve"> </v>
      </c>
      <c r="DU70" s="43" t="str">
        <f t="shared" si="50"/>
        <v xml:space="preserve"> </v>
      </c>
      <c r="DV70" s="39" t="str">
        <f t="shared" si="51"/>
        <v>•</v>
      </c>
      <c r="DW70" s="39" t="str">
        <f t="shared" si="52"/>
        <v xml:space="preserve"> </v>
      </c>
      <c r="DX70" s="39" t="str">
        <f t="shared" si="53"/>
        <v xml:space="preserve"> </v>
      </c>
      <c r="DY70" s="43" t="str">
        <f t="shared" si="54"/>
        <v xml:space="preserve"> </v>
      </c>
      <c r="DZ70" s="39" t="str">
        <f t="shared" si="55"/>
        <v>•</v>
      </c>
      <c r="EA70" s="39" t="str">
        <f t="shared" si="56"/>
        <v xml:space="preserve"> </v>
      </c>
      <c r="EB70" s="39" t="str">
        <f t="shared" si="57"/>
        <v xml:space="preserve"> </v>
      </c>
      <c r="EC70" s="43" t="str">
        <f t="shared" si="58"/>
        <v xml:space="preserve"> </v>
      </c>
      <c r="ED70" s="39" t="str">
        <f t="shared" si="59"/>
        <v>•</v>
      </c>
      <c r="EE70" s="39" t="str">
        <f t="shared" si="60"/>
        <v xml:space="preserve"> </v>
      </c>
      <c r="EF70" s="39" t="str">
        <f t="shared" si="61"/>
        <v xml:space="preserve"> </v>
      </c>
      <c r="EG70" s="43" t="str">
        <f t="shared" si="62"/>
        <v xml:space="preserve"> </v>
      </c>
      <c r="EH70" s="39" t="str">
        <f t="shared" si="63"/>
        <v>•</v>
      </c>
      <c r="EI70" s="39" t="str">
        <f t="shared" si="64"/>
        <v xml:space="preserve"> </v>
      </c>
      <c r="EJ70" s="39" t="str">
        <f t="shared" si="65"/>
        <v xml:space="preserve"> </v>
      </c>
      <c r="EK70" s="43" t="str">
        <f t="shared" si="66"/>
        <v xml:space="preserve"> </v>
      </c>
    </row>
    <row r="71" spans="1:141" ht="15.75" customHeight="1" x14ac:dyDescent="0.2">
      <c r="A71" s="100" t="str">
        <f>IF(Summary!B65="","",Summary!B65)</f>
        <v/>
      </c>
      <c r="B71" s="100" t="str">
        <f>IF(Summary!C65="","",Summary!C65)</f>
        <v/>
      </c>
      <c r="C71" s="100" t="str">
        <f>IF(Summary!D65="","",Summary!D65)</f>
        <v/>
      </c>
      <c r="D71" s="115" t="str">
        <f>IF(Summary!E65="","",Summary!E65)</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1"/>
        <v>27</v>
      </c>
      <c r="AX71" s="74" t="e">
        <f t="shared" si="14"/>
        <v>#N/A</v>
      </c>
      <c r="AY71" s="54" t="str">
        <f t="shared" si="15"/>
        <v/>
      </c>
      <c r="AZ71" s="73"/>
      <c r="BA71" s="144"/>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8"/>
      <c r="BE71" s="116" t="str">
        <f t="shared" si="22"/>
        <v/>
      </c>
      <c r="BF71" s="99" t="str">
        <f t="shared" si="16"/>
        <v/>
      </c>
      <c r="BG71" s="99" t="str">
        <f t="shared" si="17"/>
        <v/>
      </c>
      <c r="BH71" s="100" t="str">
        <f t="shared" si="18"/>
        <v/>
      </c>
      <c r="BI71" s="64" t="str">
        <f>IF(Summary!F65="","",Summary!F65)</f>
        <v/>
      </c>
      <c r="BJ71" s="33"/>
      <c r="BV71" s="44">
        <f t="shared" si="73"/>
        <v>0</v>
      </c>
      <c r="BW71" s="44">
        <f t="shared" si="73"/>
        <v>0</v>
      </c>
      <c r="BX71" s="44">
        <f t="shared" si="73"/>
        <v>0</v>
      </c>
      <c r="BY71" s="44">
        <f t="shared" si="73"/>
        <v>0</v>
      </c>
      <c r="BZ71" s="44">
        <f t="shared" si="73"/>
        <v>0</v>
      </c>
      <c r="CA71" s="44">
        <f t="shared" si="73"/>
        <v>0</v>
      </c>
      <c r="CB71" s="44">
        <f t="shared" si="73"/>
        <v>0</v>
      </c>
      <c r="CC71" s="44">
        <f t="shared" si="73"/>
        <v>0</v>
      </c>
      <c r="CD71" s="44">
        <f t="shared" si="73"/>
        <v>0</v>
      </c>
      <c r="CE71" s="44">
        <f t="shared" si="73"/>
        <v>0</v>
      </c>
      <c r="CF71" s="44">
        <f t="shared" si="73"/>
        <v>0</v>
      </c>
      <c r="CH71" s="48">
        <f t="shared" si="75"/>
        <v>0</v>
      </c>
      <c r="CI71" s="48">
        <f t="shared" si="75"/>
        <v>0</v>
      </c>
      <c r="CJ71" s="48">
        <f t="shared" si="75"/>
        <v>0</v>
      </c>
      <c r="CK71" s="48">
        <f t="shared" si="75"/>
        <v>0</v>
      </c>
      <c r="CL71" s="48">
        <f t="shared" si="75"/>
        <v>0</v>
      </c>
      <c r="CM71" s="48">
        <f t="shared" si="75"/>
        <v>0</v>
      </c>
      <c r="CN71" s="48">
        <f t="shared" si="75"/>
        <v>0</v>
      </c>
      <c r="CO71" s="48">
        <f t="shared" si="74"/>
        <v>0</v>
      </c>
      <c r="CT71" s="42" t="str">
        <f t="shared" si="23"/>
        <v>•</v>
      </c>
      <c r="CU71" s="39" t="str">
        <f t="shared" si="24"/>
        <v xml:space="preserve"> </v>
      </c>
      <c r="CV71" s="39" t="str">
        <f t="shared" si="25"/>
        <v xml:space="preserve"> </v>
      </c>
      <c r="CW71" s="43" t="str">
        <f t="shared" si="26"/>
        <v xml:space="preserve"> </v>
      </c>
      <c r="CX71" s="42" t="str">
        <f t="shared" si="27"/>
        <v>•</v>
      </c>
      <c r="CY71" s="39" t="str">
        <f t="shared" si="28"/>
        <v xml:space="preserve"> </v>
      </c>
      <c r="CZ71" s="39" t="str">
        <f t="shared" si="29"/>
        <v xml:space="preserve"> </v>
      </c>
      <c r="DA71" s="43" t="str">
        <f t="shared" si="30"/>
        <v xml:space="preserve"> </v>
      </c>
      <c r="DB71" s="39" t="str">
        <f t="shared" si="31"/>
        <v>•</v>
      </c>
      <c r="DC71" s="39" t="str">
        <f t="shared" si="32"/>
        <v xml:space="preserve"> </v>
      </c>
      <c r="DD71" s="39" t="str">
        <f t="shared" si="33"/>
        <v xml:space="preserve"> </v>
      </c>
      <c r="DE71" s="43" t="str">
        <f t="shared" si="34"/>
        <v xml:space="preserve"> </v>
      </c>
      <c r="DF71" s="42" t="str">
        <f t="shared" si="35"/>
        <v>•</v>
      </c>
      <c r="DG71" s="39" t="str">
        <f t="shared" si="36"/>
        <v xml:space="preserve"> </v>
      </c>
      <c r="DH71" s="39" t="str">
        <f t="shared" si="37"/>
        <v xml:space="preserve"> </v>
      </c>
      <c r="DI71" s="43" t="str">
        <f t="shared" si="38"/>
        <v xml:space="preserve"> </v>
      </c>
      <c r="DJ71" s="42" t="str">
        <f t="shared" si="39"/>
        <v>•</v>
      </c>
      <c r="DK71" s="39" t="str">
        <f t="shared" si="40"/>
        <v xml:space="preserve"> </v>
      </c>
      <c r="DL71" s="39" t="str">
        <f t="shared" si="41"/>
        <v xml:space="preserve"> </v>
      </c>
      <c r="DM71" s="43" t="str">
        <f t="shared" si="42"/>
        <v xml:space="preserve"> </v>
      </c>
      <c r="DN71" s="39" t="str">
        <f t="shared" si="43"/>
        <v>•</v>
      </c>
      <c r="DO71" s="39" t="str">
        <f t="shared" si="44"/>
        <v xml:space="preserve"> </v>
      </c>
      <c r="DP71" s="39" t="str">
        <f t="shared" si="45"/>
        <v xml:space="preserve"> </v>
      </c>
      <c r="DQ71" s="43" t="str">
        <f t="shared" si="46"/>
        <v xml:space="preserve"> </v>
      </c>
      <c r="DR71" s="39" t="str">
        <f t="shared" si="47"/>
        <v>•</v>
      </c>
      <c r="DS71" s="39" t="str">
        <f t="shared" si="48"/>
        <v xml:space="preserve"> </v>
      </c>
      <c r="DT71" s="39" t="str">
        <f t="shared" si="49"/>
        <v xml:space="preserve"> </v>
      </c>
      <c r="DU71" s="43" t="str">
        <f t="shared" si="50"/>
        <v xml:space="preserve"> </v>
      </c>
      <c r="DV71" s="39" t="str">
        <f t="shared" si="51"/>
        <v>•</v>
      </c>
      <c r="DW71" s="39" t="str">
        <f t="shared" si="52"/>
        <v xml:space="preserve"> </v>
      </c>
      <c r="DX71" s="39" t="str">
        <f t="shared" si="53"/>
        <v xml:space="preserve"> </v>
      </c>
      <c r="DY71" s="43" t="str">
        <f t="shared" si="54"/>
        <v xml:space="preserve"> </v>
      </c>
      <c r="DZ71" s="39" t="str">
        <f t="shared" si="55"/>
        <v>•</v>
      </c>
      <c r="EA71" s="39" t="str">
        <f t="shared" si="56"/>
        <v xml:space="preserve"> </v>
      </c>
      <c r="EB71" s="39" t="str">
        <f t="shared" si="57"/>
        <v xml:space="preserve"> </v>
      </c>
      <c r="EC71" s="43" t="str">
        <f t="shared" si="58"/>
        <v xml:space="preserve"> </v>
      </c>
      <c r="ED71" s="39" t="str">
        <f t="shared" si="59"/>
        <v>•</v>
      </c>
      <c r="EE71" s="39" t="str">
        <f t="shared" si="60"/>
        <v xml:space="preserve"> </v>
      </c>
      <c r="EF71" s="39" t="str">
        <f t="shared" si="61"/>
        <v xml:space="preserve"> </v>
      </c>
      <c r="EG71" s="43" t="str">
        <f t="shared" si="62"/>
        <v xml:space="preserve"> </v>
      </c>
      <c r="EH71" s="39" t="str">
        <f t="shared" si="63"/>
        <v>•</v>
      </c>
      <c r="EI71" s="39" t="str">
        <f t="shared" si="64"/>
        <v xml:space="preserve"> </v>
      </c>
      <c r="EJ71" s="39" t="str">
        <f t="shared" si="65"/>
        <v xml:space="preserve"> </v>
      </c>
      <c r="EK71" s="43" t="str">
        <f t="shared" si="66"/>
        <v xml:space="preserve"> </v>
      </c>
    </row>
    <row r="72" spans="1:141" ht="15.75" customHeight="1" x14ac:dyDescent="0.2">
      <c r="A72" s="100" t="str">
        <f>IF(Summary!B66="","",Summary!B66)</f>
        <v/>
      </c>
      <c r="B72" s="100" t="str">
        <f>IF(Summary!C66="","",Summary!C66)</f>
        <v/>
      </c>
      <c r="C72" s="100" t="str">
        <f>IF(Summary!D66="","",Summary!D66)</f>
        <v/>
      </c>
      <c r="D72" s="115" t="str">
        <f>IF(Summary!E66="","",Summary!E66)</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1"/>
        <v>27</v>
      </c>
      <c r="AX72" s="74" t="e">
        <f t="shared" si="14"/>
        <v>#N/A</v>
      </c>
      <c r="AY72" s="54" t="str">
        <f t="shared" si="15"/>
        <v/>
      </c>
      <c r="AZ72" s="73"/>
      <c r="BA72" s="144"/>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8"/>
      <c r="BE72" s="116" t="str">
        <f t="shared" si="22"/>
        <v/>
      </c>
      <c r="BF72" s="99" t="str">
        <f t="shared" si="16"/>
        <v/>
      </c>
      <c r="BG72" s="99" t="str">
        <f t="shared" si="17"/>
        <v/>
      </c>
      <c r="BH72" s="100" t="str">
        <f t="shared" si="18"/>
        <v/>
      </c>
      <c r="BI72" s="64" t="str">
        <f>IF(Summary!F66="","",Summary!F66)</f>
        <v/>
      </c>
      <c r="BJ72" s="33"/>
      <c r="BV72" s="44">
        <f t="shared" si="73"/>
        <v>0</v>
      </c>
      <c r="BW72" s="44">
        <f t="shared" si="73"/>
        <v>0</v>
      </c>
      <c r="BX72" s="44">
        <f t="shared" si="73"/>
        <v>0</v>
      </c>
      <c r="BY72" s="44">
        <f t="shared" si="73"/>
        <v>0</v>
      </c>
      <c r="BZ72" s="44">
        <f t="shared" si="73"/>
        <v>0</v>
      </c>
      <c r="CA72" s="44">
        <f t="shared" si="73"/>
        <v>0</v>
      </c>
      <c r="CB72" s="44">
        <f t="shared" si="73"/>
        <v>0</v>
      </c>
      <c r="CC72" s="44">
        <f t="shared" si="73"/>
        <v>0</v>
      </c>
      <c r="CD72" s="44">
        <f t="shared" si="73"/>
        <v>0</v>
      </c>
      <c r="CE72" s="44">
        <f t="shared" si="73"/>
        <v>0</v>
      </c>
      <c r="CF72" s="44">
        <f t="shared" si="73"/>
        <v>0</v>
      </c>
      <c r="CH72" s="48">
        <f t="shared" si="75"/>
        <v>0</v>
      </c>
      <c r="CI72" s="48">
        <f t="shared" si="75"/>
        <v>0</v>
      </c>
      <c r="CJ72" s="48">
        <f t="shared" si="75"/>
        <v>0</v>
      </c>
      <c r="CK72" s="48">
        <f t="shared" si="75"/>
        <v>0</v>
      </c>
      <c r="CL72" s="48">
        <f t="shared" si="75"/>
        <v>0</v>
      </c>
      <c r="CM72" s="48">
        <f t="shared" si="75"/>
        <v>0</v>
      </c>
      <c r="CN72" s="48">
        <f t="shared" si="75"/>
        <v>0</v>
      </c>
      <c r="CO72" s="48">
        <f t="shared" si="74"/>
        <v>0</v>
      </c>
      <c r="CT72" s="42" t="str">
        <f t="shared" si="23"/>
        <v>•</v>
      </c>
      <c r="CU72" s="39" t="str">
        <f t="shared" si="24"/>
        <v xml:space="preserve"> </v>
      </c>
      <c r="CV72" s="39" t="str">
        <f t="shared" si="25"/>
        <v xml:space="preserve"> </v>
      </c>
      <c r="CW72" s="43" t="str">
        <f t="shared" si="26"/>
        <v xml:space="preserve"> </v>
      </c>
      <c r="CX72" s="42" t="str">
        <f t="shared" si="27"/>
        <v>•</v>
      </c>
      <c r="CY72" s="39" t="str">
        <f t="shared" si="28"/>
        <v xml:space="preserve"> </v>
      </c>
      <c r="CZ72" s="39" t="str">
        <f t="shared" si="29"/>
        <v xml:space="preserve"> </v>
      </c>
      <c r="DA72" s="43" t="str">
        <f t="shared" si="30"/>
        <v xml:space="preserve"> </v>
      </c>
      <c r="DB72" s="39" t="str">
        <f t="shared" si="31"/>
        <v>•</v>
      </c>
      <c r="DC72" s="39" t="str">
        <f t="shared" si="32"/>
        <v xml:space="preserve"> </v>
      </c>
      <c r="DD72" s="39" t="str">
        <f t="shared" si="33"/>
        <v xml:space="preserve"> </v>
      </c>
      <c r="DE72" s="43" t="str">
        <f t="shared" si="34"/>
        <v xml:space="preserve"> </v>
      </c>
      <c r="DF72" s="42" t="str">
        <f t="shared" si="35"/>
        <v>•</v>
      </c>
      <c r="DG72" s="39" t="str">
        <f t="shared" si="36"/>
        <v xml:space="preserve"> </v>
      </c>
      <c r="DH72" s="39" t="str">
        <f t="shared" si="37"/>
        <v xml:space="preserve"> </v>
      </c>
      <c r="DI72" s="43" t="str">
        <f t="shared" si="38"/>
        <v xml:space="preserve"> </v>
      </c>
      <c r="DJ72" s="42" t="str">
        <f t="shared" si="39"/>
        <v>•</v>
      </c>
      <c r="DK72" s="39" t="str">
        <f t="shared" si="40"/>
        <v xml:space="preserve"> </v>
      </c>
      <c r="DL72" s="39" t="str">
        <f t="shared" si="41"/>
        <v xml:space="preserve"> </v>
      </c>
      <c r="DM72" s="43" t="str">
        <f t="shared" si="42"/>
        <v xml:space="preserve"> </v>
      </c>
      <c r="DN72" s="39" t="str">
        <f t="shared" si="43"/>
        <v>•</v>
      </c>
      <c r="DO72" s="39" t="str">
        <f t="shared" si="44"/>
        <v xml:space="preserve"> </v>
      </c>
      <c r="DP72" s="39" t="str">
        <f t="shared" si="45"/>
        <v xml:space="preserve"> </v>
      </c>
      <c r="DQ72" s="43" t="str">
        <f t="shared" si="46"/>
        <v xml:space="preserve"> </v>
      </c>
      <c r="DR72" s="39" t="str">
        <f t="shared" si="47"/>
        <v>•</v>
      </c>
      <c r="DS72" s="39" t="str">
        <f t="shared" si="48"/>
        <v xml:space="preserve"> </v>
      </c>
      <c r="DT72" s="39" t="str">
        <f t="shared" si="49"/>
        <v xml:space="preserve"> </v>
      </c>
      <c r="DU72" s="43" t="str">
        <f t="shared" si="50"/>
        <v xml:space="preserve"> </v>
      </c>
      <c r="DV72" s="39" t="str">
        <f t="shared" si="51"/>
        <v>•</v>
      </c>
      <c r="DW72" s="39" t="str">
        <f t="shared" si="52"/>
        <v xml:space="preserve"> </v>
      </c>
      <c r="DX72" s="39" t="str">
        <f t="shared" si="53"/>
        <v xml:space="preserve"> </v>
      </c>
      <c r="DY72" s="43" t="str">
        <f t="shared" si="54"/>
        <v xml:space="preserve"> </v>
      </c>
      <c r="DZ72" s="39" t="str">
        <f t="shared" si="55"/>
        <v>•</v>
      </c>
      <c r="EA72" s="39" t="str">
        <f t="shared" si="56"/>
        <v xml:space="preserve"> </v>
      </c>
      <c r="EB72" s="39" t="str">
        <f t="shared" si="57"/>
        <v xml:space="preserve"> </v>
      </c>
      <c r="EC72" s="43" t="str">
        <f t="shared" si="58"/>
        <v xml:space="preserve"> </v>
      </c>
      <c r="ED72" s="39" t="str">
        <f t="shared" si="59"/>
        <v>•</v>
      </c>
      <c r="EE72" s="39" t="str">
        <f t="shared" si="60"/>
        <v xml:space="preserve"> </v>
      </c>
      <c r="EF72" s="39" t="str">
        <f t="shared" si="61"/>
        <v xml:space="preserve"> </v>
      </c>
      <c r="EG72" s="43" t="str">
        <f t="shared" si="62"/>
        <v xml:space="preserve"> </v>
      </c>
      <c r="EH72" s="39" t="str">
        <f t="shared" si="63"/>
        <v>•</v>
      </c>
      <c r="EI72" s="39" t="str">
        <f t="shared" si="64"/>
        <v xml:space="preserve"> </v>
      </c>
      <c r="EJ72" s="39" t="str">
        <f t="shared" si="65"/>
        <v xml:space="preserve"> </v>
      </c>
      <c r="EK72" s="43" t="str">
        <f t="shared" si="66"/>
        <v xml:space="preserve"> </v>
      </c>
    </row>
    <row r="73" spans="1:141" ht="15.75" customHeight="1" x14ac:dyDescent="0.2">
      <c r="A73" s="100" t="str">
        <f>IF(Summary!B67="","",Summary!B67)</f>
        <v/>
      </c>
      <c r="B73" s="100" t="str">
        <f>IF(Summary!C67="","",Summary!C67)</f>
        <v/>
      </c>
      <c r="C73" s="100" t="str">
        <f>IF(Summary!D67="","",Summary!D67)</f>
        <v/>
      </c>
      <c r="D73" s="115" t="str">
        <f>IF(Summary!E67="","",Summary!E67)</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1"/>
        <v>27</v>
      </c>
      <c r="AX73" s="74" t="e">
        <f t="shared" ref="AX73:AX136" si="76">IF(BG73&lt;0.5,EQ$11,EQ$12)&amp;BI73&amp;". "&amp;LOOKUP(BG73,EP$14:EP$20,EQ$14:EQ$20)&amp;EQ$21&amp;"
"</f>
        <v>#N/A</v>
      </c>
      <c r="AY73" s="54" t="str">
        <f t="shared" ref="AY73:AY136" si="77">IF(ISBLANK(E73),"",IF(E73=E$8,EQ$25&amp;"
",ER$25&amp;"
"))&amp;IF(ISBLANK(F73),"",IF(F73=F$8,EQ$26&amp;"
",ER$26&amp;"
"))&amp;IF(ISBLANK(G73),"",IF(G73=G$8,EQ$27&amp;"
",ER$27&amp;"
"))&amp;IF(ISBLANK(H73),"",IF(H73=H$8,EQ$28&amp;"
",ER$28&amp;"
"))&amp;IF(ISBLANK(I73),"",IF(I73=I$8,EQ$29&amp;"
",ER$29&amp;"
"))&amp;IF(ISBLANK(J73),"",IF(J73=J$8,EQ$30&amp;"
",ER$30&amp;"
"))&amp;IF(ISBLANK(K73),"",IF(K73=K$8,EQ$31&amp;"
",ER$31&amp;"
"))&amp;IF(ISBLANK(L73),"",IF(L73=L$8,EQ$32&amp;"
",ER$32&amp;"
"))&amp;IF(ISBLANK(M73),"",IF(M73=M$8,EQ$33&amp;"
",ER$33&amp;"
"))&amp;IF(ISBLANK(N73),"",IF(N73=N$8,EQ$34&amp;"
",ER$34&amp;"
"))&amp;IF(ISBLANK(O73),"",IF(O73=O$8,EQ$35&amp;"
",ER$35&amp;"
"))&amp;IF(ISBLANK(P73),"",IF(P73=P$8,EQ$36&amp;"
",ER$36&amp;"
"))&amp;IF(ISBLANK(Q73),"",IF(Q73=Q$8,EQ$37&amp;"
",ER$37&amp;"
"))&amp;IF(ISBLANK(R73),"",IF(R73=R$8,EQ$38&amp;"
",ER$38&amp;"
"))&amp;IF(ISBLANK(S73),"",IF(S73=S$8,EQ$39&amp;"
",ER$39&amp;"
"))&amp;IF(ISBLANK(T73),"",IF(T73=T$8,EQ$40&amp;"
",ER$40&amp;"
"))&amp;IF(ISBLANK(U73),"",IF(U73=U$8,EQ$41&amp;"
",ER$41&amp;"
"))&amp;IF(ISBLANK(V73),"",IF(V73=V$8,EQ$42&amp;"
",ER$42&amp;"
"))&amp;IF(ISBLANK(W73),"",IF(W73=W$8,EQ$43&amp;"
",ER$43&amp;"
"))&amp;IF(ISBLANK(X73),"",IF(X73=X$8,EQ$44&amp;"
",ER$44&amp;"
"))&amp;IF(ISBLANK(Y73),"",IF(Y73=Y$8,EQ$45&amp;"
",ER$45&amp;"
"))&amp;IF(ISBLANK(Z73),"",IF(Z73=Z$8,EQ$46&amp;"
",ER$46&amp;"
"))&amp;IF(ISBLANK(AA73),"",IF(AA73=AA$8,EQ$47&amp;"
",ER$47&amp;"
"))&amp;IF(ISBLANK(AB73),"",IF(AB73=AB$8,EQ$48&amp;"
",ER$48&amp;"
"))&amp;IF(ISBLANK(AC73),"",IF(AC73=AC$8,EQ$49&amp;"
",ER$49&amp;"
"))&amp;IF(ISBLANK(AD73),"",IF(AD73=AD$8,EQ$50&amp;"
",ER$50&amp;"
"))&amp;IF(ISBLANK(AE73),"",IF(AE73=AE$8,EQ$51&amp;"
",ER$51&amp;"
"))&amp;IF(ISBLANK(AF73),"",IF(AF73=AF$8,EQ$52&amp;"
",ER$52&amp;"
"))&amp;IF(ISBLANK(AG73),"",IF(AG73=AG$8,EQ$53&amp;"
",ER$53&amp;"
"))&amp;IF(ISBLANK(AH73),"",IF(AH73=AH$8,EQ$54&amp;"
",ER$54&amp;"
"))&amp;IF(ISBLANK(AI73),"",IF(AI73=AI$8,EQ$55&amp;"
",ER$55&amp;"
"))&amp;IF(ISBLANK(AJ73),"",IF(AJ73=AJ$8,EQ$56&amp;"
",ER$56&amp;"
"))&amp;IF(ISBLANK(AK73),"",IF(AK73=AK$8,EQ$57&amp;"
",ER$57&amp;"
"))&amp;IF(ISBLANK(AL73),"",IF(AL73=AL$8,EQ$58&amp;"
",ER$58&amp;"
"))&amp;IF(ISBLANK(AM73),"",IF(AM73=AM$8,EQ$59&amp;"
",ER$59&amp;"
"))&amp;IF(ISBLANK(AN73),"",IF(AN73=AN$8,EQ$60&amp;"
",ER$60&amp;"
"))&amp;IF(ISBLANK(AO73),"",IF(AO73=AO$8,EQ$61&amp;"
",ER$61&amp;"
"))&amp;IF(ISBLANK(AP73),"",IF(AP73=AP$8,EQ$62&amp;"
",ER$62&amp;"
"))&amp;IF(ISBLANK(AQ73),"",IF(AQ73=AQ$8,EQ$63&amp;"
",ER$63&amp;"
"))&amp;IF(ISBLANK(AR73),"",IF(AR73=AR$8,EQ$64&amp;"
",ER$64&amp;"
"))</f>
        <v/>
      </c>
      <c r="AZ73" s="73"/>
      <c r="BA73" s="144"/>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8"/>
      <c r="BE73" s="116" t="str">
        <f t="shared" si="22"/>
        <v/>
      </c>
      <c r="BF73" s="99" t="str">
        <f t="shared" ref="BF73:BF136" si="78">IF((BE73=""),"",IF(ISNUMBER(BE73),ROUND((BE73/$BE$3),2),BE73))</f>
        <v/>
      </c>
      <c r="BG73" s="99" t="str">
        <f t="shared" ref="BG73:BG136" si="79">IF((BE73=""),"",IF(ISNUMBER(BE73),ROUND((($BL$7*BF73)+$BN$7),2),BE73))</f>
        <v/>
      </c>
      <c r="BH73" s="100" t="str">
        <f t="shared" ref="BH73:BH136" si="80">IF((BE73=""),"",IF(ISNUMBER(BE73),VLOOKUP(BG73,Gradetable,2),""))</f>
        <v/>
      </c>
      <c r="BI73" s="64" t="str">
        <f>IF(Summary!F67="","",Summary!F67)</f>
        <v/>
      </c>
      <c r="BJ73" s="33"/>
      <c r="BV73" s="44">
        <f t="shared" si="73"/>
        <v>0</v>
      </c>
      <c r="BW73" s="44">
        <f t="shared" si="73"/>
        <v>0</v>
      </c>
      <c r="BX73" s="44">
        <f t="shared" si="73"/>
        <v>0</v>
      </c>
      <c r="BY73" s="44">
        <f t="shared" si="73"/>
        <v>0</v>
      </c>
      <c r="BZ73" s="44">
        <f t="shared" si="73"/>
        <v>0</v>
      </c>
      <c r="CA73" s="44">
        <f t="shared" si="73"/>
        <v>0</v>
      </c>
      <c r="CB73" s="44">
        <f t="shared" si="73"/>
        <v>0</v>
      </c>
      <c r="CC73" s="44">
        <f t="shared" si="73"/>
        <v>0</v>
      </c>
      <c r="CD73" s="44">
        <f t="shared" si="73"/>
        <v>0</v>
      </c>
      <c r="CE73" s="44">
        <f t="shared" si="73"/>
        <v>0</v>
      </c>
      <c r="CF73" s="44">
        <f t="shared" si="73"/>
        <v>0</v>
      </c>
      <c r="CH73" s="48">
        <f t="shared" si="75"/>
        <v>0</v>
      </c>
      <c r="CI73" s="48">
        <f t="shared" si="75"/>
        <v>0</v>
      </c>
      <c r="CJ73" s="48">
        <f t="shared" si="75"/>
        <v>0</v>
      </c>
      <c r="CK73" s="48">
        <f t="shared" si="75"/>
        <v>0</v>
      </c>
      <c r="CL73" s="48">
        <f t="shared" si="75"/>
        <v>0</v>
      </c>
      <c r="CM73" s="48">
        <f t="shared" si="75"/>
        <v>0</v>
      </c>
      <c r="CN73" s="48">
        <f t="shared" si="75"/>
        <v>0</v>
      </c>
      <c r="CO73" s="48">
        <f t="shared" si="74"/>
        <v>0</v>
      </c>
      <c r="CT73" s="42" t="str">
        <f t="shared" si="23"/>
        <v>•</v>
      </c>
      <c r="CU73" s="39" t="str">
        <f t="shared" si="24"/>
        <v xml:space="preserve"> </v>
      </c>
      <c r="CV73" s="39" t="str">
        <f t="shared" si="25"/>
        <v xml:space="preserve"> </v>
      </c>
      <c r="CW73" s="43" t="str">
        <f t="shared" si="26"/>
        <v xml:space="preserve"> </v>
      </c>
      <c r="CX73" s="42" t="str">
        <f t="shared" si="27"/>
        <v>•</v>
      </c>
      <c r="CY73" s="39" t="str">
        <f t="shared" si="28"/>
        <v xml:space="preserve"> </v>
      </c>
      <c r="CZ73" s="39" t="str">
        <f t="shared" si="29"/>
        <v xml:space="preserve"> </v>
      </c>
      <c r="DA73" s="43" t="str">
        <f t="shared" si="30"/>
        <v xml:space="preserve"> </v>
      </c>
      <c r="DB73" s="39" t="str">
        <f t="shared" si="31"/>
        <v>•</v>
      </c>
      <c r="DC73" s="39" t="str">
        <f t="shared" si="32"/>
        <v xml:space="preserve"> </v>
      </c>
      <c r="DD73" s="39" t="str">
        <f t="shared" si="33"/>
        <v xml:space="preserve"> </v>
      </c>
      <c r="DE73" s="43" t="str">
        <f t="shared" si="34"/>
        <v xml:space="preserve"> </v>
      </c>
      <c r="DF73" s="42" t="str">
        <f t="shared" si="35"/>
        <v>•</v>
      </c>
      <c r="DG73" s="39" t="str">
        <f t="shared" si="36"/>
        <v xml:space="preserve"> </v>
      </c>
      <c r="DH73" s="39" t="str">
        <f t="shared" si="37"/>
        <v xml:space="preserve"> </v>
      </c>
      <c r="DI73" s="43" t="str">
        <f t="shared" si="38"/>
        <v xml:space="preserve"> </v>
      </c>
      <c r="DJ73" s="42" t="str">
        <f t="shared" si="39"/>
        <v>•</v>
      </c>
      <c r="DK73" s="39" t="str">
        <f t="shared" si="40"/>
        <v xml:space="preserve"> </v>
      </c>
      <c r="DL73" s="39" t="str">
        <f t="shared" si="41"/>
        <v xml:space="preserve"> </v>
      </c>
      <c r="DM73" s="43" t="str">
        <f t="shared" si="42"/>
        <v xml:space="preserve"> </v>
      </c>
      <c r="DN73" s="39" t="str">
        <f t="shared" si="43"/>
        <v>•</v>
      </c>
      <c r="DO73" s="39" t="str">
        <f t="shared" si="44"/>
        <v xml:space="preserve"> </v>
      </c>
      <c r="DP73" s="39" t="str">
        <f t="shared" si="45"/>
        <v xml:space="preserve"> </v>
      </c>
      <c r="DQ73" s="43" t="str">
        <f t="shared" si="46"/>
        <v xml:space="preserve"> </v>
      </c>
      <c r="DR73" s="39" t="str">
        <f t="shared" si="47"/>
        <v>•</v>
      </c>
      <c r="DS73" s="39" t="str">
        <f t="shared" si="48"/>
        <v xml:space="preserve"> </v>
      </c>
      <c r="DT73" s="39" t="str">
        <f t="shared" si="49"/>
        <v xml:space="preserve"> </v>
      </c>
      <c r="DU73" s="43" t="str">
        <f t="shared" si="50"/>
        <v xml:space="preserve"> </v>
      </c>
      <c r="DV73" s="39" t="str">
        <f t="shared" si="51"/>
        <v>•</v>
      </c>
      <c r="DW73" s="39" t="str">
        <f t="shared" si="52"/>
        <v xml:space="preserve"> </v>
      </c>
      <c r="DX73" s="39" t="str">
        <f t="shared" si="53"/>
        <v xml:space="preserve"> </v>
      </c>
      <c r="DY73" s="43" t="str">
        <f t="shared" si="54"/>
        <v xml:space="preserve"> </v>
      </c>
      <c r="DZ73" s="39" t="str">
        <f t="shared" si="55"/>
        <v>•</v>
      </c>
      <c r="EA73" s="39" t="str">
        <f t="shared" si="56"/>
        <v xml:space="preserve"> </v>
      </c>
      <c r="EB73" s="39" t="str">
        <f t="shared" si="57"/>
        <v xml:space="preserve"> </v>
      </c>
      <c r="EC73" s="43" t="str">
        <f t="shared" si="58"/>
        <v xml:space="preserve"> </v>
      </c>
      <c r="ED73" s="39" t="str">
        <f t="shared" si="59"/>
        <v>•</v>
      </c>
      <c r="EE73" s="39" t="str">
        <f t="shared" si="60"/>
        <v xml:space="preserve"> </v>
      </c>
      <c r="EF73" s="39" t="str">
        <f t="shared" si="61"/>
        <v xml:space="preserve"> </v>
      </c>
      <c r="EG73" s="43" t="str">
        <f t="shared" si="62"/>
        <v xml:space="preserve"> </v>
      </c>
      <c r="EH73" s="39" t="str">
        <f t="shared" si="63"/>
        <v>•</v>
      </c>
      <c r="EI73" s="39" t="str">
        <f t="shared" si="64"/>
        <v xml:space="preserve"> </v>
      </c>
      <c r="EJ73" s="39" t="str">
        <f t="shared" si="65"/>
        <v xml:space="preserve"> </v>
      </c>
      <c r="EK73" s="43" t="str">
        <f t="shared" si="66"/>
        <v xml:space="preserve"> </v>
      </c>
    </row>
    <row r="74" spans="1:141" ht="15.75" customHeight="1" x14ac:dyDescent="0.2">
      <c r="A74" s="100" t="str">
        <f>IF(Summary!B68="","",Summary!B68)</f>
        <v/>
      </c>
      <c r="B74" s="100" t="str">
        <f>IF(Summary!C68="","",Summary!C68)</f>
        <v/>
      </c>
      <c r="C74" s="100" t="str">
        <f>IF(Summary!D68="","",Summary!D68)</f>
        <v/>
      </c>
      <c r="D74" s="115" t="str">
        <f>IF(Summary!E68="","",Summary!E68)</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ref="AV74:AV137" si="81">$BE$3</f>
        <v>27</v>
      </c>
      <c r="AX74" s="74" t="e">
        <f t="shared" si="76"/>
        <v>#N/A</v>
      </c>
      <c r="AY74" s="54" t="str">
        <f t="shared" si="77"/>
        <v/>
      </c>
      <c r="AZ74" s="73"/>
      <c r="BA74" s="144"/>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8"/>
      <c r="BE74" s="116" t="str">
        <f t="shared" ref="BE74:BE137" si="82">IF((E74=""),"",IF(ISTEXT(E$8),IF(E74=E$8,1,0),E74)+IF(ISTEXT(F$8),IF(F74=F$8,1,0),F74)+IF(ISTEXT(G$8),IF(G74=G$8,1,0),G74)+IF(ISTEXT(H$8),IF(H74=H$8,1,0),H74)+IF(ISTEXT(I$8),IF(I74=I$8,1,0),I74)+IF(ISTEXT(J$8),IF(J74=J$8,1,0),J74)+IF(ISTEXT(K$8),IF(K74=K$8,1,0),K74)+IF(ISTEXT(L$8),IF(L74=L$8,1,0),L74)+IF(ISTEXT(M$8),IF(M74=M$8,1,0),M74)+IF(ISTEXT(N$8),IF(N74=N$8,1,0),N74)+IF(ISTEXT(O$8),IF(O74=O$8,1,0),O74)+IF(ISTEXT(P$8),IF(P74=P$8,1,0),P74)+IF(ISTEXT(Q$8),IF(Q74=Q$8,1,0),Q74)+IF(ISTEXT(R$8),IF(R74=R$8,1,0),R74)+IF(ISTEXT(S$8),IF(S74=S$8,1,0),S74)+IF(ISTEXT(T$8),IF(T74=T$8,1,0),T74)+IF(ISTEXT(U$8),IF(U74=U$8,1,0),U74)+IF(ISTEXT(V$8),IF(V74=V$8,1,0),V74)+IF(ISTEXT(W$8),IF(W74=W$8,1,0),W74)+IF(ISTEXT(X$8),IF(X74=X$8,1,0),X74)+IF(ISTEXT(Y$8),IF(Y74=Y$8,1,0),Y74)+IF(ISTEXT(Z$8),IF(Z74=Z$8,1,0),Z74)+IF(ISTEXT(AA$8),IF(AA74=AA$8,1,0),AA74)+IF(ISTEXT(AB$8),IF(AB74=AB$8,1,0),AB74)+IF(ISTEXT(AC$8),IF(AC74=AC$8,1,0),AC74)+IF(ISTEXT(AD$8),IF(AD74=AD$8,1,0),AD74)+IF(ISTEXT(AE$8),IF(AE74=AE$8,1,0),AE74)+IF(ISTEXT(AF$8),IF(AF74=AF$8,1,0),AF74)+IF(ISTEXT(AG$8),IF(AG74=AG$8,1,0),AG74)+IF(ISTEXT(AH$8),IF(AH74=AH$8,1,0),AH74)+IF(ISTEXT(AI$8),IF(AI74=AI$8,1,0),AI74)+IF(ISTEXT(AJ$8),IF(AJ74=AJ$8,1,0),AJ74)+IF(ISTEXT(AK$8),IF(AK74=AK$8,1,0),AK74)+IF(ISTEXT(AL$8),IF(AL74=AL$8,1,0),AL74)+IF(ISTEXT(AM$8),IF(AM74=AM$8,1,0),AM74)+IF(ISTEXT(AN$8),IF(AN74=AN$8,1,0),AN74)+IF(ISTEXT(AO$8),IF(AO74=AO$8,1,0),AO74)+IF(ISTEXT(AP$8),IF(AP74=AP$8,1,0),AP74)+IF(ISTEXT(AQ$8),IF(AQ74=AQ$8,1,0),AQ74)+IF(ISTEXT(AR$8),IF(AR74=AR$8,1,0),AR74)+AS74+AT74+AU74)</f>
        <v/>
      </c>
      <c r="BF74" s="99" t="str">
        <f t="shared" si="78"/>
        <v/>
      </c>
      <c r="BG74" s="99" t="str">
        <f t="shared" si="79"/>
        <v/>
      </c>
      <c r="BH74" s="100" t="str">
        <f t="shared" si="80"/>
        <v/>
      </c>
      <c r="BI74" s="64" t="str">
        <f>IF(Summary!F68="","",Summary!F68)</f>
        <v/>
      </c>
      <c r="BJ74" s="33"/>
      <c r="BV74" s="44">
        <f t="shared" si="73"/>
        <v>0</v>
      </c>
      <c r="BW74" s="44">
        <f t="shared" si="73"/>
        <v>0</v>
      </c>
      <c r="BX74" s="44">
        <f t="shared" si="73"/>
        <v>0</v>
      </c>
      <c r="BY74" s="44">
        <f t="shared" si="73"/>
        <v>0</v>
      </c>
      <c r="BZ74" s="44">
        <f t="shared" si="73"/>
        <v>0</v>
      </c>
      <c r="CA74" s="44">
        <f t="shared" si="73"/>
        <v>0</v>
      </c>
      <c r="CB74" s="44">
        <f t="shared" si="73"/>
        <v>0</v>
      </c>
      <c r="CC74" s="44">
        <f t="shared" si="73"/>
        <v>0</v>
      </c>
      <c r="CD74" s="44">
        <f t="shared" si="73"/>
        <v>0</v>
      </c>
      <c r="CE74" s="44">
        <f t="shared" si="73"/>
        <v>0</v>
      </c>
      <c r="CF74" s="44">
        <f t="shared" si="73"/>
        <v>0</v>
      </c>
      <c r="CH74" s="48">
        <f t="shared" si="75"/>
        <v>0</v>
      </c>
      <c r="CI74" s="48">
        <f t="shared" si="75"/>
        <v>0</v>
      </c>
      <c r="CJ74" s="48">
        <f t="shared" si="75"/>
        <v>0</v>
      </c>
      <c r="CK74" s="48">
        <f t="shared" si="75"/>
        <v>0</v>
      </c>
      <c r="CL74" s="48">
        <f t="shared" si="75"/>
        <v>0</v>
      </c>
      <c r="CM74" s="48">
        <f t="shared" si="75"/>
        <v>0</v>
      </c>
      <c r="CN74" s="48">
        <f t="shared" si="75"/>
        <v>0</v>
      </c>
      <c r="CO74" s="48">
        <f t="shared" si="74"/>
        <v>0</v>
      </c>
      <c r="CT74" s="42" t="str">
        <f t="shared" si="23"/>
        <v>•</v>
      </c>
      <c r="CU74" s="39" t="str">
        <f t="shared" si="24"/>
        <v xml:space="preserve"> </v>
      </c>
      <c r="CV74" s="39" t="str">
        <f t="shared" si="25"/>
        <v xml:space="preserve"> </v>
      </c>
      <c r="CW74" s="43" t="str">
        <f t="shared" si="26"/>
        <v xml:space="preserve"> </v>
      </c>
      <c r="CX74" s="42" t="str">
        <f t="shared" si="27"/>
        <v>•</v>
      </c>
      <c r="CY74" s="39" t="str">
        <f t="shared" si="28"/>
        <v xml:space="preserve"> </v>
      </c>
      <c r="CZ74" s="39" t="str">
        <f t="shared" si="29"/>
        <v xml:space="preserve"> </v>
      </c>
      <c r="DA74" s="43" t="str">
        <f t="shared" si="30"/>
        <v xml:space="preserve"> </v>
      </c>
      <c r="DB74" s="39" t="str">
        <f t="shared" si="31"/>
        <v>•</v>
      </c>
      <c r="DC74" s="39" t="str">
        <f t="shared" si="32"/>
        <v xml:space="preserve"> </v>
      </c>
      <c r="DD74" s="39" t="str">
        <f t="shared" si="33"/>
        <v xml:space="preserve"> </v>
      </c>
      <c r="DE74" s="43" t="str">
        <f t="shared" si="34"/>
        <v xml:space="preserve"> </v>
      </c>
      <c r="DF74" s="42" t="str">
        <f t="shared" si="35"/>
        <v>•</v>
      </c>
      <c r="DG74" s="39" t="str">
        <f t="shared" si="36"/>
        <v xml:space="preserve"> </v>
      </c>
      <c r="DH74" s="39" t="str">
        <f t="shared" si="37"/>
        <v xml:space="preserve"> </v>
      </c>
      <c r="DI74" s="43" t="str">
        <f t="shared" si="38"/>
        <v xml:space="preserve"> </v>
      </c>
      <c r="DJ74" s="42" t="str">
        <f t="shared" si="39"/>
        <v>•</v>
      </c>
      <c r="DK74" s="39" t="str">
        <f t="shared" si="40"/>
        <v xml:space="preserve"> </v>
      </c>
      <c r="DL74" s="39" t="str">
        <f t="shared" si="41"/>
        <v xml:space="preserve"> </v>
      </c>
      <c r="DM74" s="43" t="str">
        <f t="shared" si="42"/>
        <v xml:space="preserve"> </v>
      </c>
      <c r="DN74" s="39" t="str">
        <f t="shared" si="43"/>
        <v>•</v>
      </c>
      <c r="DO74" s="39" t="str">
        <f t="shared" si="44"/>
        <v xml:space="preserve"> </v>
      </c>
      <c r="DP74" s="39" t="str">
        <f t="shared" si="45"/>
        <v xml:space="preserve"> </v>
      </c>
      <c r="DQ74" s="43" t="str">
        <f t="shared" si="46"/>
        <v xml:space="preserve"> </v>
      </c>
      <c r="DR74" s="39" t="str">
        <f t="shared" si="47"/>
        <v>•</v>
      </c>
      <c r="DS74" s="39" t="str">
        <f t="shared" si="48"/>
        <v xml:space="preserve"> </v>
      </c>
      <c r="DT74" s="39" t="str">
        <f t="shared" si="49"/>
        <v xml:space="preserve"> </v>
      </c>
      <c r="DU74" s="43" t="str">
        <f t="shared" si="50"/>
        <v xml:space="preserve"> </v>
      </c>
      <c r="DV74" s="39" t="str">
        <f t="shared" si="51"/>
        <v>•</v>
      </c>
      <c r="DW74" s="39" t="str">
        <f t="shared" si="52"/>
        <v xml:space="preserve"> </v>
      </c>
      <c r="DX74" s="39" t="str">
        <f t="shared" si="53"/>
        <v xml:space="preserve"> </v>
      </c>
      <c r="DY74" s="43" t="str">
        <f t="shared" si="54"/>
        <v xml:space="preserve"> </v>
      </c>
      <c r="DZ74" s="39" t="str">
        <f t="shared" si="55"/>
        <v>•</v>
      </c>
      <c r="EA74" s="39" t="str">
        <f t="shared" si="56"/>
        <v xml:space="preserve"> </v>
      </c>
      <c r="EB74" s="39" t="str">
        <f t="shared" si="57"/>
        <v xml:space="preserve"> </v>
      </c>
      <c r="EC74" s="43" t="str">
        <f t="shared" si="58"/>
        <v xml:space="preserve"> </v>
      </c>
      <c r="ED74" s="39" t="str">
        <f t="shared" si="59"/>
        <v>•</v>
      </c>
      <c r="EE74" s="39" t="str">
        <f t="shared" si="60"/>
        <v xml:space="preserve"> </v>
      </c>
      <c r="EF74" s="39" t="str">
        <f t="shared" si="61"/>
        <v xml:space="preserve"> </v>
      </c>
      <c r="EG74" s="43" t="str">
        <f t="shared" si="62"/>
        <v xml:space="preserve"> </v>
      </c>
      <c r="EH74" s="39" t="str">
        <f t="shared" si="63"/>
        <v>•</v>
      </c>
      <c r="EI74" s="39" t="str">
        <f t="shared" si="64"/>
        <v xml:space="preserve"> </v>
      </c>
      <c r="EJ74" s="39" t="str">
        <f t="shared" si="65"/>
        <v xml:space="preserve"> </v>
      </c>
      <c r="EK74" s="43" t="str">
        <f t="shared" si="66"/>
        <v xml:space="preserve"> </v>
      </c>
    </row>
    <row r="75" spans="1:141" ht="15.75" customHeight="1" x14ac:dyDescent="0.2">
      <c r="A75" s="100" t="str">
        <f>IF(Summary!B69="","",Summary!B69)</f>
        <v/>
      </c>
      <c r="B75" s="100" t="str">
        <f>IF(Summary!C69="","",Summary!C69)</f>
        <v/>
      </c>
      <c r="C75" s="100" t="str">
        <f>IF(Summary!D69="","",Summary!D69)</f>
        <v/>
      </c>
      <c r="D75" s="115" t="str">
        <f>IF(Summary!E69="","",Summary!E69)</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si="81"/>
        <v>27</v>
      </c>
      <c r="AX75" s="74" t="e">
        <f t="shared" si="76"/>
        <v>#N/A</v>
      </c>
      <c r="AY75" s="54" t="str">
        <f t="shared" si="77"/>
        <v/>
      </c>
      <c r="AZ75" s="73"/>
      <c r="BA75" s="144"/>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8"/>
      <c r="BE75" s="116" t="str">
        <f t="shared" si="82"/>
        <v/>
      </c>
      <c r="BF75" s="99" t="str">
        <f t="shared" si="78"/>
        <v/>
      </c>
      <c r="BG75" s="99" t="str">
        <f t="shared" si="79"/>
        <v/>
      </c>
      <c r="BH75" s="100" t="str">
        <f t="shared" si="80"/>
        <v/>
      </c>
      <c r="BI75" s="64" t="str">
        <f>IF(Summary!F69="","",Summary!F69)</f>
        <v/>
      </c>
      <c r="BJ75" s="33"/>
      <c r="BV75" s="44">
        <f t="shared" si="73"/>
        <v>0</v>
      </c>
      <c r="BW75" s="44">
        <f t="shared" si="73"/>
        <v>0</v>
      </c>
      <c r="BX75" s="44">
        <f t="shared" si="73"/>
        <v>0</v>
      </c>
      <c r="BY75" s="44">
        <f t="shared" si="73"/>
        <v>0</v>
      </c>
      <c r="BZ75" s="44">
        <f t="shared" si="73"/>
        <v>0</v>
      </c>
      <c r="CA75" s="44">
        <f t="shared" si="73"/>
        <v>0</v>
      </c>
      <c r="CB75" s="44">
        <f t="shared" si="73"/>
        <v>0</v>
      </c>
      <c r="CC75" s="44">
        <f t="shared" si="73"/>
        <v>0</v>
      </c>
      <c r="CD75" s="44">
        <f t="shared" si="73"/>
        <v>0</v>
      </c>
      <c r="CE75" s="44">
        <f t="shared" si="73"/>
        <v>0</v>
      </c>
      <c r="CF75" s="44">
        <f t="shared" si="73"/>
        <v>0</v>
      </c>
      <c r="CH75" s="48">
        <f t="shared" si="75"/>
        <v>0</v>
      </c>
      <c r="CI75" s="48">
        <f t="shared" si="75"/>
        <v>0</v>
      </c>
      <c r="CJ75" s="48">
        <f t="shared" si="75"/>
        <v>0</v>
      </c>
      <c r="CK75" s="48">
        <f t="shared" si="75"/>
        <v>0</v>
      </c>
      <c r="CL75" s="48">
        <f t="shared" si="75"/>
        <v>0</v>
      </c>
      <c r="CM75" s="48">
        <f t="shared" si="75"/>
        <v>0</v>
      </c>
      <c r="CN75" s="48">
        <f t="shared" si="75"/>
        <v>0</v>
      </c>
      <c r="CO75" s="48">
        <f t="shared" si="74"/>
        <v>0</v>
      </c>
      <c r="CT75" s="42" t="str">
        <f t="shared" ref="CT75:CT138" si="83">IF(CH75&lt;$CT$3,"•"," ")</f>
        <v>•</v>
      </c>
      <c r="CU75" s="39" t="str">
        <f t="shared" ref="CU75:CU138" si="84">IF(AND(CH75&gt;=$CT$3,CH75&lt;$CT$4),"•"," ")</f>
        <v xml:space="preserve"> </v>
      </c>
      <c r="CV75" s="39" t="str">
        <f t="shared" ref="CV75:CV138" si="85">IF(AND(CH75&gt;=$CT$4,CH75&lt;$CT$5),"•"," ")</f>
        <v xml:space="preserve"> </v>
      </c>
      <c r="CW75" s="43" t="str">
        <f t="shared" ref="CW75:CW138" si="86">IF(CH75&gt;=$CT$5,"•"," ")</f>
        <v xml:space="preserve"> </v>
      </c>
      <c r="CX75" s="42" t="str">
        <f t="shared" ref="CX75:CX138" si="87">IF(CI75&lt;$CT$3,"•"," ")</f>
        <v>•</v>
      </c>
      <c r="CY75" s="39" t="str">
        <f t="shared" ref="CY75:CY138" si="88">IF(AND(CI75&gt;=$CT$3,CI75&lt;$CT$4),"•"," ")</f>
        <v xml:space="preserve"> </v>
      </c>
      <c r="CZ75" s="39" t="str">
        <f t="shared" ref="CZ75:CZ138" si="89">IF(AND(CI75&gt;=$CT$4,CI75&lt;$CT$5),"•"," ")</f>
        <v xml:space="preserve"> </v>
      </c>
      <c r="DA75" s="43" t="str">
        <f t="shared" ref="DA75:DA138" si="90">IF(CI75&gt;=$CT$5,"•"," ")</f>
        <v xml:space="preserve"> </v>
      </c>
      <c r="DB75" s="39" t="str">
        <f t="shared" ref="DB75:DB138" si="91">IF(CJ75&lt;$CT$3,"•"," ")</f>
        <v>•</v>
      </c>
      <c r="DC75" s="39" t="str">
        <f t="shared" ref="DC75:DC138" si="92">IF(AND(CJ75&gt;=$CT$3,CJ75&lt;$CT$4),"•"," ")</f>
        <v xml:space="preserve"> </v>
      </c>
      <c r="DD75" s="39" t="str">
        <f t="shared" ref="DD75:DD138" si="93">IF(AND(CJ75&gt;=$CT$4,CJ75&lt;$CT$5),"•"," ")</f>
        <v xml:space="preserve"> </v>
      </c>
      <c r="DE75" s="43" t="str">
        <f t="shared" ref="DE75:DE138" si="94">IF(CJ75&gt;=$CT$5,"•"," ")</f>
        <v xml:space="preserve"> </v>
      </c>
      <c r="DF75" s="42" t="str">
        <f t="shared" ref="DF75:DF138" si="95">IF(CK75&lt;$CT$3,"•"," ")</f>
        <v>•</v>
      </c>
      <c r="DG75" s="39" t="str">
        <f t="shared" ref="DG75:DG138" si="96">IF(AND(CK75&gt;=$CT$3,CK75&lt;$CT$4),"•"," ")</f>
        <v xml:space="preserve"> </v>
      </c>
      <c r="DH75" s="39" t="str">
        <f t="shared" ref="DH75:DH138" si="97">IF(AND(CK75&gt;=$CT$4,CK75&lt;$CT$5),"•"," ")</f>
        <v xml:space="preserve"> </v>
      </c>
      <c r="DI75" s="43" t="str">
        <f t="shared" ref="DI75:DI138" si="98">IF(CK75&gt;=$CT$5,"•"," ")</f>
        <v xml:space="preserve"> </v>
      </c>
      <c r="DJ75" s="42" t="str">
        <f t="shared" ref="DJ75:DJ138" si="99">IF(CL75&lt;$CT$3,"•"," ")</f>
        <v>•</v>
      </c>
      <c r="DK75" s="39" t="str">
        <f t="shared" ref="DK75:DK138" si="100">IF(AND(CL75&gt;=$CT$3,CL75&lt;$CT$4),"•"," ")</f>
        <v xml:space="preserve"> </v>
      </c>
      <c r="DL75" s="39" t="str">
        <f t="shared" ref="DL75:DL138" si="101">IF(AND(CL75&gt;=$CT$4,CL75&lt;$CT$5),"•"," ")</f>
        <v xml:space="preserve"> </v>
      </c>
      <c r="DM75" s="43" t="str">
        <f t="shared" ref="DM75:DM138" si="102">IF(CL75&gt;=$CT$5,"•"," ")</f>
        <v xml:space="preserve"> </v>
      </c>
      <c r="DN75" s="39" t="str">
        <f t="shared" ref="DN75:DN138" si="103">IF(CM75&lt;$CT$3,"•"," ")</f>
        <v>•</v>
      </c>
      <c r="DO75" s="39" t="str">
        <f t="shared" ref="DO75:DO138" si="104">IF(AND(CM75&gt;=$CT$3,CM75&lt;$CT$4),"•"," ")</f>
        <v xml:space="preserve"> </v>
      </c>
      <c r="DP75" s="39" t="str">
        <f t="shared" ref="DP75:DP138" si="105">IF(AND(CM75&gt;=$CT$4,CM75&lt;$CT$5),"•"," ")</f>
        <v xml:space="preserve"> </v>
      </c>
      <c r="DQ75" s="43" t="str">
        <f t="shared" ref="DQ75:DQ138" si="106">IF(CM75&gt;=$CT$5,"•"," ")</f>
        <v xml:space="preserve"> </v>
      </c>
      <c r="DR75" s="39" t="str">
        <f t="shared" ref="DR75:DR138" si="107">IF(CN75&lt;$CT$3,"•"," ")</f>
        <v>•</v>
      </c>
      <c r="DS75" s="39" t="str">
        <f t="shared" ref="DS75:DS138" si="108">IF(AND(CN75&gt;=$CT$3,CN75&lt;$CT$4),"•"," ")</f>
        <v xml:space="preserve"> </v>
      </c>
      <c r="DT75" s="39" t="str">
        <f t="shared" ref="DT75:DT138" si="109">IF(AND(CN75&gt;=$CT$4,CN75&lt;$CT$5),"•"," ")</f>
        <v xml:space="preserve"> </v>
      </c>
      <c r="DU75" s="43" t="str">
        <f t="shared" ref="DU75:DU138" si="110">IF(CN75&gt;=$CT$5,"•"," ")</f>
        <v xml:space="preserve"> </v>
      </c>
      <c r="DV75" s="39" t="str">
        <f t="shared" ref="DV75:DV138" si="111">IF(CO75&lt;$CT$3,"•"," ")</f>
        <v>•</v>
      </c>
      <c r="DW75" s="39" t="str">
        <f t="shared" ref="DW75:DW138" si="112">IF(AND(CO75&gt;=$CT$3,CO75&lt;$CT$4),"•"," ")</f>
        <v xml:space="preserve"> </v>
      </c>
      <c r="DX75" s="39" t="str">
        <f t="shared" ref="DX75:DX138" si="113">IF(AND(CO75&gt;=$CT$4,CO75&lt;$CT$5),"•"," ")</f>
        <v xml:space="preserve"> </v>
      </c>
      <c r="DY75" s="43" t="str">
        <f t="shared" ref="DY75:DY138" si="114">IF(CO75&gt;=$CT$5,"•"," ")</f>
        <v xml:space="preserve"> </v>
      </c>
      <c r="DZ75" s="39" t="str">
        <f t="shared" ref="DZ75:DZ138" si="115">IF(CP75&lt;$CT$3,"•"," ")</f>
        <v>•</v>
      </c>
      <c r="EA75" s="39" t="str">
        <f t="shared" ref="EA75:EA138" si="116">IF(AND(CP75&gt;=$CT$3,CP75&lt;$CT$4),"•"," ")</f>
        <v xml:space="preserve"> </v>
      </c>
      <c r="EB75" s="39" t="str">
        <f t="shared" ref="EB75:EB138" si="117">IF(AND(CP75&gt;=$CT$4,CP75&lt;$CT$5),"•"," ")</f>
        <v xml:space="preserve"> </v>
      </c>
      <c r="EC75" s="43" t="str">
        <f t="shared" ref="EC75:EC138" si="118">IF(CP75&gt;=$CT$5,"•"," ")</f>
        <v xml:space="preserve"> </v>
      </c>
      <c r="ED75" s="39" t="str">
        <f t="shared" ref="ED75:ED138" si="119">IF(CQ75&lt;$CT$3,"•"," ")</f>
        <v>•</v>
      </c>
      <c r="EE75" s="39" t="str">
        <f t="shared" ref="EE75:EE138" si="120">IF(AND(CQ75&gt;=$CT$3,CQ75&lt;$CT$4),"•"," ")</f>
        <v xml:space="preserve"> </v>
      </c>
      <c r="EF75" s="39" t="str">
        <f t="shared" ref="EF75:EF138" si="121">IF(AND(CQ75&gt;=$CT$4,CQ75&lt;$CT$5),"•"," ")</f>
        <v xml:space="preserve"> </v>
      </c>
      <c r="EG75" s="43" t="str">
        <f t="shared" ref="EG75:EG138" si="122">IF(CQ75&gt;=$CT$5,"•"," ")</f>
        <v xml:space="preserve"> </v>
      </c>
      <c r="EH75" s="39" t="str">
        <f t="shared" ref="EH75:EH138" si="123">IF(CR75&lt;$CT$3,"•"," ")</f>
        <v>•</v>
      </c>
      <c r="EI75" s="39" t="str">
        <f t="shared" ref="EI75:EI138" si="124">IF(AND(CR75&gt;=$CT$3,CR75&lt;$CT$4),"•"," ")</f>
        <v xml:space="preserve"> </v>
      </c>
      <c r="EJ75" s="39" t="str">
        <f t="shared" ref="EJ75:EJ138" si="125">IF(AND(CR75&gt;=$CT$4,CR75&lt;$CT$5),"•"," ")</f>
        <v xml:space="preserve"> </v>
      </c>
      <c r="EK75" s="43" t="str">
        <f t="shared" ref="EK75:EK138" si="126">IF(CR75&gt;=$CT$5,"•"," ")</f>
        <v xml:space="preserve"> </v>
      </c>
    </row>
    <row r="76" spans="1:141" ht="15.75" customHeight="1" x14ac:dyDescent="0.2">
      <c r="A76" s="100" t="str">
        <f>IF(Summary!B70="","",Summary!B70)</f>
        <v/>
      </c>
      <c r="B76" s="100" t="str">
        <f>IF(Summary!C70="","",Summary!C70)</f>
        <v/>
      </c>
      <c r="C76" s="100" t="str">
        <f>IF(Summary!D70="","",Summary!D70)</f>
        <v/>
      </c>
      <c r="D76" s="115" t="str">
        <f>IF(Summary!E70="","",Summary!E70)</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81"/>
        <v>27</v>
      </c>
      <c r="AX76" s="74" t="e">
        <f t="shared" si="76"/>
        <v>#N/A</v>
      </c>
      <c r="AY76" s="54" t="str">
        <f t="shared" si="77"/>
        <v/>
      </c>
      <c r="AZ76" s="73"/>
      <c r="BA76" s="144"/>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8"/>
      <c r="BE76" s="116" t="str">
        <f t="shared" si="82"/>
        <v/>
      </c>
      <c r="BF76" s="99" t="str">
        <f t="shared" si="78"/>
        <v/>
      </c>
      <c r="BG76" s="99" t="str">
        <f t="shared" si="79"/>
        <v/>
      </c>
      <c r="BH76" s="100" t="str">
        <f t="shared" si="80"/>
        <v/>
      </c>
      <c r="BI76" s="64" t="str">
        <f>IF(Summary!F70="","",Summary!F70)</f>
        <v/>
      </c>
      <c r="BJ76" s="33"/>
      <c r="BV76" s="44">
        <f t="shared" si="73"/>
        <v>0</v>
      </c>
      <c r="BW76" s="44">
        <f t="shared" si="73"/>
        <v>0</v>
      </c>
      <c r="BX76" s="44">
        <f t="shared" si="73"/>
        <v>0</v>
      </c>
      <c r="BY76" s="44">
        <f t="shared" si="73"/>
        <v>0</v>
      </c>
      <c r="BZ76" s="44">
        <f t="shared" si="73"/>
        <v>0</v>
      </c>
      <c r="CA76" s="44">
        <f t="shared" si="73"/>
        <v>0</v>
      </c>
      <c r="CB76" s="44">
        <f t="shared" si="73"/>
        <v>0</v>
      </c>
      <c r="CC76" s="44">
        <f t="shared" si="73"/>
        <v>0</v>
      </c>
      <c r="CD76" s="44">
        <f t="shared" si="73"/>
        <v>0</v>
      </c>
      <c r="CE76" s="44">
        <f t="shared" si="73"/>
        <v>0</v>
      </c>
      <c r="CF76" s="44">
        <f t="shared" si="73"/>
        <v>0</v>
      </c>
      <c r="CH76" s="48">
        <f t="shared" si="75"/>
        <v>0</v>
      </c>
      <c r="CI76" s="48">
        <f t="shared" si="75"/>
        <v>0</v>
      </c>
      <c r="CJ76" s="48">
        <f t="shared" si="75"/>
        <v>0</v>
      </c>
      <c r="CK76" s="48">
        <f t="shared" si="75"/>
        <v>0</v>
      </c>
      <c r="CL76" s="48">
        <f t="shared" si="75"/>
        <v>0</v>
      </c>
      <c r="CM76" s="48">
        <f t="shared" si="75"/>
        <v>0</v>
      </c>
      <c r="CN76" s="48">
        <f t="shared" si="75"/>
        <v>0</v>
      </c>
      <c r="CO76" s="48">
        <f t="shared" si="74"/>
        <v>0</v>
      </c>
      <c r="CT76" s="42" t="str">
        <f t="shared" si="83"/>
        <v>•</v>
      </c>
      <c r="CU76" s="39" t="str">
        <f t="shared" si="84"/>
        <v xml:space="preserve"> </v>
      </c>
      <c r="CV76" s="39" t="str">
        <f t="shared" si="85"/>
        <v xml:space="preserve"> </v>
      </c>
      <c r="CW76" s="43" t="str">
        <f t="shared" si="86"/>
        <v xml:space="preserve"> </v>
      </c>
      <c r="CX76" s="42" t="str">
        <f t="shared" si="87"/>
        <v>•</v>
      </c>
      <c r="CY76" s="39" t="str">
        <f t="shared" si="88"/>
        <v xml:space="preserve"> </v>
      </c>
      <c r="CZ76" s="39" t="str">
        <f t="shared" si="89"/>
        <v xml:space="preserve"> </v>
      </c>
      <c r="DA76" s="43" t="str">
        <f t="shared" si="90"/>
        <v xml:space="preserve"> </v>
      </c>
      <c r="DB76" s="39" t="str">
        <f t="shared" si="91"/>
        <v>•</v>
      </c>
      <c r="DC76" s="39" t="str">
        <f t="shared" si="92"/>
        <v xml:space="preserve"> </v>
      </c>
      <c r="DD76" s="39" t="str">
        <f t="shared" si="93"/>
        <v xml:space="preserve"> </v>
      </c>
      <c r="DE76" s="43" t="str">
        <f t="shared" si="94"/>
        <v xml:space="preserve"> </v>
      </c>
      <c r="DF76" s="42" t="str">
        <f t="shared" si="95"/>
        <v>•</v>
      </c>
      <c r="DG76" s="39" t="str">
        <f t="shared" si="96"/>
        <v xml:space="preserve"> </v>
      </c>
      <c r="DH76" s="39" t="str">
        <f t="shared" si="97"/>
        <v xml:space="preserve"> </v>
      </c>
      <c r="DI76" s="43" t="str">
        <f t="shared" si="98"/>
        <v xml:space="preserve"> </v>
      </c>
      <c r="DJ76" s="42" t="str">
        <f t="shared" si="99"/>
        <v>•</v>
      </c>
      <c r="DK76" s="39" t="str">
        <f t="shared" si="100"/>
        <v xml:space="preserve"> </v>
      </c>
      <c r="DL76" s="39" t="str">
        <f t="shared" si="101"/>
        <v xml:space="preserve"> </v>
      </c>
      <c r="DM76" s="43" t="str">
        <f t="shared" si="102"/>
        <v xml:space="preserve"> </v>
      </c>
      <c r="DN76" s="39" t="str">
        <f t="shared" si="103"/>
        <v>•</v>
      </c>
      <c r="DO76" s="39" t="str">
        <f t="shared" si="104"/>
        <v xml:space="preserve"> </v>
      </c>
      <c r="DP76" s="39" t="str">
        <f t="shared" si="105"/>
        <v xml:space="preserve"> </v>
      </c>
      <c r="DQ76" s="43" t="str">
        <f t="shared" si="106"/>
        <v xml:space="preserve"> </v>
      </c>
      <c r="DR76" s="39" t="str">
        <f t="shared" si="107"/>
        <v>•</v>
      </c>
      <c r="DS76" s="39" t="str">
        <f t="shared" si="108"/>
        <v xml:space="preserve"> </v>
      </c>
      <c r="DT76" s="39" t="str">
        <f t="shared" si="109"/>
        <v xml:space="preserve"> </v>
      </c>
      <c r="DU76" s="43" t="str">
        <f t="shared" si="110"/>
        <v xml:space="preserve"> </v>
      </c>
      <c r="DV76" s="39" t="str">
        <f t="shared" si="111"/>
        <v>•</v>
      </c>
      <c r="DW76" s="39" t="str">
        <f t="shared" si="112"/>
        <v xml:space="preserve"> </v>
      </c>
      <c r="DX76" s="39" t="str">
        <f t="shared" si="113"/>
        <v xml:space="preserve"> </v>
      </c>
      <c r="DY76" s="43" t="str">
        <f t="shared" si="114"/>
        <v xml:space="preserve"> </v>
      </c>
      <c r="DZ76" s="39" t="str">
        <f t="shared" si="115"/>
        <v>•</v>
      </c>
      <c r="EA76" s="39" t="str">
        <f t="shared" si="116"/>
        <v xml:space="preserve"> </v>
      </c>
      <c r="EB76" s="39" t="str">
        <f t="shared" si="117"/>
        <v xml:space="preserve"> </v>
      </c>
      <c r="EC76" s="43" t="str">
        <f t="shared" si="118"/>
        <v xml:space="preserve"> </v>
      </c>
      <c r="ED76" s="39" t="str">
        <f t="shared" si="119"/>
        <v>•</v>
      </c>
      <c r="EE76" s="39" t="str">
        <f t="shared" si="120"/>
        <v xml:space="preserve"> </v>
      </c>
      <c r="EF76" s="39" t="str">
        <f t="shared" si="121"/>
        <v xml:space="preserve"> </v>
      </c>
      <c r="EG76" s="43" t="str">
        <f t="shared" si="122"/>
        <v xml:space="preserve"> </v>
      </c>
      <c r="EH76" s="39" t="str">
        <f t="shared" si="123"/>
        <v>•</v>
      </c>
      <c r="EI76" s="39" t="str">
        <f t="shared" si="124"/>
        <v xml:space="preserve"> </v>
      </c>
      <c r="EJ76" s="39" t="str">
        <f t="shared" si="125"/>
        <v xml:space="preserve"> </v>
      </c>
      <c r="EK76" s="43" t="str">
        <f t="shared" si="126"/>
        <v xml:space="preserve"> </v>
      </c>
    </row>
    <row r="77" spans="1:141" ht="15.75" customHeight="1" x14ac:dyDescent="0.2">
      <c r="A77" s="100" t="str">
        <f>IF(Summary!B71="","",Summary!B71)</f>
        <v/>
      </c>
      <c r="B77" s="100" t="str">
        <f>IF(Summary!C71="","",Summary!C71)</f>
        <v/>
      </c>
      <c r="C77" s="100" t="str">
        <f>IF(Summary!D71="","",Summary!D71)</f>
        <v/>
      </c>
      <c r="D77" s="115" t="str">
        <f>IF(Summary!E71="","",Summary!E71)</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81"/>
        <v>27</v>
      </c>
      <c r="AX77" s="74" t="e">
        <f t="shared" si="76"/>
        <v>#N/A</v>
      </c>
      <c r="AY77" s="54" t="str">
        <f t="shared" si="77"/>
        <v/>
      </c>
      <c r="AZ77" s="73"/>
      <c r="BA77" s="144"/>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8"/>
      <c r="BE77" s="116" t="str">
        <f t="shared" si="82"/>
        <v/>
      </c>
      <c r="BF77" s="99" t="str">
        <f t="shared" si="78"/>
        <v/>
      </c>
      <c r="BG77" s="99" t="str">
        <f t="shared" si="79"/>
        <v/>
      </c>
      <c r="BH77" s="100" t="str">
        <f t="shared" si="80"/>
        <v/>
      </c>
      <c r="BI77" s="64" t="str">
        <f>IF(Summary!F71="","",Summary!F71)</f>
        <v/>
      </c>
      <c r="BJ77" s="33"/>
      <c r="BV77" s="44">
        <f t="shared" si="73"/>
        <v>0</v>
      </c>
      <c r="BW77" s="44">
        <f t="shared" si="73"/>
        <v>0</v>
      </c>
      <c r="BX77" s="44">
        <f t="shared" si="73"/>
        <v>0</v>
      </c>
      <c r="BY77" s="44">
        <f t="shared" si="73"/>
        <v>0</v>
      </c>
      <c r="BZ77" s="44">
        <f t="shared" si="73"/>
        <v>0</v>
      </c>
      <c r="CA77" s="44">
        <f t="shared" si="73"/>
        <v>0</v>
      </c>
      <c r="CB77" s="44">
        <f t="shared" si="73"/>
        <v>0</v>
      </c>
      <c r="CC77" s="44">
        <f t="shared" si="73"/>
        <v>0</v>
      </c>
      <c r="CD77" s="44">
        <f t="shared" si="73"/>
        <v>0</v>
      </c>
      <c r="CE77" s="44">
        <f t="shared" si="73"/>
        <v>0</v>
      </c>
      <c r="CF77" s="44">
        <f t="shared" si="73"/>
        <v>0</v>
      </c>
      <c r="CH77" s="48">
        <f t="shared" si="75"/>
        <v>0</v>
      </c>
      <c r="CI77" s="48">
        <f t="shared" si="75"/>
        <v>0</v>
      </c>
      <c r="CJ77" s="48">
        <f t="shared" si="75"/>
        <v>0</v>
      </c>
      <c r="CK77" s="48">
        <f t="shared" si="75"/>
        <v>0</v>
      </c>
      <c r="CL77" s="48">
        <f t="shared" si="75"/>
        <v>0</v>
      </c>
      <c r="CM77" s="48">
        <f t="shared" si="75"/>
        <v>0</v>
      </c>
      <c r="CN77" s="48">
        <f t="shared" si="75"/>
        <v>0</v>
      </c>
      <c r="CO77" s="48">
        <f t="shared" si="74"/>
        <v>0</v>
      </c>
      <c r="CT77" s="42" t="str">
        <f t="shared" si="83"/>
        <v>•</v>
      </c>
      <c r="CU77" s="39" t="str">
        <f t="shared" si="84"/>
        <v xml:space="preserve"> </v>
      </c>
      <c r="CV77" s="39" t="str">
        <f t="shared" si="85"/>
        <v xml:space="preserve"> </v>
      </c>
      <c r="CW77" s="43" t="str">
        <f t="shared" si="86"/>
        <v xml:space="preserve"> </v>
      </c>
      <c r="CX77" s="42" t="str">
        <f t="shared" si="87"/>
        <v>•</v>
      </c>
      <c r="CY77" s="39" t="str">
        <f t="shared" si="88"/>
        <v xml:space="preserve"> </v>
      </c>
      <c r="CZ77" s="39" t="str">
        <f t="shared" si="89"/>
        <v xml:space="preserve"> </v>
      </c>
      <c r="DA77" s="43" t="str">
        <f t="shared" si="90"/>
        <v xml:space="preserve"> </v>
      </c>
      <c r="DB77" s="39" t="str">
        <f t="shared" si="91"/>
        <v>•</v>
      </c>
      <c r="DC77" s="39" t="str">
        <f t="shared" si="92"/>
        <v xml:space="preserve"> </v>
      </c>
      <c r="DD77" s="39" t="str">
        <f t="shared" si="93"/>
        <v xml:space="preserve"> </v>
      </c>
      <c r="DE77" s="43" t="str">
        <f t="shared" si="94"/>
        <v xml:space="preserve"> </v>
      </c>
      <c r="DF77" s="42" t="str">
        <f t="shared" si="95"/>
        <v>•</v>
      </c>
      <c r="DG77" s="39" t="str">
        <f t="shared" si="96"/>
        <v xml:space="preserve"> </v>
      </c>
      <c r="DH77" s="39" t="str">
        <f t="shared" si="97"/>
        <v xml:space="preserve"> </v>
      </c>
      <c r="DI77" s="43" t="str">
        <f t="shared" si="98"/>
        <v xml:space="preserve"> </v>
      </c>
      <c r="DJ77" s="42" t="str">
        <f t="shared" si="99"/>
        <v>•</v>
      </c>
      <c r="DK77" s="39" t="str">
        <f t="shared" si="100"/>
        <v xml:space="preserve"> </v>
      </c>
      <c r="DL77" s="39" t="str">
        <f t="shared" si="101"/>
        <v xml:space="preserve"> </v>
      </c>
      <c r="DM77" s="43" t="str">
        <f t="shared" si="102"/>
        <v xml:space="preserve"> </v>
      </c>
      <c r="DN77" s="39" t="str">
        <f t="shared" si="103"/>
        <v>•</v>
      </c>
      <c r="DO77" s="39" t="str">
        <f t="shared" si="104"/>
        <v xml:space="preserve"> </v>
      </c>
      <c r="DP77" s="39" t="str">
        <f t="shared" si="105"/>
        <v xml:space="preserve"> </v>
      </c>
      <c r="DQ77" s="43" t="str">
        <f t="shared" si="106"/>
        <v xml:space="preserve"> </v>
      </c>
      <c r="DR77" s="39" t="str">
        <f t="shared" si="107"/>
        <v>•</v>
      </c>
      <c r="DS77" s="39" t="str">
        <f t="shared" si="108"/>
        <v xml:space="preserve"> </v>
      </c>
      <c r="DT77" s="39" t="str">
        <f t="shared" si="109"/>
        <v xml:space="preserve"> </v>
      </c>
      <c r="DU77" s="43" t="str">
        <f t="shared" si="110"/>
        <v xml:space="preserve"> </v>
      </c>
      <c r="DV77" s="39" t="str">
        <f t="shared" si="111"/>
        <v>•</v>
      </c>
      <c r="DW77" s="39" t="str">
        <f t="shared" si="112"/>
        <v xml:space="preserve"> </v>
      </c>
      <c r="DX77" s="39" t="str">
        <f t="shared" si="113"/>
        <v xml:space="preserve"> </v>
      </c>
      <c r="DY77" s="43" t="str">
        <f t="shared" si="114"/>
        <v xml:space="preserve"> </v>
      </c>
      <c r="DZ77" s="39" t="str">
        <f t="shared" si="115"/>
        <v>•</v>
      </c>
      <c r="EA77" s="39" t="str">
        <f t="shared" si="116"/>
        <v xml:space="preserve"> </v>
      </c>
      <c r="EB77" s="39" t="str">
        <f t="shared" si="117"/>
        <v xml:space="preserve"> </v>
      </c>
      <c r="EC77" s="43" t="str">
        <f t="shared" si="118"/>
        <v xml:space="preserve"> </v>
      </c>
      <c r="ED77" s="39" t="str">
        <f t="shared" si="119"/>
        <v>•</v>
      </c>
      <c r="EE77" s="39" t="str">
        <f t="shared" si="120"/>
        <v xml:space="preserve"> </v>
      </c>
      <c r="EF77" s="39" t="str">
        <f t="shared" si="121"/>
        <v xml:space="preserve"> </v>
      </c>
      <c r="EG77" s="43" t="str">
        <f t="shared" si="122"/>
        <v xml:space="preserve"> </v>
      </c>
      <c r="EH77" s="39" t="str">
        <f t="shared" si="123"/>
        <v>•</v>
      </c>
      <c r="EI77" s="39" t="str">
        <f t="shared" si="124"/>
        <v xml:space="preserve"> </v>
      </c>
      <c r="EJ77" s="39" t="str">
        <f t="shared" si="125"/>
        <v xml:space="preserve"> </v>
      </c>
      <c r="EK77" s="43" t="str">
        <f t="shared" si="126"/>
        <v xml:space="preserve"> </v>
      </c>
    </row>
    <row r="78" spans="1:141" ht="15.75" customHeight="1" x14ac:dyDescent="0.2">
      <c r="A78" s="100" t="str">
        <f>IF(Summary!B72="","",Summary!B72)</f>
        <v/>
      </c>
      <c r="B78" s="100" t="str">
        <f>IF(Summary!C72="","",Summary!C72)</f>
        <v/>
      </c>
      <c r="C78" s="100" t="str">
        <f>IF(Summary!D72="","",Summary!D72)</f>
        <v/>
      </c>
      <c r="D78" s="115" t="str">
        <f>IF(Summary!E72="","",Summary!E72)</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81"/>
        <v>27</v>
      </c>
      <c r="AX78" s="74" t="e">
        <f t="shared" si="76"/>
        <v>#N/A</v>
      </c>
      <c r="AY78" s="54" t="str">
        <f t="shared" si="77"/>
        <v/>
      </c>
      <c r="AZ78" s="73"/>
      <c r="BA78" s="144"/>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8"/>
      <c r="BE78" s="116" t="str">
        <f t="shared" si="82"/>
        <v/>
      </c>
      <c r="BF78" s="99" t="str">
        <f t="shared" si="78"/>
        <v/>
      </c>
      <c r="BG78" s="99" t="str">
        <f t="shared" si="79"/>
        <v/>
      </c>
      <c r="BH78" s="100" t="str">
        <f t="shared" si="80"/>
        <v/>
      </c>
      <c r="BI78" s="64" t="str">
        <f>IF(Summary!F72="","",Summary!F72)</f>
        <v/>
      </c>
      <c r="BJ78" s="33"/>
      <c r="BV78" s="44">
        <f t="shared" si="73"/>
        <v>0</v>
      </c>
      <c r="BW78" s="44">
        <f t="shared" si="73"/>
        <v>0</v>
      </c>
      <c r="BX78" s="44">
        <f t="shared" si="73"/>
        <v>0</v>
      </c>
      <c r="BY78" s="44">
        <f t="shared" si="73"/>
        <v>0</v>
      </c>
      <c r="BZ78" s="44">
        <f t="shared" si="73"/>
        <v>0</v>
      </c>
      <c r="CA78" s="44">
        <f t="shared" si="73"/>
        <v>0</v>
      </c>
      <c r="CB78" s="44">
        <f t="shared" si="73"/>
        <v>0</v>
      </c>
      <c r="CC78" s="44">
        <f t="shared" si="73"/>
        <v>0</v>
      </c>
      <c r="CD78" s="44">
        <f t="shared" si="73"/>
        <v>0</v>
      </c>
      <c r="CE78" s="44">
        <f t="shared" si="73"/>
        <v>0</v>
      </c>
      <c r="CF78" s="44">
        <f t="shared" si="73"/>
        <v>0</v>
      </c>
      <c r="CH78" s="48">
        <f t="shared" si="75"/>
        <v>0</v>
      </c>
      <c r="CI78" s="48">
        <f t="shared" si="75"/>
        <v>0</v>
      </c>
      <c r="CJ78" s="48">
        <f t="shared" si="75"/>
        <v>0</v>
      </c>
      <c r="CK78" s="48">
        <f t="shared" si="75"/>
        <v>0</v>
      </c>
      <c r="CL78" s="48">
        <f t="shared" si="75"/>
        <v>0</v>
      </c>
      <c r="CM78" s="48">
        <f t="shared" si="75"/>
        <v>0</v>
      </c>
      <c r="CN78" s="48">
        <f t="shared" si="75"/>
        <v>0</v>
      </c>
      <c r="CO78" s="48">
        <f t="shared" si="74"/>
        <v>0</v>
      </c>
      <c r="CT78" s="42" t="str">
        <f t="shared" si="83"/>
        <v>•</v>
      </c>
      <c r="CU78" s="39" t="str">
        <f t="shared" si="84"/>
        <v xml:space="preserve"> </v>
      </c>
      <c r="CV78" s="39" t="str">
        <f t="shared" si="85"/>
        <v xml:space="preserve"> </v>
      </c>
      <c r="CW78" s="43" t="str">
        <f t="shared" si="86"/>
        <v xml:space="preserve"> </v>
      </c>
      <c r="CX78" s="42" t="str">
        <f t="shared" si="87"/>
        <v>•</v>
      </c>
      <c r="CY78" s="39" t="str">
        <f t="shared" si="88"/>
        <v xml:space="preserve"> </v>
      </c>
      <c r="CZ78" s="39" t="str">
        <f t="shared" si="89"/>
        <v xml:space="preserve"> </v>
      </c>
      <c r="DA78" s="43" t="str">
        <f t="shared" si="90"/>
        <v xml:space="preserve"> </v>
      </c>
      <c r="DB78" s="39" t="str">
        <f t="shared" si="91"/>
        <v>•</v>
      </c>
      <c r="DC78" s="39" t="str">
        <f t="shared" si="92"/>
        <v xml:space="preserve"> </v>
      </c>
      <c r="DD78" s="39" t="str">
        <f t="shared" si="93"/>
        <v xml:space="preserve"> </v>
      </c>
      <c r="DE78" s="43" t="str">
        <f t="shared" si="94"/>
        <v xml:space="preserve"> </v>
      </c>
      <c r="DF78" s="42" t="str">
        <f t="shared" si="95"/>
        <v>•</v>
      </c>
      <c r="DG78" s="39" t="str">
        <f t="shared" si="96"/>
        <v xml:space="preserve"> </v>
      </c>
      <c r="DH78" s="39" t="str">
        <f t="shared" si="97"/>
        <v xml:space="preserve"> </v>
      </c>
      <c r="DI78" s="43" t="str">
        <f t="shared" si="98"/>
        <v xml:space="preserve"> </v>
      </c>
      <c r="DJ78" s="42" t="str">
        <f t="shared" si="99"/>
        <v>•</v>
      </c>
      <c r="DK78" s="39" t="str">
        <f t="shared" si="100"/>
        <v xml:space="preserve"> </v>
      </c>
      <c r="DL78" s="39" t="str">
        <f t="shared" si="101"/>
        <v xml:space="preserve"> </v>
      </c>
      <c r="DM78" s="43" t="str">
        <f t="shared" si="102"/>
        <v xml:space="preserve"> </v>
      </c>
      <c r="DN78" s="39" t="str">
        <f t="shared" si="103"/>
        <v>•</v>
      </c>
      <c r="DO78" s="39" t="str">
        <f t="shared" si="104"/>
        <v xml:space="preserve"> </v>
      </c>
      <c r="DP78" s="39" t="str">
        <f t="shared" si="105"/>
        <v xml:space="preserve"> </v>
      </c>
      <c r="DQ78" s="43" t="str">
        <f t="shared" si="106"/>
        <v xml:space="preserve"> </v>
      </c>
      <c r="DR78" s="39" t="str">
        <f t="shared" si="107"/>
        <v>•</v>
      </c>
      <c r="DS78" s="39" t="str">
        <f t="shared" si="108"/>
        <v xml:space="preserve"> </v>
      </c>
      <c r="DT78" s="39" t="str">
        <f t="shared" si="109"/>
        <v xml:space="preserve"> </v>
      </c>
      <c r="DU78" s="43" t="str">
        <f t="shared" si="110"/>
        <v xml:space="preserve"> </v>
      </c>
      <c r="DV78" s="39" t="str">
        <f t="shared" si="111"/>
        <v>•</v>
      </c>
      <c r="DW78" s="39" t="str">
        <f t="shared" si="112"/>
        <v xml:space="preserve"> </v>
      </c>
      <c r="DX78" s="39" t="str">
        <f t="shared" si="113"/>
        <v xml:space="preserve"> </v>
      </c>
      <c r="DY78" s="43" t="str">
        <f t="shared" si="114"/>
        <v xml:space="preserve"> </v>
      </c>
      <c r="DZ78" s="39" t="str">
        <f t="shared" si="115"/>
        <v>•</v>
      </c>
      <c r="EA78" s="39" t="str">
        <f t="shared" si="116"/>
        <v xml:space="preserve"> </v>
      </c>
      <c r="EB78" s="39" t="str">
        <f t="shared" si="117"/>
        <v xml:space="preserve"> </v>
      </c>
      <c r="EC78" s="43" t="str">
        <f t="shared" si="118"/>
        <v xml:space="preserve"> </v>
      </c>
      <c r="ED78" s="39" t="str">
        <f t="shared" si="119"/>
        <v>•</v>
      </c>
      <c r="EE78" s="39" t="str">
        <f t="shared" si="120"/>
        <v xml:space="preserve"> </v>
      </c>
      <c r="EF78" s="39" t="str">
        <f t="shared" si="121"/>
        <v xml:space="preserve"> </v>
      </c>
      <c r="EG78" s="43" t="str">
        <f t="shared" si="122"/>
        <v xml:space="preserve"> </v>
      </c>
      <c r="EH78" s="39" t="str">
        <f t="shared" si="123"/>
        <v>•</v>
      </c>
      <c r="EI78" s="39" t="str">
        <f t="shared" si="124"/>
        <v xml:space="preserve"> </v>
      </c>
      <c r="EJ78" s="39" t="str">
        <f t="shared" si="125"/>
        <v xml:space="preserve"> </v>
      </c>
      <c r="EK78" s="43" t="str">
        <f t="shared" si="126"/>
        <v xml:space="preserve"> </v>
      </c>
    </row>
    <row r="79" spans="1:141" ht="15.75" customHeight="1" x14ac:dyDescent="0.2">
      <c r="A79" s="100" t="str">
        <f>IF(Summary!B73="","",Summary!B73)</f>
        <v/>
      </c>
      <c r="B79" s="100" t="str">
        <f>IF(Summary!C73="","",Summary!C73)</f>
        <v/>
      </c>
      <c r="C79" s="100" t="str">
        <f>IF(Summary!D73="","",Summary!D73)</f>
        <v/>
      </c>
      <c r="D79" s="115" t="str">
        <f>IF(Summary!E73="","",Summary!E73)</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81"/>
        <v>27</v>
      </c>
      <c r="AX79" s="74" t="e">
        <f t="shared" si="76"/>
        <v>#N/A</v>
      </c>
      <c r="AY79" s="54" t="str">
        <f t="shared" si="77"/>
        <v/>
      </c>
      <c r="AZ79" s="73"/>
      <c r="BA79" s="144"/>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8"/>
      <c r="BE79" s="116" t="str">
        <f t="shared" si="82"/>
        <v/>
      </c>
      <c r="BF79" s="99" t="str">
        <f t="shared" si="78"/>
        <v/>
      </c>
      <c r="BG79" s="99" t="str">
        <f t="shared" si="79"/>
        <v/>
      </c>
      <c r="BH79" s="100" t="str">
        <f t="shared" si="80"/>
        <v/>
      </c>
      <c r="BI79" s="64" t="str">
        <f>IF(Summary!F73="","",Summary!F73)</f>
        <v/>
      </c>
      <c r="BJ79" s="33"/>
      <c r="BV79" s="44">
        <f t="shared" si="73"/>
        <v>0</v>
      </c>
      <c r="BW79" s="44">
        <f t="shared" si="73"/>
        <v>0</v>
      </c>
      <c r="BX79" s="44">
        <f t="shared" si="73"/>
        <v>0</v>
      </c>
      <c r="BY79" s="44">
        <f t="shared" si="73"/>
        <v>0</v>
      </c>
      <c r="BZ79" s="44">
        <f t="shared" si="73"/>
        <v>0</v>
      </c>
      <c r="CA79" s="44">
        <f t="shared" si="73"/>
        <v>0</v>
      </c>
      <c r="CB79" s="44">
        <f t="shared" si="73"/>
        <v>0</v>
      </c>
      <c r="CC79" s="44">
        <f t="shared" si="73"/>
        <v>0</v>
      </c>
      <c r="CD79" s="44">
        <f t="shared" si="73"/>
        <v>0</v>
      </c>
      <c r="CE79" s="44">
        <f t="shared" si="73"/>
        <v>0</v>
      </c>
      <c r="CF79" s="44">
        <f t="shared" si="73"/>
        <v>0</v>
      </c>
      <c r="CH79" s="48">
        <f t="shared" si="75"/>
        <v>0</v>
      </c>
      <c r="CI79" s="48">
        <f t="shared" si="75"/>
        <v>0</v>
      </c>
      <c r="CJ79" s="48">
        <f t="shared" si="75"/>
        <v>0</v>
      </c>
      <c r="CK79" s="48">
        <f t="shared" si="75"/>
        <v>0</v>
      </c>
      <c r="CL79" s="48">
        <f t="shared" si="75"/>
        <v>0</v>
      </c>
      <c r="CM79" s="48">
        <f t="shared" si="75"/>
        <v>0</v>
      </c>
      <c r="CN79" s="48">
        <f t="shared" si="75"/>
        <v>0</v>
      </c>
      <c r="CO79" s="48">
        <f t="shared" si="74"/>
        <v>0</v>
      </c>
      <c r="CT79" s="42" t="str">
        <f t="shared" si="83"/>
        <v>•</v>
      </c>
      <c r="CU79" s="39" t="str">
        <f t="shared" si="84"/>
        <v xml:space="preserve"> </v>
      </c>
      <c r="CV79" s="39" t="str">
        <f t="shared" si="85"/>
        <v xml:space="preserve"> </v>
      </c>
      <c r="CW79" s="43" t="str">
        <f t="shared" si="86"/>
        <v xml:space="preserve"> </v>
      </c>
      <c r="CX79" s="42" t="str">
        <f t="shared" si="87"/>
        <v>•</v>
      </c>
      <c r="CY79" s="39" t="str">
        <f t="shared" si="88"/>
        <v xml:space="preserve"> </v>
      </c>
      <c r="CZ79" s="39" t="str">
        <f t="shared" si="89"/>
        <v xml:space="preserve"> </v>
      </c>
      <c r="DA79" s="43" t="str">
        <f t="shared" si="90"/>
        <v xml:space="preserve"> </v>
      </c>
      <c r="DB79" s="39" t="str">
        <f t="shared" si="91"/>
        <v>•</v>
      </c>
      <c r="DC79" s="39" t="str">
        <f t="shared" si="92"/>
        <v xml:space="preserve"> </v>
      </c>
      <c r="DD79" s="39" t="str">
        <f t="shared" si="93"/>
        <v xml:space="preserve"> </v>
      </c>
      <c r="DE79" s="43" t="str">
        <f t="shared" si="94"/>
        <v xml:space="preserve"> </v>
      </c>
      <c r="DF79" s="42" t="str">
        <f t="shared" si="95"/>
        <v>•</v>
      </c>
      <c r="DG79" s="39" t="str">
        <f t="shared" si="96"/>
        <v xml:space="preserve"> </v>
      </c>
      <c r="DH79" s="39" t="str">
        <f t="shared" si="97"/>
        <v xml:space="preserve"> </v>
      </c>
      <c r="DI79" s="43" t="str">
        <f t="shared" si="98"/>
        <v xml:space="preserve"> </v>
      </c>
      <c r="DJ79" s="42" t="str">
        <f t="shared" si="99"/>
        <v>•</v>
      </c>
      <c r="DK79" s="39" t="str">
        <f t="shared" si="100"/>
        <v xml:space="preserve"> </v>
      </c>
      <c r="DL79" s="39" t="str">
        <f t="shared" si="101"/>
        <v xml:space="preserve"> </v>
      </c>
      <c r="DM79" s="43" t="str">
        <f t="shared" si="102"/>
        <v xml:space="preserve"> </v>
      </c>
      <c r="DN79" s="39" t="str">
        <f t="shared" si="103"/>
        <v>•</v>
      </c>
      <c r="DO79" s="39" t="str">
        <f t="shared" si="104"/>
        <v xml:space="preserve"> </v>
      </c>
      <c r="DP79" s="39" t="str">
        <f t="shared" si="105"/>
        <v xml:space="preserve"> </v>
      </c>
      <c r="DQ79" s="43" t="str">
        <f t="shared" si="106"/>
        <v xml:space="preserve"> </v>
      </c>
      <c r="DR79" s="39" t="str">
        <f t="shared" si="107"/>
        <v>•</v>
      </c>
      <c r="DS79" s="39" t="str">
        <f t="shared" si="108"/>
        <v xml:space="preserve"> </v>
      </c>
      <c r="DT79" s="39" t="str">
        <f t="shared" si="109"/>
        <v xml:space="preserve"> </v>
      </c>
      <c r="DU79" s="43" t="str">
        <f t="shared" si="110"/>
        <v xml:space="preserve"> </v>
      </c>
      <c r="DV79" s="39" t="str">
        <f t="shared" si="111"/>
        <v>•</v>
      </c>
      <c r="DW79" s="39" t="str">
        <f t="shared" si="112"/>
        <v xml:space="preserve"> </v>
      </c>
      <c r="DX79" s="39" t="str">
        <f t="shared" si="113"/>
        <v xml:space="preserve"> </v>
      </c>
      <c r="DY79" s="43" t="str">
        <f t="shared" si="114"/>
        <v xml:space="preserve"> </v>
      </c>
      <c r="DZ79" s="39" t="str">
        <f t="shared" si="115"/>
        <v>•</v>
      </c>
      <c r="EA79" s="39" t="str">
        <f t="shared" si="116"/>
        <v xml:space="preserve"> </v>
      </c>
      <c r="EB79" s="39" t="str">
        <f t="shared" si="117"/>
        <v xml:space="preserve"> </v>
      </c>
      <c r="EC79" s="43" t="str">
        <f t="shared" si="118"/>
        <v xml:space="preserve"> </v>
      </c>
      <c r="ED79" s="39" t="str">
        <f t="shared" si="119"/>
        <v>•</v>
      </c>
      <c r="EE79" s="39" t="str">
        <f t="shared" si="120"/>
        <v xml:space="preserve"> </v>
      </c>
      <c r="EF79" s="39" t="str">
        <f t="shared" si="121"/>
        <v xml:space="preserve"> </v>
      </c>
      <c r="EG79" s="43" t="str">
        <f t="shared" si="122"/>
        <v xml:space="preserve"> </v>
      </c>
      <c r="EH79" s="39" t="str">
        <f t="shared" si="123"/>
        <v>•</v>
      </c>
      <c r="EI79" s="39" t="str">
        <f t="shared" si="124"/>
        <v xml:space="preserve"> </v>
      </c>
      <c r="EJ79" s="39" t="str">
        <f t="shared" si="125"/>
        <v xml:space="preserve"> </v>
      </c>
      <c r="EK79" s="43" t="str">
        <f t="shared" si="126"/>
        <v xml:space="preserve"> </v>
      </c>
    </row>
    <row r="80" spans="1:141" ht="15.75" customHeight="1" x14ac:dyDescent="0.2">
      <c r="A80" s="100" t="str">
        <f>IF(Summary!B74="","",Summary!B74)</f>
        <v/>
      </c>
      <c r="B80" s="100" t="str">
        <f>IF(Summary!C74="","",Summary!C74)</f>
        <v/>
      </c>
      <c r="C80" s="100" t="str">
        <f>IF(Summary!D74="","",Summary!D74)</f>
        <v/>
      </c>
      <c r="D80" s="115" t="str">
        <f>IF(Summary!E74="","",Summary!E74)</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81"/>
        <v>27</v>
      </c>
      <c r="AX80" s="74" t="e">
        <f t="shared" si="76"/>
        <v>#N/A</v>
      </c>
      <c r="AY80" s="54" t="str">
        <f t="shared" si="77"/>
        <v/>
      </c>
      <c r="AZ80" s="73"/>
      <c r="BA80" s="144"/>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8"/>
      <c r="BE80" s="116" t="str">
        <f t="shared" si="82"/>
        <v/>
      </c>
      <c r="BF80" s="99" t="str">
        <f t="shared" si="78"/>
        <v/>
      </c>
      <c r="BG80" s="99" t="str">
        <f t="shared" si="79"/>
        <v/>
      </c>
      <c r="BH80" s="100" t="str">
        <f t="shared" si="80"/>
        <v/>
      </c>
      <c r="BI80" s="64" t="str">
        <f>IF(Summary!F74="","",Summary!F74)</f>
        <v/>
      </c>
      <c r="BJ80" s="33"/>
      <c r="BV80" s="44">
        <f t="shared" si="73"/>
        <v>0</v>
      </c>
      <c r="BW80" s="44">
        <f t="shared" si="73"/>
        <v>0</v>
      </c>
      <c r="BX80" s="44">
        <f t="shared" si="73"/>
        <v>0</v>
      </c>
      <c r="BY80" s="44">
        <f t="shared" si="73"/>
        <v>0</v>
      </c>
      <c r="BZ80" s="44">
        <f t="shared" si="73"/>
        <v>0</v>
      </c>
      <c r="CA80" s="44">
        <f t="shared" si="73"/>
        <v>0</v>
      </c>
      <c r="CB80" s="44">
        <f t="shared" si="73"/>
        <v>0</v>
      </c>
      <c r="CC80" s="44">
        <f t="shared" si="73"/>
        <v>0</v>
      </c>
      <c r="CD80" s="44">
        <f t="shared" si="73"/>
        <v>0</v>
      </c>
      <c r="CE80" s="44">
        <f t="shared" si="73"/>
        <v>0</v>
      </c>
      <c r="CF80" s="44">
        <f t="shared" si="73"/>
        <v>0</v>
      </c>
      <c r="CH80" s="48">
        <f t="shared" si="75"/>
        <v>0</v>
      </c>
      <c r="CI80" s="48">
        <f t="shared" si="75"/>
        <v>0</v>
      </c>
      <c r="CJ80" s="48">
        <f t="shared" si="75"/>
        <v>0</v>
      </c>
      <c r="CK80" s="48">
        <f t="shared" si="75"/>
        <v>0</v>
      </c>
      <c r="CL80" s="48">
        <f t="shared" si="75"/>
        <v>0</v>
      </c>
      <c r="CM80" s="48">
        <f t="shared" si="75"/>
        <v>0</v>
      </c>
      <c r="CN80" s="48">
        <f t="shared" si="75"/>
        <v>0</v>
      </c>
      <c r="CO80" s="48">
        <f t="shared" si="74"/>
        <v>0</v>
      </c>
      <c r="CT80" s="42" t="str">
        <f t="shared" si="83"/>
        <v>•</v>
      </c>
      <c r="CU80" s="39" t="str">
        <f t="shared" si="84"/>
        <v xml:space="preserve"> </v>
      </c>
      <c r="CV80" s="39" t="str">
        <f t="shared" si="85"/>
        <v xml:space="preserve"> </v>
      </c>
      <c r="CW80" s="43" t="str">
        <f t="shared" si="86"/>
        <v xml:space="preserve"> </v>
      </c>
      <c r="CX80" s="42" t="str">
        <f t="shared" si="87"/>
        <v>•</v>
      </c>
      <c r="CY80" s="39" t="str">
        <f t="shared" si="88"/>
        <v xml:space="preserve"> </v>
      </c>
      <c r="CZ80" s="39" t="str">
        <f t="shared" si="89"/>
        <v xml:space="preserve"> </v>
      </c>
      <c r="DA80" s="43" t="str">
        <f t="shared" si="90"/>
        <v xml:space="preserve"> </v>
      </c>
      <c r="DB80" s="39" t="str">
        <f t="shared" si="91"/>
        <v>•</v>
      </c>
      <c r="DC80" s="39" t="str">
        <f t="shared" si="92"/>
        <v xml:space="preserve"> </v>
      </c>
      <c r="DD80" s="39" t="str">
        <f t="shared" si="93"/>
        <v xml:space="preserve"> </v>
      </c>
      <c r="DE80" s="43" t="str">
        <f t="shared" si="94"/>
        <v xml:space="preserve"> </v>
      </c>
      <c r="DF80" s="42" t="str">
        <f t="shared" si="95"/>
        <v>•</v>
      </c>
      <c r="DG80" s="39" t="str">
        <f t="shared" si="96"/>
        <v xml:space="preserve"> </v>
      </c>
      <c r="DH80" s="39" t="str">
        <f t="shared" si="97"/>
        <v xml:space="preserve"> </v>
      </c>
      <c r="DI80" s="43" t="str">
        <f t="shared" si="98"/>
        <v xml:space="preserve"> </v>
      </c>
      <c r="DJ80" s="42" t="str">
        <f t="shared" si="99"/>
        <v>•</v>
      </c>
      <c r="DK80" s="39" t="str">
        <f t="shared" si="100"/>
        <v xml:space="preserve"> </v>
      </c>
      <c r="DL80" s="39" t="str">
        <f t="shared" si="101"/>
        <v xml:space="preserve"> </v>
      </c>
      <c r="DM80" s="43" t="str">
        <f t="shared" si="102"/>
        <v xml:space="preserve"> </v>
      </c>
      <c r="DN80" s="39" t="str">
        <f t="shared" si="103"/>
        <v>•</v>
      </c>
      <c r="DO80" s="39" t="str">
        <f t="shared" si="104"/>
        <v xml:space="preserve"> </v>
      </c>
      <c r="DP80" s="39" t="str">
        <f t="shared" si="105"/>
        <v xml:space="preserve"> </v>
      </c>
      <c r="DQ80" s="43" t="str">
        <f t="shared" si="106"/>
        <v xml:space="preserve"> </v>
      </c>
      <c r="DR80" s="39" t="str">
        <f t="shared" si="107"/>
        <v>•</v>
      </c>
      <c r="DS80" s="39" t="str">
        <f t="shared" si="108"/>
        <v xml:space="preserve"> </v>
      </c>
      <c r="DT80" s="39" t="str">
        <f t="shared" si="109"/>
        <v xml:space="preserve"> </v>
      </c>
      <c r="DU80" s="43" t="str">
        <f t="shared" si="110"/>
        <v xml:space="preserve"> </v>
      </c>
      <c r="DV80" s="39" t="str">
        <f t="shared" si="111"/>
        <v>•</v>
      </c>
      <c r="DW80" s="39" t="str">
        <f t="shared" si="112"/>
        <v xml:space="preserve"> </v>
      </c>
      <c r="DX80" s="39" t="str">
        <f t="shared" si="113"/>
        <v xml:space="preserve"> </v>
      </c>
      <c r="DY80" s="43" t="str">
        <f t="shared" si="114"/>
        <v xml:space="preserve"> </v>
      </c>
      <c r="DZ80" s="39" t="str">
        <f t="shared" si="115"/>
        <v>•</v>
      </c>
      <c r="EA80" s="39" t="str">
        <f t="shared" si="116"/>
        <v xml:space="preserve"> </v>
      </c>
      <c r="EB80" s="39" t="str">
        <f t="shared" si="117"/>
        <v xml:space="preserve"> </v>
      </c>
      <c r="EC80" s="43" t="str">
        <f t="shared" si="118"/>
        <v xml:space="preserve"> </v>
      </c>
      <c r="ED80" s="39" t="str">
        <f t="shared" si="119"/>
        <v>•</v>
      </c>
      <c r="EE80" s="39" t="str">
        <f t="shared" si="120"/>
        <v xml:space="preserve"> </v>
      </c>
      <c r="EF80" s="39" t="str">
        <f t="shared" si="121"/>
        <v xml:space="preserve"> </v>
      </c>
      <c r="EG80" s="43" t="str">
        <f t="shared" si="122"/>
        <v xml:space="preserve"> </v>
      </c>
      <c r="EH80" s="39" t="str">
        <f t="shared" si="123"/>
        <v>•</v>
      </c>
      <c r="EI80" s="39" t="str">
        <f t="shared" si="124"/>
        <v xml:space="preserve"> </v>
      </c>
      <c r="EJ80" s="39" t="str">
        <f t="shared" si="125"/>
        <v xml:space="preserve"> </v>
      </c>
      <c r="EK80" s="43" t="str">
        <f t="shared" si="126"/>
        <v xml:space="preserve"> </v>
      </c>
    </row>
    <row r="81" spans="1:141" ht="15.75" customHeight="1" x14ac:dyDescent="0.2">
      <c r="A81" s="100" t="str">
        <f>IF(Summary!B75="","",Summary!B75)</f>
        <v/>
      </c>
      <c r="B81" s="100" t="str">
        <f>IF(Summary!C75="","",Summary!C75)</f>
        <v/>
      </c>
      <c r="C81" s="100" t="str">
        <f>IF(Summary!D75="","",Summary!D75)</f>
        <v/>
      </c>
      <c r="D81" s="115" t="str">
        <f>IF(Summary!E75="","",Summary!E75)</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81"/>
        <v>27</v>
      </c>
      <c r="AX81" s="74" t="e">
        <f t="shared" si="76"/>
        <v>#N/A</v>
      </c>
      <c r="AY81" s="54" t="str">
        <f t="shared" si="77"/>
        <v/>
      </c>
      <c r="AZ81" s="73"/>
      <c r="BA81" s="144"/>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8"/>
      <c r="BE81" s="116" t="str">
        <f t="shared" si="82"/>
        <v/>
      </c>
      <c r="BF81" s="99" t="str">
        <f t="shared" si="78"/>
        <v/>
      </c>
      <c r="BG81" s="99" t="str">
        <f t="shared" si="79"/>
        <v/>
      </c>
      <c r="BH81" s="100" t="str">
        <f t="shared" si="80"/>
        <v/>
      </c>
      <c r="BI81" s="64" t="str">
        <f>IF(Summary!F75="","",Summary!F75)</f>
        <v/>
      </c>
      <c r="BJ81" s="33"/>
      <c r="BV81" s="44">
        <f t="shared" si="73"/>
        <v>0</v>
      </c>
      <c r="BW81" s="44">
        <f t="shared" si="73"/>
        <v>0</v>
      </c>
      <c r="BX81" s="44">
        <f t="shared" si="73"/>
        <v>0</v>
      </c>
      <c r="BY81" s="44">
        <f t="shared" si="73"/>
        <v>0</v>
      </c>
      <c r="BZ81" s="44">
        <f t="shared" si="73"/>
        <v>0</v>
      </c>
      <c r="CA81" s="44">
        <f t="shared" si="73"/>
        <v>0</v>
      </c>
      <c r="CB81" s="44">
        <f t="shared" si="73"/>
        <v>0</v>
      </c>
      <c r="CC81" s="44">
        <f t="shared" si="73"/>
        <v>0</v>
      </c>
      <c r="CD81" s="44">
        <f t="shared" si="73"/>
        <v>0</v>
      </c>
      <c r="CE81" s="44">
        <f t="shared" si="73"/>
        <v>0</v>
      </c>
      <c r="CF81" s="44">
        <f t="shared" si="73"/>
        <v>0</v>
      </c>
      <c r="CH81" s="48">
        <f t="shared" si="75"/>
        <v>0</v>
      </c>
      <c r="CI81" s="48">
        <f t="shared" si="75"/>
        <v>0</v>
      </c>
      <c r="CJ81" s="48">
        <f t="shared" si="75"/>
        <v>0</v>
      </c>
      <c r="CK81" s="48">
        <f t="shared" si="75"/>
        <v>0</v>
      </c>
      <c r="CL81" s="48">
        <f t="shared" si="75"/>
        <v>0</v>
      </c>
      <c r="CM81" s="48">
        <f t="shared" si="75"/>
        <v>0</v>
      </c>
      <c r="CN81" s="48">
        <f t="shared" si="75"/>
        <v>0</v>
      </c>
      <c r="CO81" s="48">
        <f t="shared" si="74"/>
        <v>0</v>
      </c>
      <c r="CT81" s="42" t="str">
        <f t="shared" si="83"/>
        <v>•</v>
      </c>
      <c r="CU81" s="39" t="str">
        <f t="shared" si="84"/>
        <v xml:space="preserve"> </v>
      </c>
      <c r="CV81" s="39" t="str">
        <f t="shared" si="85"/>
        <v xml:space="preserve"> </v>
      </c>
      <c r="CW81" s="43" t="str">
        <f t="shared" si="86"/>
        <v xml:space="preserve"> </v>
      </c>
      <c r="CX81" s="42" t="str">
        <f t="shared" si="87"/>
        <v>•</v>
      </c>
      <c r="CY81" s="39" t="str">
        <f t="shared" si="88"/>
        <v xml:space="preserve"> </v>
      </c>
      <c r="CZ81" s="39" t="str">
        <f t="shared" si="89"/>
        <v xml:space="preserve"> </v>
      </c>
      <c r="DA81" s="43" t="str">
        <f t="shared" si="90"/>
        <v xml:space="preserve"> </v>
      </c>
      <c r="DB81" s="39" t="str">
        <f t="shared" si="91"/>
        <v>•</v>
      </c>
      <c r="DC81" s="39" t="str">
        <f t="shared" si="92"/>
        <v xml:space="preserve"> </v>
      </c>
      <c r="DD81" s="39" t="str">
        <f t="shared" si="93"/>
        <v xml:space="preserve"> </v>
      </c>
      <c r="DE81" s="43" t="str">
        <f t="shared" si="94"/>
        <v xml:space="preserve"> </v>
      </c>
      <c r="DF81" s="42" t="str">
        <f t="shared" si="95"/>
        <v>•</v>
      </c>
      <c r="DG81" s="39" t="str">
        <f t="shared" si="96"/>
        <v xml:space="preserve"> </v>
      </c>
      <c r="DH81" s="39" t="str">
        <f t="shared" si="97"/>
        <v xml:space="preserve"> </v>
      </c>
      <c r="DI81" s="43" t="str">
        <f t="shared" si="98"/>
        <v xml:space="preserve"> </v>
      </c>
      <c r="DJ81" s="42" t="str">
        <f t="shared" si="99"/>
        <v>•</v>
      </c>
      <c r="DK81" s="39" t="str">
        <f t="shared" si="100"/>
        <v xml:space="preserve"> </v>
      </c>
      <c r="DL81" s="39" t="str">
        <f t="shared" si="101"/>
        <v xml:space="preserve"> </v>
      </c>
      <c r="DM81" s="43" t="str">
        <f t="shared" si="102"/>
        <v xml:space="preserve"> </v>
      </c>
      <c r="DN81" s="39" t="str">
        <f t="shared" si="103"/>
        <v>•</v>
      </c>
      <c r="DO81" s="39" t="str">
        <f t="shared" si="104"/>
        <v xml:space="preserve"> </v>
      </c>
      <c r="DP81" s="39" t="str">
        <f t="shared" si="105"/>
        <v xml:space="preserve"> </v>
      </c>
      <c r="DQ81" s="43" t="str">
        <f t="shared" si="106"/>
        <v xml:space="preserve"> </v>
      </c>
      <c r="DR81" s="39" t="str">
        <f t="shared" si="107"/>
        <v>•</v>
      </c>
      <c r="DS81" s="39" t="str">
        <f t="shared" si="108"/>
        <v xml:space="preserve"> </v>
      </c>
      <c r="DT81" s="39" t="str">
        <f t="shared" si="109"/>
        <v xml:space="preserve"> </v>
      </c>
      <c r="DU81" s="43" t="str">
        <f t="shared" si="110"/>
        <v xml:space="preserve"> </v>
      </c>
      <c r="DV81" s="39" t="str">
        <f t="shared" si="111"/>
        <v>•</v>
      </c>
      <c r="DW81" s="39" t="str">
        <f t="shared" si="112"/>
        <v xml:space="preserve"> </v>
      </c>
      <c r="DX81" s="39" t="str">
        <f t="shared" si="113"/>
        <v xml:space="preserve"> </v>
      </c>
      <c r="DY81" s="43" t="str">
        <f t="shared" si="114"/>
        <v xml:space="preserve"> </v>
      </c>
      <c r="DZ81" s="39" t="str">
        <f t="shared" si="115"/>
        <v>•</v>
      </c>
      <c r="EA81" s="39" t="str">
        <f t="shared" si="116"/>
        <v xml:space="preserve"> </v>
      </c>
      <c r="EB81" s="39" t="str">
        <f t="shared" si="117"/>
        <v xml:space="preserve"> </v>
      </c>
      <c r="EC81" s="43" t="str">
        <f t="shared" si="118"/>
        <v xml:space="preserve"> </v>
      </c>
      <c r="ED81" s="39" t="str">
        <f t="shared" si="119"/>
        <v>•</v>
      </c>
      <c r="EE81" s="39" t="str">
        <f t="shared" si="120"/>
        <v xml:space="preserve"> </v>
      </c>
      <c r="EF81" s="39" t="str">
        <f t="shared" si="121"/>
        <v xml:space="preserve"> </v>
      </c>
      <c r="EG81" s="43" t="str">
        <f t="shared" si="122"/>
        <v xml:space="preserve"> </v>
      </c>
      <c r="EH81" s="39" t="str">
        <f t="shared" si="123"/>
        <v>•</v>
      </c>
      <c r="EI81" s="39" t="str">
        <f t="shared" si="124"/>
        <v xml:space="preserve"> </v>
      </c>
      <c r="EJ81" s="39" t="str">
        <f t="shared" si="125"/>
        <v xml:space="preserve"> </v>
      </c>
      <c r="EK81" s="43" t="str">
        <f t="shared" si="126"/>
        <v xml:space="preserve"> </v>
      </c>
    </row>
    <row r="82" spans="1:141" ht="15.75" customHeight="1" x14ac:dyDescent="0.2">
      <c r="A82" s="100" t="str">
        <f>IF(Summary!B76="","",Summary!B76)</f>
        <v/>
      </c>
      <c r="B82" s="100" t="str">
        <f>IF(Summary!C76="","",Summary!C76)</f>
        <v/>
      </c>
      <c r="C82" s="100" t="str">
        <f>IF(Summary!D76="","",Summary!D76)</f>
        <v/>
      </c>
      <c r="D82" s="115" t="str">
        <f>IF(Summary!E76="","",Summary!E76)</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81"/>
        <v>27</v>
      </c>
      <c r="AX82" s="74" t="e">
        <f t="shared" si="76"/>
        <v>#N/A</v>
      </c>
      <c r="AY82" s="54" t="str">
        <f t="shared" si="77"/>
        <v/>
      </c>
      <c r="AZ82" s="73"/>
      <c r="BA82" s="144"/>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8"/>
      <c r="BE82" s="116" t="str">
        <f t="shared" si="82"/>
        <v/>
      </c>
      <c r="BF82" s="99" t="str">
        <f t="shared" si="78"/>
        <v/>
      </c>
      <c r="BG82" s="99" t="str">
        <f t="shared" si="79"/>
        <v/>
      </c>
      <c r="BH82" s="100" t="str">
        <f t="shared" si="80"/>
        <v/>
      </c>
      <c r="BI82" s="64" t="str">
        <f>IF(Summary!F76="","",Summary!F76)</f>
        <v/>
      </c>
      <c r="BJ82" s="33"/>
      <c r="BV82" s="44">
        <f t="shared" si="73"/>
        <v>0</v>
      </c>
      <c r="BW82" s="44">
        <f t="shared" si="73"/>
        <v>0</v>
      </c>
      <c r="BX82" s="44">
        <f t="shared" si="73"/>
        <v>0</v>
      </c>
      <c r="BY82" s="44">
        <f t="shared" si="73"/>
        <v>0</v>
      </c>
      <c r="BZ82" s="44">
        <f t="shared" si="73"/>
        <v>0</v>
      </c>
      <c r="CA82" s="44">
        <f t="shared" si="73"/>
        <v>0</v>
      </c>
      <c r="CB82" s="44">
        <f t="shared" si="73"/>
        <v>0</v>
      </c>
      <c r="CC82" s="44">
        <f t="shared" si="73"/>
        <v>0</v>
      </c>
      <c r="CD82" s="44">
        <f t="shared" si="73"/>
        <v>0</v>
      </c>
      <c r="CE82" s="44">
        <f t="shared" si="73"/>
        <v>0</v>
      </c>
      <c r="CF82" s="44">
        <f t="shared" si="73"/>
        <v>0</v>
      </c>
      <c r="CH82" s="48">
        <f t="shared" si="75"/>
        <v>0</v>
      </c>
      <c r="CI82" s="48">
        <f t="shared" si="75"/>
        <v>0</v>
      </c>
      <c r="CJ82" s="48">
        <f t="shared" si="75"/>
        <v>0</v>
      </c>
      <c r="CK82" s="48">
        <f t="shared" si="75"/>
        <v>0</v>
      </c>
      <c r="CL82" s="48">
        <f t="shared" si="75"/>
        <v>0</v>
      </c>
      <c r="CM82" s="48">
        <f t="shared" si="75"/>
        <v>0</v>
      </c>
      <c r="CN82" s="48">
        <f t="shared" si="75"/>
        <v>0</v>
      </c>
      <c r="CO82" s="48">
        <f t="shared" si="74"/>
        <v>0</v>
      </c>
      <c r="CT82" s="42" t="str">
        <f t="shared" si="83"/>
        <v>•</v>
      </c>
      <c r="CU82" s="39" t="str">
        <f t="shared" si="84"/>
        <v xml:space="preserve"> </v>
      </c>
      <c r="CV82" s="39" t="str">
        <f t="shared" si="85"/>
        <v xml:space="preserve"> </v>
      </c>
      <c r="CW82" s="43" t="str">
        <f t="shared" si="86"/>
        <v xml:space="preserve"> </v>
      </c>
      <c r="CX82" s="42" t="str">
        <f t="shared" si="87"/>
        <v>•</v>
      </c>
      <c r="CY82" s="39" t="str">
        <f t="shared" si="88"/>
        <v xml:space="preserve"> </v>
      </c>
      <c r="CZ82" s="39" t="str">
        <f t="shared" si="89"/>
        <v xml:space="preserve"> </v>
      </c>
      <c r="DA82" s="43" t="str">
        <f t="shared" si="90"/>
        <v xml:space="preserve"> </v>
      </c>
      <c r="DB82" s="39" t="str">
        <f t="shared" si="91"/>
        <v>•</v>
      </c>
      <c r="DC82" s="39" t="str">
        <f t="shared" si="92"/>
        <v xml:space="preserve"> </v>
      </c>
      <c r="DD82" s="39" t="str">
        <f t="shared" si="93"/>
        <v xml:space="preserve"> </v>
      </c>
      <c r="DE82" s="43" t="str">
        <f t="shared" si="94"/>
        <v xml:space="preserve"> </v>
      </c>
      <c r="DF82" s="42" t="str">
        <f t="shared" si="95"/>
        <v>•</v>
      </c>
      <c r="DG82" s="39" t="str">
        <f t="shared" si="96"/>
        <v xml:space="preserve"> </v>
      </c>
      <c r="DH82" s="39" t="str">
        <f t="shared" si="97"/>
        <v xml:space="preserve"> </v>
      </c>
      <c r="DI82" s="43" t="str">
        <f t="shared" si="98"/>
        <v xml:space="preserve"> </v>
      </c>
      <c r="DJ82" s="42" t="str">
        <f t="shared" si="99"/>
        <v>•</v>
      </c>
      <c r="DK82" s="39" t="str">
        <f t="shared" si="100"/>
        <v xml:space="preserve"> </v>
      </c>
      <c r="DL82" s="39" t="str">
        <f t="shared" si="101"/>
        <v xml:space="preserve"> </v>
      </c>
      <c r="DM82" s="43" t="str">
        <f t="shared" si="102"/>
        <v xml:space="preserve"> </v>
      </c>
      <c r="DN82" s="39" t="str">
        <f t="shared" si="103"/>
        <v>•</v>
      </c>
      <c r="DO82" s="39" t="str">
        <f t="shared" si="104"/>
        <v xml:space="preserve"> </v>
      </c>
      <c r="DP82" s="39" t="str">
        <f t="shared" si="105"/>
        <v xml:space="preserve"> </v>
      </c>
      <c r="DQ82" s="43" t="str">
        <f t="shared" si="106"/>
        <v xml:space="preserve"> </v>
      </c>
      <c r="DR82" s="39" t="str">
        <f t="shared" si="107"/>
        <v>•</v>
      </c>
      <c r="DS82" s="39" t="str">
        <f t="shared" si="108"/>
        <v xml:space="preserve"> </v>
      </c>
      <c r="DT82" s="39" t="str">
        <f t="shared" si="109"/>
        <v xml:space="preserve"> </v>
      </c>
      <c r="DU82" s="43" t="str">
        <f t="shared" si="110"/>
        <v xml:space="preserve"> </v>
      </c>
      <c r="DV82" s="39" t="str">
        <f t="shared" si="111"/>
        <v>•</v>
      </c>
      <c r="DW82" s="39" t="str">
        <f t="shared" si="112"/>
        <v xml:space="preserve"> </v>
      </c>
      <c r="DX82" s="39" t="str">
        <f t="shared" si="113"/>
        <v xml:space="preserve"> </v>
      </c>
      <c r="DY82" s="43" t="str">
        <f t="shared" si="114"/>
        <v xml:space="preserve"> </v>
      </c>
      <c r="DZ82" s="39" t="str">
        <f t="shared" si="115"/>
        <v>•</v>
      </c>
      <c r="EA82" s="39" t="str">
        <f t="shared" si="116"/>
        <v xml:space="preserve"> </v>
      </c>
      <c r="EB82" s="39" t="str">
        <f t="shared" si="117"/>
        <v xml:space="preserve"> </v>
      </c>
      <c r="EC82" s="43" t="str">
        <f t="shared" si="118"/>
        <v xml:space="preserve"> </v>
      </c>
      <c r="ED82" s="39" t="str">
        <f t="shared" si="119"/>
        <v>•</v>
      </c>
      <c r="EE82" s="39" t="str">
        <f t="shared" si="120"/>
        <v xml:space="preserve"> </v>
      </c>
      <c r="EF82" s="39" t="str">
        <f t="shared" si="121"/>
        <v xml:space="preserve"> </v>
      </c>
      <c r="EG82" s="43" t="str">
        <f t="shared" si="122"/>
        <v xml:space="preserve"> </v>
      </c>
      <c r="EH82" s="39" t="str">
        <f t="shared" si="123"/>
        <v>•</v>
      </c>
      <c r="EI82" s="39" t="str">
        <f t="shared" si="124"/>
        <v xml:space="preserve"> </v>
      </c>
      <c r="EJ82" s="39" t="str">
        <f t="shared" si="125"/>
        <v xml:space="preserve"> </v>
      </c>
      <c r="EK82" s="43" t="str">
        <f t="shared" si="126"/>
        <v xml:space="preserve"> </v>
      </c>
    </row>
    <row r="83" spans="1:141" ht="15.75" customHeight="1" x14ac:dyDescent="0.2">
      <c r="A83" s="100" t="str">
        <f>IF(Summary!B77="","",Summary!B77)</f>
        <v/>
      </c>
      <c r="B83" s="100" t="str">
        <f>IF(Summary!C77="","",Summary!C77)</f>
        <v/>
      </c>
      <c r="C83" s="100" t="str">
        <f>IF(Summary!D77="","",Summary!D77)</f>
        <v/>
      </c>
      <c r="D83" s="115" t="str">
        <f>IF(Summary!E77="","",Summary!E77)</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81"/>
        <v>27</v>
      </c>
      <c r="AX83" s="74" t="e">
        <f t="shared" si="76"/>
        <v>#N/A</v>
      </c>
      <c r="AY83" s="54" t="str">
        <f t="shared" si="77"/>
        <v/>
      </c>
      <c r="AZ83" s="73"/>
      <c r="BA83" s="144"/>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8"/>
      <c r="BE83" s="116" t="str">
        <f t="shared" si="82"/>
        <v/>
      </c>
      <c r="BF83" s="99" t="str">
        <f t="shared" si="78"/>
        <v/>
      </c>
      <c r="BG83" s="99" t="str">
        <f t="shared" si="79"/>
        <v/>
      </c>
      <c r="BH83" s="100" t="str">
        <f t="shared" si="80"/>
        <v/>
      </c>
      <c r="BI83" s="64" t="str">
        <f>IF(Summary!F77="","",Summary!F77)</f>
        <v/>
      </c>
      <c r="BJ83" s="33"/>
      <c r="BV83" s="44">
        <f t="shared" si="73"/>
        <v>0</v>
      </c>
      <c r="BW83" s="44">
        <f t="shared" si="73"/>
        <v>0</v>
      </c>
      <c r="BX83" s="44">
        <f t="shared" si="73"/>
        <v>0</v>
      </c>
      <c r="BY83" s="44">
        <f t="shared" si="73"/>
        <v>0</v>
      </c>
      <c r="BZ83" s="44">
        <f t="shared" si="73"/>
        <v>0</v>
      </c>
      <c r="CA83" s="44">
        <f t="shared" si="73"/>
        <v>0</v>
      </c>
      <c r="CB83" s="44">
        <f t="shared" si="73"/>
        <v>0</v>
      </c>
      <c r="CC83" s="44">
        <f t="shared" si="73"/>
        <v>0</v>
      </c>
      <c r="CD83" s="44">
        <f t="shared" si="73"/>
        <v>0</v>
      </c>
      <c r="CE83" s="44">
        <f t="shared" si="73"/>
        <v>0</v>
      </c>
      <c r="CF83" s="44">
        <f t="shared" si="73"/>
        <v>0</v>
      </c>
      <c r="CH83" s="48">
        <f t="shared" si="75"/>
        <v>0</v>
      </c>
      <c r="CI83" s="48">
        <f t="shared" si="75"/>
        <v>0</v>
      </c>
      <c r="CJ83" s="48">
        <f t="shared" si="75"/>
        <v>0</v>
      </c>
      <c r="CK83" s="48">
        <f t="shared" si="75"/>
        <v>0</v>
      </c>
      <c r="CL83" s="48">
        <f t="shared" si="75"/>
        <v>0</v>
      </c>
      <c r="CM83" s="48">
        <f t="shared" si="75"/>
        <v>0</v>
      </c>
      <c r="CN83" s="48">
        <f t="shared" si="75"/>
        <v>0</v>
      </c>
      <c r="CO83" s="48">
        <f t="shared" si="74"/>
        <v>0</v>
      </c>
      <c r="CT83" s="42" t="str">
        <f t="shared" si="83"/>
        <v>•</v>
      </c>
      <c r="CU83" s="39" t="str">
        <f t="shared" si="84"/>
        <v xml:space="preserve"> </v>
      </c>
      <c r="CV83" s="39" t="str">
        <f t="shared" si="85"/>
        <v xml:space="preserve"> </v>
      </c>
      <c r="CW83" s="43" t="str">
        <f t="shared" si="86"/>
        <v xml:space="preserve"> </v>
      </c>
      <c r="CX83" s="42" t="str">
        <f t="shared" si="87"/>
        <v>•</v>
      </c>
      <c r="CY83" s="39" t="str">
        <f t="shared" si="88"/>
        <v xml:space="preserve"> </v>
      </c>
      <c r="CZ83" s="39" t="str">
        <f t="shared" si="89"/>
        <v xml:space="preserve"> </v>
      </c>
      <c r="DA83" s="43" t="str">
        <f t="shared" si="90"/>
        <v xml:space="preserve"> </v>
      </c>
      <c r="DB83" s="39" t="str">
        <f t="shared" si="91"/>
        <v>•</v>
      </c>
      <c r="DC83" s="39" t="str">
        <f t="shared" si="92"/>
        <v xml:space="preserve"> </v>
      </c>
      <c r="DD83" s="39" t="str">
        <f t="shared" si="93"/>
        <v xml:space="preserve"> </v>
      </c>
      <c r="DE83" s="43" t="str">
        <f t="shared" si="94"/>
        <v xml:space="preserve"> </v>
      </c>
      <c r="DF83" s="42" t="str">
        <f t="shared" si="95"/>
        <v>•</v>
      </c>
      <c r="DG83" s="39" t="str">
        <f t="shared" si="96"/>
        <v xml:space="preserve"> </v>
      </c>
      <c r="DH83" s="39" t="str">
        <f t="shared" si="97"/>
        <v xml:space="preserve"> </v>
      </c>
      <c r="DI83" s="43" t="str">
        <f t="shared" si="98"/>
        <v xml:space="preserve"> </v>
      </c>
      <c r="DJ83" s="42" t="str">
        <f t="shared" si="99"/>
        <v>•</v>
      </c>
      <c r="DK83" s="39" t="str">
        <f t="shared" si="100"/>
        <v xml:space="preserve"> </v>
      </c>
      <c r="DL83" s="39" t="str">
        <f t="shared" si="101"/>
        <v xml:space="preserve"> </v>
      </c>
      <c r="DM83" s="43" t="str">
        <f t="shared" si="102"/>
        <v xml:space="preserve"> </v>
      </c>
      <c r="DN83" s="39" t="str">
        <f t="shared" si="103"/>
        <v>•</v>
      </c>
      <c r="DO83" s="39" t="str">
        <f t="shared" si="104"/>
        <v xml:space="preserve"> </v>
      </c>
      <c r="DP83" s="39" t="str">
        <f t="shared" si="105"/>
        <v xml:space="preserve"> </v>
      </c>
      <c r="DQ83" s="43" t="str">
        <f t="shared" si="106"/>
        <v xml:space="preserve"> </v>
      </c>
      <c r="DR83" s="39" t="str">
        <f t="shared" si="107"/>
        <v>•</v>
      </c>
      <c r="DS83" s="39" t="str">
        <f t="shared" si="108"/>
        <v xml:space="preserve"> </v>
      </c>
      <c r="DT83" s="39" t="str">
        <f t="shared" si="109"/>
        <v xml:space="preserve"> </v>
      </c>
      <c r="DU83" s="43" t="str">
        <f t="shared" si="110"/>
        <v xml:space="preserve"> </v>
      </c>
      <c r="DV83" s="39" t="str">
        <f t="shared" si="111"/>
        <v>•</v>
      </c>
      <c r="DW83" s="39" t="str">
        <f t="shared" si="112"/>
        <v xml:space="preserve"> </v>
      </c>
      <c r="DX83" s="39" t="str">
        <f t="shared" si="113"/>
        <v xml:space="preserve"> </v>
      </c>
      <c r="DY83" s="43" t="str">
        <f t="shared" si="114"/>
        <v xml:space="preserve"> </v>
      </c>
      <c r="DZ83" s="39" t="str">
        <f t="shared" si="115"/>
        <v>•</v>
      </c>
      <c r="EA83" s="39" t="str">
        <f t="shared" si="116"/>
        <v xml:space="preserve"> </v>
      </c>
      <c r="EB83" s="39" t="str">
        <f t="shared" si="117"/>
        <v xml:space="preserve"> </v>
      </c>
      <c r="EC83" s="43" t="str">
        <f t="shared" si="118"/>
        <v xml:space="preserve"> </v>
      </c>
      <c r="ED83" s="39" t="str">
        <f t="shared" si="119"/>
        <v>•</v>
      </c>
      <c r="EE83" s="39" t="str">
        <f t="shared" si="120"/>
        <v xml:space="preserve"> </v>
      </c>
      <c r="EF83" s="39" t="str">
        <f t="shared" si="121"/>
        <v xml:space="preserve"> </v>
      </c>
      <c r="EG83" s="43" t="str">
        <f t="shared" si="122"/>
        <v xml:space="preserve"> </v>
      </c>
      <c r="EH83" s="39" t="str">
        <f t="shared" si="123"/>
        <v>•</v>
      </c>
      <c r="EI83" s="39" t="str">
        <f t="shared" si="124"/>
        <v xml:space="preserve"> </v>
      </c>
      <c r="EJ83" s="39" t="str">
        <f t="shared" si="125"/>
        <v xml:space="preserve"> </v>
      </c>
      <c r="EK83" s="43" t="str">
        <f t="shared" si="126"/>
        <v xml:space="preserve"> </v>
      </c>
    </row>
    <row r="84" spans="1:141" ht="15.75" customHeight="1" x14ac:dyDescent="0.2">
      <c r="A84" s="100" t="str">
        <f>IF(Summary!B78="","",Summary!B78)</f>
        <v/>
      </c>
      <c r="B84" s="100" t="str">
        <f>IF(Summary!C78="","",Summary!C78)</f>
        <v/>
      </c>
      <c r="C84" s="100" t="str">
        <f>IF(Summary!D78="","",Summary!D78)</f>
        <v/>
      </c>
      <c r="D84" s="115" t="str">
        <f>IF(Summary!E78="","",Summary!E78)</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81"/>
        <v>27</v>
      </c>
      <c r="AX84" s="74" t="e">
        <f t="shared" si="76"/>
        <v>#N/A</v>
      </c>
      <c r="AY84" s="54" t="str">
        <f t="shared" si="77"/>
        <v/>
      </c>
      <c r="AZ84" s="73"/>
      <c r="BA84" s="144"/>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8"/>
      <c r="BE84" s="116" t="str">
        <f t="shared" si="82"/>
        <v/>
      </c>
      <c r="BF84" s="99" t="str">
        <f t="shared" si="78"/>
        <v/>
      </c>
      <c r="BG84" s="99" t="str">
        <f t="shared" si="79"/>
        <v/>
      </c>
      <c r="BH84" s="100" t="str">
        <f t="shared" si="80"/>
        <v/>
      </c>
      <c r="BI84" s="64" t="str">
        <f>IF(Summary!F78="","",Summary!F78)</f>
        <v/>
      </c>
      <c r="BJ84" s="33"/>
      <c r="BV84" s="44">
        <f t="shared" si="73"/>
        <v>0</v>
      </c>
      <c r="BW84" s="44">
        <f t="shared" si="73"/>
        <v>0</v>
      </c>
      <c r="BX84" s="44">
        <f t="shared" si="73"/>
        <v>0</v>
      </c>
      <c r="BY84" s="44">
        <f t="shared" si="73"/>
        <v>0</v>
      </c>
      <c r="BZ84" s="44">
        <f t="shared" si="73"/>
        <v>0</v>
      </c>
      <c r="CA84" s="44">
        <f t="shared" si="73"/>
        <v>0</v>
      </c>
      <c r="CB84" s="44">
        <f t="shared" si="73"/>
        <v>0</v>
      </c>
      <c r="CC84" s="44">
        <f t="shared" si="73"/>
        <v>0</v>
      </c>
      <c r="CD84" s="44">
        <f t="shared" si="73"/>
        <v>0</v>
      </c>
      <c r="CE84" s="44">
        <f t="shared" si="73"/>
        <v>0</v>
      </c>
      <c r="CF84" s="44">
        <f t="shared" si="73"/>
        <v>0</v>
      </c>
      <c r="CH84" s="48">
        <f t="shared" si="75"/>
        <v>0</v>
      </c>
      <c r="CI84" s="48">
        <f t="shared" si="75"/>
        <v>0</v>
      </c>
      <c r="CJ84" s="48">
        <f t="shared" si="75"/>
        <v>0</v>
      </c>
      <c r="CK84" s="48">
        <f t="shared" si="75"/>
        <v>0</v>
      </c>
      <c r="CL84" s="48">
        <f t="shared" si="75"/>
        <v>0</v>
      </c>
      <c r="CM84" s="48">
        <f t="shared" si="75"/>
        <v>0</v>
      </c>
      <c r="CN84" s="48">
        <f t="shared" si="75"/>
        <v>0</v>
      </c>
      <c r="CO84" s="48">
        <f t="shared" si="74"/>
        <v>0</v>
      </c>
      <c r="CT84" s="42" t="str">
        <f t="shared" si="83"/>
        <v>•</v>
      </c>
      <c r="CU84" s="39" t="str">
        <f t="shared" si="84"/>
        <v xml:space="preserve"> </v>
      </c>
      <c r="CV84" s="39" t="str">
        <f t="shared" si="85"/>
        <v xml:space="preserve"> </v>
      </c>
      <c r="CW84" s="43" t="str">
        <f t="shared" si="86"/>
        <v xml:space="preserve"> </v>
      </c>
      <c r="CX84" s="42" t="str">
        <f t="shared" si="87"/>
        <v>•</v>
      </c>
      <c r="CY84" s="39" t="str">
        <f t="shared" si="88"/>
        <v xml:space="preserve"> </v>
      </c>
      <c r="CZ84" s="39" t="str">
        <f t="shared" si="89"/>
        <v xml:space="preserve"> </v>
      </c>
      <c r="DA84" s="43" t="str">
        <f t="shared" si="90"/>
        <v xml:space="preserve"> </v>
      </c>
      <c r="DB84" s="39" t="str">
        <f t="shared" si="91"/>
        <v>•</v>
      </c>
      <c r="DC84" s="39" t="str">
        <f t="shared" si="92"/>
        <v xml:space="preserve"> </v>
      </c>
      <c r="DD84" s="39" t="str">
        <f t="shared" si="93"/>
        <v xml:space="preserve"> </v>
      </c>
      <c r="DE84" s="43" t="str">
        <f t="shared" si="94"/>
        <v xml:space="preserve"> </v>
      </c>
      <c r="DF84" s="42" t="str">
        <f t="shared" si="95"/>
        <v>•</v>
      </c>
      <c r="DG84" s="39" t="str">
        <f t="shared" si="96"/>
        <v xml:space="preserve"> </v>
      </c>
      <c r="DH84" s="39" t="str">
        <f t="shared" si="97"/>
        <v xml:space="preserve"> </v>
      </c>
      <c r="DI84" s="43" t="str">
        <f t="shared" si="98"/>
        <v xml:space="preserve"> </v>
      </c>
      <c r="DJ84" s="42" t="str">
        <f t="shared" si="99"/>
        <v>•</v>
      </c>
      <c r="DK84" s="39" t="str">
        <f t="shared" si="100"/>
        <v xml:space="preserve"> </v>
      </c>
      <c r="DL84" s="39" t="str">
        <f t="shared" si="101"/>
        <v xml:space="preserve"> </v>
      </c>
      <c r="DM84" s="43" t="str">
        <f t="shared" si="102"/>
        <v xml:space="preserve"> </v>
      </c>
      <c r="DN84" s="39" t="str">
        <f t="shared" si="103"/>
        <v>•</v>
      </c>
      <c r="DO84" s="39" t="str">
        <f t="shared" si="104"/>
        <v xml:space="preserve"> </v>
      </c>
      <c r="DP84" s="39" t="str">
        <f t="shared" si="105"/>
        <v xml:space="preserve"> </v>
      </c>
      <c r="DQ84" s="43" t="str">
        <f t="shared" si="106"/>
        <v xml:space="preserve"> </v>
      </c>
      <c r="DR84" s="39" t="str">
        <f t="shared" si="107"/>
        <v>•</v>
      </c>
      <c r="DS84" s="39" t="str">
        <f t="shared" si="108"/>
        <v xml:space="preserve"> </v>
      </c>
      <c r="DT84" s="39" t="str">
        <f t="shared" si="109"/>
        <v xml:space="preserve"> </v>
      </c>
      <c r="DU84" s="43" t="str">
        <f t="shared" si="110"/>
        <v xml:space="preserve"> </v>
      </c>
      <c r="DV84" s="39" t="str">
        <f t="shared" si="111"/>
        <v>•</v>
      </c>
      <c r="DW84" s="39" t="str">
        <f t="shared" si="112"/>
        <v xml:space="preserve"> </v>
      </c>
      <c r="DX84" s="39" t="str">
        <f t="shared" si="113"/>
        <v xml:space="preserve"> </v>
      </c>
      <c r="DY84" s="43" t="str">
        <f t="shared" si="114"/>
        <v xml:space="preserve"> </v>
      </c>
      <c r="DZ84" s="39" t="str">
        <f t="shared" si="115"/>
        <v>•</v>
      </c>
      <c r="EA84" s="39" t="str">
        <f t="shared" si="116"/>
        <v xml:space="preserve"> </v>
      </c>
      <c r="EB84" s="39" t="str">
        <f t="shared" si="117"/>
        <v xml:space="preserve"> </v>
      </c>
      <c r="EC84" s="43" t="str">
        <f t="shared" si="118"/>
        <v xml:space="preserve"> </v>
      </c>
      <c r="ED84" s="39" t="str">
        <f t="shared" si="119"/>
        <v>•</v>
      </c>
      <c r="EE84" s="39" t="str">
        <f t="shared" si="120"/>
        <v xml:space="preserve"> </v>
      </c>
      <c r="EF84" s="39" t="str">
        <f t="shared" si="121"/>
        <v xml:space="preserve"> </v>
      </c>
      <c r="EG84" s="43" t="str">
        <f t="shared" si="122"/>
        <v xml:space="preserve"> </v>
      </c>
      <c r="EH84" s="39" t="str">
        <f t="shared" si="123"/>
        <v>•</v>
      </c>
      <c r="EI84" s="39" t="str">
        <f t="shared" si="124"/>
        <v xml:space="preserve"> </v>
      </c>
      <c r="EJ84" s="39" t="str">
        <f t="shared" si="125"/>
        <v xml:space="preserve"> </v>
      </c>
      <c r="EK84" s="43" t="str">
        <f t="shared" si="126"/>
        <v xml:space="preserve"> </v>
      </c>
    </row>
    <row r="85" spans="1:141" ht="15.75" customHeight="1" x14ac:dyDescent="0.2">
      <c r="A85" s="100" t="str">
        <f>IF(Summary!B79="","",Summary!B79)</f>
        <v/>
      </c>
      <c r="B85" s="100" t="str">
        <f>IF(Summary!C79="","",Summary!C79)</f>
        <v/>
      </c>
      <c r="C85" s="100" t="str">
        <f>IF(Summary!D79="","",Summary!D79)</f>
        <v/>
      </c>
      <c r="D85" s="115" t="str">
        <f>IF(Summary!E79="","",Summary!E79)</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81"/>
        <v>27</v>
      </c>
      <c r="AX85" s="74" t="e">
        <f t="shared" si="76"/>
        <v>#N/A</v>
      </c>
      <c r="AY85" s="54" t="str">
        <f t="shared" si="77"/>
        <v/>
      </c>
      <c r="AZ85" s="73"/>
      <c r="BA85" s="144"/>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8"/>
      <c r="BE85" s="116" t="str">
        <f t="shared" si="82"/>
        <v/>
      </c>
      <c r="BF85" s="99" t="str">
        <f t="shared" si="78"/>
        <v/>
      </c>
      <c r="BG85" s="99" t="str">
        <f t="shared" si="79"/>
        <v/>
      </c>
      <c r="BH85" s="100" t="str">
        <f t="shared" si="80"/>
        <v/>
      </c>
      <c r="BI85" s="64" t="str">
        <f>IF(Summary!F79="","",Summary!F79)</f>
        <v/>
      </c>
      <c r="BJ85" s="33"/>
      <c r="BV85" s="44">
        <f t="shared" si="73"/>
        <v>0</v>
      </c>
      <c r="BW85" s="44">
        <f t="shared" si="73"/>
        <v>0</v>
      </c>
      <c r="BX85" s="44">
        <f t="shared" si="73"/>
        <v>0</v>
      </c>
      <c r="BY85" s="44">
        <f t="shared" si="73"/>
        <v>0</v>
      </c>
      <c r="BZ85" s="44">
        <f t="shared" si="73"/>
        <v>0</v>
      </c>
      <c r="CA85" s="44">
        <f t="shared" si="73"/>
        <v>0</v>
      </c>
      <c r="CB85" s="44">
        <f t="shared" si="73"/>
        <v>0</v>
      </c>
      <c r="CC85" s="44">
        <f t="shared" si="73"/>
        <v>0</v>
      </c>
      <c r="CD85" s="44">
        <f t="shared" si="73"/>
        <v>0</v>
      </c>
      <c r="CE85" s="44">
        <f t="shared" si="73"/>
        <v>0</v>
      </c>
      <c r="CF85" s="44">
        <f t="shared" si="73"/>
        <v>0</v>
      </c>
      <c r="CH85" s="48">
        <f t="shared" si="75"/>
        <v>0</v>
      </c>
      <c r="CI85" s="48">
        <f t="shared" si="75"/>
        <v>0</v>
      </c>
      <c r="CJ85" s="48">
        <f t="shared" si="75"/>
        <v>0</v>
      </c>
      <c r="CK85" s="48">
        <f t="shared" si="75"/>
        <v>0</v>
      </c>
      <c r="CL85" s="48">
        <f t="shared" si="75"/>
        <v>0</v>
      </c>
      <c r="CM85" s="48">
        <f t="shared" si="75"/>
        <v>0</v>
      </c>
      <c r="CN85" s="48">
        <f t="shared" si="75"/>
        <v>0</v>
      </c>
      <c r="CO85" s="48">
        <f t="shared" si="74"/>
        <v>0</v>
      </c>
      <c r="CT85" s="42" t="str">
        <f t="shared" si="83"/>
        <v>•</v>
      </c>
      <c r="CU85" s="39" t="str">
        <f t="shared" si="84"/>
        <v xml:space="preserve"> </v>
      </c>
      <c r="CV85" s="39" t="str">
        <f t="shared" si="85"/>
        <v xml:space="preserve"> </v>
      </c>
      <c r="CW85" s="43" t="str">
        <f t="shared" si="86"/>
        <v xml:space="preserve"> </v>
      </c>
      <c r="CX85" s="42" t="str">
        <f t="shared" si="87"/>
        <v>•</v>
      </c>
      <c r="CY85" s="39" t="str">
        <f t="shared" si="88"/>
        <v xml:space="preserve"> </v>
      </c>
      <c r="CZ85" s="39" t="str">
        <f t="shared" si="89"/>
        <v xml:space="preserve"> </v>
      </c>
      <c r="DA85" s="43" t="str">
        <f t="shared" si="90"/>
        <v xml:space="preserve"> </v>
      </c>
      <c r="DB85" s="39" t="str">
        <f t="shared" si="91"/>
        <v>•</v>
      </c>
      <c r="DC85" s="39" t="str">
        <f t="shared" si="92"/>
        <v xml:space="preserve"> </v>
      </c>
      <c r="DD85" s="39" t="str">
        <f t="shared" si="93"/>
        <v xml:space="preserve"> </v>
      </c>
      <c r="DE85" s="43" t="str">
        <f t="shared" si="94"/>
        <v xml:space="preserve"> </v>
      </c>
      <c r="DF85" s="42" t="str">
        <f t="shared" si="95"/>
        <v>•</v>
      </c>
      <c r="DG85" s="39" t="str">
        <f t="shared" si="96"/>
        <v xml:space="preserve"> </v>
      </c>
      <c r="DH85" s="39" t="str">
        <f t="shared" si="97"/>
        <v xml:space="preserve"> </v>
      </c>
      <c r="DI85" s="43" t="str">
        <f t="shared" si="98"/>
        <v xml:space="preserve"> </v>
      </c>
      <c r="DJ85" s="42" t="str">
        <f t="shared" si="99"/>
        <v>•</v>
      </c>
      <c r="DK85" s="39" t="str">
        <f t="shared" si="100"/>
        <v xml:space="preserve"> </v>
      </c>
      <c r="DL85" s="39" t="str">
        <f t="shared" si="101"/>
        <v xml:space="preserve"> </v>
      </c>
      <c r="DM85" s="43" t="str">
        <f t="shared" si="102"/>
        <v xml:space="preserve"> </v>
      </c>
      <c r="DN85" s="39" t="str">
        <f t="shared" si="103"/>
        <v>•</v>
      </c>
      <c r="DO85" s="39" t="str">
        <f t="shared" si="104"/>
        <v xml:space="preserve"> </v>
      </c>
      <c r="DP85" s="39" t="str">
        <f t="shared" si="105"/>
        <v xml:space="preserve"> </v>
      </c>
      <c r="DQ85" s="43" t="str">
        <f t="shared" si="106"/>
        <v xml:space="preserve"> </v>
      </c>
      <c r="DR85" s="39" t="str">
        <f t="shared" si="107"/>
        <v>•</v>
      </c>
      <c r="DS85" s="39" t="str">
        <f t="shared" si="108"/>
        <v xml:space="preserve"> </v>
      </c>
      <c r="DT85" s="39" t="str">
        <f t="shared" si="109"/>
        <v xml:space="preserve"> </v>
      </c>
      <c r="DU85" s="43" t="str">
        <f t="shared" si="110"/>
        <v xml:space="preserve"> </v>
      </c>
      <c r="DV85" s="39" t="str">
        <f t="shared" si="111"/>
        <v>•</v>
      </c>
      <c r="DW85" s="39" t="str">
        <f t="shared" si="112"/>
        <v xml:space="preserve"> </v>
      </c>
      <c r="DX85" s="39" t="str">
        <f t="shared" si="113"/>
        <v xml:space="preserve"> </v>
      </c>
      <c r="DY85" s="43" t="str">
        <f t="shared" si="114"/>
        <v xml:space="preserve"> </v>
      </c>
      <c r="DZ85" s="39" t="str">
        <f t="shared" si="115"/>
        <v>•</v>
      </c>
      <c r="EA85" s="39" t="str">
        <f t="shared" si="116"/>
        <v xml:space="preserve"> </v>
      </c>
      <c r="EB85" s="39" t="str">
        <f t="shared" si="117"/>
        <v xml:space="preserve"> </v>
      </c>
      <c r="EC85" s="43" t="str">
        <f t="shared" si="118"/>
        <v xml:space="preserve"> </v>
      </c>
      <c r="ED85" s="39" t="str">
        <f t="shared" si="119"/>
        <v>•</v>
      </c>
      <c r="EE85" s="39" t="str">
        <f t="shared" si="120"/>
        <v xml:space="preserve"> </v>
      </c>
      <c r="EF85" s="39" t="str">
        <f t="shared" si="121"/>
        <v xml:space="preserve"> </v>
      </c>
      <c r="EG85" s="43" t="str">
        <f t="shared" si="122"/>
        <v xml:space="preserve"> </v>
      </c>
      <c r="EH85" s="39" t="str">
        <f t="shared" si="123"/>
        <v>•</v>
      </c>
      <c r="EI85" s="39" t="str">
        <f t="shared" si="124"/>
        <v xml:space="preserve"> </v>
      </c>
      <c r="EJ85" s="39" t="str">
        <f t="shared" si="125"/>
        <v xml:space="preserve"> </v>
      </c>
      <c r="EK85" s="43" t="str">
        <f t="shared" si="126"/>
        <v xml:space="preserve"> </v>
      </c>
    </row>
    <row r="86" spans="1:141" ht="15.75" customHeight="1" x14ac:dyDescent="0.2">
      <c r="A86" s="100" t="str">
        <f>IF(Summary!B80="","",Summary!B80)</f>
        <v/>
      </c>
      <c r="B86" s="100" t="str">
        <f>IF(Summary!C80="","",Summary!C80)</f>
        <v/>
      </c>
      <c r="C86" s="100" t="str">
        <f>IF(Summary!D80="","",Summary!D80)</f>
        <v/>
      </c>
      <c r="D86" s="115" t="str">
        <f>IF(Summary!E80="","",Summary!E80)</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81"/>
        <v>27</v>
      </c>
      <c r="AX86" s="74" t="e">
        <f t="shared" si="76"/>
        <v>#N/A</v>
      </c>
      <c r="AY86" s="54" t="str">
        <f t="shared" si="77"/>
        <v/>
      </c>
      <c r="AZ86" s="73"/>
      <c r="BA86" s="144"/>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8"/>
      <c r="BE86" s="116" t="str">
        <f t="shared" si="82"/>
        <v/>
      </c>
      <c r="BF86" s="99" t="str">
        <f t="shared" si="78"/>
        <v/>
      </c>
      <c r="BG86" s="99" t="str">
        <f t="shared" si="79"/>
        <v/>
      </c>
      <c r="BH86" s="100" t="str">
        <f t="shared" si="80"/>
        <v/>
      </c>
      <c r="BI86" s="64" t="str">
        <f>IF(Summary!F80="","",Summary!F80)</f>
        <v/>
      </c>
      <c r="BJ86" s="33"/>
      <c r="BV86" s="44">
        <f t="shared" si="73"/>
        <v>0</v>
      </c>
      <c r="BW86" s="44">
        <f t="shared" si="73"/>
        <v>0</v>
      </c>
      <c r="BX86" s="44">
        <f t="shared" si="73"/>
        <v>0</v>
      </c>
      <c r="BY86" s="44">
        <f t="shared" si="73"/>
        <v>0</v>
      </c>
      <c r="BZ86" s="44">
        <f t="shared" si="73"/>
        <v>0</v>
      </c>
      <c r="CA86" s="44">
        <f t="shared" si="73"/>
        <v>0</v>
      </c>
      <c r="CB86" s="44">
        <f t="shared" si="73"/>
        <v>0</v>
      </c>
      <c r="CC86" s="44">
        <f t="shared" si="73"/>
        <v>0</v>
      </c>
      <c r="CD86" s="44">
        <f t="shared" si="73"/>
        <v>0</v>
      </c>
      <c r="CE86" s="44">
        <f t="shared" si="73"/>
        <v>0</v>
      </c>
      <c r="CF86" s="44">
        <f t="shared" si="73"/>
        <v>0</v>
      </c>
      <c r="CH86" s="48">
        <f t="shared" si="75"/>
        <v>0</v>
      </c>
      <c r="CI86" s="48">
        <f t="shared" si="75"/>
        <v>0</v>
      </c>
      <c r="CJ86" s="48">
        <f t="shared" si="75"/>
        <v>0</v>
      </c>
      <c r="CK86" s="48">
        <f t="shared" si="75"/>
        <v>0</v>
      </c>
      <c r="CL86" s="48">
        <f t="shared" si="75"/>
        <v>0</v>
      </c>
      <c r="CM86" s="48">
        <f t="shared" si="75"/>
        <v>0</v>
      </c>
      <c r="CN86" s="48">
        <f t="shared" si="75"/>
        <v>0</v>
      </c>
      <c r="CO86" s="48">
        <f t="shared" si="74"/>
        <v>0</v>
      </c>
      <c r="CT86" s="42" t="str">
        <f t="shared" si="83"/>
        <v>•</v>
      </c>
      <c r="CU86" s="39" t="str">
        <f t="shared" si="84"/>
        <v xml:space="preserve"> </v>
      </c>
      <c r="CV86" s="39" t="str">
        <f t="shared" si="85"/>
        <v xml:space="preserve"> </v>
      </c>
      <c r="CW86" s="43" t="str">
        <f t="shared" si="86"/>
        <v xml:space="preserve"> </v>
      </c>
      <c r="CX86" s="42" t="str">
        <f t="shared" si="87"/>
        <v>•</v>
      </c>
      <c r="CY86" s="39" t="str">
        <f t="shared" si="88"/>
        <v xml:space="preserve"> </v>
      </c>
      <c r="CZ86" s="39" t="str">
        <f t="shared" si="89"/>
        <v xml:space="preserve"> </v>
      </c>
      <c r="DA86" s="43" t="str">
        <f t="shared" si="90"/>
        <v xml:space="preserve"> </v>
      </c>
      <c r="DB86" s="39" t="str">
        <f t="shared" si="91"/>
        <v>•</v>
      </c>
      <c r="DC86" s="39" t="str">
        <f t="shared" si="92"/>
        <v xml:space="preserve"> </v>
      </c>
      <c r="DD86" s="39" t="str">
        <f t="shared" si="93"/>
        <v xml:space="preserve"> </v>
      </c>
      <c r="DE86" s="43" t="str">
        <f t="shared" si="94"/>
        <v xml:space="preserve"> </v>
      </c>
      <c r="DF86" s="42" t="str">
        <f t="shared" si="95"/>
        <v>•</v>
      </c>
      <c r="DG86" s="39" t="str">
        <f t="shared" si="96"/>
        <v xml:space="preserve"> </v>
      </c>
      <c r="DH86" s="39" t="str">
        <f t="shared" si="97"/>
        <v xml:space="preserve"> </v>
      </c>
      <c r="DI86" s="43" t="str">
        <f t="shared" si="98"/>
        <v xml:space="preserve"> </v>
      </c>
      <c r="DJ86" s="42" t="str">
        <f t="shared" si="99"/>
        <v>•</v>
      </c>
      <c r="DK86" s="39" t="str">
        <f t="shared" si="100"/>
        <v xml:space="preserve"> </v>
      </c>
      <c r="DL86" s="39" t="str">
        <f t="shared" si="101"/>
        <v xml:space="preserve"> </v>
      </c>
      <c r="DM86" s="43" t="str">
        <f t="shared" si="102"/>
        <v xml:space="preserve"> </v>
      </c>
      <c r="DN86" s="39" t="str">
        <f t="shared" si="103"/>
        <v>•</v>
      </c>
      <c r="DO86" s="39" t="str">
        <f t="shared" si="104"/>
        <v xml:space="preserve"> </v>
      </c>
      <c r="DP86" s="39" t="str">
        <f t="shared" si="105"/>
        <v xml:space="preserve"> </v>
      </c>
      <c r="DQ86" s="43" t="str">
        <f t="shared" si="106"/>
        <v xml:space="preserve"> </v>
      </c>
      <c r="DR86" s="39" t="str">
        <f t="shared" si="107"/>
        <v>•</v>
      </c>
      <c r="DS86" s="39" t="str">
        <f t="shared" si="108"/>
        <v xml:space="preserve"> </v>
      </c>
      <c r="DT86" s="39" t="str">
        <f t="shared" si="109"/>
        <v xml:space="preserve"> </v>
      </c>
      <c r="DU86" s="43" t="str">
        <f t="shared" si="110"/>
        <v xml:space="preserve"> </v>
      </c>
      <c r="DV86" s="39" t="str">
        <f t="shared" si="111"/>
        <v>•</v>
      </c>
      <c r="DW86" s="39" t="str">
        <f t="shared" si="112"/>
        <v xml:space="preserve"> </v>
      </c>
      <c r="DX86" s="39" t="str">
        <f t="shared" si="113"/>
        <v xml:space="preserve"> </v>
      </c>
      <c r="DY86" s="43" t="str">
        <f t="shared" si="114"/>
        <v xml:space="preserve"> </v>
      </c>
      <c r="DZ86" s="39" t="str">
        <f t="shared" si="115"/>
        <v>•</v>
      </c>
      <c r="EA86" s="39" t="str">
        <f t="shared" si="116"/>
        <v xml:space="preserve"> </v>
      </c>
      <c r="EB86" s="39" t="str">
        <f t="shared" si="117"/>
        <v xml:space="preserve"> </v>
      </c>
      <c r="EC86" s="43" t="str">
        <f t="shared" si="118"/>
        <v xml:space="preserve"> </v>
      </c>
      <c r="ED86" s="39" t="str">
        <f t="shared" si="119"/>
        <v>•</v>
      </c>
      <c r="EE86" s="39" t="str">
        <f t="shared" si="120"/>
        <v xml:space="preserve"> </v>
      </c>
      <c r="EF86" s="39" t="str">
        <f t="shared" si="121"/>
        <v xml:space="preserve"> </v>
      </c>
      <c r="EG86" s="43" t="str">
        <f t="shared" si="122"/>
        <v xml:space="preserve"> </v>
      </c>
      <c r="EH86" s="39" t="str">
        <f t="shared" si="123"/>
        <v>•</v>
      </c>
      <c r="EI86" s="39" t="str">
        <f t="shared" si="124"/>
        <v xml:space="preserve"> </v>
      </c>
      <c r="EJ86" s="39" t="str">
        <f t="shared" si="125"/>
        <v xml:space="preserve"> </v>
      </c>
      <c r="EK86" s="43" t="str">
        <f t="shared" si="126"/>
        <v xml:space="preserve"> </v>
      </c>
    </row>
    <row r="87" spans="1:141" ht="15.75" customHeight="1" x14ac:dyDescent="0.2">
      <c r="A87" s="100" t="str">
        <f>IF(Summary!B81="","",Summary!B81)</f>
        <v/>
      </c>
      <c r="B87" s="100" t="str">
        <f>IF(Summary!C81="","",Summary!C81)</f>
        <v/>
      </c>
      <c r="C87" s="100" t="str">
        <f>IF(Summary!D81="","",Summary!D81)</f>
        <v/>
      </c>
      <c r="D87" s="115" t="str">
        <f>IF(Summary!E81="","",Summary!E81)</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81"/>
        <v>27</v>
      </c>
      <c r="AX87" s="74" t="e">
        <f t="shared" si="76"/>
        <v>#N/A</v>
      </c>
      <c r="AY87" s="54" t="str">
        <f t="shared" si="77"/>
        <v/>
      </c>
      <c r="AZ87" s="73"/>
      <c r="BA87" s="144"/>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8"/>
      <c r="BE87" s="116" t="str">
        <f t="shared" si="82"/>
        <v/>
      </c>
      <c r="BF87" s="99" t="str">
        <f t="shared" si="78"/>
        <v/>
      </c>
      <c r="BG87" s="99" t="str">
        <f t="shared" si="79"/>
        <v/>
      </c>
      <c r="BH87" s="100" t="str">
        <f t="shared" si="80"/>
        <v/>
      </c>
      <c r="BI87" s="64" t="str">
        <f>IF(Summary!F81="","",Summary!F81)</f>
        <v/>
      </c>
      <c r="BJ87" s="33"/>
      <c r="BV87" s="44">
        <f t="shared" si="73"/>
        <v>0</v>
      </c>
      <c r="BW87" s="44">
        <f t="shared" si="73"/>
        <v>0</v>
      </c>
      <c r="BX87" s="44">
        <f t="shared" si="73"/>
        <v>0</v>
      </c>
      <c r="BY87" s="44">
        <f t="shared" si="73"/>
        <v>0</v>
      </c>
      <c r="BZ87" s="44">
        <f t="shared" ref="BV87:CF110" si="127">IF($E$3=BZ$2,IF(AND(ISTEXT($E$8),$E87=$E$8),1,IF(ISNUMBER($E$8),$E87,0)),0)
+IF($F$3=BZ$2,IF(AND(ISTEXT($F$8),$F87=$F$8),1,IF(ISNUMBER($F$8),$F87,0)),0)
+IF($G$3=BZ$2,IF(AND(ISTEXT($G$8),$G87=$G$8),1,IF(ISNUMBER($G$8),$G87,0)),0)
+IF($H$3=BZ$2,IF(AND(ISTEXT($H$8),$H87=$H$8),1,IF(ISNUMBER($H$8),$H87,0)),0)
+IF($I$3=BZ$2,IF(AND(ISTEXT($I$8),$I87=$I$8),1,IF(ISNUMBER($I$8),$I87,0)),0)
+IF($J$3=BZ$2,IF(AND(ISTEXT($J$8),$J87=$J$8),1,IF(ISNUMBER($J$8),$J87,0)),0)
+IF($K$3=BZ$2,IF(AND(ISTEXT($K$8),$K87=$K$8),1,IF(ISNUMBER($K$8),$K87,0)),0)
+IF($L$3=BZ$2,IF(AND(ISTEXT($L$8),$L87=$L$8),1,IF(ISNUMBER($L$8),$L87,0)),0)
+IF($M$3=BZ$2,IF(AND(ISTEXT($M$8),$M87=$M$8),1,IF(ISNUMBER($M$8),$M87,0)),0)
+IF($N$3=BZ$2,IF(AND(ISTEXT($N$8),$N87=$N$8),1,IF(ISNUMBER($N$8),$N87,0)),0)
+IF($O$3=BZ$2,IF(AND(ISTEXT($O$8),$O87=$O$8),1,IF(ISNUMBER($O$8),$O87,0)),0)
+IF($P$3=BZ$2,IF(AND(ISTEXT($P$8),$P87=$P$8),1,IF(ISNUMBER($P$8),$P87,0)),0)
+IF($Q$3=BZ$2,IF(AND(ISTEXT($Q$8),$Q87=$Q$8),1,IF(ISNUMBER($Q$8),$Q87,0)),0)
+IF($R$3=BZ$2,IF(AND(ISTEXT($R$8),$R87=$R$8),1,IF(ISNUMBER($R$8),$R87,0)),0)
+IF($S$3=BZ$2,IF(AND(ISTEXT($S$8),$S87=$S$8),1,IF(ISNUMBER($S$8),$S87,0)),0)
+IF($T$3=BZ$2,IF(AND(ISTEXT($T$8),$T87=$T$8),1,IF(ISNUMBER($T$8),$T87,0)),0)
+IF($U$3=BZ$2,IF(AND(ISTEXT($U$8),$U87=$U$8),1,IF(ISNUMBER($U$8),$U87,0)),0)
+IF($V$3=BZ$2,IF(AND(ISTEXT($V$8),$V87=$V$8),1,IF(ISNUMBER($V$8),$V87,0)),0)
+IF($W$3=BZ$2,IF(AND(ISTEXT($W$8),$W87=$W$8),1,IF(ISNUMBER($W$8),$W87,0)),0)
+IF($X$3=BZ$2,IF(AND(ISTEXT($X$8),$X87=$X$8),1,IF(ISNUMBER($X$8),$X87,0)),0)
+IF($Y$3=BZ$2,IF(AND(ISTEXT($Y$8),$Y87=$Y$8),1,IF(ISNUMBER($Y$8),$Y87,0)),0)
+IF($Z$3=BZ$2,IF(AND(ISTEXT($Z$8),$Z87=$Z$8),1,IF(ISNUMBER($Z$8),$Z87,0)),0)
+IF($AA$3=BZ$2,IF(AND(ISTEXT($AA$8),$AA87=$AA$8),1,IF(ISNUMBER($AA$8),$AA87,0)),0)
+IF($AB$3=BZ$2,IF(AND(ISTEXT($AB$8),$AB87=$AB$8),1,IF(ISNUMBER($AB$8),$AB87,0)),0)
+IF($AC$3=BZ$2,IF(AND(ISTEXT($AC$8),$AC87=$AC$8),1,IF(ISNUMBER($AC$8),$AC87,0)),0)
+IF($AD$3=BZ$2,IF(AND(ISTEXT($AD$8),$AD87=$AD$8),1,IF(ISNUMBER($AD$8),$AD87,0)),0)
+IF($AE$3=BZ$2,IF(AND(ISTEXT($AE$8),$AE87=$AE$8),1,IF(ISNUMBER($AE$8),$AE87,0)),0)
+IF($AF$3=BZ$2,IF(AND(ISTEXT($AF$8),$AF87=$AF$8),1,IF(ISNUMBER($AF$8),$AF87,0)),0)
+IF($AG$3=BZ$2,IF(AND(ISTEXT($AG$8),$AA87=$AG$8),1,IF(ISNUMBER($AG$8),$AG87,0)),0)
+IF($AH$3=BZ$2,IF(AND(ISTEXT($AH$8),$AH87=$AH$8),1,IF(ISNUMBER($AH$8),$AH87,0)),0)
+IF($AI$3=BZ$2,IF(AND(ISTEXT($AI$8),$AI87=$AI$8),1,IF(ISNUMBER($AI$8),$AI87,0)),0)
+IF($AJ$3=BZ$2,IF(AND(ISTEXT($AJ$8),$AJ87=$AJ$8),1,IF(ISNUMBER($AJ$8),$AJ87,0)),0)
+IF($AK$3=BZ$2,IF(AND(ISTEXT($AK$8),$AK87=$AK$8),1,IF(ISNUMBER($AK$8),$AK87,0)),0)
+IF($AL$3=BZ$2,IF(AND(ISTEXT($AL$8),$AL87=$AL$8),1,IF(ISNUMBER($AL$8),$AL87,0)),0)
+IF($AM$3=BZ$2,IF(AND(ISTEXT($AM$8),$AM87=$AM$8),1,IF(ISNUMBER($AM$8),$AM87,0)),0)
+IF($AN$3=BZ$2,IF(AND(ISTEXT($AN$8),$AN87=$AN$8),1,IF(ISNUMBER($AN$8),$AN87,0)),0)
+IF($AO$3=BZ$2,IF(AND(ISTEXT($AO$8),$AO87=$AO$8),1,IF(ISNUMBER($AO$8),$AO87,0)),0)
+IF($AP$3=BZ$2,IF(AND(ISTEXT($AP$8),$AP87=$AP$8),1,IF(ISNUMBER($AP$8),$AP87,0)),0)
+IF($AQ$3=BZ$2,IF(AND(ISTEXT($AQ$8),$AQ87=$AQ$8),1,IF(ISNUMBER($AQ$8),$AQ87,0)),0)
+IF($AR$3=BZ$2,IF(AND(ISTEXT($AR$8),$AR87=$AR$8),1,IF(ISNUMBER($AR$8),$AR87,0)),0)</f>
        <v>0</v>
      </c>
      <c r="CA87" s="44">
        <f t="shared" si="127"/>
        <v>0</v>
      </c>
      <c r="CB87" s="44">
        <f t="shared" si="127"/>
        <v>0</v>
      </c>
      <c r="CC87" s="44">
        <f t="shared" si="127"/>
        <v>0</v>
      </c>
      <c r="CD87" s="44">
        <f t="shared" si="127"/>
        <v>0</v>
      </c>
      <c r="CE87" s="44">
        <f t="shared" si="127"/>
        <v>0</v>
      </c>
      <c r="CF87" s="44">
        <f t="shared" si="127"/>
        <v>0</v>
      </c>
      <c r="CH87" s="48">
        <f t="shared" si="75"/>
        <v>0</v>
      </c>
      <c r="CI87" s="48">
        <f t="shared" si="75"/>
        <v>0</v>
      </c>
      <c r="CJ87" s="48">
        <f t="shared" si="75"/>
        <v>0</v>
      </c>
      <c r="CK87" s="48">
        <f t="shared" si="75"/>
        <v>0</v>
      </c>
      <c r="CL87" s="48">
        <f t="shared" si="75"/>
        <v>0</v>
      </c>
      <c r="CM87" s="48">
        <f t="shared" si="75"/>
        <v>0</v>
      </c>
      <c r="CN87" s="48">
        <f t="shared" si="75"/>
        <v>0</v>
      </c>
      <c r="CO87" s="48">
        <f t="shared" si="74"/>
        <v>0</v>
      </c>
      <c r="CT87" s="42" t="str">
        <f t="shared" si="83"/>
        <v>•</v>
      </c>
      <c r="CU87" s="39" t="str">
        <f t="shared" si="84"/>
        <v xml:space="preserve"> </v>
      </c>
      <c r="CV87" s="39" t="str">
        <f t="shared" si="85"/>
        <v xml:space="preserve"> </v>
      </c>
      <c r="CW87" s="43" t="str">
        <f t="shared" si="86"/>
        <v xml:space="preserve"> </v>
      </c>
      <c r="CX87" s="42" t="str">
        <f t="shared" si="87"/>
        <v>•</v>
      </c>
      <c r="CY87" s="39" t="str">
        <f t="shared" si="88"/>
        <v xml:space="preserve"> </v>
      </c>
      <c r="CZ87" s="39" t="str">
        <f t="shared" si="89"/>
        <v xml:space="preserve"> </v>
      </c>
      <c r="DA87" s="43" t="str">
        <f t="shared" si="90"/>
        <v xml:space="preserve"> </v>
      </c>
      <c r="DB87" s="39" t="str">
        <f t="shared" si="91"/>
        <v>•</v>
      </c>
      <c r="DC87" s="39" t="str">
        <f t="shared" si="92"/>
        <v xml:space="preserve"> </v>
      </c>
      <c r="DD87" s="39" t="str">
        <f t="shared" si="93"/>
        <v xml:space="preserve"> </v>
      </c>
      <c r="DE87" s="43" t="str">
        <f t="shared" si="94"/>
        <v xml:space="preserve"> </v>
      </c>
      <c r="DF87" s="42" t="str">
        <f t="shared" si="95"/>
        <v>•</v>
      </c>
      <c r="DG87" s="39" t="str">
        <f t="shared" si="96"/>
        <v xml:space="preserve"> </v>
      </c>
      <c r="DH87" s="39" t="str">
        <f t="shared" si="97"/>
        <v xml:space="preserve"> </v>
      </c>
      <c r="DI87" s="43" t="str">
        <f t="shared" si="98"/>
        <v xml:space="preserve"> </v>
      </c>
      <c r="DJ87" s="42" t="str">
        <f t="shared" si="99"/>
        <v>•</v>
      </c>
      <c r="DK87" s="39" t="str">
        <f t="shared" si="100"/>
        <v xml:space="preserve"> </v>
      </c>
      <c r="DL87" s="39" t="str">
        <f t="shared" si="101"/>
        <v xml:space="preserve"> </v>
      </c>
      <c r="DM87" s="43" t="str">
        <f t="shared" si="102"/>
        <v xml:space="preserve"> </v>
      </c>
      <c r="DN87" s="39" t="str">
        <f t="shared" si="103"/>
        <v>•</v>
      </c>
      <c r="DO87" s="39" t="str">
        <f t="shared" si="104"/>
        <v xml:space="preserve"> </v>
      </c>
      <c r="DP87" s="39" t="str">
        <f t="shared" si="105"/>
        <v xml:space="preserve"> </v>
      </c>
      <c r="DQ87" s="43" t="str">
        <f t="shared" si="106"/>
        <v xml:space="preserve"> </v>
      </c>
      <c r="DR87" s="39" t="str">
        <f t="shared" si="107"/>
        <v>•</v>
      </c>
      <c r="DS87" s="39" t="str">
        <f t="shared" si="108"/>
        <v xml:space="preserve"> </v>
      </c>
      <c r="DT87" s="39" t="str">
        <f t="shared" si="109"/>
        <v xml:space="preserve"> </v>
      </c>
      <c r="DU87" s="43" t="str">
        <f t="shared" si="110"/>
        <v xml:space="preserve"> </v>
      </c>
      <c r="DV87" s="39" t="str">
        <f t="shared" si="111"/>
        <v>•</v>
      </c>
      <c r="DW87" s="39" t="str">
        <f t="shared" si="112"/>
        <v xml:space="preserve"> </v>
      </c>
      <c r="DX87" s="39" t="str">
        <f t="shared" si="113"/>
        <v xml:space="preserve"> </v>
      </c>
      <c r="DY87" s="43" t="str">
        <f t="shared" si="114"/>
        <v xml:space="preserve"> </v>
      </c>
      <c r="DZ87" s="39" t="str">
        <f t="shared" si="115"/>
        <v>•</v>
      </c>
      <c r="EA87" s="39" t="str">
        <f t="shared" si="116"/>
        <v xml:space="preserve"> </v>
      </c>
      <c r="EB87" s="39" t="str">
        <f t="shared" si="117"/>
        <v xml:space="preserve"> </v>
      </c>
      <c r="EC87" s="43" t="str">
        <f t="shared" si="118"/>
        <v xml:space="preserve"> </v>
      </c>
      <c r="ED87" s="39" t="str">
        <f t="shared" si="119"/>
        <v>•</v>
      </c>
      <c r="EE87" s="39" t="str">
        <f t="shared" si="120"/>
        <v xml:space="preserve"> </v>
      </c>
      <c r="EF87" s="39" t="str">
        <f t="shared" si="121"/>
        <v xml:space="preserve"> </v>
      </c>
      <c r="EG87" s="43" t="str">
        <f t="shared" si="122"/>
        <v xml:space="preserve"> </v>
      </c>
      <c r="EH87" s="39" t="str">
        <f t="shared" si="123"/>
        <v>•</v>
      </c>
      <c r="EI87" s="39" t="str">
        <f t="shared" si="124"/>
        <v xml:space="preserve"> </v>
      </c>
      <c r="EJ87" s="39" t="str">
        <f t="shared" si="125"/>
        <v xml:space="preserve"> </v>
      </c>
      <c r="EK87" s="43" t="str">
        <f t="shared" si="126"/>
        <v xml:space="preserve"> </v>
      </c>
    </row>
    <row r="88" spans="1:141" ht="15.75" customHeight="1" x14ac:dyDescent="0.2">
      <c r="A88" s="100" t="str">
        <f>IF(Summary!B82="","",Summary!B82)</f>
        <v/>
      </c>
      <c r="B88" s="100" t="str">
        <f>IF(Summary!C82="","",Summary!C82)</f>
        <v/>
      </c>
      <c r="C88" s="100" t="str">
        <f>IF(Summary!D82="","",Summary!D82)</f>
        <v/>
      </c>
      <c r="D88" s="115" t="str">
        <f>IF(Summary!E82="","",Summary!E82)</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81"/>
        <v>27</v>
      </c>
      <c r="AX88" s="74" t="e">
        <f t="shared" si="76"/>
        <v>#N/A</v>
      </c>
      <c r="AY88" s="54" t="str">
        <f t="shared" si="77"/>
        <v/>
      </c>
      <c r="AZ88" s="73"/>
      <c r="BA88" s="144"/>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8"/>
      <c r="BE88" s="116" t="str">
        <f t="shared" si="82"/>
        <v/>
      </c>
      <c r="BF88" s="99" t="str">
        <f t="shared" si="78"/>
        <v/>
      </c>
      <c r="BG88" s="99" t="str">
        <f t="shared" si="79"/>
        <v/>
      </c>
      <c r="BH88" s="100" t="str">
        <f t="shared" si="80"/>
        <v/>
      </c>
      <c r="BI88" s="64" t="str">
        <f>IF(Summary!F82="","",Summary!F82)</f>
        <v/>
      </c>
      <c r="BJ88" s="33"/>
      <c r="BV88" s="44">
        <f t="shared" si="127"/>
        <v>0</v>
      </c>
      <c r="BW88" s="44">
        <f t="shared" si="127"/>
        <v>0</v>
      </c>
      <c r="BX88" s="44">
        <f t="shared" si="127"/>
        <v>0</v>
      </c>
      <c r="BY88" s="44">
        <f t="shared" si="127"/>
        <v>0</v>
      </c>
      <c r="BZ88" s="44">
        <f t="shared" si="127"/>
        <v>0</v>
      </c>
      <c r="CA88" s="44">
        <f t="shared" si="127"/>
        <v>0</v>
      </c>
      <c r="CB88" s="44">
        <f t="shared" si="127"/>
        <v>0</v>
      </c>
      <c r="CC88" s="44">
        <f t="shared" si="127"/>
        <v>0</v>
      </c>
      <c r="CD88" s="44">
        <f t="shared" si="127"/>
        <v>0</v>
      </c>
      <c r="CE88" s="44">
        <f t="shared" si="127"/>
        <v>0</v>
      </c>
      <c r="CF88" s="44">
        <f t="shared" si="127"/>
        <v>0</v>
      </c>
      <c r="CH88" s="48">
        <f t="shared" si="75"/>
        <v>0</v>
      </c>
      <c r="CI88" s="48">
        <f t="shared" si="75"/>
        <v>0</v>
      </c>
      <c r="CJ88" s="48">
        <f t="shared" si="75"/>
        <v>0</v>
      </c>
      <c r="CK88" s="48">
        <f t="shared" si="75"/>
        <v>0</v>
      </c>
      <c r="CL88" s="48">
        <f t="shared" si="75"/>
        <v>0</v>
      </c>
      <c r="CM88" s="48">
        <f t="shared" si="75"/>
        <v>0</v>
      </c>
      <c r="CN88" s="48">
        <f t="shared" si="75"/>
        <v>0</v>
      </c>
      <c r="CO88" s="48">
        <f t="shared" si="74"/>
        <v>0</v>
      </c>
      <c r="CT88" s="42" t="str">
        <f t="shared" si="83"/>
        <v>•</v>
      </c>
      <c r="CU88" s="39" t="str">
        <f t="shared" si="84"/>
        <v xml:space="preserve"> </v>
      </c>
      <c r="CV88" s="39" t="str">
        <f t="shared" si="85"/>
        <v xml:space="preserve"> </v>
      </c>
      <c r="CW88" s="43" t="str">
        <f t="shared" si="86"/>
        <v xml:space="preserve"> </v>
      </c>
      <c r="CX88" s="42" t="str">
        <f t="shared" si="87"/>
        <v>•</v>
      </c>
      <c r="CY88" s="39" t="str">
        <f t="shared" si="88"/>
        <v xml:space="preserve"> </v>
      </c>
      <c r="CZ88" s="39" t="str">
        <f t="shared" si="89"/>
        <v xml:space="preserve"> </v>
      </c>
      <c r="DA88" s="43" t="str">
        <f t="shared" si="90"/>
        <v xml:space="preserve"> </v>
      </c>
      <c r="DB88" s="39" t="str">
        <f t="shared" si="91"/>
        <v>•</v>
      </c>
      <c r="DC88" s="39" t="str">
        <f t="shared" si="92"/>
        <v xml:space="preserve"> </v>
      </c>
      <c r="DD88" s="39" t="str">
        <f t="shared" si="93"/>
        <v xml:space="preserve"> </v>
      </c>
      <c r="DE88" s="43" t="str">
        <f t="shared" si="94"/>
        <v xml:space="preserve"> </v>
      </c>
      <c r="DF88" s="42" t="str">
        <f t="shared" si="95"/>
        <v>•</v>
      </c>
      <c r="DG88" s="39" t="str">
        <f t="shared" si="96"/>
        <v xml:space="preserve"> </v>
      </c>
      <c r="DH88" s="39" t="str">
        <f t="shared" si="97"/>
        <v xml:space="preserve"> </v>
      </c>
      <c r="DI88" s="43" t="str">
        <f t="shared" si="98"/>
        <v xml:space="preserve"> </v>
      </c>
      <c r="DJ88" s="42" t="str">
        <f t="shared" si="99"/>
        <v>•</v>
      </c>
      <c r="DK88" s="39" t="str">
        <f t="shared" si="100"/>
        <v xml:space="preserve"> </v>
      </c>
      <c r="DL88" s="39" t="str">
        <f t="shared" si="101"/>
        <v xml:space="preserve"> </v>
      </c>
      <c r="DM88" s="43" t="str">
        <f t="shared" si="102"/>
        <v xml:space="preserve"> </v>
      </c>
      <c r="DN88" s="39" t="str">
        <f t="shared" si="103"/>
        <v>•</v>
      </c>
      <c r="DO88" s="39" t="str">
        <f t="shared" si="104"/>
        <v xml:space="preserve"> </v>
      </c>
      <c r="DP88" s="39" t="str">
        <f t="shared" si="105"/>
        <v xml:space="preserve"> </v>
      </c>
      <c r="DQ88" s="43" t="str">
        <f t="shared" si="106"/>
        <v xml:space="preserve"> </v>
      </c>
      <c r="DR88" s="39" t="str">
        <f t="shared" si="107"/>
        <v>•</v>
      </c>
      <c r="DS88" s="39" t="str">
        <f t="shared" si="108"/>
        <v xml:space="preserve"> </v>
      </c>
      <c r="DT88" s="39" t="str">
        <f t="shared" si="109"/>
        <v xml:space="preserve"> </v>
      </c>
      <c r="DU88" s="43" t="str">
        <f t="shared" si="110"/>
        <v xml:space="preserve"> </v>
      </c>
      <c r="DV88" s="39" t="str">
        <f t="shared" si="111"/>
        <v>•</v>
      </c>
      <c r="DW88" s="39" t="str">
        <f t="shared" si="112"/>
        <v xml:space="preserve"> </v>
      </c>
      <c r="DX88" s="39" t="str">
        <f t="shared" si="113"/>
        <v xml:space="preserve"> </v>
      </c>
      <c r="DY88" s="43" t="str">
        <f t="shared" si="114"/>
        <v xml:space="preserve"> </v>
      </c>
      <c r="DZ88" s="39" t="str">
        <f t="shared" si="115"/>
        <v>•</v>
      </c>
      <c r="EA88" s="39" t="str">
        <f t="shared" si="116"/>
        <v xml:space="preserve"> </v>
      </c>
      <c r="EB88" s="39" t="str">
        <f t="shared" si="117"/>
        <v xml:space="preserve"> </v>
      </c>
      <c r="EC88" s="43" t="str">
        <f t="shared" si="118"/>
        <v xml:space="preserve"> </v>
      </c>
      <c r="ED88" s="39" t="str">
        <f t="shared" si="119"/>
        <v>•</v>
      </c>
      <c r="EE88" s="39" t="str">
        <f t="shared" si="120"/>
        <v xml:space="preserve"> </v>
      </c>
      <c r="EF88" s="39" t="str">
        <f t="shared" si="121"/>
        <v xml:space="preserve"> </v>
      </c>
      <c r="EG88" s="43" t="str">
        <f t="shared" si="122"/>
        <v xml:space="preserve"> </v>
      </c>
      <c r="EH88" s="39" t="str">
        <f t="shared" si="123"/>
        <v>•</v>
      </c>
      <c r="EI88" s="39" t="str">
        <f t="shared" si="124"/>
        <v xml:space="preserve"> </v>
      </c>
      <c r="EJ88" s="39" t="str">
        <f t="shared" si="125"/>
        <v xml:space="preserve"> </v>
      </c>
      <c r="EK88" s="43" t="str">
        <f t="shared" si="126"/>
        <v xml:space="preserve"> </v>
      </c>
    </row>
    <row r="89" spans="1:141" ht="15.75" customHeight="1" x14ac:dyDescent="0.2">
      <c r="A89" s="100" t="str">
        <f>IF(Summary!B83="","",Summary!B83)</f>
        <v/>
      </c>
      <c r="B89" s="100" t="str">
        <f>IF(Summary!C83="","",Summary!C83)</f>
        <v/>
      </c>
      <c r="C89" s="100" t="str">
        <f>IF(Summary!D83="","",Summary!D83)</f>
        <v/>
      </c>
      <c r="D89" s="115" t="str">
        <f>IF(Summary!E83="","",Summary!E83)</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81"/>
        <v>27</v>
      </c>
      <c r="AX89" s="74" t="e">
        <f t="shared" si="76"/>
        <v>#N/A</v>
      </c>
      <c r="AY89" s="54" t="str">
        <f t="shared" si="77"/>
        <v/>
      </c>
      <c r="AZ89" s="73"/>
      <c r="BA89" s="144"/>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8"/>
      <c r="BE89" s="116" t="str">
        <f t="shared" si="82"/>
        <v/>
      </c>
      <c r="BF89" s="99" t="str">
        <f t="shared" si="78"/>
        <v/>
      </c>
      <c r="BG89" s="99" t="str">
        <f t="shared" si="79"/>
        <v/>
      </c>
      <c r="BH89" s="100" t="str">
        <f t="shared" si="80"/>
        <v/>
      </c>
      <c r="BI89" s="64" t="str">
        <f>IF(Summary!F83="","",Summary!F83)</f>
        <v/>
      </c>
      <c r="BJ89" s="33"/>
      <c r="BV89" s="44">
        <f t="shared" si="127"/>
        <v>0</v>
      </c>
      <c r="BW89" s="44">
        <f t="shared" si="127"/>
        <v>0</v>
      </c>
      <c r="BX89" s="44">
        <f t="shared" si="127"/>
        <v>0</v>
      </c>
      <c r="BY89" s="44">
        <f t="shared" si="127"/>
        <v>0</v>
      </c>
      <c r="BZ89" s="44">
        <f t="shared" si="127"/>
        <v>0</v>
      </c>
      <c r="CA89" s="44">
        <f t="shared" si="127"/>
        <v>0</v>
      </c>
      <c r="CB89" s="44">
        <f t="shared" si="127"/>
        <v>0</v>
      </c>
      <c r="CC89" s="44">
        <f t="shared" si="127"/>
        <v>0</v>
      </c>
      <c r="CD89" s="44">
        <f t="shared" si="127"/>
        <v>0</v>
      </c>
      <c r="CE89" s="44">
        <f t="shared" si="127"/>
        <v>0</v>
      </c>
      <c r="CF89" s="44">
        <f t="shared" si="127"/>
        <v>0</v>
      </c>
      <c r="CH89" s="48">
        <f t="shared" si="75"/>
        <v>0</v>
      </c>
      <c r="CI89" s="48">
        <f t="shared" si="75"/>
        <v>0</v>
      </c>
      <c r="CJ89" s="48">
        <f t="shared" si="75"/>
        <v>0</v>
      </c>
      <c r="CK89" s="48">
        <f t="shared" si="75"/>
        <v>0</v>
      </c>
      <c r="CL89" s="48">
        <f t="shared" si="75"/>
        <v>0</v>
      </c>
      <c r="CM89" s="48">
        <f t="shared" si="75"/>
        <v>0</v>
      </c>
      <c r="CN89" s="48">
        <f t="shared" si="75"/>
        <v>0</v>
      </c>
      <c r="CO89" s="48">
        <f t="shared" si="74"/>
        <v>0</v>
      </c>
      <c r="CT89" s="42" t="str">
        <f t="shared" si="83"/>
        <v>•</v>
      </c>
      <c r="CU89" s="39" t="str">
        <f t="shared" si="84"/>
        <v xml:space="preserve"> </v>
      </c>
      <c r="CV89" s="39" t="str">
        <f t="shared" si="85"/>
        <v xml:space="preserve"> </v>
      </c>
      <c r="CW89" s="43" t="str">
        <f t="shared" si="86"/>
        <v xml:space="preserve"> </v>
      </c>
      <c r="CX89" s="42" t="str">
        <f t="shared" si="87"/>
        <v>•</v>
      </c>
      <c r="CY89" s="39" t="str">
        <f t="shared" si="88"/>
        <v xml:space="preserve"> </v>
      </c>
      <c r="CZ89" s="39" t="str">
        <f t="shared" si="89"/>
        <v xml:space="preserve"> </v>
      </c>
      <c r="DA89" s="43" t="str">
        <f t="shared" si="90"/>
        <v xml:space="preserve"> </v>
      </c>
      <c r="DB89" s="39" t="str">
        <f t="shared" si="91"/>
        <v>•</v>
      </c>
      <c r="DC89" s="39" t="str">
        <f t="shared" si="92"/>
        <v xml:space="preserve"> </v>
      </c>
      <c r="DD89" s="39" t="str">
        <f t="shared" si="93"/>
        <v xml:space="preserve"> </v>
      </c>
      <c r="DE89" s="43" t="str">
        <f t="shared" si="94"/>
        <v xml:space="preserve"> </v>
      </c>
      <c r="DF89" s="42" t="str">
        <f t="shared" si="95"/>
        <v>•</v>
      </c>
      <c r="DG89" s="39" t="str">
        <f t="shared" si="96"/>
        <v xml:space="preserve"> </v>
      </c>
      <c r="DH89" s="39" t="str">
        <f t="shared" si="97"/>
        <v xml:space="preserve"> </v>
      </c>
      <c r="DI89" s="43" t="str">
        <f t="shared" si="98"/>
        <v xml:space="preserve"> </v>
      </c>
      <c r="DJ89" s="42" t="str">
        <f t="shared" si="99"/>
        <v>•</v>
      </c>
      <c r="DK89" s="39" t="str">
        <f t="shared" si="100"/>
        <v xml:space="preserve"> </v>
      </c>
      <c r="DL89" s="39" t="str">
        <f t="shared" si="101"/>
        <v xml:space="preserve"> </v>
      </c>
      <c r="DM89" s="43" t="str">
        <f t="shared" si="102"/>
        <v xml:space="preserve"> </v>
      </c>
      <c r="DN89" s="39" t="str">
        <f t="shared" si="103"/>
        <v>•</v>
      </c>
      <c r="DO89" s="39" t="str">
        <f t="shared" si="104"/>
        <v xml:space="preserve"> </v>
      </c>
      <c r="DP89" s="39" t="str">
        <f t="shared" si="105"/>
        <v xml:space="preserve"> </v>
      </c>
      <c r="DQ89" s="43" t="str">
        <f t="shared" si="106"/>
        <v xml:space="preserve"> </v>
      </c>
      <c r="DR89" s="39" t="str">
        <f t="shared" si="107"/>
        <v>•</v>
      </c>
      <c r="DS89" s="39" t="str">
        <f t="shared" si="108"/>
        <v xml:space="preserve"> </v>
      </c>
      <c r="DT89" s="39" t="str">
        <f t="shared" si="109"/>
        <v xml:space="preserve"> </v>
      </c>
      <c r="DU89" s="43" t="str">
        <f t="shared" si="110"/>
        <v xml:space="preserve"> </v>
      </c>
      <c r="DV89" s="39" t="str">
        <f t="shared" si="111"/>
        <v>•</v>
      </c>
      <c r="DW89" s="39" t="str">
        <f t="shared" si="112"/>
        <v xml:space="preserve"> </v>
      </c>
      <c r="DX89" s="39" t="str">
        <f t="shared" si="113"/>
        <v xml:space="preserve"> </v>
      </c>
      <c r="DY89" s="43" t="str">
        <f t="shared" si="114"/>
        <v xml:space="preserve"> </v>
      </c>
      <c r="DZ89" s="39" t="str">
        <f t="shared" si="115"/>
        <v>•</v>
      </c>
      <c r="EA89" s="39" t="str">
        <f t="shared" si="116"/>
        <v xml:space="preserve"> </v>
      </c>
      <c r="EB89" s="39" t="str">
        <f t="shared" si="117"/>
        <v xml:space="preserve"> </v>
      </c>
      <c r="EC89" s="43" t="str">
        <f t="shared" si="118"/>
        <v xml:space="preserve"> </v>
      </c>
      <c r="ED89" s="39" t="str">
        <f t="shared" si="119"/>
        <v>•</v>
      </c>
      <c r="EE89" s="39" t="str">
        <f t="shared" si="120"/>
        <v xml:space="preserve"> </v>
      </c>
      <c r="EF89" s="39" t="str">
        <f t="shared" si="121"/>
        <v xml:space="preserve"> </v>
      </c>
      <c r="EG89" s="43" t="str">
        <f t="shared" si="122"/>
        <v xml:space="preserve"> </v>
      </c>
      <c r="EH89" s="39" t="str">
        <f t="shared" si="123"/>
        <v>•</v>
      </c>
      <c r="EI89" s="39" t="str">
        <f t="shared" si="124"/>
        <v xml:space="preserve"> </v>
      </c>
      <c r="EJ89" s="39" t="str">
        <f t="shared" si="125"/>
        <v xml:space="preserve"> </v>
      </c>
      <c r="EK89" s="43" t="str">
        <f t="shared" si="126"/>
        <v xml:space="preserve"> </v>
      </c>
    </row>
    <row r="90" spans="1:141" ht="15.75" customHeight="1" x14ac:dyDescent="0.2">
      <c r="A90" s="100" t="str">
        <f>IF(Summary!B84="","",Summary!B84)</f>
        <v/>
      </c>
      <c r="B90" s="100" t="str">
        <f>IF(Summary!C84="","",Summary!C84)</f>
        <v/>
      </c>
      <c r="C90" s="100" t="str">
        <f>IF(Summary!D84="","",Summary!D84)</f>
        <v/>
      </c>
      <c r="D90" s="115" t="str">
        <f>IF(Summary!E84="","",Summary!E84)</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81"/>
        <v>27</v>
      </c>
      <c r="AX90" s="74" t="e">
        <f t="shared" si="76"/>
        <v>#N/A</v>
      </c>
      <c r="AY90" s="54" t="str">
        <f t="shared" si="77"/>
        <v/>
      </c>
      <c r="AZ90" s="73"/>
      <c r="BA90" s="144"/>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8"/>
      <c r="BE90" s="116" t="str">
        <f t="shared" si="82"/>
        <v/>
      </c>
      <c r="BF90" s="99" t="str">
        <f t="shared" si="78"/>
        <v/>
      </c>
      <c r="BG90" s="99" t="str">
        <f t="shared" si="79"/>
        <v/>
      </c>
      <c r="BH90" s="100" t="str">
        <f t="shared" si="80"/>
        <v/>
      </c>
      <c r="BI90" s="64" t="str">
        <f>IF(Summary!F84="","",Summary!F84)</f>
        <v/>
      </c>
      <c r="BJ90" s="33"/>
      <c r="BV90" s="44">
        <f t="shared" si="127"/>
        <v>0</v>
      </c>
      <c r="BW90" s="44">
        <f t="shared" si="127"/>
        <v>0</v>
      </c>
      <c r="BX90" s="44">
        <f t="shared" si="127"/>
        <v>0</v>
      </c>
      <c r="BY90" s="44">
        <f t="shared" si="127"/>
        <v>0</v>
      </c>
      <c r="BZ90" s="44">
        <f t="shared" si="127"/>
        <v>0</v>
      </c>
      <c r="CA90" s="44">
        <f t="shared" si="127"/>
        <v>0</v>
      </c>
      <c r="CB90" s="44">
        <f t="shared" si="127"/>
        <v>0</v>
      </c>
      <c r="CC90" s="44">
        <f t="shared" si="127"/>
        <v>0</v>
      </c>
      <c r="CD90" s="44">
        <f t="shared" si="127"/>
        <v>0</v>
      </c>
      <c r="CE90" s="44">
        <f t="shared" si="127"/>
        <v>0</v>
      </c>
      <c r="CF90" s="44">
        <f t="shared" si="127"/>
        <v>0</v>
      </c>
      <c r="CH90" s="48">
        <f t="shared" si="75"/>
        <v>0</v>
      </c>
      <c r="CI90" s="48">
        <f t="shared" si="75"/>
        <v>0</v>
      </c>
      <c r="CJ90" s="48">
        <f t="shared" si="75"/>
        <v>0</v>
      </c>
      <c r="CK90" s="48">
        <f t="shared" si="75"/>
        <v>0</v>
      </c>
      <c r="CL90" s="48">
        <f t="shared" si="75"/>
        <v>0</v>
      </c>
      <c r="CM90" s="48">
        <f t="shared" si="75"/>
        <v>0</v>
      </c>
      <c r="CN90" s="48">
        <f t="shared" si="75"/>
        <v>0</v>
      </c>
      <c r="CO90" s="48">
        <f t="shared" si="74"/>
        <v>0</v>
      </c>
      <c r="CT90" s="42" t="str">
        <f t="shared" si="83"/>
        <v>•</v>
      </c>
      <c r="CU90" s="39" t="str">
        <f t="shared" si="84"/>
        <v xml:space="preserve"> </v>
      </c>
      <c r="CV90" s="39" t="str">
        <f t="shared" si="85"/>
        <v xml:space="preserve"> </v>
      </c>
      <c r="CW90" s="43" t="str">
        <f t="shared" si="86"/>
        <v xml:space="preserve"> </v>
      </c>
      <c r="CX90" s="42" t="str">
        <f t="shared" si="87"/>
        <v>•</v>
      </c>
      <c r="CY90" s="39" t="str">
        <f t="shared" si="88"/>
        <v xml:space="preserve"> </v>
      </c>
      <c r="CZ90" s="39" t="str">
        <f t="shared" si="89"/>
        <v xml:space="preserve"> </v>
      </c>
      <c r="DA90" s="43" t="str">
        <f t="shared" si="90"/>
        <v xml:space="preserve"> </v>
      </c>
      <c r="DB90" s="39" t="str">
        <f t="shared" si="91"/>
        <v>•</v>
      </c>
      <c r="DC90" s="39" t="str">
        <f t="shared" si="92"/>
        <v xml:space="preserve"> </v>
      </c>
      <c r="DD90" s="39" t="str">
        <f t="shared" si="93"/>
        <v xml:space="preserve"> </v>
      </c>
      <c r="DE90" s="43" t="str">
        <f t="shared" si="94"/>
        <v xml:space="preserve"> </v>
      </c>
      <c r="DF90" s="42" t="str">
        <f t="shared" si="95"/>
        <v>•</v>
      </c>
      <c r="DG90" s="39" t="str">
        <f t="shared" si="96"/>
        <v xml:space="preserve"> </v>
      </c>
      <c r="DH90" s="39" t="str">
        <f t="shared" si="97"/>
        <v xml:space="preserve"> </v>
      </c>
      <c r="DI90" s="43" t="str">
        <f t="shared" si="98"/>
        <v xml:space="preserve"> </v>
      </c>
      <c r="DJ90" s="42" t="str">
        <f t="shared" si="99"/>
        <v>•</v>
      </c>
      <c r="DK90" s="39" t="str">
        <f t="shared" si="100"/>
        <v xml:space="preserve"> </v>
      </c>
      <c r="DL90" s="39" t="str">
        <f t="shared" si="101"/>
        <v xml:space="preserve"> </v>
      </c>
      <c r="DM90" s="43" t="str">
        <f t="shared" si="102"/>
        <v xml:space="preserve"> </v>
      </c>
      <c r="DN90" s="39" t="str">
        <f t="shared" si="103"/>
        <v>•</v>
      </c>
      <c r="DO90" s="39" t="str">
        <f t="shared" si="104"/>
        <v xml:space="preserve"> </v>
      </c>
      <c r="DP90" s="39" t="str">
        <f t="shared" si="105"/>
        <v xml:space="preserve"> </v>
      </c>
      <c r="DQ90" s="43" t="str">
        <f t="shared" si="106"/>
        <v xml:space="preserve"> </v>
      </c>
      <c r="DR90" s="39" t="str">
        <f t="shared" si="107"/>
        <v>•</v>
      </c>
      <c r="DS90" s="39" t="str">
        <f t="shared" si="108"/>
        <v xml:space="preserve"> </v>
      </c>
      <c r="DT90" s="39" t="str">
        <f t="shared" si="109"/>
        <v xml:space="preserve"> </v>
      </c>
      <c r="DU90" s="43" t="str">
        <f t="shared" si="110"/>
        <v xml:space="preserve"> </v>
      </c>
      <c r="DV90" s="39" t="str">
        <f t="shared" si="111"/>
        <v>•</v>
      </c>
      <c r="DW90" s="39" t="str">
        <f t="shared" si="112"/>
        <v xml:space="preserve"> </v>
      </c>
      <c r="DX90" s="39" t="str">
        <f t="shared" si="113"/>
        <v xml:space="preserve"> </v>
      </c>
      <c r="DY90" s="43" t="str">
        <f t="shared" si="114"/>
        <v xml:space="preserve"> </v>
      </c>
      <c r="DZ90" s="39" t="str">
        <f t="shared" si="115"/>
        <v>•</v>
      </c>
      <c r="EA90" s="39" t="str">
        <f t="shared" si="116"/>
        <v xml:space="preserve"> </v>
      </c>
      <c r="EB90" s="39" t="str">
        <f t="shared" si="117"/>
        <v xml:space="preserve"> </v>
      </c>
      <c r="EC90" s="43" t="str">
        <f t="shared" si="118"/>
        <v xml:space="preserve"> </v>
      </c>
      <c r="ED90" s="39" t="str">
        <f t="shared" si="119"/>
        <v>•</v>
      </c>
      <c r="EE90" s="39" t="str">
        <f t="shared" si="120"/>
        <v xml:space="preserve"> </v>
      </c>
      <c r="EF90" s="39" t="str">
        <f t="shared" si="121"/>
        <v xml:space="preserve"> </v>
      </c>
      <c r="EG90" s="43" t="str">
        <f t="shared" si="122"/>
        <v xml:space="preserve"> </v>
      </c>
      <c r="EH90" s="39" t="str">
        <f t="shared" si="123"/>
        <v>•</v>
      </c>
      <c r="EI90" s="39" t="str">
        <f t="shared" si="124"/>
        <v xml:space="preserve"> </v>
      </c>
      <c r="EJ90" s="39" t="str">
        <f t="shared" si="125"/>
        <v xml:space="preserve"> </v>
      </c>
      <c r="EK90" s="43" t="str">
        <f t="shared" si="126"/>
        <v xml:space="preserve"> </v>
      </c>
    </row>
    <row r="91" spans="1:141" ht="15.75" customHeight="1" x14ac:dyDescent="0.2">
      <c r="A91" s="100" t="str">
        <f>IF(Summary!B85="","",Summary!B85)</f>
        <v/>
      </c>
      <c r="B91" s="100" t="str">
        <f>IF(Summary!C85="","",Summary!C85)</f>
        <v/>
      </c>
      <c r="C91" s="100" t="str">
        <f>IF(Summary!D85="","",Summary!D85)</f>
        <v/>
      </c>
      <c r="D91" s="115" t="str">
        <f>IF(Summary!E85="","",Summary!E85)</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81"/>
        <v>27</v>
      </c>
      <c r="AX91" s="74" t="e">
        <f t="shared" si="76"/>
        <v>#N/A</v>
      </c>
      <c r="AY91" s="54" t="str">
        <f t="shared" si="77"/>
        <v/>
      </c>
      <c r="AZ91" s="73"/>
      <c r="BA91" s="144"/>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8"/>
      <c r="BE91" s="116" t="str">
        <f t="shared" si="82"/>
        <v/>
      </c>
      <c r="BF91" s="99" t="str">
        <f t="shared" si="78"/>
        <v/>
      </c>
      <c r="BG91" s="99" t="str">
        <f t="shared" si="79"/>
        <v/>
      </c>
      <c r="BH91" s="100" t="str">
        <f t="shared" si="80"/>
        <v/>
      </c>
      <c r="BI91" s="64" t="str">
        <f>IF(Summary!F85="","",Summary!F85)</f>
        <v/>
      </c>
      <c r="BJ91" s="33"/>
      <c r="BV91" s="44">
        <f t="shared" si="127"/>
        <v>0</v>
      </c>
      <c r="BW91" s="44">
        <f t="shared" si="127"/>
        <v>0</v>
      </c>
      <c r="BX91" s="44">
        <f t="shared" si="127"/>
        <v>0</v>
      </c>
      <c r="BY91" s="44">
        <f t="shared" si="127"/>
        <v>0</v>
      </c>
      <c r="BZ91" s="44">
        <f t="shared" si="127"/>
        <v>0</v>
      </c>
      <c r="CA91" s="44">
        <f t="shared" si="127"/>
        <v>0</v>
      </c>
      <c r="CB91" s="44">
        <f t="shared" si="127"/>
        <v>0</v>
      </c>
      <c r="CC91" s="44">
        <f t="shared" si="127"/>
        <v>0</v>
      </c>
      <c r="CD91" s="44">
        <f t="shared" si="127"/>
        <v>0</v>
      </c>
      <c r="CE91" s="44">
        <f t="shared" si="127"/>
        <v>0</v>
      </c>
      <c r="CF91" s="44">
        <f t="shared" si="127"/>
        <v>0</v>
      </c>
      <c r="CH91" s="48">
        <f t="shared" si="75"/>
        <v>0</v>
      </c>
      <c r="CI91" s="48">
        <f t="shared" si="75"/>
        <v>0</v>
      </c>
      <c r="CJ91" s="48">
        <f t="shared" si="75"/>
        <v>0</v>
      </c>
      <c r="CK91" s="48">
        <f t="shared" si="75"/>
        <v>0</v>
      </c>
      <c r="CL91" s="48">
        <f t="shared" si="75"/>
        <v>0</v>
      </c>
      <c r="CM91" s="48">
        <f t="shared" si="75"/>
        <v>0</v>
      </c>
      <c r="CN91" s="48">
        <f t="shared" si="75"/>
        <v>0</v>
      </c>
      <c r="CO91" s="48">
        <f t="shared" si="74"/>
        <v>0</v>
      </c>
      <c r="CT91" s="42" t="str">
        <f t="shared" si="83"/>
        <v>•</v>
      </c>
      <c r="CU91" s="39" t="str">
        <f t="shared" si="84"/>
        <v xml:space="preserve"> </v>
      </c>
      <c r="CV91" s="39" t="str">
        <f t="shared" si="85"/>
        <v xml:space="preserve"> </v>
      </c>
      <c r="CW91" s="43" t="str">
        <f t="shared" si="86"/>
        <v xml:space="preserve"> </v>
      </c>
      <c r="CX91" s="42" t="str">
        <f t="shared" si="87"/>
        <v>•</v>
      </c>
      <c r="CY91" s="39" t="str">
        <f t="shared" si="88"/>
        <v xml:space="preserve"> </v>
      </c>
      <c r="CZ91" s="39" t="str">
        <f t="shared" si="89"/>
        <v xml:space="preserve"> </v>
      </c>
      <c r="DA91" s="43" t="str">
        <f t="shared" si="90"/>
        <v xml:space="preserve"> </v>
      </c>
      <c r="DB91" s="39" t="str">
        <f t="shared" si="91"/>
        <v>•</v>
      </c>
      <c r="DC91" s="39" t="str">
        <f t="shared" si="92"/>
        <v xml:space="preserve"> </v>
      </c>
      <c r="DD91" s="39" t="str">
        <f t="shared" si="93"/>
        <v xml:space="preserve"> </v>
      </c>
      <c r="DE91" s="43" t="str">
        <f t="shared" si="94"/>
        <v xml:space="preserve"> </v>
      </c>
      <c r="DF91" s="42" t="str">
        <f t="shared" si="95"/>
        <v>•</v>
      </c>
      <c r="DG91" s="39" t="str">
        <f t="shared" si="96"/>
        <v xml:space="preserve"> </v>
      </c>
      <c r="DH91" s="39" t="str">
        <f t="shared" si="97"/>
        <v xml:space="preserve"> </v>
      </c>
      <c r="DI91" s="43" t="str">
        <f t="shared" si="98"/>
        <v xml:space="preserve"> </v>
      </c>
      <c r="DJ91" s="42" t="str">
        <f t="shared" si="99"/>
        <v>•</v>
      </c>
      <c r="DK91" s="39" t="str">
        <f t="shared" si="100"/>
        <v xml:space="preserve"> </v>
      </c>
      <c r="DL91" s="39" t="str">
        <f t="shared" si="101"/>
        <v xml:space="preserve"> </v>
      </c>
      <c r="DM91" s="43" t="str">
        <f t="shared" si="102"/>
        <v xml:space="preserve"> </v>
      </c>
      <c r="DN91" s="39" t="str">
        <f t="shared" si="103"/>
        <v>•</v>
      </c>
      <c r="DO91" s="39" t="str">
        <f t="shared" si="104"/>
        <v xml:space="preserve"> </v>
      </c>
      <c r="DP91" s="39" t="str">
        <f t="shared" si="105"/>
        <v xml:space="preserve"> </v>
      </c>
      <c r="DQ91" s="43" t="str">
        <f t="shared" si="106"/>
        <v xml:space="preserve"> </v>
      </c>
      <c r="DR91" s="39" t="str">
        <f t="shared" si="107"/>
        <v>•</v>
      </c>
      <c r="DS91" s="39" t="str">
        <f t="shared" si="108"/>
        <v xml:space="preserve"> </v>
      </c>
      <c r="DT91" s="39" t="str">
        <f t="shared" si="109"/>
        <v xml:space="preserve"> </v>
      </c>
      <c r="DU91" s="43" t="str">
        <f t="shared" si="110"/>
        <v xml:space="preserve"> </v>
      </c>
      <c r="DV91" s="39" t="str">
        <f t="shared" si="111"/>
        <v>•</v>
      </c>
      <c r="DW91" s="39" t="str">
        <f t="shared" si="112"/>
        <v xml:space="preserve"> </v>
      </c>
      <c r="DX91" s="39" t="str">
        <f t="shared" si="113"/>
        <v xml:space="preserve"> </v>
      </c>
      <c r="DY91" s="43" t="str">
        <f t="shared" si="114"/>
        <v xml:space="preserve"> </v>
      </c>
      <c r="DZ91" s="39" t="str">
        <f t="shared" si="115"/>
        <v>•</v>
      </c>
      <c r="EA91" s="39" t="str">
        <f t="shared" si="116"/>
        <v xml:space="preserve"> </v>
      </c>
      <c r="EB91" s="39" t="str">
        <f t="shared" si="117"/>
        <v xml:space="preserve"> </v>
      </c>
      <c r="EC91" s="43" t="str">
        <f t="shared" si="118"/>
        <v xml:space="preserve"> </v>
      </c>
      <c r="ED91" s="39" t="str">
        <f t="shared" si="119"/>
        <v>•</v>
      </c>
      <c r="EE91" s="39" t="str">
        <f t="shared" si="120"/>
        <v xml:space="preserve"> </v>
      </c>
      <c r="EF91" s="39" t="str">
        <f t="shared" si="121"/>
        <v xml:space="preserve"> </v>
      </c>
      <c r="EG91" s="43" t="str">
        <f t="shared" si="122"/>
        <v xml:space="preserve"> </v>
      </c>
      <c r="EH91" s="39" t="str">
        <f t="shared" si="123"/>
        <v>•</v>
      </c>
      <c r="EI91" s="39" t="str">
        <f t="shared" si="124"/>
        <v xml:space="preserve"> </v>
      </c>
      <c r="EJ91" s="39" t="str">
        <f t="shared" si="125"/>
        <v xml:space="preserve"> </v>
      </c>
      <c r="EK91" s="43" t="str">
        <f t="shared" si="126"/>
        <v xml:space="preserve"> </v>
      </c>
    </row>
    <row r="92" spans="1:141" ht="15.75" customHeight="1" x14ac:dyDescent="0.2">
      <c r="A92" s="100" t="str">
        <f>IF(Summary!B86="","",Summary!B86)</f>
        <v/>
      </c>
      <c r="B92" s="100" t="str">
        <f>IF(Summary!C86="","",Summary!C86)</f>
        <v/>
      </c>
      <c r="C92" s="100" t="str">
        <f>IF(Summary!D86="","",Summary!D86)</f>
        <v/>
      </c>
      <c r="D92" s="115" t="str">
        <f>IF(Summary!E86="","",Summary!E86)</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81"/>
        <v>27</v>
      </c>
      <c r="AX92" s="74" t="e">
        <f t="shared" si="76"/>
        <v>#N/A</v>
      </c>
      <c r="AY92" s="54" t="str">
        <f t="shared" si="77"/>
        <v/>
      </c>
      <c r="AZ92" s="73"/>
      <c r="BA92" s="144"/>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8"/>
      <c r="BE92" s="116" t="str">
        <f t="shared" si="82"/>
        <v/>
      </c>
      <c r="BF92" s="99" t="str">
        <f t="shared" si="78"/>
        <v/>
      </c>
      <c r="BG92" s="99" t="str">
        <f t="shared" si="79"/>
        <v/>
      </c>
      <c r="BH92" s="100" t="str">
        <f t="shared" si="80"/>
        <v/>
      </c>
      <c r="BI92" s="64" t="str">
        <f>IF(Summary!F86="","",Summary!F86)</f>
        <v/>
      </c>
      <c r="BJ92" s="33"/>
      <c r="BV92" s="44">
        <f t="shared" si="127"/>
        <v>0</v>
      </c>
      <c r="BW92" s="44">
        <f t="shared" si="127"/>
        <v>0</v>
      </c>
      <c r="BX92" s="44">
        <f t="shared" si="127"/>
        <v>0</v>
      </c>
      <c r="BY92" s="44">
        <f t="shared" si="127"/>
        <v>0</v>
      </c>
      <c r="BZ92" s="44">
        <f t="shared" si="127"/>
        <v>0</v>
      </c>
      <c r="CA92" s="44">
        <f t="shared" si="127"/>
        <v>0</v>
      </c>
      <c r="CB92" s="44">
        <f t="shared" si="127"/>
        <v>0</v>
      </c>
      <c r="CC92" s="44">
        <f t="shared" si="127"/>
        <v>0</v>
      </c>
      <c r="CD92" s="44">
        <f t="shared" si="127"/>
        <v>0</v>
      </c>
      <c r="CE92" s="44">
        <f t="shared" si="127"/>
        <v>0</v>
      </c>
      <c r="CF92" s="44">
        <f t="shared" si="127"/>
        <v>0</v>
      </c>
      <c r="CH92" s="48">
        <f t="shared" si="75"/>
        <v>0</v>
      </c>
      <c r="CI92" s="48">
        <f t="shared" si="75"/>
        <v>0</v>
      </c>
      <c r="CJ92" s="48">
        <f t="shared" si="75"/>
        <v>0</v>
      </c>
      <c r="CK92" s="48">
        <f t="shared" si="75"/>
        <v>0</v>
      </c>
      <c r="CL92" s="48">
        <f t="shared" si="75"/>
        <v>0</v>
      </c>
      <c r="CM92" s="48">
        <f t="shared" si="75"/>
        <v>0</v>
      </c>
      <c r="CN92" s="48">
        <f t="shared" si="75"/>
        <v>0</v>
      </c>
      <c r="CO92" s="48">
        <f t="shared" si="74"/>
        <v>0</v>
      </c>
      <c r="CT92" s="42" t="str">
        <f t="shared" si="83"/>
        <v>•</v>
      </c>
      <c r="CU92" s="39" t="str">
        <f t="shared" si="84"/>
        <v xml:space="preserve"> </v>
      </c>
      <c r="CV92" s="39" t="str">
        <f t="shared" si="85"/>
        <v xml:space="preserve"> </v>
      </c>
      <c r="CW92" s="43" t="str">
        <f t="shared" si="86"/>
        <v xml:space="preserve"> </v>
      </c>
      <c r="CX92" s="42" t="str">
        <f t="shared" si="87"/>
        <v>•</v>
      </c>
      <c r="CY92" s="39" t="str">
        <f t="shared" si="88"/>
        <v xml:space="preserve"> </v>
      </c>
      <c r="CZ92" s="39" t="str">
        <f t="shared" si="89"/>
        <v xml:space="preserve"> </v>
      </c>
      <c r="DA92" s="43" t="str">
        <f t="shared" si="90"/>
        <v xml:space="preserve"> </v>
      </c>
      <c r="DB92" s="39" t="str">
        <f t="shared" si="91"/>
        <v>•</v>
      </c>
      <c r="DC92" s="39" t="str">
        <f t="shared" si="92"/>
        <v xml:space="preserve"> </v>
      </c>
      <c r="DD92" s="39" t="str">
        <f t="shared" si="93"/>
        <v xml:space="preserve"> </v>
      </c>
      <c r="DE92" s="43" t="str">
        <f t="shared" si="94"/>
        <v xml:space="preserve"> </v>
      </c>
      <c r="DF92" s="42" t="str">
        <f t="shared" si="95"/>
        <v>•</v>
      </c>
      <c r="DG92" s="39" t="str">
        <f t="shared" si="96"/>
        <v xml:space="preserve"> </v>
      </c>
      <c r="DH92" s="39" t="str">
        <f t="shared" si="97"/>
        <v xml:space="preserve"> </v>
      </c>
      <c r="DI92" s="43" t="str">
        <f t="shared" si="98"/>
        <v xml:space="preserve"> </v>
      </c>
      <c r="DJ92" s="42" t="str">
        <f t="shared" si="99"/>
        <v>•</v>
      </c>
      <c r="DK92" s="39" t="str">
        <f t="shared" si="100"/>
        <v xml:space="preserve"> </v>
      </c>
      <c r="DL92" s="39" t="str">
        <f t="shared" si="101"/>
        <v xml:space="preserve"> </v>
      </c>
      <c r="DM92" s="43" t="str">
        <f t="shared" si="102"/>
        <v xml:space="preserve"> </v>
      </c>
      <c r="DN92" s="39" t="str">
        <f t="shared" si="103"/>
        <v>•</v>
      </c>
      <c r="DO92" s="39" t="str">
        <f t="shared" si="104"/>
        <v xml:space="preserve"> </v>
      </c>
      <c r="DP92" s="39" t="str">
        <f t="shared" si="105"/>
        <v xml:space="preserve"> </v>
      </c>
      <c r="DQ92" s="43" t="str">
        <f t="shared" si="106"/>
        <v xml:space="preserve"> </v>
      </c>
      <c r="DR92" s="39" t="str">
        <f t="shared" si="107"/>
        <v>•</v>
      </c>
      <c r="DS92" s="39" t="str">
        <f t="shared" si="108"/>
        <v xml:space="preserve"> </v>
      </c>
      <c r="DT92" s="39" t="str">
        <f t="shared" si="109"/>
        <v xml:space="preserve"> </v>
      </c>
      <c r="DU92" s="43" t="str">
        <f t="shared" si="110"/>
        <v xml:space="preserve"> </v>
      </c>
      <c r="DV92" s="39" t="str">
        <f t="shared" si="111"/>
        <v>•</v>
      </c>
      <c r="DW92" s="39" t="str">
        <f t="shared" si="112"/>
        <v xml:space="preserve"> </v>
      </c>
      <c r="DX92" s="39" t="str">
        <f t="shared" si="113"/>
        <v xml:space="preserve"> </v>
      </c>
      <c r="DY92" s="43" t="str">
        <f t="shared" si="114"/>
        <v xml:space="preserve"> </v>
      </c>
      <c r="DZ92" s="39" t="str">
        <f t="shared" si="115"/>
        <v>•</v>
      </c>
      <c r="EA92" s="39" t="str">
        <f t="shared" si="116"/>
        <v xml:space="preserve"> </v>
      </c>
      <c r="EB92" s="39" t="str">
        <f t="shared" si="117"/>
        <v xml:space="preserve"> </v>
      </c>
      <c r="EC92" s="43" t="str">
        <f t="shared" si="118"/>
        <v xml:space="preserve"> </v>
      </c>
      <c r="ED92" s="39" t="str">
        <f t="shared" si="119"/>
        <v>•</v>
      </c>
      <c r="EE92" s="39" t="str">
        <f t="shared" si="120"/>
        <v xml:space="preserve"> </v>
      </c>
      <c r="EF92" s="39" t="str">
        <f t="shared" si="121"/>
        <v xml:space="preserve"> </v>
      </c>
      <c r="EG92" s="43" t="str">
        <f t="shared" si="122"/>
        <v xml:space="preserve"> </v>
      </c>
      <c r="EH92" s="39" t="str">
        <f t="shared" si="123"/>
        <v>•</v>
      </c>
      <c r="EI92" s="39" t="str">
        <f t="shared" si="124"/>
        <v xml:space="preserve"> </v>
      </c>
      <c r="EJ92" s="39" t="str">
        <f t="shared" si="125"/>
        <v xml:space="preserve"> </v>
      </c>
      <c r="EK92" s="43" t="str">
        <f t="shared" si="126"/>
        <v xml:space="preserve"> </v>
      </c>
    </row>
    <row r="93" spans="1:141" ht="15.75" customHeight="1" x14ac:dyDescent="0.2">
      <c r="A93" s="100" t="str">
        <f>IF(Summary!B87="","",Summary!B87)</f>
        <v/>
      </c>
      <c r="B93" s="100" t="str">
        <f>IF(Summary!C87="","",Summary!C87)</f>
        <v/>
      </c>
      <c r="C93" s="100" t="str">
        <f>IF(Summary!D87="","",Summary!D87)</f>
        <v/>
      </c>
      <c r="D93" s="115" t="str">
        <f>IF(Summary!E87="","",Summary!E87)</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81"/>
        <v>27</v>
      </c>
      <c r="AX93" s="74" t="e">
        <f t="shared" si="76"/>
        <v>#N/A</v>
      </c>
      <c r="AY93" s="54" t="str">
        <f t="shared" si="77"/>
        <v/>
      </c>
      <c r="AZ93" s="73"/>
      <c r="BA93" s="144"/>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8"/>
      <c r="BE93" s="116" t="str">
        <f t="shared" si="82"/>
        <v/>
      </c>
      <c r="BF93" s="99" t="str">
        <f t="shared" si="78"/>
        <v/>
      </c>
      <c r="BG93" s="99" t="str">
        <f t="shared" si="79"/>
        <v/>
      </c>
      <c r="BH93" s="100" t="str">
        <f t="shared" si="80"/>
        <v/>
      </c>
      <c r="BI93" s="64" t="str">
        <f>IF(Summary!F87="","",Summary!F87)</f>
        <v/>
      </c>
      <c r="BJ93" s="33"/>
      <c r="BV93" s="44">
        <f t="shared" si="127"/>
        <v>0</v>
      </c>
      <c r="BW93" s="44">
        <f t="shared" si="127"/>
        <v>0</v>
      </c>
      <c r="BX93" s="44">
        <f t="shared" si="127"/>
        <v>0</v>
      </c>
      <c r="BY93" s="44">
        <f t="shared" si="127"/>
        <v>0</v>
      </c>
      <c r="BZ93" s="44">
        <f t="shared" si="127"/>
        <v>0</v>
      </c>
      <c r="CA93" s="44">
        <f t="shared" si="127"/>
        <v>0</v>
      </c>
      <c r="CB93" s="44">
        <f t="shared" si="127"/>
        <v>0</v>
      </c>
      <c r="CC93" s="44">
        <f t="shared" si="127"/>
        <v>0</v>
      </c>
      <c r="CD93" s="44">
        <f t="shared" si="127"/>
        <v>0</v>
      </c>
      <c r="CE93" s="44">
        <f t="shared" si="127"/>
        <v>0</v>
      </c>
      <c r="CF93" s="44">
        <f t="shared" si="127"/>
        <v>0</v>
      </c>
      <c r="CH93" s="48">
        <f t="shared" si="75"/>
        <v>0</v>
      </c>
      <c r="CI93" s="48">
        <f t="shared" si="75"/>
        <v>0</v>
      </c>
      <c r="CJ93" s="48">
        <f t="shared" si="75"/>
        <v>0</v>
      </c>
      <c r="CK93" s="48">
        <f t="shared" si="75"/>
        <v>0</v>
      </c>
      <c r="CL93" s="48">
        <f t="shared" si="75"/>
        <v>0</v>
      </c>
      <c r="CM93" s="48">
        <f t="shared" si="75"/>
        <v>0</v>
      </c>
      <c r="CN93" s="48">
        <f t="shared" si="75"/>
        <v>0</v>
      </c>
      <c r="CO93" s="48">
        <f t="shared" si="74"/>
        <v>0</v>
      </c>
      <c r="CT93" s="42" t="str">
        <f t="shared" si="83"/>
        <v>•</v>
      </c>
      <c r="CU93" s="39" t="str">
        <f t="shared" si="84"/>
        <v xml:space="preserve"> </v>
      </c>
      <c r="CV93" s="39" t="str">
        <f t="shared" si="85"/>
        <v xml:space="preserve"> </v>
      </c>
      <c r="CW93" s="43" t="str">
        <f t="shared" si="86"/>
        <v xml:space="preserve"> </v>
      </c>
      <c r="CX93" s="42" t="str">
        <f t="shared" si="87"/>
        <v>•</v>
      </c>
      <c r="CY93" s="39" t="str">
        <f t="shared" si="88"/>
        <v xml:space="preserve"> </v>
      </c>
      <c r="CZ93" s="39" t="str">
        <f t="shared" si="89"/>
        <v xml:space="preserve"> </v>
      </c>
      <c r="DA93" s="43" t="str">
        <f t="shared" si="90"/>
        <v xml:space="preserve"> </v>
      </c>
      <c r="DB93" s="39" t="str">
        <f t="shared" si="91"/>
        <v>•</v>
      </c>
      <c r="DC93" s="39" t="str">
        <f t="shared" si="92"/>
        <v xml:space="preserve"> </v>
      </c>
      <c r="DD93" s="39" t="str">
        <f t="shared" si="93"/>
        <v xml:space="preserve"> </v>
      </c>
      <c r="DE93" s="43" t="str">
        <f t="shared" si="94"/>
        <v xml:space="preserve"> </v>
      </c>
      <c r="DF93" s="42" t="str">
        <f t="shared" si="95"/>
        <v>•</v>
      </c>
      <c r="DG93" s="39" t="str">
        <f t="shared" si="96"/>
        <v xml:space="preserve"> </v>
      </c>
      <c r="DH93" s="39" t="str">
        <f t="shared" si="97"/>
        <v xml:space="preserve"> </v>
      </c>
      <c r="DI93" s="43" t="str">
        <f t="shared" si="98"/>
        <v xml:space="preserve"> </v>
      </c>
      <c r="DJ93" s="42" t="str">
        <f t="shared" si="99"/>
        <v>•</v>
      </c>
      <c r="DK93" s="39" t="str">
        <f t="shared" si="100"/>
        <v xml:space="preserve"> </v>
      </c>
      <c r="DL93" s="39" t="str">
        <f t="shared" si="101"/>
        <v xml:space="preserve"> </v>
      </c>
      <c r="DM93" s="43" t="str">
        <f t="shared" si="102"/>
        <v xml:space="preserve"> </v>
      </c>
      <c r="DN93" s="39" t="str">
        <f t="shared" si="103"/>
        <v>•</v>
      </c>
      <c r="DO93" s="39" t="str">
        <f t="shared" si="104"/>
        <v xml:space="preserve"> </v>
      </c>
      <c r="DP93" s="39" t="str">
        <f t="shared" si="105"/>
        <v xml:space="preserve"> </v>
      </c>
      <c r="DQ93" s="43" t="str">
        <f t="shared" si="106"/>
        <v xml:space="preserve"> </v>
      </c>
      <c r="DR93" s="39" t="str">
        <f t="shared" si="107"/>
        <v>•</v>
      </c>
      <c r="DS93" s="39" t="str">
        <f t="shared" si="108"/>
        <v xml:space="preserve"> </v>
      </c>
      <c r="DT93" s="39" t="str">
        <f t="shared" si="109"/>
        <v xml:space="preserve"> </v>
      </c>
      <c r="DU93" s="43" t="str">
        <f t="shared" si="110"/>
        <v xml:space="preserve"> </v>
      </c>
      <c r="DV93" s="39" t="str">
        <f t="shared" si="111"/>
        <v>•</v>
      </c>
      <c r="DW93" s="39" t="str">
        <f t="shared" si="112"/>
        <v xml:space="preserve"> </v>
      </c>
      <c r="DX93" s="39" t="str">
        <f t="shared" si="113"/>
        <v xml:space="preserve"> </v>
      </c>
      <c r="DY93" s="43" t="str">
        <f t="shared" si="114"/>
        <v xml:space="preserve"> </v>
      </c>
      <c r="DZ93" s="39" t="str">
        <f t="shared" si="115"/>
        <v>•</v>
      </c>
      <c r="EA93" s="39" t="str">
        <f t="shared" si="116"/>
        <v xml:space="preserve"> </v>
      </c>
      <c r="EB93" s="39" t="str">
        <f t="shared" si="117"/>
        <v xml:space="preserve"> </v>
      </c>
      <c r="EC93" s="43" t="str">
        <f t="shared" si="118"/>
        <v xml:space="preserve"> </v>
      </c>
      <c r="ED93" s="39" t="str">
        <f t="shared" si="119"/>
        <v>•</v>
      </c>
      <c r="EE93" s="39" t="str">
        <f t="shared" si="120"/>
        <v xml:space="preserve"> </v>
      </c>
      <c r="EF93" s="39" t="str">
        <f t="shared" si="121"/>
        <v xml:space="preserve"> </v>
      </c>
      <c r="EG93" s="43" t="str">
        <f t="shared" si="122"/>
        <v xml:space="preserve"> </v>
      </c>
      <c r="EH93" s="39" t="str">
        <f t="shared" si="123"/>
        <v>•</v>
      </c>
      <c r="EI93" s="39" t="str">
        <f t="shared" si="124"/>
        <v xml:space="preserve"> </v>
      </c>
      <c r="EJ93" s="39" t="str">
        <f t="shared" si="125"/>
        <v xml:space="preserve"> </v>
      </c>
      <c r="EK93" s="43" t="str">
        <f t="shared" si="126"/>
        <v xml:space="preserve"> </v>
      </c>
    </row>
    <row r="94" spans="1:141" ht="15.75" customHeight="1" x14ac:dyDescent="0.2">
      <c r="A94" s="100" t="str">
        <f>IF(Summary!B88="","",Summary!B88)</f>
        <v/>
      </c>
      <c r="B94" s="100" t="str">
        <f>IF(Summary!C88="","",Summary!C88)</f>
        <v/>
      </c>
      <c r="C94" s="100" t="str">
        <f>IF(Summary!D88="","",Summary!D88)</f>
        <v/>
      </c>
      <c r="D94" s="115" t="str">
        <f>IF(Summary!E88="","",Summary!E88)</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81"/>
        <v>27</v>
      </c>
      <c r="AX94" s="74" t="e">
        <f t="shared" si="76"/>
        <v>#N/A</v>
      </c>
      <c r="AY94" s="54" t="str">
        <f t="shared" si="77"/>
        <v/>
      </c>
      <c r="AZ94" s="73"/>
      <c r="BA94" s="144"/>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8"/>
      <c r="BE94" s="116" t="str">
        <f t="shared" si="82"/>
        <v/>
      </c>
      <c r="BF94" s="99" t="str">
        <f t="shared" si="78"/>
        <v/>
      </c>
      <c r="BG94" s="99" t="str">
        <f t="shared" si="79"/>
        <v/>
      </c>
      <c r="BH94" s="100" t="str">
        <f t="shared" si="80"/>
        <v/>
      </c>
      <c r="BI94" s="64" t="str">
        <f>IF(Summary!F88="","",Summary!F88)</f>
        <v/>
      </c>
      <c r="BJ94" s="33"/>
      <c r="BV94" s="44">
        <f t="shared" si="127"/>
        <v>0</v>
      </c>
      <c r="BW94" s="44">
        <f t="shared" si="127"/>
        <v>0</v>
      </c>
      <c r="BX94" s="44">
        <f t="shared" si="127"/>
        <v>0</v>
      </c>
      <c r="BY94" s="44">
        <f t="shared" si="127"/>
        <v>0</v>
      </c>
      <c r="BZ94" s="44">
        <f t="shared" si="127"/>
        <v>0</v>
      </c>
      <c r="CA94" s="44">
        <f t="shared" si="127"/>
        <v>0</v>
      </c>
      <c r="CB94" s="44">
        <f t="shared" si="127"/>
        <v>0</v>
      </c>
      <c r="CC94" s="44">
        <f t="shared" si="127"/>
        <v>0</v>
      </c>
      <c r="CD94" s="44">
        <f t="shared" si="127"/>
        <v>0</v>
      </c>
      <c r="CE94" s="44">
        <f t="shared" si="127"/>
        <v>0</v>
      </c>
      <c r="CF94" s="44">
        <f t="shared" si="127"/>
        <v>0</v>
      </c>
      <c r="CH94" s="48">
        <f t="shared" si="75"/>
        <v>0</v>
      </c>
      <c r="CI94" s="48">
        <f t="shared" si="75"/>
        <v>0</v>
      </c>
      <c r="CJ94" s="48">
        <f t="shared" si="75"/>
        <v>0</v>
      </c>
      <c r="CK94" s="48">
        <f t="shared" si="75"/>
        <v>0</v>
      </c>
      <c r="CL94" s="48">
        <f t="shared" si="75"/>
        <v>0</v>
      </c>
      <c r="CM94" s="48">
        <f t="shared" si="75"/>
        <v>0</v>
      </c>
      <c r="CN94" s="48">
        <f t="shared" si="75"/>
        <v>0</v>
      </c>
      <c r="CO94" s="48">
        <f t="shared" si="74"/>
        <v>0</v>
      </c>
      <c r="CT94" s="42" t="str">
        <f t="shared" si="83"/>
        <v>•</v>
      </c>
      <c r="CU94" s="39" t="str">
        <f t="shared" si="84"/>
        <v xml:space="preserve"> </v>
      </c>
      <c r="CV94" s="39" t="str">
        <f t="shared" si="85"/>
        <v xml:space="preserve"> </v>
      </c>
      <c r="CW94" s="43" t="str">
        <f t="shared" si="86"/>
        <v xml:space="preserve"> </v>
      </c>
      <c r="CX94" s="42" t="str">
        <f t="shared" si="87"/>
        <v>•</v>
      </c>
      <c r="CY94" s="39" t="str">
        <f t="shared" si="88"/>
        <v xml:space="preserve"> </v>
      </c>
      <c r="CZ94" s="39" t="str">
        <f t="shared" si="89"/>
        <v xml:space="preserve"> </v>
      </c>
      <c r="DA94" s="43" t="str">
        <f t="shared" si="90"/>
        <v xml:space="preserve"> </v>
      </c>
      <c r="DB94" s="39" t="str">
        <f t="shared" si="91"/>
        <v>•</v>
      </c>
      <c r="DC94" s="39" t="str">
        <f t="shared" si="92"/>
        <v xml:space="preserve"> </v>
      </c>
      <c r="DD94" s="39" t="str">
        <f t="shared" si="93"/>
        <v xml:space="preserve"> </v>
      </c>
      <c r="DE94" s="43" t="str">
        <f t="shared" si="94"/>
        <v xml:space="preserve"> </v>
      </c>
      <c r="DF94" s="42" t="str">
        <f t="shared" si="95"/>
        <v>•</v>
      </c>
      <c r="DG94" s="39" t="str">
        <f t="shared" si="96"/>
        <v xml:space="preserve"> </v>
      </c>
      <c r="DH94" s="39" t="str">
        <f t="shared" si="97"/>
        <v xml:space="preserve"> </v>
      </c>
      <c r="DI94" s="43" t="str">
        <f t="shared" si="98"/>
        <v xml:space="preserve"> </v>
      </c>
      <c r="DJ94" s="42" t="str">
        <f t="shared" si="99"/>
        <v>•</v>
      </c>
      <c r="DK94" s="39" t="str">
        <f t="shared" si="100"/>
        <v xml:space="preserve"> </v>
      </c>
      <c r="DL94" s="39" t="str">
        <f t="shared" si="101"/>
        <v xml:space="preserve"> </v>
      </c>
      <c r="DM94" s="43" t="str">
        <f t="shared" si="102"/>
        <v xml:space="preserve"> </v>
      </c>
      <c r="DN94" s="39" t="str">
        <f t="shared" si="103"/>
        <v>•</v>
      </c>
      <c r="DO94" s="39" t="str">
        <f t="shared" si="104"/>
        <v xml:space="preserve"> </v>
      </c>
      <c r="DP94" s="39" t="str">
        <f t="shared" si="105"/>
        <v xml:space="preserve"> </v>
      </c>
      <c r="DQ94" s="43" t="str">
        <f t="shared" si="106"/>
        <v xml:space="preserve"> </v>
      </c>
      <c r="DR94" s="39" t="str">
        <f t="shared" si="107"/>
        <v>•</v>
      </c>
      <c r="DS94" s="39" t="str">
        <f t="shared" si="108"/>
        <v xml:space="preserve"> </v>
      </c>
      <c r="DT94" s="39" t="str">
        <f t="shared" si="109"/>
        <v xml:space="preserve"> </v>
      </c>
      <c r="DU94" s="43" t="str">
        <f t="shared" si="110"/>
        <v xml:space="preserve"> </v>
      </c>
      <c r="DV94" s="39" t="str">
        <f t="shared" si="111"/>
        <v>•</v>
      </c>
      <c r="DW94" s="39" t="str">
        <f t="shared" si="112"/>
        <v xml:space="preserve"> </v>
      </c>
      <c r="DX94" s="39" t="str">
        <f t="shared" si="113"/>
        <v xml:space="preserve"> </v>
      </c>
      <c r="DY94" s="43" t="str">
        <f t="shared" si="114"/>
        <v xml:space="preserve"> </v>
      </c>
      <c r="DZ94" s="39" t="str">
        <f t="shared" si="115"/>
        <v>•</v>
      </c>
      <c r="EA94" s="39" t="str">
        <f t="shared" si="116"/>
        <v xml:space="preserve"> </v>
      </c>
      <c r="EB94" s="39" t="str">
        <f t="shared" si="117"/>
        <v xml:space="preserve"> </v>
      </c>
      <c r="EC94" s="43" t="str">
        <f t="shared" si="118"/>
        <v xml:space="preserve"> </v>
      </c>
      <c r="ED94" s="39" t="str">
        <f t="shared" si="119"/>
        <v>•</v>
      </c>
      <c r="EE94" s="39" t="str">
        <f t="shared" si="120"/>
        <v xml:space="preserve"> </v>
      </c>
      <c r="EF94" s="39" t="str">
        <f t="shared" si="121"/>
        <v xml:space="preserve"> </v>
      </c>
      <c r="EG94" s="43" t="str">
        <f t="shared" si="122"/>
        <v xml:space="preserve"> </v>
      </c>
      <c r="EH94" s="39" t="str">
        <f t="shared" si="123"/>
        <v>•</v>
      </c>
      <c r="EI94" s="39" t="str">
        <f t="shared" si="124"/>
        <v xml:space="preserve"> </v>
      </c>
      <c r="EJ94" s="39" t="str">
        <f t="shared" si="125"/>
        <v xml:space="preserve"> </v>
      </c>
      <c r="EK94" s="43" t="str">
        <f t="shared" si="126"/>
        <v xml:space="preserve"> </v>
      </c>
    </row>
    <row r="95" spans="1:141" ht="15.75" customHeight="1" x14ac:dyDescent="0.2">
      <c r="A95" s="100" t="str">
        <f>IF(Summary!B89="","",Summary!B89)</f>
        <v/>
      </c>
      <c r="B95" s="100" t="str">
        <f>IF(Summary!C89="","",Summary!C89)</f>
        <v/>
      </c>
      <c r="C95" s="100" t="str">
        <f>IF(Summary!D89="","",Summary!D89)</f>
        <v/>
      </c>
      <c r="D95" s="115" t="str">
        <f>IF(Summary!E89="","",Summary!E89)</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81"/>
        <v>27</v>
      </c>
      <c r="AX95" s="74" t="e">
        <f t="shared" si="76"/>
        <v>#N/A</v>
      </c>
      <c r="AY95" s="54" t="str">
        <f t="shared" si="77"/>
        <v/>
      </c>
      <c r="AZ95" s="73"/>
      <c r="BA95" s="144"/>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8"/>
      <c r="BE95" s="116" t="str">
        <f t="shared" si="82"/>
        <v/>
      </c>
      <c r="BF95" s="99" t="str">
        <f t="shared" si="78"/>
        <v/>
      </c>
      <c r="BG95" s="99" t="str">
        <f t="shared" si="79"/>
        <v/>
      </c>
      <c r="BH95" s="100" t="str">
        <f t="shared" si="80"/>
        <v/>
      </c>
      <c r="BI95" s="64" t="str">
        <f>IF(Summary!F89="","",Summary!F89)</f>
        <v/>
      </c>
      <c r="BJ95" s="33"/>
      <c r="BV95" s="44">
        <f t="shared" si="127"/>
        <v>0</v>
      </c>
      <c r="BW95" s="44">
        <f t="shared" si="127"/>
        <v>0</v>
      </c>
      <c r="BX95" s="44">
        <f t="shared" si="127"/>
        <v>0</v>
      </c>
      <c r="BY95" s="44">
        <f t="shared" si="127"/>
        <v>0</v>
      </c>
      <c r="BZ95" s="44">
        <f t="shared" si="127"/>
        <v>0</v>
      </c>
      <c r="CA95" s="44">
        <f t="shared" si="127"/>
        <v>0</v>
      </c>
      <c r="CB95" s="44">
        <f t="shared" si="127"/>
        <v>0</v>
      </c>
      <c r="CC95" s="44">
        <f t="shared" si="127"/>
        <v>0</v>
      </c>
      <c r="CD95" s="44">
        <f t="shared" si="127"/>
        <v>0</v>
      </c>
      <c r="CE95" s="44">
        <f t="shared" si="127"/>
        <v>0</v>
      </c>
      <c r="CF95" s="44">
        <f t="shared" si="127"/>
        <v>0</v>
      </c>
      <c r="CH95" s="48">
        <f t="shared" si="75"/>
        <v>0</v>
      </c>
      <c r="CI95" s="48">
        <f t="shared" si="75"/>
        <v>0</v>
      </c>
      <c r="CJ95" s="48">
        <f t="shared" si="75"/>
        <v>0</v>
      </c>
      <c r="CK95" s="48">
        <f t="shared" si="75"/>
        <v>0</v>
      </c>
      <c r="CL95" s="48">
        <f t="shared" si="75"/>
        <v>0</v>
      </c>
      <c r="CM95" s="48">
        <f t="shared" si="75"/>
        <v>0</v>
      </c>
      <c r="CN95" s="48">
        <f t="shared" si="75"/>
        <v>0</v>
      </c>
      <c r="CO95" s="48">
        <f t="shared" si="74"/>
        <v>0</v>
      </c>
      <c r="CT95" s="42" t="str">
        <f t="shared" si="83"/>
        <v>•</v>
      </c>
      <c r="CU95" s="39" t="str">
        <f t="shared" si="84"/>
        <v xml:space="preserve"> </v>
      </c>
      <c r="CV95" s="39" t="str">
        <f t="shared" si="85"/>
        <v xml:space="preserve"> </v>
      </c>
      <c r="CW95" s="43" t="str">
        <f t="shared" si="86"/>
        <v xml:space="preserve"> </v>
      </c>
      <c r="CX95" s="42" t="str">
        <f t="shared" si="87"/>
        <v>•</v>
      </c>
      <c r="CY95" s="39" t="str">
        <f t="shared" si="88"/>
        <v xml:space="preserve"> </v>
      </c>
      <c r="CZ95" s="39" t="str">
        <f t="shared" si="89"/>
        <v xml:space="preserve"> </v>
      </c>
      <c r="DA95" s="43" t="str">
        <f t="shared" si="90"/>
        <v xml:space="preserve"> </v>
      </c>
      <c r="DB95" s="39" t="str">
        <f t="shared" si="91"/>
        <v>•</v>
      </c>
      <c r="DC95" s="39" t="str">
        <f t="shared" si="92"/>
        <v xml:space="preserve"> </v>
      </c>
      <c r="DD95" s="39" t="str">
        <f t="shared" si="93"/>
        <v xml:space="preserve"> </v>
      </c>
      <c r="DE95" s="43" t="str">
        <f t="shared" si="94"/>
        <v xml:space="preserve"> </v>
      </c>
      <c r="DF95" s="42" t="str">
        <f t="shared" si="95"/>
        <v>•</v>
      </c>
      <c r="DG95" s="39" t="str">
        <f t="shared" si="96"/>
        <v xml:space="preserve"> </v>
      </c>
      <c r="DH95" s="39" t="str">
        <f t="shared" si="97"/>
        <v xml:space="preserve"> </v>
      </c>
      <c r="DI95" s="43" t="str">
        <f t="shared" si="98"/>
        <v xml:space="preserve"> </v>
      </c>
      <c r="DJ95" s="42" t="str">
        <f t="shared" si="99"/>
        <v>•</v>
      </c>
      <c r="DK95" s="39" t="str">
        <f t="shared" si="100"/>
        <v xml:space="preserve"> </v>
      </c>
      <c r="DL95" s="39" t="str">
        <f t="shared" si="101"/>
        <v xml:space="preserve"> </v>
      </c>
      <c r="DM95" s="43" t="str">
        <f t="shared" si="102"/>
        <v xml:space="preserve"> </v>
      </c>
      <c r="DN95" s="39" t="str">
        <f t="shared" si="103"/>
        <v>•</v>
      </c>
      <c r="DO95" s="39" t="str">
        <f t="shared" si="104"/>
        <v xml:space="preserve"> </v>
      </c>
      <c r="DP95" s="39" t="str">
        <f t="shared" si="105"/>
        <v xml:space="preserve"> </v>
      </c>
      <c r="DQ95" s="43" t="str">
        <f t="shared" si="106"/>
        <v xml:space="preserve"> </v>
      </c>
      <c r="DR95" s="39" t="str">
        <f t="shared" si="107"/>
        <v>•</v>
      </c>
      <c r="DS95" s="39" t="str">
        <f t="shared" si="108"/>
        <v xml:space="preserve"> </v>
      </c>
      <c r="DT95" s="39" t="str">
        <f t="shared" si="109"/>
        <v xml:space="preserve"> </v>
      </c>
      <c r="DU95" s="43" t="str">
        <f t="shared" si="110"/>
        <v xml:space="preserve"> </v>
      </c>
      <c r="DV95" s="39" t="str">
        <f t="shared" si="111"/>
        <v>•</v>
      </c>
      <c r="DW95" s="39" t="str">
        <f t="shared" si="112"/>
        <v xml:space="preserve"> </v>
      </c>
      <c r="DX95" s="39" t="str">
        <f t="shared" si="113"/>
        <v xml:space="preserve"> </v>
      </c>
      <c r="DY95" s="43" t="str">
        <f t="shared" si="114"/>
        <v xml:space="preserve"> </v>
      </c>
      <c r="DZ95" s="39" t="str">
        <f t="shared" si="115"/>
        <v>•</v>
      </c>
      <c r="EA95" s="39" t="str">
        <f t="shared" si="116"/>
        <v xml:space="preserve"> </v>
      </c>
      <c r="EB95" s="39" t="str">
        <f t="shared" si="117"/>
        <v xml:space="preserve"> </v>
      </c>
      <c r="EC95" s="43" t="str">
        <f t="shared" si="118"/>
        <v xml:space="preserve"> </v>
      </c>
      <c r="ED95" s="39" t="str">
        <f t="shared" si="119"/>
        <v>•</v>
      </c>
      <c r="EE95" s="39" t="str">
        <f t="shared" si="120"/>
        <v xml:space="preserve"> </v>
      </c>
      <c r="EF95" s="39" t="str">
        <f t="shared" si="121"/>
        <v xml:space="preserve"> </v>
      </c>
      <c r="EG95" s="43" t="str">
        <f t="shared" si="122"/>
        <v xml:space="preserve"> </v>
      </c>
      <c r="EH95" s="39" t="str">
        <f t="shared" si="123"/>
        <v>•</v>
      </c>
      <c r="EI95" s="39" t="str">
        <f t="shared" si="124"/>
        <v xml:space="preserve"> </v>
      </c>
      <c r="EJ95" s="39" t="str">
        <f t="shared" si="125"/>
        <v xml:space="preserve"> </v>
      </c>
      <c r="EK95" s="43" t="str">
        <f t="shared" si="126"/>
        <v xml:space="preserve"> </v>
      </c>
    </row>
    <row r="96" spans="1:141" ht="15.75" customHeight="1" x14ac:dyDescent="0.2">
      <c r="A96" s="100" t="str">
        <f>IF(Summary!B90="","",Summary!B90)</f>
        <v/>
      </c>
      <c r="B96" s="100" t="str">
        <f>IF(Summary!C90="","",Summary!C90)</f>
        <v/>
      </c>
      <c r="C96" s="100" t="str">
        <f>IF(Summary!D90="","",Summary!D90)</f>
        <v/>
      </c>
      <c r="D96" s="115" t="str">
        <f>IF(Summary!E90="","",Summary!E90)</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81"/>
        <v>27</v>
      </c>
      <c r="AX96" s="74" t="e">
        <f t="shared" si="76"/>
        <v>#N/A</v>
      </c>
      <c r="AY96" s="54" t="str">
        <f t="shared" si="77"/>
        <v/>
      </c>
      <c r="AZ96" s="73"/>
      <c r="BA96" s="144"/>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8"/>
      <c r="BE96" s="116" t="str">
        <f t="shared" si="82"/>
        <v/>
      </c>
      <c r="BF96" s="99" t="str">
        <f t="shared" si="78"/>
        <v/>
      </c>
      <c r="BG96" s="99" t="str">
        <f t="shared" si="79"/>
        <v/>
      </c>
      <c r="BH96" s="100" t="str">
        <f t="shared" si="80"/>
        <v/>
      </c>
      <c r="BI96" s="64" t="str">
        <f>IF(Summary!F90="","",Summary!F90)</f>
        <v/>
      </c>
      <c r="BJ96" s="33"/>
      <c r="BV96" s="44">
        <f t="shared" si="127"/>
        <v>0</v>
      </c>
      <c r="BW96" s="44">
        <f t="shared" si="127"/>
        <v>0</v>
      </c>
      <c r="BX96" s="44">
        <f t="shared" si="127"/>
        <v>0</v>
      </c>
      <c r="BY96" s="44">
        <f t="shared" si="127"/>
        <v>0</v>
      </c>
      <c r="BZ96" s="44">
        <f t="shared" si="127"/>
        <v>0</v>
      </c>
      <c r="CA96" s="44">
        <f t="shared" si="127"/>
        <v>0</v>
      </c>
      <c r="CB96" s="44">
        <f t="shared" si="127"/>
        <v>0</v>
      </c>
      <c r="CC96" s="44">
        <f t="shared" si="127"/>
        <v>0</v>
      </c>
      <c r="CD96" s="44">
        <f t="shared" si="127"/>
        <v>0</v>
      </c>
      <c r="CE96" s="44">
        <f t="shared" si="127"/>
        <v>0</v>
      </c>
      <c r="CF96" s="44">
        <f t="shared" si="127"/>
        <v>0</v>
      </c>
      <c r="CH96" s="48">
        <f t="shared" si="75"/>
        <v>0</v>
      </c>
      <c r="CI96" s="48">
        <f t="shared" si="75"/>
        <v>0</v>
      </c>
      <c r="CJ96" s="48">
        <f t="shared" si="75"/>
        <v>0</v>
      </c>
      <c r="CK96" s="48">
        <f t="shared" si="75"/>
        <v>0</v>
      </c>
      <c r="CL96" s="48">
        <f t="shared" si="75"/>
        <v>0</v>
      </c>
      <c r="CM96" s="48">
        <f t="shared" si="75"/>
        <v>0</v>
      </c>
      <c r="CN96" s="48">
        <f t="shared" si="75"/>
        <v>0</v>
      </c>
      <c r="CO96" s="48">
        <f t="shared" si="74"/>
        <v>0</v>
      </c>
      <c r="CT96" s="42" t="str">
        <f t="shared" si="83"/>
        <v>•</v>
      </c>
      <c r="CU96" s="39" t="str">
        <f t="shared" si="84"/>
        <v xml:space="preserve"> </v>
      </c>
      <c r="CV96" s="39" t="str">
        <f t="shared" si="85"/>
        <v xml:space="preserve"> </v>
      </c>
      <c r="CW96" s="43" t="str">
        <f t="shared" si="86"/>
        <v xml:space="preserve"> </v>
      </c>
      <c r="CX96" s="42" t="str">
        <f t="shared" si="87"/>
        <v>•</v>
      </c>
      <c r="CY96" s="39" t="str">
        <f t="shared" si="88"/>
        <v xml:space="preserve"> </v>
      </c>
      <c r="CZ96" s="39" t="str">
        <f t="shared" si="89"/>
        <v xml:space="preserve"> </v>
      </c>
      <c r="DA96" s="43" t="str">
        <f t="shared" si="90"/>
        <v xml:space="preserve"> </v>
      </c>
      <c r="DB96" s="39" t="str">
        <f t="shared" si="91"/>
        <v>•</v>
      </c>
      <c r="DC96" s="39" t="str">
        <f t="shared" si="92"/>
        <v xml:space="preserve"> </v>
      </c>
      <c r="DD96" s="39" t="str">
        <f t="shared" si="93"/>
        <v xml:space="preserve"> </v>
      </c>
      <c r="DE96" s="43" t="str">
        <f t="shared" si="94"/>
        <v xml:space="preserve"> </v>
      </c>
      <c r="DF96" s="42" t="str">
        <f t="shared" si="95"/>
        <v>•</v>
      </c>
      <c r="DG96" s="39" t="str">
        <f t="shared" si="96"/>
        <v xml:space="preserve"> </v>
      </c>
      <c r="DH96" s="39" t="str">
        <f t="shared" si="97"/>
        <v xml:space="preserve"> </v>
      </c>
      <c r="DI96" s="43" t="str">
        <f t="shared" si="98"/>
        <v xml:space="preserve"> </v>
      </c>
      <c r="DJ96" s="42" t="str">
        <f t="shared" si="99"/>
        <v>•</v>
      </c>
      <c r="DK96" s="39" t="str">
        <f t="shared" si="100"/>
        <v xml:space="preserve"> </v>
      </c>
      <c r="DL96" s="39" t="str">
        <f t="shared" si="101"/>
        <v xml:space="preserve"> </v>
      </c>
      <c r="DM96" s="43" t="str">
        <f t="shared" si="102"/>
        <v xml:space="preserve"> </v>
      </c>
      <c r="DN96" s="39" t="str">
        <f t="shared" si="103"/>
        <v>•</v>
      </c>
      <c r="DO96" s="39" t="str">
        <f t="shared" si="104"/>
        <v xml:space="preserve"> </v>
      </c>
      <c r="DP96" s="39" t="str">
        <f t="shared" si="105"/>
        <v xml:space="preserve"> </v>
      </c>
      <c r="DQ96" s="43" t="str">
        <f t="shared" si="106"/>
        <v xml:space="preserve"> </v>
      </c>
      <c r="DR96" s="39" t="str">
        <f t="shared" si="107"/>
        <v>•</v>
      </c>
      <c r="DS96" s="39" t="str">
        <f t="shared" si="108"/>
        <v xml:space="preserve"> </v>
      </c>
      <c r="DT96" s="39" t="str">
        <f t="shared" si="109"/>
        <v xml:space="preserve"> </v>
      </c>
      <c r="DU96" s="43" t="str">
        <f t="shared" si="110"/>
        <v xml:space="preserve"> </v>
      </c>
      <c r="DV96" s="39" t="str">
        <f t="shared" si="111"/>
        <v>•</v>
      </c>
      <c r="DW96" s="39" t="str">
        <f t="shared" si="112"/>
        <v xml:space="preserve"> </v>
      </c>
      <c r="DX96" s="39" t="str">
        <f t="shared" si="113"/>
        <v xml:space="preserve"> </v>
      </c>
      <c r="DY96" s="43" t="str">
        <f t="shared" si="114"/>
        <v xml:space="preserve"> </v>
      </c>
      <c r="DZ96" s="39" t="str">
        <f t="shared" si="115"/>
        <v>•</v>
      </c>
      <c r="EA96" s="39" t="str">
        <f t="shared" si="116"/>
        <v xml:space="preserve"> </v>
      </c>
      <c r="EB96" s="39" t="str">
        <f t="shared" si="117"/>
        <v xml:space="preserve"> </v>
      </c>
      <c r="EC96" s="43" t="str">
        <f t="shared" si="118"/>
        <v xml:space="preserve"> </v>
      </c>
      <c r="ED96" s="39" t="str">
        <f t="shared" si="119"/>
        <v>•</v>
      </c>
      <c r="EE96" s="39" t="str">
        <f t="shared" si="120"/>
        <v xml:space="preserve"> </v>
      </c>
      <c r="EF96" s="39" t="str">
        <f t="shared" si="121"/>
        <v xml:space="preserve"> </v>
      </c>
      <c r="EG96" s="43" t="str">
        <f t="shared" si="122"/>
        <v xml:space="preserve"> </v>
      </c>
      <c r="EH96" s="39" t="str">
        <f t="shared" si="123"/>
        <v>•</v>
      </c>
      <c r="EI96" s="39" t="str">
        <f t="shared" si="124"/>
        <v xml:space="preserve"> </v>
      </c>
      <c r="EJ96" s="39" t="str">
        <f t="shared" si="125"/>
        <v xml:space="preserve"> </v>
      </c>
      <c r="EK96" s="43" t="str">
        <f t="shared" si="126"/>
        <v xml:space="preserve"> </v>
      </c>
    </row>
    <row r="97" spans="1:141" ht="15.75" customHeight="1" x14ac:dyDescent="0.2">
      <c r="A97" s="100" t="str">
        <f>IF(Summary!B91="","",Summary!B91)</f>
        <v/>
      </c>
      <c r="B97" s="100" t="str">
        <f>IF(Summary!C91="","",Summary!C91)</f>
        <v/>
      </c>
      <c r="C97" s="100" t="str">
        <f>IF(Summary!D91="","",Summary!D91)</f>
        <v/>
      </c>
      <c r="D97" s="115" t="str">
        <f>IF(Summary!E91="","",Summary!E91)</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81"/>
        <v>27</v>
      </c>
      <c r="AX97" s="74" t="e">
        <f t="shared" si="76"/>
        <v>#N/A</v>
      </c>
      <c r="AY97" s="54" t="str">
        <f t="shared" si="77"/>
        <v/>
      </c>
      <c r="AZ97" s="73"/>
      <c r="BA97" s="144"/>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8"/>
      <c r="BE97" s="116" t="str">
        <f t="shared" si="82"/>
        <v/>
      </c>
      <c r="BF97" s="99" t="str">
        <f t="shared" si="78"/>
        <v/>
      </c>
      <c r="BG97" s="99" t="str">
        <f t="shared" si="79"/>
        <v/>
      </c>
      <c r="BH97" s="100" t="str">
        <f t="shared" si="80"/>
        <v/>
      </c>
      <c r="BI97" s="64" t="str">
        <f>IF(Summary!F91="","",Summary!F91)</f>
        <v/>
      </c>
      <c r="BJ97" s="33"/>
      <c r="BV97" s="44">
        <f t="shared" si="127"/>
        <v>0</v>
      </c>
      <c r="BW97" s="44">
        <f t="shared" si="127"/>
        <v>0</v>
      </c>
      <c r="BX97" s="44">
        <f t="shared" si="127"/>
        <v>0</v>
      </c>
      <c r="BY97" s="44">
        <f t="shared" si="127"/>
        <v>0</v>
      </c>
      <c r="BZ97" s="44">
        <f t="shared" si="127"/>
        <v>0</v>
      </c>
      <c r="CA97" s="44">
        <f t="shared" si="127"/>
        <v>0</v>
      </c>
      <c r="CB97" s="44">
        <f t="shared" si="127"/>
        <v>0</v>
      </c>
      <c r="CC97" s="44">
        <f t="shared" si="127"/>
        <v>0</v>
      </c>
      <c r="CD97" s="44">
        <f t="shared" si="127"/>
        <v>0</v>
      </c>
      <c r="CE97" s="44">
        <f t="shared" si="127"/>
        <v>0</v>
      </c>
      <c r="CF97" s="44">
        <f t="shared" si="127"/>
        <v>0</v>
      </c>
      <c r="CH97" s="48">
        <f t="shared" si="75"/>
        <v>0</v>
      </c>
      <c r="CI97" s="48">
        <f t="shared" si="75"/>
        <v>0</v>
      </c>
      <c r="CJ97" s="48">
        <f t="shared" si="75"/>
        <v>0</v>
      </c>
      <c r="CK97" s="48">
        <f t="shared" si="75"/>
        <v>0</v>
      </c>
      <c r="CL97" s="48">
        <f t="shared" si="75"/>
        <v>0</v>
      </c>
      <c r="CM97" s="48">
        <f t="shared" si="75"/>
        <v>0</v>
      </c>
      <c r="CN97" s="48">
        <f t="shared" si="75"/>
        <v>0</v>
      </c>
      <c r="CO97" s="48">
        <f t="shared" si="74"/>
        <v>0</v>
      </c>
      <c r="CT97" s="42" t="str">
        <f t="shared" si="83"/>
        <v>•</v>
      </c>
      <c r="CU97" s="39" t="str">
        <f t="shared" si="84"/>
        <v xml:space="preserve"> </v>
      </c>
      <c r="CV97" s="39" t="str">
        <f t="shared" si="85"/>
        <v xml:space="preserve"> </v>
      </c>
      <c r="CW97" s="43" t="str">
        <f t="shared" si="86"/>
        <v xml:space="preserve"> </v>
      </c>
      <c r="CX97" s="42" t="str">
        <f t="shared" si="87"/>
        <v>•</v>
      </c>
      <c r="CY97" s="39" t="str">
        <f t="shared" si="88"/>
        <v xml:space="preserve"> </v>
      </c>
      <c r="CZ97" s="39" t="str">
        <f t="shared" si="89"/>
        <v xml:space="preserve"> </v>
      </c>
      <c r="DA97" s="43" t="str">
        <f t="shared" si="90"/>
        <v xml:space="preserve"> </v>
      </c>
      <c r="DB97" s="39" t="str">
        <f t="shared" si="91"/>
        <v>•</v>
      </c>
      <c r="DC97" s="39" t="str">
        <f t="shared" si="92"/>
        <v xml:space="preserve"> </v>
      </c>
      <c r="DD97" s="39" t="str">
        <f t="shared" si="93"/>
        <v xml:space="preserve"> </v>
      </c>
      <c r="DE97" s="43" t="str">
        <f t="shared" si="94"/>
        <v xml:space="preserve"> </v>
      </c>
      <c r="DF97" s="42" t="str">
        <f t="shared" si="95"/>
        <v>•</v>
      </c>
      <c r="DG97" s="39" t="str">
        <f t="shared" si="96"/>
        <v xml:space="preserve"> </v>
      </c>
      <c r="DH97" s="39" t="str">
        <f t="shared" si="97"/>
        <v xml:space="preserve"> </v>
      </c>
      <c r="DI97" s="43" t="str">
        <f t="shared" si="98"/>
        <v xml:space="preserve"> </v>
      </c>
      <c r="DJ97" s="42" t="str">
        <f t="shared" si="99"/>
        <v>•</v>
      </c>
      <c r="DK97" s="39" t="str">
        <f t="shared" si="100"/>
        <v xml:space="preserve"> </v>
      </c>
      <c r="DL97" s="39" t="str">
        <f t="shared" si="101"/>
        <v xml:space="preserve"> </v>
      </c>
      <c r="DM97" s="43" t="str">
        <f t="shared" si="102"/>
        <v xml:space="preserve"> </v>
      </c>
      <c r="DN97" s="39" t="str">
        <f t="shared" si="103"/>
        <v>•</v>
      </c>
      <c r="DO97" s="39" t="str">
        <f t="shared" si="104"/>
        <v xml:space="preserve"> </v>
      </c>
      <c r="DP97" s="39" t="str">
        <f t="shared" si="105"/>
        <v xml:space="preserve"> </v>
      </c>
      <c r="DQ97" s="43" t="str">
        <f t="shared" si="106"/>
        <v xml:space="preserve"> </v>
      </c>
      <c r="DR97" s="39" t="str">
        <f t="shared" si="107"/>
        <v>•</v>
      </c>
      <c r="DS97" s="39" t="str">
        <f t="shared" si="108"/>
        <v xml:space="preserve"> </v>
      </c>
      <c r="DT97" s="39" t="str">
        <f t="shared" si="109"/>
        <v xml:space="preserve"> </v>
      </c>
      <c r="DU97" s="43" t="str">
        <f t="shared" si="110"/>
        <v xml:space="preserve"> </v>
      </c>
      <c r="DV97" s="39" t="str">
        <f t="shared" si="111"/>
        <v>•</v>
      </c>
      <c r="DW97" s="39" t="str">
        <f t="shared" si="112"/>
        <v xml:space="preserve"> </v>
      </c>
      <c r="DX97" s="39" t="str">
        <f t="shared" si="113"/>
        <v xml:space="preserve"> </v>
      </c>
      <c r="DY97" s="43" t="str">
        <f t="shared" si="114"/>
        <v xml:space="preserve"> </v>
      </c>
      <c r="DZ97" s="39" t="str">
        <f t="shared" si="115"/>
        <v>•</v>
      </c>
      <c r="EA97" s="39" t="str">
        <f t="shared" si="116"/>
        <v xml:space="preserve"> </v>
      </c>
      <c r="EB97" s="39" t="str">
        <f t="shared" si="117"/>
        <v xml:space="preserve"> </v>
      </c>
      <c r="EC97" s="43" t="str">
        <f t="shared" si="118"/>
        <v xml:space="preserve"> </v>
      </c>
      <c r="ED97" s="39" t="str">
        <f t="shared" si="119"/>
        <v>•</v>
      </c>
      <c r="EE97" s="39" t="str">
        <f t="shared" si="120"/>
        <v xml:space="preserve"> </v>
      </c>
      <c r="EF97" s="39" t="str">
        <f t="shared" si="121"/>
        <v xml:space="preserve"> </v>
      </c>
      <c r="EG97" s="43" t="str">
        <f t="shared" si="122"/>
        <v xml:space="preserve"> </v>
      </c>
      <c r="EH97" s="39" t="str">
        <f t="shared" si="123"/>
        <v>•</v>
      </c>
      <c r="EI97" s="39" t="str">
        <f t="shared" si="124"/>
        <v xml:space="preserve"> </v>
      </c>
      <c r="EJ97" s="39" t="str">
        <f t="shared" si="125"/>
        <v xml:space="preserve"> </v>
      </c>
      <c r="EK97" s="43" t="str">
        <f t="shared" si="126"/>
        <v xml:space="preserve"> </v>
      </c>
    </row>
    <row r="98" spans="1:141" ht="15.75" customHeight="1" x14ac:dyDescent="0.2">
      <c r="A98" s="100" t="str">
        <f>IF(Summary!B92="","",Summary!B92)</f>
        <v/>
      </c>
      <c r="B98" s="100" t="str">
        <f>IF(Summary!C92="","",Summary!C92)</f>
        <v/>
      </c>
      <c r="C98" s="100" t="str">
        <f>IF(Summary!D92="","",Summary!D92)</f>
        <v/>
      </c>
      <c r="D98" s="115" t="str">
        <f>IF(Summary!E92="","",Summary!E92)</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81"/>
        <v>27</v>
      </c>
      <c r="AX98" s="74" t="e">
        <f t="shared" si="76"/>
        <v>#N/A</v>
      </c>
      <c r="AY98" s="54" t="str">
        <f t="shared" si="77"/>
        <v/>
      </c>
      <c r="AZ98" s="73"/>
      <c r="BA98" s="144"/>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8"/>
      <c r="BE98" s="116" t="str">
        <f t="shared" si="82"/>
        <v/>
      </c>
      <c r="BF98" s="99" t="str">
        <f t="shared" si="78"/>
        <v/>
      </c>
      <c r="BG98" s="99" t="str">
        <f t="shared" si="79"/>
        <v/>
      </c>
      <c r="BH98" s="100" t="str">
        <f t="shared" si="80"/>
        <v/>
      </c>
      <c r="BI98" s="64" t="str">
        <f>IF(Summary!F92="","",Summary!F92)</f>
        <v/>
      </c>
      <c r="BJ98" s="33"/>
      <c r="BV98" s="44">
        <f t="shared" si="127"/>
        <v>0</v>
      </c>
      <c r="BW98" s="44">
        <f t="shared" si="127"/>
        <v>0</v>
      </c>
      <c r="BX98" s="44">
        <f t="shared" si="127"/>
        <v>0</v>
      </c>
      <c r="BY98" s="44">
        <f t="shared" si="127"/>
        <v>0</v>
      </c>
      <c r="BZ98" s="44">
        <f t="shared" si="127"/>
        <v>0</v>
      </c>
      <c r="CA98" s="44">
        <f t="shared" si="127"/>
        <v>0</v>
      </c>
      <c r="CB98" s="44">
        <f t="shared" si="127"/>
        <v>0</v>
      </c>
      <c r="CC98" s="44">
        <f t="shared" si="127"/>
        <v>0</v>
      </c>
      <c r="CD98" s="44">
        <f t="shared" si="127"/>
        <v>0</v>
      </c>
      <c r="CE98" s="44">
        <f t="shared" si="127"/>
        <v>0</v>
      </c>
      <c r="CF98" s="44">
        <f t="shared" si="127"/>
        <v>0</v>
      </c>
      <c r="CH98" s="48">
        <f t="shared" si="75"/>
        <v>0</v>
      </c>
      <c r="CI98" s="48">
        <f t="shared" si="75"/>
        <v>0</v>
      </c>
      <c r="CJ98" s="48">
        <f t="shared" si="75"/>
        <v>0</v>
      </c>
      <c r="CK98" s="48">
        <f t="shared" si="75"/>
        <v>0</v>
      </c>
      <c r="CL98" s="48">
        <f t="shared" si="75"/>
        <v>0</v>
      </c>
      <c r="CM98" s="48">
        <f t="shared" si="75"/>
        <v>0</v>
      </c>
      <c r="CN98" s="48">
        <f t="shared" si="75"/>
        <v>0</v>
      </c>
      <c r="CO98" s="48">
        <f t="shared" si="74"/>
        <v>0</v>
      </c>
      <c r="CT98" s="42" t="str">
        <f t="shared" si="83"/>
        <v>•</v>
      </c>
      <c r="CU98" s="39" t="str">
        <f t="shared" si="84"/>
        <v xml:space="preserve"> </v>
      </c>
      <c r="CV98" s="39" t="str">
        <f t="shared" si="85"/>
        <v xml:space="preserve"> </v>
      </c>
      <c r="CW98" s="43" t="str">
        <f t="shared" si="86"/>
        <v xml:space="preserve"> </v>
      </c>
      <c r="CX98" s="42" t="str">
        <f t="shared" si="87"/>
        <v>•</v>
      </c>
      <c r="CY98" s="39" t="str">
        <f t="shared" si="88"/>
        <v xml:space="preserve"> </v>
      </c>
      <c r="CZ98" s="39" t="str">
        <f t="shared" si="89"/>
        <v xml:space="preserve"> </v>
      </c>
      <c r="DA98" s="43" t="str">
        <f t="shared" si="90"/>
        <v xml:space="preserve"> </v>
      </c>
      <c r="DB98" s="39" t="str">
        <f t="shared" si="91"/>
        <v>•</v>
      </c>
      <c r="DC98" s="39" t="str">
        <f t="shared" si="92"/>
        <v xml:space="preserve"> </v>
      </c>
      <c r="DD98" s="39" t="str">
        <f t="shared" si="93"/>
        <v xml:space="preserve"> </v>
      </c>
      <c r="DE98" s="43" t="str">
        <f t="shared" si="94"/>
        <v xml:space="preserve"> </v>
      </c>
      <c r="DF98" s="42" t="str">
        <f t="shared" si="95"/>
        <v>•</v>
      </c>
      <c r="DG98" s="39" t="str">
        <f t="shared" si="96"/>
        <v xml:space="preserve"> </v>
      </c>
      <c r="DH98" s="39" t="str">
        <f t="shared" si="97"/>
        <v xml:space="preserve"> </v>
      </c>
      <c r="DI98" s="43" t="str">
        <f t="shared" si="98"/>
        <v xml:space="preserve"> </v>
      </c>
      <c r="DJ98" s="42" t="str">
        <f t="shared" si="99"/>
        <v>•</v>
      </c>
      <c r="DK98" s="39" t="str">
        <f t="shared" si="100"/>
        <v xml:space="preserve"> </v>
      </c>
      <c r="DL98" s="39" t="str">
        <f t="shared" si="101"/>
        <v xml:space="preserve"> </v>
      </c>
      <c r="DM98" s="43" t="str">
        <f t="shared" si="102"/>
        <v xml:space="preserve"> </v>
      </c>
      <c r="DN98" s="39" t="str">
        <f t="shared" si="103"/>
        <v>•</v>
      </c>
      <c r="DO98" s="39" t="str">
        <f t="shared" si="104"/>
        <v xml:space="preserve"> </v>
      </c>
      <c r="DP98" s="39" t="str">
        <f t="shared" si="105"/>
        <v xml:space="preserve"> </v>
      </c>
      <c r="DQ98" s="43" t="str">
        <f t="shared" si="106"/>
        <v xml:space="preserve"> </v>
      </c>
      <c r="DR98" s="39" t="str">
        <f t="shared" si="107"/>
        <v>•</v>
      </c>
      <c r="DS98" s="39" t="str">
        <f t="shared" si="108"/>
        <v xml:space="preserve"> </v>
      </c>
      <c r="DT98" s="39" t="str">
        <f t="shared" si="109"/>
        <v xml:space="preserve"> </v>
      </c>
      <c r="DU98" s="43" t="str">
        <f t="shared" si="110"/>
        <v xml:space="preserve"> </v>
      </c>
      <c r="DV98" s="39" t="str">
        <f t="shared" si="111"/>
        <v>•</v>
      </c>
      <c r="DW98" s="39" t="str">
        <f t="shared" si="112"/>
        <v xml:space="preserve"> </v>
      </c>
      <c r="DX98" s="39" t="str">
        <f t="shared" si="113"/>
        <v xml:space="preserve"> </v>
      </c>
      <c r="DY98" s="43" t="str">
        <f t="shared" si="114"/>
        <v xml:space="preserve"> </v>
      </c>
      <c r="DZ98" s="39" t="str">
        <f t="shared" si="115"/>
        <v>•</v>
      </c>
      <c r="EA98" s="39" t="str">
        <f t="shared" si="116"/>
        <v xml:space="preserve"> </v>
      </c>
      <c r="EB98" s="39" t="str">
        <f t="shared" si="117"/>
        <v xml:space="preserve"> </v>
      </c>
      <c r="EC98" s="43" t="str">
        <f t="shared" si="118"/>
        <v xml:space="preserve"> </v>
      </c>
      <c r="ED98" s="39" t="str">
        <f t="shared" si="119"/>
        <v>•</v>
      </c>
      <c r="EE98" s="39" t="str">
        <f t="shared" si="120"/>
        <v xml:space="preserve"> </v>
      </c>
      <c r="EF98" s="39" t="str">
        <f t="shared" si="121"/>
        <v xml:space="preserve"> </v>
      </c>
      <c r="EG98" s="43" t="str">
        <f t="shared" si="122"/>
        <v xml:space="preserve"> </v>
      </c>
      <c r="EH98" s="39" t="str">
        <f t="shared" si="123"/>
        <v>•</v>
      </c>
      <c r="EI98" s="39" t="str">
        <f t="shared" si="124"/>
        <v xml:space="preserve"> </v>
      </c>
      <c r="EJ98" s="39" t="str">
        <f t="shared" si="125"/>
        <v xml:space="preserve"> </v>
      </c>
      <c r="EK98" s="43" t="str">
        <f t="shared" si="126"/>
        <v xml:space="preserve"> </v>
      </c>
    </row>
    <row r="99" spans="1:141" ht="15.75" customHeight="1" x14ac:dyDescent="0.2">
      <c r="A99" s="100" t="str">
        <f>IF(Summary!B93="","",Summary!B93)</f>
        <v/>
      </c>
      <c r="B99" s="100" t="str">
        <f>IF(Summary!C93="","",Summary!C93)</f>
        <v/>
      </c>
      <c r="C99" s="100" t="str">
        <f>IF(Summary!D93="","",Summary!D93)</f>
        <v/>
      </c>
      <c r="D99" s="115" t="str">
        <f>IF(Summary!E93="","",Summary!E93)</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81"/>
        <v>27</v>
      </c>
      <c r="AX99" s="74" t="e">
        <f t="shared" si="76"/>
        <v>#N/A</v>
      </c>
      <c r="AY99" s="54" t="str">
        <f t="shared" si="77"/>
        <v/>
      </c>
      <c r="AZ99" s="73"/>
      <c r="BA99" s="144"/>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8"/>
      <c r="BE99" s="116" t="str">
        <f t="shared" si="82"/>
        <v/>
      </c>
      <c r="BF99" s="99" t="str">
        <f t="shared" si="78"/>
        <v/>
      </c>
      <c r="BG99" s="99" t="str">
        <f t="shared" si="79"/>
        <v/>
      </c>
      <c r="BH99" s="100" t="str">
        <f t="shared" si="80"/>
        <v/>
      </c>
      <c r="BI99" s="64" t="str">
        <f>IF(Summary!F93="","",Summary!F93)</f>
        <v/>
      </c>
      <c r="BJ99" s="33"/>
      <c r="BV99" s="44">
        <f t="shared" si="127"/>
        <v>0</v>
      </c>
      <c r="BW99" s="44">
        <f t="shared" si="127"/>
        <v>0</v>
      </c>
      <c r="BX99" s="44">
        <f t="shared" si="127"/>
        <v>0</v>
      </c>
      <c r="BY99" s="44">
        <f t="shared" si="127"/>
        <v>0</v>
      </c>
      <c r="BZ99" s="44">
        <f t="shared" si="127"/>
        <v>0</v>
      </c>
      <c r="CA99" s="44">
        <f t="shared" si="127"/>
        <v>0</v>
      </c>
      <c r="CB99" s="44">
        <f t="shared" si="127"/>
        <v>0</v>
      </c>
      <c r="CC99" s="44">
        <f t="shared" si="127"/>
        <v>0</v>
      </c>
      <c r="CD99" s="44">
        <f t="shared" si="127"/>
        <v>0</v>
      </c>
      <c r="CE99" s="44">
        <f t="shared" si="127"/>
        <v>0</v>
      </c>
      <c r="CF99" s="44">
        <f t="shared" si="127"/>
        <v>0</v>
      </c>
      <c r="CH99" s="48">
        <f t="shared" si="75"/>
        <v>0</v>
      </c>
      <c r="CI99" s="48">
        <f t="shared" si="75"/>
        <v>0</v>
      </c>
      <c r="CJ99" s="48">
        <f t="shared" si="75"/>
        <v>0</v>
      </c>
      <c r="CK99" s="48">
        <f t="shared" si="75"/>
        <v>0</v>
      </c>
      <c r="CL99" s="48">
        <f t="shared" si="75"/>
        <v>0</v>
      </c>
      <c r="CM99" s="48">
        <f t="shared" si="75"/>
        <v>0</v>
      </c>
      <c r="CN99" s="48">
        <f t="shared" si="75"/>
        <v>0</v>
      </c>
      <c r="CO99" s="48">
        <f t="shared" si="74"/>
        <v>0</v>
      </c>
      <c r="CT99" s="42" t="str">
        <f t="shared" si="83"/>
        <v>•</v>
      </c>
      <c r="CU99" s="39" t="str">
        <f t="shared" si="84"/>
        <v xml:space="preserve"> </v>
      </c>
      <c r="CV99" s="39" t="str">
        <f t="shared" si="85"/>
        <v xml:space="preserve"> </v>
      </c>
      <c r="CW99" s="43" t="str">
        <f t="shared" si="86"/>
        <v xml:space="preserve"> </v>
      </c>
      <c r="CX99" s="42" t="str">
        <f t="shared" si="87"/>
        <v>•</v>
      </c>
      <c r="CY99" s="39" t="str">
        <f t="shared" si="88"/>
        <v xml:space="preserve"> </v>
      </c>
      <c r="CZ99" s="39" t="str">
        <f t="shared" si="89"/>
        <v xml:space="preserve"> </v>
      </c>
      <c r="DA99" s="43" t="str">
        <f t="shared" si="90"/>
        <v xml:space="preserve"> </v>
      </c>
      <c r="DB99" s="39" t="str">
        <f t="shared" si="91"/>
        <v>•</v>
      </c>
      <c r="DC99" s="39" t="str">
        <f t="shared" si="92"/>
        <v xml:space="preserve"> </v>
      </c>
      <c r="DD99" s="39" t="str">
        <f t="shared" si="93"/>
        <v xml:space="preserve"> </v>
      </c>
      <c r="DE99" s="43" t="str">
        <f t="shared" si="94"/>
        <v xml:space="preserve"> </v>
      </c>
      <c r="DF99" s="42" t="str">
        <f t="shared" si="95"/>
        <v>•</v>
      </c>
      <c r="DG99" s="39" t="str">
        <f t="shared" si="96"/>
        <v xml:space="preserve"> </v>
      </c>
      <c r="DH99" s="39" t="str">
        <f t="shared" si="97"/>
        <v xml:space="preserve"> </v>
      </c>
      <c r="DI99" s="43" t="str">
        <f t="shared" si="98"/>
        <v xml:space="preserve"> </v>
      </c>
      <c r="DJ99" s="42" t="str">
        <f t="shared" si="99"/>
        <v>•</v>
      </c>
      <c r="DK99" s="39" t="str">
        <f t="shared" si="100"/>
        <v xml:space="preserve"> </v>
      </c>
      <c r="DL99" s="39" t="str">
        <f t="shared" si="101"/>
        <v xml:space="preserve"> </v>
      </c>
      <c r="DM99" s="43" t="str">
        <f t="shared" si="102"/>
        <v xml:space="preserve"> </v>
      </c>
      <c r="DN99" s="39" t="str">
        <f t="shared" si="103"/>
        <v>•</v>
      </c>
      <c r="DO99" s="39" t="str">
        <f t="shared" si="104"/>
        <v xml:space="preserve"> </v>
      </c>
      <c r="DP99" s="39" t="str">
        <f t="shared" si="105"/>
        <v xml:space="preserve"> </v>
      </c>
      <c r="DQ99" s="43" t="str">
        <f t="shared" si="106"/>
        <v xml:space="preserve"> </v>
      </c>
      <c r="DR99" s="39" t="str">
        <f t="shared" si="107"/>
        <v>•</v>
      </c>
      <c r="DS99" s="39" t="str">
        <f t="shared" si="108"/>
        <v xml:space="preserve"> </v>
      </c>
      <c r="DT99" s="39" t="str">
        <f t="shared" si="109"/>
        <v xml:space="preserve"> </v>
      </c>
      <c r="DU99" s="43" t="str">
        <f t="shared" si="110"/>
        <v xml:space="preserve"> </v>
      </c>
      <c r="DV99" s="39" t="str">
        <f t="shared" si="111"/>
        <v>•</v>
      </c>
      <c r="DW99" s="39" t="str">
        <f t="shared" si="112"/>
        <v xml:space="preserve"> </v>
      </c>
      <c r="DX99" s="39" t="str">
        <f t="shared" si="113"/>
        <v xml:space="preserve"> </v>
      </c>
      <c r="DY99" s="43" t="str">
        <f t="shared" si="114"/>
        <v xml:space="preserve"> </v>
      </c>
      <c r="DZ99" s="39" t="str">
        <f t="shared" si="115"/>
        <v>•</v>
      </c>
      <c r="EA99" s="39" t="str">
        <f t="shared" si="116"/>
        <v xml:space="preserve"> </v>
      </c>
      <c r="EB99" s="39" t="str">
        <f t="shared" si="117"/>
        <v xml:space="preserve"> </v>
      </c>
      <c r="EC99" s="43" t="str">
        <f t="shared" si="118"/>
        <v xml:space="preserve"> </v>
      </c>
      <c r="ED99" s="39" t="str">
        <f t="shared" si="119"/>
        <v>•</v>
      </c>
      <c r="EE99" s="39" t="str">
        <f t="shared" si="120"/>
        <v xml:space="preserve"> </v>
      </c>
      <c r="EF99" s="39" t="str">
        <f t="shared" si="121"/>
        <v xml:space="preserve"> </v>
      </c>
      <c r="EG99" s="43" t="str">
        <f t="shared" si="122"/>
        <v xml:space="preserve"> </v>
      </c>
      <c r="EH99" s="39" t="str">
        <f t="shared" si="123"/>
        <v>•</v>
      </c>
      <c r="EI99" s="39" t="str">
        <f t="shared" si="124"/>
        <v xml:space="preserve"> </v>
      </c>
      <c r="EJ99" s="39" t="str">
        <f t="shared" si="125"/>
        <v xml:space="preserve"> </v>
      </c>
      <c r="EK99" s="43" t="str">
        <f t="shared" si="126"/>
        <v xml:space="preserve"> </v>
      </c>
    </row>
    <row r="100" spans="1:141" ht="15.75" customHeight="1" x14ac:dyDescent="0.2">
      <c r="A100" s="100" t="str">
        <f>IF(Summary!B94="","",Summary!B94)</f>
        <v/>
      </c>
      <c r="B100" s="100" t="str">
        <f>IF(Summary!C94="","",Summary!C94)</f>
        <v/>
      </c>
      <c r="C100" s="100" t="str">
        <f>IF(Summary!D94="","",Summary!D94)</f>
        <v/>
      </c>
      <c r="D100" s="115" t="str">
        <f>IF(Summary!E94="","",Summary!E94)</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81"/>
        <v>27</v>
      </c>
      <c r="AX100" s="74" t="e">
        <f t="shared" si="76"/>
        <v>#N/A</v>
      </c>
      <c r="AY100" s="54" t="str">
        <f t="shared" si="77"/>
        <v/>
      </c>
      <c r="AZ100" s="73"/>
      <c r="BA100" s="144"/>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8"/>
      <c r="BE100" s="116" t="str">
        <f t="shared" si="82"/>
        <v/>
      </c>
      <c r="BF100" s="99" t="str">
        <f t="shared" si="78"/>
        <v/>
      </c>
      <c r="BG100" s="99" t="str">
        <f t="shared" si="79"/>
        <v/>
      </c>
      <c r="BH100" s="100" t="str">
        <f t="shared" si="80"/>
        <v/>
      </c>
      <c r="BI100" s="64" t="str">
        <f>IF(Summary!F94="","",Summary!F94)</f>
        <v/>
      </c>
      <c r="BJ100" s="33"/>
      <c r="BV100" s="44">
        <f t="shared" si="127"/>
        <v>0</v>
      </c>
      <c r="BW100" s="44">
        <f t="shared" si="127"/>
        <v>0</v>
      </c>
      <c r="BX100" s="44">
        <f t="shared" si="127"/>
        <v>0</v>
      </c>
      <c r="BY100" s="44">
        <f t="shared" si="127"/>
        <v>0</v>
      </c>
      <c r="BZ100" s="44">
        <f t="shared" si="127"/>
        <v>0</v>
      </c>
      <c r="CA100" s="44">
        <f t="shared" si="127"/>
        <v>0</v>
      </c>
      <c r="CB100" s="44">
        <f t="shared" si="127"/>
        <v>0</v>
      </c>
      <c r="CC100" s="44">
        <f t="shared" si="127"/>
        <v>0</v>
      </c>
      <c r="CD100" s="44">
        <f t="shared" si="127"/>
        <v>0</v>
      </c>
      <c r="CE100" s="44">
        <f t="shared" si="127"/>
        <v>0</v>
      </c>
      <c r="CF100" s="44">
        <f t="shared" si="127"/>
        <v>0</v>
      </c>
      <c r="CH100" s="48">
        <f t="shared" si="75"/>
        <v>0</v>
      </c>
      <c r="CI100" s="48">
        <f t="shared" si="75"/>
        <v>0</v>
      </c>
      <c r="CJ100" s="48">
        <f t="shared" si="75"/>
        <v>0</v>
      </c>
      <c r="CK100" s="48">
        <f t="shared" si="75"/>
        <v>0</v>
      </c>
      <c r="CL100" s="48">
        <f t="shared" si="75"/>
        <v>0</v>
      </c>
      <c r="CM100" s="48">
        <f t="shared" si="75"/>
        <v>0</v>
      </c>
      <c r="CN100" s="48">
        <f t="shared" si="75"/>
        <v>0</v>
      </c>
      <c r="CO100" s="48">
        <f t="shared" si="74"/>
        <v>0</v>
      </c>
      <c r="CT100" s="42" t="str">
        <f t="shared" si="83"/>
        <v>•</v>
      </c>
      <c r="CU100" s="39" t="str">
        <f t="shared" si="84"/>
        <v xml:space="preserve"> </v>
      </c>
      <c r="CV100" s="39" t="str">
        <f t="shared" si="85"/>
        <v xml:space="preserve"> </v>
      </c>
      <c r="CW100" s="43" t="str">
        <f t="shared" si="86"/>
        <v xml:space="preserve"> </v>
      </c>
      <c r="CX100" s="42" t="str">
        <f t="shared" si="87"/>
        <v>•</v>
      </c>
      <c r="CY100" s="39" t="str">
        <f t="shared" si="88"/>
        <v xml:space="preserve"> </v>
      </c>
      <c r="CZ100" s="39" t="str">
        <f t="shared" si="89"/>
        <v xml:space="preserve"> </v>
      </c>
      <c r="DA100" s="43" t="str">
        <f t="shared" si="90"/>
        <v xml:space="preserve"> </v>
      </c>
      <c r="DB100" s="39" t="str">
        <f t="shared" si="91"/>
        <v>•</v>
      </c>
      <c r="DC100" s="39" t="str">
        <f t="shared" si="92"/>
        <v xml:space="preserve"> </v>
      </c>
      <c r="DD100" s="39" t="str">
        <f t="shared" si="93"/>
        <v xml:space="preserve"> </v>
      </c>
      <c r="DE100" s="43" t="str">
        <f t="shared" si="94"/>
        <v xml:space="preserve"> </v>
      </c>
      <c r="DF100" s="42" t="str">
        <f t="shared" si="95"/>
        <v>•</v>
      </c>
      <c r="DG100" s="39" t="str">
        <f t="shared" si="96"/>
        <v xml:space="preserve"> </v>
      </c>
      <c r="DH100" s="39" t="str">
        <f t="shared" si="97"/>
        <v xml:space="preserve"> </v>
      </c>
      <c r="DI100" s="43" t="str">
        <f t="shared" si="98"/>
        <v xml:space="preserve"> </v>
      </c>
      <c r="DJ100" s="42" t="str">
        <f t="shared" si="99"/>
        <v>•</v>
      </c>
      <c r="DK100" s="39" t="str">
        <f t="shared" si="100"/>
        <v xml:space="preserve"> </v>
      </c>
      <c r="DL100" s="39" t="str">
        <f t="shared" si="101"/>
        <v xml:space="preserve"> </v>
      </c>
      <c r="DM100" s="43" t="str">
        <f t="shared" si="102"/>
        <v xml:space="preserve"> </v>
      </c>
      <c r="DN100" s="39" t="str">
        <f t="shared" si="103"/>
        <v>•</v>
      </c>
      <c r="DO100" s="39" t="str">
        <f t="shared" si="104"/>
        <v xml:space="preserve"> </v>
      </c>
      <c r="DP100" s="39" t="str">
        <f t="shared" si="105"/>
        <v xml:space="preserve"> </v>
      </c>
      <c r="DQ100" s="43" t="str">
        <f t="shared" si="106"/>
        <v xml:space="preserve"> </v>
      </c>
      <c r="DR100" s="39" t="str">
        <f t="shared" si="107"/>
        <v>•</v>
      </c>
      <c r="DS100" s="39" t="str">
        <f t="shared" si="108"/>
        <v xml:space="preserve"> </v>
      </c>
      <c r="DT100" s="39" t="str">
        <f t="shared" si="109"/>
        <v xml:space="preserve"> </v>
      </c>
      <c r="DU100" s="43" t="str">
        <f t="shared" si="110"/>
        <v xml:space="preserve"> </v>
      </c>
      <c r="DV100" s="39" t="str">
        <f t="shared" si="111"/>
        <v>•</v>
      </c>
      <c r="DW100" s="39" t="str">
        <f t="shared" si="112"/>
        <v xml:space="preserve"> </v>
      </c>
      <c r="DX100" s="39" t="str">
        <f t="shared" si="113"/>
        <v xml:space="preserve"> </v>
      </c>
      <c r="DY100" s="43" t="str">
        <f t="shared" si="114"/>
        <v xml:space="preserve"> </v>
      </c>
      <c r="DZ100" s="39" t="str">
        <f t="shared" si="115"/>
        <v>•</v>
      </c>
      <c r="EA100" s="39" t="str">
        <f t="shared" si="116"/>
        <v xml:space="preserve"> </v>
      </c>
      <c r="EB100" s="39" t="str">
        <f t="shared" si="117"/>
        <v xml:space="preserve"> </v>
      </c>
      <c r="EC100" s="43" t="str">
        <f t="shared" si="118"/>
        <v xml:space="preserve"> </v>
      </c>
      <c r="ED100" s="39" t="str">
        <f t="shared" si="119"/>
        <v>•</v>
      </c>
      <c r="EE100" s="39" t="str">
        <f t="shared" si="120"/>
        <v xml:space="preserve"> </v>
      </c>
      <c r="EF100" s="39" t="str">
        <f t="shared" si="121"/>
        <v xml:space="preserve"> </v>
      </c>
      <c r="EG100" s="43" t="str">
        <f t="shared" si="122"/>
        <v xml:space="preserve"> </v>
      </c>
      <c r="EH100" s="39" t="str">
        <f t="shared" si="123"/>
        <v>•</v>
      </c>
      <c r="EI100" s="39" t="str">
        <f t="shared" si="124"/>
        <v xml:space="preserve"> </v>
      </c>
      <c r="EJ100" s="39" t="str">
        <f t="shared" si="125"/>
        <v xml:space="preserve"> </v>
      </c>
      <c r="EK100" s="43" t="str">
        <f t="shared" si="126"/>
        <v xml:space="preserve"> </v>
      </c>
    </row>
    <row r="101" spans="1:141" ht="15.75" customHeight="1" x14ac:dyDescent="0.2">
      <c r="A101" s="100" t="str">
        <f>IF(Summary!B95="","",Summary!B95)</f>
        <v/>
      </c>
      <c r="B101" s="100" t="str">
        <f>IF(Summary!C95="","",Summary!C95)</f>
        <v/>
      </c>
      <c r="C101" s="100" t="str">
        <f>IF(Summary!D95="","",Summary!D95)</f>
        <v/>
      </c>
      <c r="D101" s="115" t="str">
        <f>IF(Summary!E95="","",Summary!E95)</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81"/>
        <v>27</v>
      </c>
      <c r="AX101" s="74" t="e">
        <f t="shared" si="76"/>
        <v>#N/A</v>
      </c>
      <c r="AY101" s="54" t="str">
        <f t="shared" si="77"/>
        <v/>
      </c>
      <c r="AZ101" s="73"/>
      <c r="BA101" s="144"/>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8"/>
      <c r="BE101" s="116" t="str">
        <f t="shared" si="82"/>
        <v/>
      </c>
      <c r="BF101" s="99" t="str">
        <f t="shared" si="78"/>
        <v/>
      </c>
      <c r="BG101" s="99" t="str">
        <f t="shared" si="79"/>
        <v/>
      </c>
      <c r="BH101" s="100" t="str">
        <f t="shared" si="80"/>
        <v/>
      </c>
      <c r="BI101" s="64" t="str">
        <f>IF(Summary!F95="","",Summary!F95)</f>
        <v/>
      </c>
      <c r="BJ101" s="33"/>
      <c r="BV101" s="44">
        <f t="shared" si="127"/>
        <v>0</v>
      </c>
      <c r="BW101" s="44">
        <f t="shared" si="127"/>
        <v>0</v>
      </c>
      <c r="BX101" s="44">
        <f t="shared" si="127"/>
        <v>0</v>
      </c>
      <c r="BY101" s="44">
        <f t="shared" si="127"/>
        <v>0</v>
      </c>
      <c r="BZ101" s="44">
        <f t="shared" si="127"/>
        <v>0</v>
      </c>
      <c r="CA101" s="44">
        <f t="shared" si="127"/>
        <v>0</v>
      </c>
      <c r="CB101" s="44">
        <f t="shared" si="127"/>
        <v>0</v>
      </c>
      <c r="CC101" s="44">
        <f t="shared" si="127"/>
        <v>0</v>
      </c>
      <c r="CD101" s="44">
        <f t="shared" si="127"/>
        <v>0</v>
      </c>
      <c r="CE101" s="44">
        <f t="shared" si="127"/>
        <v>0</v>
      </c>
      <c r="CF101" s="44">
        <f t="shared" si="127"/>
        <v>0</v>
      </c>
      <c r="CH101" s="48">
        <f t="shared" si="75"/>
        <v>0</v>
      </c>
      <c r="CI101" s="48">
        <f t="shared" si="75"/>
        <v>0</v>
      </c>
      <c r="CJ101" s="48">
        <f t="shared" si="75"/>
        <v>0</v>
      </c>
      <c r="CK101" s="48">
        <f t="shared" si="75"/>
        <v>0</v>
      </c>
      <c r="CL101" s="48">
        <f t="shared" si="75"/>
        <v>0</v>
      </c>
      <c r="CM101" s="48">
        <f t="shared" si="75"/>
        <v>0</v>
      </c>
      <c r="CN101" s="48">
        <f t="shared" si="75"/>
        <v>0</v>
      </c>
      <c r="CO101" s="48">
        <f t="shared" si="74"/>
        <v>0</v>
      </c>
      <c r="CT101" s="42" t="str">
        <f t="shared" si="83"/>
        <v>•</v>
      </c>
      <c r="CU101" s="39" t="str">
        <f t="shared" si="84"/>
        <v xml:space="preserve"> </v>
      </c>
      <c r="CV101" s="39" t="str">
        <f t="shared" si="85"/>
        <v xml:space="preserve"> </v>
      </c>
      <c r="CW101" s="43" t="str">
        <f t="shared" si="86"/>
        <v xml:space="preserve"> </v>
      </c>
      <c r="CX101" s="42" t="str">
        <f t="shared" si="87"/>
        <v>•</v>
      </c>
      <c r="CY101" s="39" t="str">
        <f t="shared" si="88"/>
        <v xml:space="preserve"> </v>
      </c>
      <c r="CZ101" s="39" t="str">
        <f t="shared" si="89"/>
        <v xml:space="preserve"> </v>
      </c>
      <c r="DA101" s="43" t="str">
        <f t="shared" si="90"/>
        <v xml:space="preserve"> </v>
      </c>
      <c r="DB101" s="39" t="str">
        <f t="shared" si="91"/>
        <v>•</v>
      </c>
      <c r="DC101" s="39" t="str">
        <f t="shared" si="92"/>
        <v xml:space="preserve"> </v>
      </c>
      <c r="DD101" s="39" t="str">
        <f t="shared" si="93"/>
        <v xml:space="preserve"> </v>
      </c>
      <c r="DE101" s="43" t="str">
        <f t="shared" si="94"/>
        <v xml:space="preserve"> </v>
      </c>
      <c r="DF101" s="42" t="str">
        <f t="shared" si="95"/>
        <v>•</v>
      </c>
      <c r="DG101" s="39" t="str">
        <f t="shared" si="96"/>
        <v xml:space="preserve"> </v>
      </c>
      <c r="DH101" s="39" t="str">
        <f t="shared" si="97"/>
        <v xml:space="preserve"> </v>
      </c>
      <c r="DI101" s="43" t="str">
        <f t="shared" si="98"/>
        <v xml:space="preserve"> </v>
      </c>
      <c r="DJ101" s="42" t="str">
        <f t="shared" si="99"/>
        <v>•</v>
      </c>
      <c r="DK101" s="39" t="str">
        <f t="shared" si="100"/>
        <v xml:space="preserve"> </v>
      </c>
      <c r="DL101" s="39" t="str">
        <f t="shared" si="101"/>
        <v xml:space="preserve"> </v>
      </c>
      <c r="DM101" s="43" t="str">
        <f t="shared" si="102"/>
        <v xml:space="preserve"> </v>
      </c>
      <c r="DN101" s="39" t="str">
        <f t="shared" si="103"/>
        <v>•</v>
      </c>
      <c r="DO101" s="39" t="str">
        <f t="shared" si="104"/>
        <v xml:space="preserve"> </v>
      </c>
      <c r="DP101" s="39" t="str">
        <f t="shared" si="105"/>
        <v xml:space="preserve"> </v>
      </c>
      <c r="DQ101" s="43" t="str">
        <f t="shared" si="106"/>
        <v xml:space="preserve"> </v>
      </c>
      <c r="DR101" s="39" t="str">
        <f t="shared" si="107"/>
        <v>•</v>
      </c>
      <c r="DS101" s="39" t="str">
        <f t="shared" si="108"/>
        <v xml:space="preserve"> </v>
      </c>
      <c r="DT101" s="39" t="str">
        <f t="shared" si="109"/>
        <v xml:space="preserve"> </v>
      </c>
      <c r="DU101" s="43" t="str">
        <f t="shared" si="110"/>
        <v xml:space="preserve"> </v>
      </c>
      <c r="DV101" s="39" t="str">
        <f t="shared" si="111"/>
        <v>•</v>
      </c>
      <c r="DW101" s="39" t="str">
        <f t="shared" si="112"/>
        <v xml:space="preserve"> </v>
      </c>
      <c r="DX101" s="39" t="str">
        <f t="shared" si="113"/>
        <v xml:space="preserve"> </v>
      </c>
      <c r="DY101" s="43" t="str">
        <f t="shared" si="114"/>
        <v xml:space="preserve"> </v>
      </c>
      <c r="DZ101" s="39" t="str">
        <f t="shared" si="115"/>
        <v>•</v>
      </c>
      <c r="EA101" s="39" t="str">
        <f t="shared" si="116"/>
        <v xml:space="preserve"> </v>
      </c>
      <c r="EB101" s="39" t="str">
        <f t="shared" si="117"/>
        <v xml:space="preserve"> </v>
      </c>
      <c r="EC101" s="43" t="str">
        <f t="shared" si="118"/>
        <v xml:space="preserve"> </v>
      </c>
      <c r="ED101" s="39" t="str">
        <f t="shared" si="119"/>
        <v>•</v>
      </c>
      <c r="EE101" s="39" t="str">
        <f t="shared" si="120"/>
        <v xml:space="preserve"> </v>
      </c>
      <c r="EF101" s="39" t="str">
        <f t="shared" si="121"/>
        <v xml:space="preserve"> </v>
      </c>
      <c r="EG101" s="43" t="str">
        <f t="shared" si="122"/>
        <v xml:space="preserve"> </v>
      </c>
      <c r="EH101" s="39" t="str">
        <f t="shared" si="123"/>
        <v>•</v>
      </c>
      <c r="EI101" s="39" t="str">
        <f t="shared" si="124"/>
        <v xml:space="preserve"> </v>
      </c>
      <c r="EJ101" s="39" t="str">
        <f t="shared" si="125"/>
        <v xml:space="preserve"> </v>
      </c>
      <c r="EK101" s="43" t="str">
        <f t="shared" si="126"/>
        <v xml:space="preserve"> </v>
      </c>
    </row>
    <row r="102" spans="1:141" ht="15.75" customHeight="1" x14ac:dyDescent="0.2">
      <c r="A102" s="100" t="str">
        <f>IF(Summary!B96="","",Summary!B96)</f>
        <v/>
      </c>
      <c r="B102" s="100" t="str">
        <f>IF(Summary!C96="","",Summary!C96)</f>
        <v/>
      </c>
      <c r="C102" s="100" t="str">
        <f>IF(Summary!D96="","",Summary!D96)</f>
        <v/>
      </c>
      <c r="D102" s="115" t="str">
        <f>IF(Summary!E96="","",Summary!E96)</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81"/>
        <v>27</v>
      </c>
      <c r="AX102" s="74" t="e">
        <f t="shared" si="76"/>
        <v>#N/A</v>
      </c>
      <c r="AY102" s="54" t="str">
        <f t="shared" si="77"/>
        <v/>
      </c>
      <c r="AZ102" s="73"/>
      <c r="BA102" s="144"/>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8"/>
      <c r="BE102" s="116" t="str">
        <f t="shared" si="82"/>
        <v/>
      </c>
      <c r="BF102" s="99" t="str">
        <f t="shared" si="78"/>
        <v/>
      </c>
      <c r="BG102" s="99" t="str">
        <f t="shared" si="79"/>
        <v/>
      </c>
      <c r="BH102" s="100" t="str">
        <f t="shared" si="80"/>
        <v/>
      </c>
      <c r="BI102" s="64" t="str">
        <f>IF(Summary!F96="","",Summary!F96)</f>
        <v/>
      </c>
      <c r="BJ102" s="33"/>
      <c r="BV102" s="44">
        <f t="shared" si="127"/>
        <v>0</v>
      </c>
      <c r="BW102" s="44">
        <f t="shared" si="127"/>
        <v>0</v>
      </c>
      <c r="BX102" s="44">
        <f t="shared" si="127"/>
        <v>0</v>
      </c>
      <c r="BY102" s="44">
        <f t="shared" si="127"/>
        <v>0</v>
      </c>
      <c r="BZ102" s="44">
        <f t="shared" si="127"/>
        <v>0</v>
      </c>
      <c r="CA102" s="44">
        <f t="shared" si="127"/>
        <v>0</v>
      </c>
      <c r="CB102" s="44">
        <f t="shared" si="127"/>
        <v>0</v>
      </c>
      <c r="CC102" s="44">
        <f t="shared" si="127"/>
        <v>0</v>
      </c>
      <c r="CD102" s="44">
        <f t="shared" si="127"/>
        <v>0</v>
      </c>
      <c r="CE102" s="44">
        <f t="shared" si="127"/>
        <v>0</v>
      </c>
      <c r="CF102" s="44">
        <f t="shared" si="127"/>
        <v>0</v>
      </c>
      <c r="CH102" s="48">
        <f t="shared" si="75"/>
        <v>0</v>
      </c>
      <c r="CI102" s="48">
        <f t="shared" si="75"/>
        <v>0</v>
      </c>
      <c r="CJ102" s="48">
        <f t="shared" si="75"/>
        <v>0</v>
      </c>
      <c r="CK102" s="48">
        <f t="shared" ref="CK102:CO158" si="128">ROUND(BY102/BY$3,2)</f>
        <v>0</v>
      </c>
      <c r="CL102" s="48">
        <f t="shared" si="128"/>
        <v>0</v>
      </c>
      <c r="CM102" s="48">
        <f t="shared" si="128"/>
        <v>0</v>
      </c>
      <c r="CN102" s="48">
        <f t="shared" si="128"/>
        <v>0</v>
      </c>
      <c r="CO102" s="48">
        <f t="shared" si="74"/>
        <v>0</v>
      </c>
      <c r="CT102" s="42" t="str">
        <f t="shared" si="83"/>
        <v>•</v>
      </c>
      <c r="CU102" s="39" t="str">
        <f t="shared" si="84"/>
        <v xml:space="preserve"> </v>
      </c>
      <c r="CV102" s="39" t="str">
        <f t="shared" si="85"/>
        <v xml:space="preserve"> </v>
      </c>
      <c r="CW102" s="43" t="str">
        <f t="shared" si="86"/>
        <v xml:space="preserve"> </v>
      </c>
      <c r="CX102" s="42" t="str">
        <f t="shared" si="87"/>
        <v>•</v>
      </c>
      <c r="CY102" s="39" t="str">
        <f t="shared" si="88"/>
        <v xml:space="preserve"> </v>
      </c>
      <c r="CZ102" s="39" t="str">
        <f t="shared" si="89"/>
        <v xml:space="preserve"> </v>
      </c>
      <c r="DA102" s="43" t="str">
        <f t="shared" si="90"/>
        <v xml:space="preserve"> </v>
      </c>
      <c r="DB102" s="39" t="str">
        <f t="shared" si="91"/>
        <v>•</v>
      </c>
      <c r="DC102" s="39" t="str">
        <f t="shared" si="92"/>
        <v xml:space="preserve"> </v>
      </c>
      <c r="DD102" s="39" t="str">
        <f t="shared" si="93"/>
        <v xml:space="preserve"> </v>
      </c>
      <c r="DE102" s="43" t="str">
        <f t="shared" si="94"/>
        <v xml:space="preserve"> </v>
      </c>
      <c r="DF102" s="42" t="str">
        <f t="shared" si="95"/>
        <v>•</v>
      </c>
      <c r="DG102" s="39" t="str">
        <f t="shared" si="96"/>
        <v xml:space="preserve"> </v>
      </c>
      <c r="DH102" s="39" t="str">
        <f t="shared" si="97"/>
        <v xml:space="preserve"> </v>
      </c>
      <c r="DI102" s="43" t="str">
        <f t="shared" si="98"/>
        <v xml:space="preserve"> </v>
      </c>
      <c r="DJ102" s="42" t="str">
        <f t="shared" si="99"/>
        <v>•</v>
      </c>
      <c r="DK102" s="39" t="str">
        <f t="shared" si="100"/>
        <v xml:space="preserve"> </v>
      </c>
      <c r="DL102" s="39" t="str">
        <f t="shared" si="101"/>
        <v xml:space="preserve"> </v>
      </c>
      <c r="DM102" s="43" t="str">
        <f t="shared" si="102"/>
        <v xml:space="preserve"> </v>
      </c>
      <c r="DN102" s="39" t="str">
        <f t="shared" si="103"/>
        <v>•</v>
      </c>
      <c r="DO102" s="39" t="str">
        <f t="shared" si="104"/>
        <v xml:space="preserve"> </v>
      </c>
      <c r="DP102" s="39" t="str">
        <f t="shared" si="105"/>
        <v xml:space="preserve"> </v>
      </c>
      <c r="DQ102" s="43" t="str">
        <f t="shared" si="106"/>
        <v xml:space="preserve"> </v>
      </c>
      <c r="DR102" s="39" t="str">
        <f t="shared" si="107"/>
        <v>•</v>
      </c>
      <c r="DS102" s="39" t="str">
        <f t="shared" si="108"/>
        <v xml:space="preserve"> </v>
      </c>
      <c r="DT102" s="39" t="str">
        <f t="shared" si="109"/>
        <v xml:space="preserve"> </v>
      </c>
      <c r="DU102" s="43" t="str">
        <f t="shared" si="110"/>
        <v xml:space="preserve"> </v>
      </c>
      <c r="DV102" s="39" t="str">
        <f t="shared" si="111"/>
        <v>•</v>
      </c>
      <c r="DW102" s="39" t="str">
        <f t="shared" si="112"/>
        <v xml:space="preserve"> </v>
      </c>
      <c r="DX102" s="39" t="str">
        <f t="shared" si="113"/>
        <v xml:space="preserve"> </v>
      </c>
      <c r="DY102" s="43" t="str">
        <f t="shared" si="114"/>
        <v xml:space="preserve"> </v>
      </c>
      <c r="DZ102" s="39" t="str">
        <f t="shared" si="115"/>
        <v>•</v>
      </c>
      <c r="EA102" s="39" t="str">
        <f t="shared" si="116"/>
        <v xml:space="preserve"> </v>
      </c>
      <c r="EB102" s="39" t="str">
        <f t="shared" si="117"/>
        <v xml:space="preserve"> </v>
      </c>
      <c r="EC102" s="43" t="str">
        <f t="shared" si="118"/>
        <v xml:space="preserve"> </v>
      </c>
      <c r="ED102" s="39" t="str">
        <f t="shared" si="119"/>
        <v>•</v>
      </c>
      <c r="EE102" s="39" t="str">
        <f t="shared" si="120"/>
        <v xml:space="preserve"> </v>
      </c>
      <c r="EF102" s="39" t="str">
        <f t="shared" si="121"/>
        <v xml:space="preserve"> </v>
      </c>
      <c r="EG102" s="43" t="str">
        <f t="shared" si="122"/>
        <v xml:space="preserve"> </v>
      </c>
      <c r="EH102" s="39" t="str">
        <f t="shared" si="123"/>
        <v>•</v>
      </c>
      <c r="EI102" s="39" t="str">
        <f t="shared" si="124"/>
        <v xml:space="preserve"> </v>
      </c>
      <c r="EJ102" s="39" t="str">
        <f t="shared" si="125"/>
        <v xml:space="preserve"> </v>
      </c>
      <c r="EK102" s="43" t="str">
        <f t="shared" si="126"/>
        <v xml:space="preserve"> </v>
      </c>
    </row>
    <row r="103" spans="1:141" ht="15.75" customHeight="1" x14ac:dyDescent="0.2">
      <c r="A103" s="100" t="str">
        <f>IF(Summary!B97="","",Summary!B97)</f>
        <v/>
      </c>
      <c r="B103" s="100" t="str">
        <f>IF(Summary!C97="","",Summary!C97)</f>
        <v/>
      </c>
      <c r="C103" s="100" t="str">
        <f>IF(Summary!D97="","",Summary!D97)</f>
        <v/>
      </c>
      <c r="D103" s="115" t="str">
        <f>IF(Summary!E97="","",Summary!E97)</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81"/>
        <v>27</v>
      </c>
      <c r="AX103" s="74" t="e">
        <f t="shared" si="76"/>
        <v>#N/A</v>
      </c>
      <c r="AY103" s="54" t="str">
        <f t="shared" si="77"/>
        <v/>
      </c>
      <c r="AZ103" s="73"/>
      <c r="BA103" s="144"/>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8"/>
      <c r="BE103" s="116" t="str">
        <f t="shared" si="82"/>
        <v/>
      </c>
      <c r="BF103" s="99" t="str">
        <f t="shared" si="78"/>
        <v/>
      </c>
      <c r="BG103" s="99" t="str">
        <f t="shared" si="79"/>
        <v/>
      </c>
      <c r="BH103" s="100" t="str">
        <f t="shared" si="80"/>
        <v/>
      </c>
      <c r="BI103" s="64" t="str">
        <f>IF(Summary!F97="","",Summary!F97)</f>
        <v/>
      </c>
      <c r="BJ103" s="33"/>
      <c r="BV103" s="44">
        <f t="shared" si="127"/>
        <v>0</v>
      </c>
      <c r="BW103" s="44">
        <f t="shared" si="127"/>
        <v>0</v>
      </c>
      <c r="BX103" s="44">
        <f t="shared" si="127"/>
        <v>0</v>
      </c>
      <c r="BY103" s="44">
        <f t="shared" si="127"/>
        <v>0</v>
      </c>
      <c r="BZ103" s="44">
        <f t="shared" si="127"/>
        <v>0</v>
      </c>
      <c r="CA103" s="44">
        <f t="shared" si="127"/>
        <v>0</v>
      </c>
      <c r="CB103" s="44">
        <f t="shared" si="127"/>
        <v>0</v>
      </c>
      <c r="CC103" s="44">
        <f t="shared" si="127"/>
        <v>0</v>
      </c>
      <c r="CD103" s="44">
        <f t="shared" si="127"/>
        <v>0</v>
      </c>
      <c r="CE103" s="44">
        <f t="shared" si="127"/>
        <v>0</v>
      </c>
      <c r="CF103" s="44">
        <f t="shared" si="127"/>
        <v>0</v>
      </c>
      <c r="CH103" s="48">
        <f t="shared" ref="CH103:CL166" si="129">ROUND(BV103/BV$3,2)</f>
        <v>0</v>
      </c>
      <c r="CI103" s="48">
        <f t="shared" si="129"/>
        <v>0</v>
      </c>
      <c r="CJ103" s="48">
        <f t="shared" si="129"/>
        <v>0</v>
      </c>
      <c r="CK103" s="48">
        <f t="shared" si="128"/>
        <v>0</v>
      </c>
      <c r="CL103" s="48">
        <f t="shared" si="128"/>
        <v>0</v>
      </c>
      <c r="CM103" s="48">
        <f t="shared" si="128"/>
        <v>0</v>
      </c>
      <c r="CN103" s="48">
        <f t="shared" si="128"/>
        <v>0</v>
      </c>
      <c r="CO103" s="48">
        <f t="shared" si="74"/>
        <v>0</v>
      </c>
      <c r="CT103" s="42" t="str">
        <f t="shared" si="83"/>
        <v>•</v>
      </c>
      <c r="CU103" s="39" t="str">
        <f t="shared" si="84"/>
        <v xml:space="preserve"> </v>
      </c>
      <c r="CV103" s="39" t="str">
        <f t="shared" si="85"/>
        <v xml:space="preserve"> </v>
      </c>
      <c r="CW103" s="43" t="str">
        <f t="shared" si="86"/>
        <v xml:space="preserve"> </v>
      </c>
      <c r="CX103" s="42" t="str">
        <f t="shared" si="87"/>
        <v>•</v>
      </c>
      <c r="CY103" s="39" t="str">
        <f t="shared" si="88"/>
        <v xml:space="preserve"> </v>
      </c>
      <c r="CZ103" s="39" t="str">
        <f t="shared" si="89"/>
        <v xml:space="preserve"> </v>
      </c>
      <c r="DA103" s="43" t="str">
        <f t="shared" si="90"/>
        <v xml:space="preserve"> </v>
      </c>
      <c r="DB103" s="39" t="str">
        <f t="shared" si="91"/>
        <v>•</v>
      </c>
      <c r="DC103" s="39" t="str">
        <f t="shared" si="92"/>
        <v xml:space="preserve"> </v>
      </c>
      <c r="DD103" s="39" t="str">
        <f t="shared" si="93"/>
        <v xml:space="preserve"> </v>
      </c>
      <c r="DE103" s="43" t="str">
        <f t="shared" si="94"/>
        <v xml:space="preserve"> </v>
      </c>
      <c r="DF103" s="42" t="str">
        <f t="shared" si="95"/>
        <v>•</v>
      </c>
      <c r="DG103" s="39" t="str">
        <f t="shared" si="96"/>
        <v xml:space="preserve"> </v>
      </c>
      <c r="DH103" s="39" t="str">
        <f t="shared" si="97"/>
        <v xml:space="preserve"> </v>
      </c>
      <c r="DI103" s="43" t="str">
        <f t="shared" si="98"/>
        <v xml:space="preserve"> </v>
      </c>
      <c r="DJ103" s="42" t="str">
        <f t="shared" si="99"/>
        <v>•</v>
      </c>
      <c r="DK103" s="39" t="str">
        <f t="shared" si="100"/>
        <v xml:space="preserve"> </v>
      </c>
      <c r="DL103" s="39" t="str">
        <f t="shared" si="101"/>
        <v xml:space="preserve"> </v>
      </c>
      <c r="DM103" s="43" t="str">
        <f t="shared" si="102"/>
        <v xml:space="preserve"> </v>
      </c>
      <c r="DN103" s="39" t="str">
        <f t="shared" si="103"/>
        <v>•</v>
      </c>
      <c r="DO103" s="39" t="str">
        <f t="shared" si="104"/>
        <v xml:space="preserve"> </v>
      </c>
      <c r="DP103" s="39" t="str">
        <f t="shared" si="105"/>
        <v xml:space="preserve"> </v>
      </c>
      <c r="DQ103" s="43" t="str">
        <f t="shared" si="106"/>
        <v xml:space="preserve"> </v>
      </c>
      <c r="DR103" s="39" t="str">
        <f t="shared" si="107"/>
        <v>•</v>
      </c>
      <c r="DS103" s="39" t="str">
        <f t="shared" si="108"/>
        <v xml:space="preserve"> </v>
      </c>
      <c r="DT103" s="39" t="str">
        <f t="shared" si="109"/>
        <v xml:space="preserve"> </v>
      </c>
      <c r="DU103" s="43" t="str">
        <f t="shared" si="110"/>
        <v xml:space="preserve"> </v>
      </c>
      <c r="DV103" s="39" t="str">
        <f t="shared" si="111"/>
        <v>•</v>
      </c>
      <c r="DW103" s="39" t="str">
        <f t="shared" si="112"/>
        <v xml:space="preserve"> </v>
      </c>
      <c r="DX103" s="39" t="str">
        <f t="shared" si="113"/>
        <v xml:space="preserve"> </v>
      </c>
      <c r="DY103" s="43" t="str">
        <f t="shared" si="114"/>
        <v xml:space="preserve"> </v>
      </c>
      <c r="DZ103" s="39" t="str">
        <f t="shared" si="115"/>
        <v>•</v>
      </c>
      <c r="EA103" s="39" t="str">
        <f t="shared" si="116"/>
        <v xml:space="preserve"> </v>
      </c>
      <c r="EB103" s="39" t="str">
        <f t="shared" si="117"/>
        <v xml:space="preserve"> </v>
      </c>
      <c r="EC103" s="43" t="str">
        <f t="shared" si="118"/>
        <v xml:space="preserve"> </v>
      </c>
      <c r="ED103" s="39" t="str">
        <f t="shared" si="119"/>
        <v>•</v>
      </c>
      <c r="EE103" s="39" t="str">
        <f t="shared" si="120"/>
        <v xml:space="preserve"> </v>
      </c>
      <c r="EF103" s="39" t="str">
        <f t="shared" si="121"/>
        <v xml:space="preserve"> </v>
      </c>
      <c r="EG103" s="43" t="str">
        <f t="shared" si="122"/>
        <v xml:space="preserve"> </v>
      </c>
      <c r="EH103" s="39" t="str">
        <f t="shared" si="123"/>
        <v>•</v>
      </c>
      <c r="EI103" s="39" t="str">
        <f t="shared" si="124"/>
        <v xml:space="preserve"> </v>
      </c>
      <c r="EJ103" s="39" t="str">
        <f t="shared" si="125"/>
        <v xml:space="preserve"> </v>
      </c>
      <c r="EK103" s="43" t="str">
        <f t="shared" si="126"/>
        <v xml:space="preserve"> </v>
      </c>
    </row>
    <row r="104" spans="1:141" ht="15.75" customHeight="1" x14ac:dyDescent="0.2">
      <c r="A104" s="100" t="str">
        <f>IF(Summary!B98="","",Summary!B98)</f>
        <v/>
      </c>
      <c r="B104" s="100" t="str">
        <f>IF(Summary!C98="","",Summary!C98)</f>
        <v/>
      </c>
      <c r="C104" s="100" t="str">
        <f>IF(Summary!D98="","",Summary!D98)</f>
        <v/>
      </c>
      <c r="D104" s="115" t="str">
        <f>IF(Summary!E98="","",Summary!E98)</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81"/>
        <v>27</v>
      </c>
      <c r="AX104" s="74" t="e">
        <f t="shared" si="76"/>
        <v>#N/A</v>
      </c>
      <c r="AY104" s="54" t="str">
        <f t="shared" si="77"/>
        <v/>
      </c>
      <c r="AZ104" s="73"/>
      <c r="BA104" s="144"/>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8"/>
      <c r="BE104" s="116" t="str">
        <f t="shared" si="82"/>
        <v/>
      </c>
      <c r="BF104" s="99" t="str">
        <f t="shared" si="78"/>
        <v/>
      </c>
      <c r="BG104" s="99" t="str">
        <f t="shared" si="79"/>
        <v/>
      </c>
      <c r="BH104" s="100" t="str">
        <f t="shared" si="80"/>
        <v/>
      </c>
      <c r="BI104" s="64" t="str">
        <f>IF(Summary!F98="","",Summary!F98)</f>
        <v/>
      </c>
      <c r="BJ104" s="33"/>
      <c r="BV104" s="44">
        <f t="shared" si="127"/>
        <v>0</v>
      </c>
      <c r="BW104" s="44">
        <f t="shared" si="127"/>
        <v>0</v>
      </c>
      <c r="BX104" s="44">
        <f t="shared" si="127"/>
        <v>0</v>
      </c>
      <c r="BY104" s="44">
        <f t="shared" si="127"/>
        <v>0</v>
      </c>
      <c r="BZ104" s="44">
        <f t="shared" si="127"/>
        <v>0</v>
      </c>
      <c r="CA104" s="44">
        <f t="shared" si="127"/>
        <v>0</v>
      </c>
      <c r="CB104" s="44">
        <f t="shared" si="127"/>
        <v>0</v>
      </c>
      <c r="CC104" s="44">
        <f t="shared" si="127"/>
        <v>0</v>
      </c>
      <c r="CD104" s="44">
        <f t="shared" si="127"/>
        <v>0</v>
      </c>
      <c r="CE104" s="44">
        <f t="shared" si="127"/>
        <v>0</v>
      </c>
      <c r="CF104" s="44">
        <f t="shared" si="127"/>
        <v>0</v>
      </c>
      <c r="CH104" s="48">
        <f t="shared" si="129"/>
        <v>0</v>
      </c>
      <c r="CI104" s="48">
        <f t="shared" si="129"/>
        <v>0</v>
      </c>
      <c r="CJ104" s="48">
        <f t="shared" si="129"/>
        <v>0</v>
      </c>
      <c r="CK104" s="48">
        <f t="shared" si="128"/>
        <v>0</v>
      </c>
      <c r="CL104" s="48">
        <f t="shared" si="128"/>
        <v>0</v>
      </c>
      <c r="CM104" s="48">
        <f t="shared" si="128"/>
        <v>0</v>
      </c>
      <c r="CN104" s="48">
        <f t="shared" si="128"/>
        <v>0</v>
      </c>
      <c r="CO104" s="48">
        <f t="shared" si="74"/>
        <v>0</v>
      </c>
      <c r="CT104" s="42" t="str">
        <f t="shared" si="83"/>
        <v>•</v>
      </c>
      <c r="CU104" s="39" t="str">
        <f t="shared" si="84"/>
        <v xml:space="preserve"> </v>
      </c>
      <c r="CV104" s="39" t="str">
        <f t="shared" si="85"/>
        <v xml:space="preserve"> </v>
      </c>
      <c r="CW104" s="43" t="str">
        <f t="shared" si="86"/>
        <v xml:space="preserve"> </v>
      </c>
      <c r="CX104" s="42" t="str">
        <f t="shared" si="87"/>
        <v>•</v>
      </c>
      <c r="CY104" s="39" t="str">
        <f t="shared" si="88"/>
        <v xml:space="preserve"> </v>
      </c>
      <c r="CZ104" s="39" t="str">
        <f t="shared" si="89"/>
        <v xml:space="preserve"> </v>
      </c>
      <c r="DA104" s="43" t="str">
        <f t="shared" si="90"/>
        <v xml:space="preserve"> </v>
      </c>
      <c r="DB104" s="39" t="str">
        <f t="shared" si="91"/>
        <v>•</v>
      </c>
      <c r="DC104" s="39" t="str">
        <f t="shared" si="92"/>
        <v xml:space="preserve"> </v>
      </c>
      <c r="DD104" s="39" t="str">
        <f t="shared" si="93"/>
        <v xml:space="preserve"> </v>
      </c>
      <c r="DE104" s="43" t="str">
        <f t="shared" si="94"/>
        <v xml:space="preserve"> </v>
      </c>
      <c r="DF104" s="42" t="str">
        <f t="shared" si="95"/>
        <v>•</v>
      </c>
      <c r="DG104" s="39" t="str">
        <f t="shared" si="96"/>
        <v xml:space="preserve"> </v>
      </c>
      <c r="DH104" s="39" t="str">
        <f t="shared" si="97"/>
        <v xml:space="preserve"> </v>
      </c>
      <c r="DI104" s="43" t="str">
        <f t="shared" si="98"/>
        <v xml:space="preserve"> </v>
      </c>
      <c r="DJ104" s="42" t="str">
        <f t="shared" si="99"/>
        <v>•</v>
      </c>
      <c r="DK104" s="39" t="str">
        <f t="shared" si="100"/>
        <v xml:space="preserve"> </v>
      </c>
      <c r="DL104" s="39" t="str">
        <f t="shared" si="101"/>
        <v xml:space="preserve"> </v>
      </c>
      <c r="DM104" s="43" t="str">
        <f t="shared" si="102"/>
        <v xml:space="preserve"> </v>
      </c>
      <c r="DN104" s="39" t="str">
        <f t="shared" si="103"/>
        <v>•</v>
      </c>
      <c r="DO104" s="39" t="str">
        <f t="shared" si="104"/>
        <v xml:space="preserve"> </v>
      </c>
      <c r="DP104" s="39" t="str">
        <f t="shared" si="105"/>
        <v xml:space="preserve"> </v>
      </c>
      <c r="DQ104" s="43" t="str">
        <f t="shared" si="106"/>
        <v xml:space="preserve"> </v>
      </c>
      <c r="DR104" s="39" t="str">
        <f t="shared" si="107"/>
        <v>•</v>
      </c>
      <c r="DS104" s="39" t="str">
        <f t="shared" si="108"/>
        <v xml:space="preserve"> </v>
      </c>
      <c r="DT104" s="39" t="str">
        <f t="shared" si="109"/>
        <v xml:space="preserve"> </v>
      </c>
      <c r="DU104" s="43" t="str">
        <f t="shared" si="110"/>
        <v xml:space="preserve"> </v>
      </c>
      <c r="DV104" s="39" t="str">
        <f t="shared" si="111"/>
        <v>•</v>
      </c>
      <c r="DW104" s="39" t="str">
        <f t="shared" si="112"/>
        <v xml:space="preserve"> </v>
      </c>
      <c r="DX104" s="39" t="str">
        <f t="shared" si="113"/>
        <v xml:space="preserve"> </v>
      </c>
      <c r="DY104" s="43" t="str">
        <f t="shared" si="114"/>
        <v xml:space="preserve"> </v>
      </c>
      <c r="DZ104" s="39" t="str">
        <f t="shared" si="115"/>
        <v>•</v>
      </c>
      <c r="EA104" s="39" t="str">
        <f t="shared" si="116"/>
        <v xml:space="preserve"> </v>
      </c>
      <c r="EB104" s="39" t="str">
        <f t="shared" si="117"/>
        <v xml:space="preserve"> </v>
      </c>
      <c r="EC104" s="43" t="str">
        <f t="shared" si="118"/>
        <v xml:space="preserve"> </v>
      </c>
      <c r="ED104" s="39" t="str">
        <f t="shared" si="119"/>
        <v>•</v>
      </c>
      <c r="EE104" s="39" t="str">
        <f t="shared" si="120"/>
        <v xml:space="preserve"> </v>
      </c>
      <c r="EF104" s="39" t="str">
        <f t="shared" si="121"/>
        <v xml:space="preserve"> </v>
      </c>
      <c r="EG104" s="43" t="str">
        <f t="shared" si="122"/>
        <v xml:space="preserve"> </v>
      </c>
      <c r="EH104" s="39" t="str">
        <f t="shared" si="123"/>
        <v>•</v>
      </c>
      <c r="EI104" s="39" t="str">
        <f t="shared" si="124"/>
        <v xml:space="preserve"> </v>
      </c>
      <c r="EJ104" s="39" t="str">
        <f t="shared" si="125"/>
        <v xml:space="preserve"> </v>
      </c>
      <c r="EK104" s="43" t="str">
        <f t="shared" si="126"/>
        <v xml:space="preserve"> </v>
      </c>
    </row>
    <row r="105" spans="1:141" ht="15.75" customHeight="1" x14ac:dyDescent="0.2">
      <c r="A105" s="100" t="str">
        <f>IF(Summary!B99="","",Summary!B99)</f>
        <v/>
      </c>
      <c r="B105" s="100" t="str">
        <f>IF(Summary!C99="","",Summary!C99)</f>
        <v/>
      </c>
      <c r="C105" s="100" t="str">
        <f>IF(Summary!D99="","",Summary!D99)</f>
        <v/>
      </c>
      <c r="D105" s="115" t="str">
        <f>IF(Summary!E99="","",Summary!E99)</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81"/>
        <v>27</v>
      </c>
      <c r="AX105" s="74" t="e">
        <f t="shared" si="76"/>
        <v>#N/A</v>
      </c>
      <c r="AY105" s="54" t="str">
        <f t="shared" si="77"/>
        <v/>
      </c>
      <c r="AZ105" s="73"/>
      <c r="BA105" s="144"/>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8"/>
      <c r="BE105" s="116" t="str">
        <f t="shared" si="82"/>
        <v/>
      </c>
      <c r="BF105" s="99" t="str">
        <f t="shared" si="78"/>
        <v/>
      </c>
      <c r="BG105" s="99" t="str">
        <f t="shared" si="79"/>
        <v/>
      </c>
      <c r="BH105" s="100" t="str">
        <f t="shared" si="80"/>
        <v/>
      </c>
      <c r="BI105" s="64" t="str">
        <f>IF(Summary!F99="","",Summary!F99)</f>
        <v/>
      </c>
      <c r="BJ105" s="33"/>
      <c r="BV105" s="44">
        <f t="shared" si="127"/>
        <v>0</v>
      </c>
      <c r="BW105" s="44">
        <f t="shared" si="127"/>
        <v>0</v>
      </c>
      <c r="BX105" s="44">
        <f t="shared" si="127"/>
        <v>0</v>
      </c>
      <c r="BY105" s="44">
        <f t="shared" si="127"/>
        <v>0</v>
      </c>
      <c r="BZ105" s="44">
        <f t="shared" si="127"/>
        <v>0</v>
      </c>
      <c r="CA105" s="44">
        <f t="shared" si="127"/>
        <v>0</v>
      </c>
      <c r="CB105" s="44">
        <f t="shared" si="127"/>
        <v>0</v>
      </c>
      <c r="CC105" s="44">
        <f t="shared" si="127"/>
        <v>0</v>
      </c>
      <c r="CD105" s="44">
        <f t="shared" si="127"/>
        <v>0</v>
      </c>
      <c r="CE105" s="44">
        <f t="shared" si="127"/>
        <v>0</v>
      </c>
      <c r="CF105" s="44">
        <f t="shared" si="127"/>
        <v>0</v>
      </c>
      <c r="CH105" s="48">
        <f t="shared" si="129"/>
        <v>0</v>
      </c>
      <c r="CI105" s="48">
        <f t="shared" si="129"/>
        <v>0</v>
      </c>
      <c r="CJ105" s="48">
        <f t="shared" si="129"/>
        <v>0</v>
      </c>
      <c r="CK105" s="48">
        <f t="shared" si="128"/>
        <v>0</v>
      </c>
      <c r="CL105" s="48">
        <f t="shared" si="128"/>
        <v>0</v>
      </c>
      <c r="CM105" s="48">
        <f t="shared" si="128"/>
        <v>0</v>
      </c>
      <c r="CN105" s="48">
        <f t="shared" si="128"/>
        <v>0</v>
      </c>
      <c r="CO105" s="48">
        <f t="shared" si="74"/>
        <v>0</v>
      </c>
      <c r="CT105" s="42" t="str">
        <f t="shared" si="83"/>
        <v>•</v>
      </c>
      <c r="CU105" s="39" t="str">
        <f t="shared" si="84"/>
        <v xml:space="preserve"> </v>
      </c>
      <c r="CV105" s="39" t="str">
        <f t="shared" si="85"/>
        <v xml:space="preserve"> </v>
      </c>
      <c r="CW105" s="43" t="str">
        <f t="shared" si="86"/>
        <v xml:space="preserve"> </v>
      </c>
      <c r="CX105" s="42" t="str">
        <f t="shared" si="87"/>
        <v>•</v>
      </c>
      <c r="CY105" s="39" t="str">
        <f t="shared" si="88"/>
        <v xml:space="preserve"> </v>
      </c>
      <c r="CZ105" s="39" t="str">
        <f t="shared" si="89"/>
        <v xml:space="preserve"> </v>
      </c>
      <c r="DA105" s="43" t="str">
        <f t="shared" si="90"/>
        <v xml:space="preserve"> </v>
      </c>
      <c r="DB105" s="39" t="str">
        <f t="shared" si="91"/>
        <v>•</v>
      </c>
      <c r="DC105" s="39" t="str">
        <f t="shared" si="92"/>
        <v xml:space="preserve"> </v>
      </c>
      <c r="DD105" s="39" t="str">
        <f t="shared" si="93"/>
        <v xml:space="preserve"> </v>
      </c>
      <c r="DE105" s="43" t="str">
        <f t="shared" si="94"/>
        <v xml:space="preserve"> </v>
      </c>
      <c r="DF105" s="42" t="str">
        <f t="shared" si="95"/>
        <v>•</v>
      </c>
      <c r="DG105" s="39" t="str">
        <f t="shared" si="96"/>
        <v xml:space="preserve"> </v>
      </c>
      <c r="DH105" s="39" t="str">
        <f t="shared" si="97"/>
        <v xml:space="preserve"> </v>
      </c>
      <c r="DI105" s="43" t="str">
        <f t="shared" si="98"/>
        <v xml:space="preserve"> </v>
      </c>
      <c r="DJ105" s="42" t="str">
        <f t="shared" si="99"/>
        <v>•</v>
      </c>
      <c r="DK105" s="39" t="str">
        <f t="shared" si="100"/>
        <v xml:space="preserve"> </v>
      </c>
      <c r="DL105" s="39" t="str">
        <f t="shared" si="101"/>
        <v xml:space="preserve"> </v>
      </c>
      <c r="DM105" s="43" t="str">
        <f t="shared" si="102"/>
        <v xml:space="preserve"> </v>
      </c>
      <c r="DN105" s="39" t="str">
        <f t="shared" si="103"/>
        <v>•</v>
      </c>
      <c r="DO105" s="39" t="str">
        <f t="shared" si="104"/>
        <v xml:space="preserve"> </v>
      </c>
      <c r="DP105" s="39" t="str">
        <f t="shared" si="105"/>
        <v xml:space="preserve"> </v>
      </c>
      <c r="DQ105" s="43" t="str">
        <f t="shared" si="106"/>
        <v xml:space="preserve"> </v>
      </c>
      <c r="DR105" s="39" t="str">
        <f t="shared" si="107"/>
        <v>•</v>
      </c>
      <c r="DS105" s="39" t="str">
        <f t="shared" si="108"/>
        <v xml:space="preserve"> </v>
      </c>
      <c r="DT105" s="39" t="str">
        <f t="shared" si="109"/>
        <v xml:space="preserve"> </v>
      </c>
      <c r="DU105" s="43" t="str">
        <f t="shared" si="110"/>
        <v xml:space="preserve"> </v>
      </c>
      <c r="DV105" s="39" t="str">
        <f t="shared" si="111"/>
        <v>•</v>
      </c>
      <c r="DW105" s="39" t="str">
        <f t="shared" si="112"/>
        <v xml:space="preserve"> </v>
      </c>
      <c r="DX105" s="39" t="str">
        <f t="shared" si="113"/>
        <v xml:space="preserve"> </v>
      </c>
      <c r="DY105" s="43" t="str">
        <f t="shared" si="114"/>
        <v xml:space="preserve"> </v>
      </c>
      <c r="DZ105" s="39" t="str">
        <f t="shared" si="115"/>
        <v>•</v>
      </c>
      <c r="EA105" s="39" t="str">
        <f t="shared" si="116"/>
        <v xml:space="preserve"> </v>
      </c>
      <c r="EB105" s="39" t="str">
        <f t="shared" si="117"/>
        <v xml:space="preserve"> </v>
      </c>
      <c r="EC105" s="43" t="str">
        <f t="shared" si="118"/>
        <v xml:space="preserve"> </v>
      </c>
      <c r="ED105" s="39" t="str">
        <f t="shared" si="119"/>
        <v>•</v>
      </c>
      <c r="EE105" s="39" t="str">
        <f t="shared" si="120"/>
        <v xml:space="preserve"> </v>
      </c>
      <c r="EF105" s="39" t="str">
        <f t="shared" si="121"/>
        <v xml:space="preserve"> </v>
      </c>
      <c r="EG105" s="43" t="str">
        <f t="shared" si="122"/>
        <v xml:space="preserve"> </v>
      </c>
      <c r="EH105" s="39" t="str">
        <f t="shared" si="123"/>
        <v>•</v>
      </c>
      <c r="EI105" s="39" t="str">
        <f t="shared" si="124"/>
        <v xml:space="preserve"> </v>
      </c>
      <c r="EJ105" s="39" t="str">
        <f t="shared" si="125"/>
        <v xml:space="preserve"> </v>
      </c>
      <c r="EK105" s="43" t="str">
        <f t="shared" si="126"/>
        <v xml:space="preserve"> </v>
      </c>
    </row>
    <row r="106" spans="1:141" ht="15.75" customHeight="1" x14ac:dyDescent="0.2">
      <c r="A106" s="100" t="str">
        <f>IF(Summary!B100="","",Summary!B100)</f>
        <v/>
      </c>
      <c r="B106" s="100" t="str">
        <f>IF(Summary!C100="","",Summary!C100)</f>
        <v/>
      </c>
      <c r="C106" s="100" t="str">
        <f>IF(Summary!D100="","",Summary!D100)</f>
        <v/>
      </c>
      <c r="D106" s="115" t="str">
        <f>IF(Summary!E100="","",Summary!E100)</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81"/>
        <v>27</v>
      </c>
      <c r="AX106" s="74" t="e">
        <f t="shared" si="76"/>
        <v>#N/A</v>
      </c>
      <c r="AY106" s="54" t="str">
        <f t="shared" si="77"/>
        <v/>
      </c>
      <c r="AZ106" s="73"/>
      <c r="BA106" s="144"/>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8"/>
      <c r="BE106" s="116" t="str">
        <f t="shared" si="82"/>
        <v/>
      </c>
      <c r="BF106" s="99" t="str">
        <f t="shared" si="78"/>
        <v/>
      </c>
      <c r="BG106" s="99" t="str">
        <f t="shared" si="79"/>
        <v/>
      </c>
      <c r="BH106" s="100" t="str">
        <f t="shared" si="80"/>
        <v/>
      </c>
      <c r="BI106" s="64" t="str">
        <f>IF(Summary!F100="","",Summary!F100)</f>
        <v/>
      </c>
      <c r="BJ106" s="33"/>
      <c r="BV106" s="44">
        <f t="shared" si="127"/>
        <v>0</v>
      </c>
      <c r="BW106" s="44">
        <f t="shared" si="127"/>
        <v>0</v>
      </c>
      <c r="BX106" s="44">
        <f t="shared" si="127"/>
        <v>0</v>
      </c>
      <c r="BY106" s="44">
        <f t="shared" si="127"/>
        <v>0</v>
      </c>
      <c r="BZ106" s="44">
        <f t="shared" si="127"/>
        <v>0</v>
      </c>
      <c r="CA106" s="44">
        <f t="shared" si="127"/>
        <v>0</v>
      </c>
      <c r="CB106" s="44">
        <f t="shared" si="127"/>
        <v>0</v>
      </c>
      <c r="CC106" s="44">
        <f t="shared" si="127"/>
        <v>0</v>
      </c>
      <c r="CD106" s="44">
        <f t="shared" si="127"/>
        <v>0</v>
      </c>
      <c r="CE106" s="44">
        <f t="shared" si="127"/>
        <v>0</v>
      </c>
      <c r="CF106" s="44">
        <f t="shared" si="127"/>
        <v>0</v>
      </c>
      <c r="CH106" s="48">
        <f t="shared" si="129"/>
        <v>0</v>
      </c>
      <c r="CI106" s="48">
        <f t="shared" si="129"/>
        <v>0</v>
      </c>
      <c r="CJ106" s="48">
        <f t="shared" si="129"/>
        <v>0</v>
      </c>
      <c r="CK106" s="48">
        <f t="shared" si="128"/>
        <v>0</v>
      </c>
      <c r="CL106" s="48">
        <f t="shared" si="128"/>
        <v>0</v>
      </c>
      <c r="CM106" s="48">
        <f t="shared" si="128"/>
        <v>0</v>
      </c>
      <c r="CN106" s="48">
        <f t="shared" si="128"/>
        <v>0</v>
      </c>
      <c r="CO106" s="48">
        <f t="shared" si="74"/>
        <v>0</v>
      </c>
      <c r="CT106" s="42" t="str">
        <f t="shared" si="83"/>
        <v>•</v>
      </c>
      <c r="CU106" s="39" t="str">
        <f t="shared" si="84"/>
        <v xml:space="preserve"> </v>
      </c>
      <c r="CV106" s="39" t="str">
        <f t="shared" si="85"/>
        <v xml:space="preserve"> </v>
      </c>
      <c r="CW106" s="43" t="str">
        <f t="shared" si="86"/>
        <v xml:space="preserve"> </v>
      </c>
      <c r="CX106" s="42" t="str">
        <f t="shared" si="87"/>
        <v>•</v>
      </c>
      <c r="CY106" s="39" t="str">
        <f t="shared" si="88"/>
        <v xml:space="preserve"> </v>
      </c>
      <c r="CZ106" s="39" t="str">
        <f t="shared" si="89"/>
        <v xml:space="preserve"> </v>
      </c>
      <c r="DA106" s="43" t="str">
        <f t="shared" si="90"/>
        <v xml:space="preserve"> </v>
      </c>
      <c r="DB106" s="39" t="str">
        <f t="shared" si="91"/>
        <v>•</v>
      </c>
      <c r="DC106" s="39" t="str">
        <f t="shared" si="92"/>
        <v xml:space="preserve"> </v>
      </c>
      <c r="DD106" s="39" t="str">
        <f t="shared" si="93"/>
        <v xml:space="preserve"> </v>
      </c>
      <c r="DE106" s="43" t="str">
        <f t="shared" si="94"/>
        <v xml:space="preserve"> </v>
      </c>
      <c r="DF106" s="42" t="str">
        <f t="shared" si="95"/>
        <v>•</v>
      </c>
      <c r="DG106" s="39" t="str">
        <f t="shared" si="96"/>
        <v xml:space="preserve"> </v>
      </c>
      <c r="DH106" s="39" t="str">
        <f t="shared" si="97"/>
        <v xml:space="preserve"> </v>
      </c>
      <c r="DI106" s="43" t="str">
        <f t="shared" si="98"/>
        <v xml:space="preserve"> </v>
      </c>
      <c r="DJ106" s="42" t="str">
        <f t="shared" si="99"/>
        <v>•</v>
      </c>
      <c r="DK106" s="39" t="str">
        <f t="shared" si="100"/>
        <v xml:space="preserve"> </v>
      </c>
      <c r="DL106" s="39" t="str">
        <f t="shared" si="101"/>
        <v xml:space="preserve"> </v>
      </c>
      <c r="DM106" s="43" t="str">
        <f t="shared" si="102"/>
        <v xml:space="preserve"> </v>
      </c>
      <c r="DN106" s="39" t="str">
        <f t="shared" si="103"/>
        <v>•</v>
      </c>
      <c r="DO106" s="39" t="str">
        <f t="shared" si="104"/>
        <v xml:space="preserve"> </v>
      </c>
      <c r="DP106" s="39" t="str">
        <f t="shared" si="105"/>
        <v xml:space="preserve"> </v>
      </c>
      <c r="DQ106" s="43" t="str">
        <f t="shared" si="106"/>
        <v xml:space="preserve"> </v>
      </c>
      <c r="DR106" s="39" t="str">
        <f t="shared" si="107"/>
        <v>•</v>
      </c>
      <c r="DS106" s="39" t="str">
        <f t="shared" si="108"/>
        <v xml:space="preserve"> </v>
      </c>
      <c r="DT106" s="39" t="str">
        <f t="shared" si="109"/>
        <v xml:space="preserve"> </v>
      </c>
      <c r="DU106" s="43" t="str">
        <f t="shared" si="110"/>
        <v xml:space="preserve"> </v>
      </c>
      <c r="DV106" s="39" t="str">
        <f t="shared" si="111"/>
        <v>•</v>
      </c>
      <c r="DW106" s="39" t="str">
        <f t="shared" si="112"/>
        <v xml:space="preserve"> </v>
      </c>
      <c r="DX106" s="39" t="str">
        <f t="shared" si="113"/>
        <v xml:space="preserve"> </v>
      </c>
      <c r="DY106" s="43" t="str">
        <f t="shared" si="114"/>
        <v xml:space="preserve"> </v>
      </c>
      <c r="DZ106" s="39" t="str">
        <f t="shared" si="115"/>
        <v>•</v>
      </c>
      <c r="EA106" s="39" t="str">
        <f t="shared" si="116"/>
        <v xml:space="preserve"> </v>
      </c>
      <c r="EB106" s="39" t="str">
        <f t="shared" si="117"/>
        <v xml:space="preserve"> </v>
      </c>
      <c r="EC106" s="43" t="str">
        <f t="shared" si="118"/>
        <v xml:space="preserve"> </v>
      </c>
      <c r="ED106" s="39" t="str">
        <f t="shared" si="119"/>
        <v>•</v>
      </c>
      <c r="EE106" s="39" t="str">
        <f t="shared" si="120"/>
        <v xml:space="preserve"> </v>
      </c>
      <c r="EF106" s="39" t="str">
        <f t="shared" si="121"/>
        <v xml:space="preserve"> </v>
      </c>
      <c r="EG106" s="43" t="str">
        <f t="shared" si="122"/>
        <v xml:space="preserve"> </v>
      </c>
      <c r="EH106" s="39" t="str">
        <f t="shared" si="123"/>
        <v>•</v>
      </c>
      <c r="EI106" s="39" t="str">
        <f t="shared" si="124"/>
        <v xml:space="preserve"> </v>
      </c>
      <c r="EJ106" s="39" t="str">
        <f t="shared" si="125"/>
        <v xml:space="preserve"> </v>
      </c>
      <c r="EK106" s="43" t="str">
        <f t="shared" si="126"/>
        <v xml:space="preserve"> </v>
      </c>
    </row>
    <row r="107" spans="1:141" ht="15.75" customHeight="1" x14ac:dyDescent="0.2">
      <c r="A107" s="100" t="str">
        <f>IF(Summary!B101="","",Summary!B101)</f>
        <v/>
      </c>
      <c r="B107" s="100" t="str">
        <f>IF(Summary!C101="","",Summary!C101)</f>
        <v/>
      </c>
      <c r="C107" s="100" t="str">
        <f>IF(Summary!D101="","",Summary!D101)</f>
        <v/>
      </c>
      <c r="D107" s="115" t="str">
        <f>IF(Summary!E101="","",Summary!E101)</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81"/>
        <v>27</v>
      </c>
      <c r="AX107" s="74" t="e">
        <f t="shared" si="76"/>
        <v>#N/A</v>
      </c>
      <c r="AY107" s="54" t="str">
        <f t="shared" si="77"/>
        <v/>
      </c>
      <c r="AZ107" s="73"/>
      <c r="BA107" s="144"/>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8"/>
      <c r="BE107" s="116" t="str">
        <f t="shared" si="82"/>
        <v/>
      </c>
      <c r="BF107" s="99" t="str">
        <f t="shared" si="78"/>
        <v/>
      </c>
      <c r="BG107" s="99" t="str">
        <f t="shared" si="79"/>
        <v/>
      </c>
      <c r="BH107" s="100" t="str">
        <f t="shared" si="80"/>
        <v/>
      </c>
      <c r="BI107" s="64" t="str">
        <f>IF(Summary!F101="","",Summary!F101)</f>
        <v/>
      </c>
      <c r="BJ107" s="33"/>
      <c r="BV107" s="44">
        <f t="shared" si="127"/>
        <v>0</v>
      </c>
      <c r="BW107" s="44">
        <f t="shared" si="127"/>
        <v>0</v>
      </c>
      <c r="BX107" s="44">
        <f t="shared" si="127"/>
        <v>0</v>
      </c>
      <c r="BY107" s="44">
        <f t="shared" si="127"/>
        <v>0</v>
      </c>
      <c r="BZ107" s="44">
        <f t="shared" si="127"/>
        <v>0</v>
      </c>
      <c r="CA107" s="44">
        <f t="shared" si="127"/>
        <v>0</v>
      </c>
      <c r="CB107" s="44">
        <f t="shared" si="127"/>
        <v>0</v>
      </c>
      <c r="CC107" s="44">
        <f t="shared" si="127"/>
        <v>0</v>
      </c>
      <c r="CD107" s="44">
        <f t="shared" si="127"/>
        <v>0</v>
      </c>
      <c r="CE107" s="44">
        <f t="shared" si="127"/>
        <v>0</v>
      </c>
      <c r="CF107" s="44">
        <f t="shared" si="127"/>
        <v>0</v>
      </c>
      <c r="CH107" s="48">
        <f t="shared" si="129"/>
        <v>0</v>
      </c>
      <c r="CI107" s="48">
        <f t="shared" si="129"/>
        <v>0</v>
      </c>
      <c r="CJ107" s="48">
        <f t="shared" si="129"/>
        <v>0</v>
      </c>
      <c r="CK107" s="48">
        <f t="shared" si="128"/>
        <v>0</v>
      </c>
      <c r="CL107" s="48">
        <f t="shared" si="128"/>
        <v>0</v>
      </c>
      <c r="CM107" s="48">
        <f t="shared" si="128"/>
        <v>0</v>
      </c>
      <c r="CN107" s="48">
        <f t="shared" si="128"/>
        <v>0</v>
      </c>
      <c r="CO107" s="48">
        <f t="shared" si="74"/>
        <v>0</v>
      </c>
      <c r="CT107" s="42" t="str">
        <f t="shared" si="83"/>
        <v>•</v>
      </c>
      <c r="CU107" s="39" t="str">
        <f t="shared" si="84"/>
        <v xml:space="preserve"> </v>
      </c>
      <c r="CV107" s="39" t="str">
        <f t="shared" si="85"/>
        <v xml:space="preserve"> </v>
      </c>
      <c r="CW107" s="43" t="str">
        <f t="shared" si="86"/>
        <v xml:space="preserve"> </v>
      </c>
      <c r="CX107" s="42" t="str">
        <f t="shared" si="87"/>
        <v>•</v>
      </c>
      <c r="CY107" s="39" t="str">
        <f t="shared" si="88"/>
        <v xml:space="preserve"> </v>
      </c>
      <c r="CZ107" s="39" t="str">
        <f t="shared" si="89"/>
        <v xml:space="preserve"> </v>
      </c>
      <c r="DA107" s="43" t="str">
        <f t="shared" si="90"/>
        <v xml:space="preserve"> </v>
      </c>
      <c r="DB107" s="39" t="str">
        <f t="shared" si="91"/>
        <v>•</v>
      </c>
      <c r="DC107" s="39" t="str">
        <f t="shared" si="92"/>
        <v xml:space="preserve"> </v>
      </c>
      <c r="DD107" s="39" t="str">
        <f t="shared" si="93"/>
        <v xml:space="preserve"> </v>
      </c>
      <c r="DE107" s="43" t="str">
        <f t="shared" si="94"/>
        <v xml:space="preserve"> </v>
      </c>
      <c r="DF107" s="42" t="str">
        <f t="shared" si="95"/>
        <v>•</v>
      </c>
      <c r="DG107" s="39" t="str">
        <f t="shared" si="96"/>
        <v xml:space="preserve"> </v>
      </c>
      <c r="DH107" s="39" t="str">
        <f t="shared" si="97"/>
        <v xml:space="preserve"> </v>
      </c>
      <c r="DI107" s="43" t="str">
        <f t="shared" si="98"/>
        <v xml:space="preserve"> </v>
      </c>
      <c r="DJ107" s="42" t="str">
        <f t="shared" si="99"/>
        <v>•</v>
      </c>
      <c r="DK107" s="39" t="str">
        <f t="shared" si="100"/>
        <v xml:space="preserve"> </v>
      </c>
      <c r="DL107" s="39" t="str">
        <f t="shared" si="101"/>
        <v xml:space="preserve"> </v>
      </c>
      <c r="DM107" s="43" t="str">
        <f t="shared" si="102"/>
        <v xml:space="preserve"> </v>
      </c>
      <c r="DN107" s="39" t="str">
        <f t="shared" si="103"/>
        <v>•</v>
      </c>
      <c r="DO107" s="39" t="str">
        <f t="shared" si="104"/>
        <v xml:space="preserve"> </v>
      </c>
      <c r="DP107" s="39" t="str">
        <f t="shared" si="105"/>
        <v xml:space="preserve"> </v>
      </c>
      <c r="DQ107" s="43" t="str">
        <f t="shared" si="106"/>
        <v xml:space="preserve"> </v>
      </c>
      <c r="DR107" s="39" t="str">
        <f t="shared" si="107"/>
        <v>•</v>
      </c>
      <c r="DS107" s="39" t="str">
        <f t="shared" si="108"/>
        <v xml:space="preserve"> </v>
      </c>
      <c r="DT107" s="39" t="str">
        <f t="shared" si="109"/>
        <v xml:space="preserve"> </v>
      </c>
      <c r="DU107" s="43" t="str">
        <f t="shared" si="110"/>
        <v xml:space="preserve"> </v>
      </c>
      <c r="DV107" s="39" t="str">
        <f t="shared" si="111"/>
        <v>•</v>
      </c>
      <c r="DW107" s="39" t="str">
        <f t="shared" si="112"/>
        <v xml:space="preserve"> </v>
      </c>
      <c r="DX107" s="39" t="str">
        <f t="shared" si="113"/>
        <v xml:space="preserve"> </v>
      </c>
      <c r="DY107" s="43" t="str">
        <f t="shared" si="114"/>
        <v xml:space="preserve"> </v>
      </c>
      <c r="DZ107" s="39" t="str">
        <f t="shared" si="115"/>
        <v>•</v>
      </c>
      <c r="EA107" s="39" t="str">
        <f t="shared" si="116"/>
        <v xml:space="preserve"> </v>
      </c>
      <c r="EB107" s="39" t="str">
        <f t="shared" si="117"/>
        <v xml:space="preserve"> </v>
      </c>
      <c r="EC107" s="43" t="str">
        <f t="shared" si="118"/>
        <v xml:space="preserve"> </v>
      </c>
      <c r="ED107" s="39" t="str">
        <f t="shared" si="119"/>
        <v>•</v>
      </c>
      <c r="EE107" s="39" t="str">
        <f t="shared" si="120"/>
        <v xml:space="preserve"> </v>
      </c>
      <c r="EF107" s="39" t="str">
        <f t="shared" si="121"/>
        <v xml:space="preserve"> </v>
      </c>
      <c r="EG107" s="43" t="str">
        <f t="shared" si="122"/>
        <v xml:space="preserve"> </v>
      </c>
      <c r="EH107" s="39" t="str">
        <f t="shared" si="123"/>
        <v>•</v>
      </c>
      <c r="EI107" s="39" t="str">
        <f t="shared" si="124"/>
        <v xml:space="preserve"> </v>
      </c>
      <c r="EJ107" s="39" t="str">
        <f t="shared" si="125"/>
        <v xml:space="preserve"> </v>
      </c>
      <c r="EK107" s="43" t="str">
        <f t="shared" si="126"/>
        <v xml:space="preserve"> </v>
      </c>
    </row>
    <row r="108" spans="1:141" ht="15.75" customHeight="1" x14ac:dyDescent="0.2">
      <c r="A108" s="100" t="str">
        <f>IF(Summary!B102="","",Summary!B102)</f>
        <v/>
      </c>
      <c r="B108" s="100" t="str">
        <f>IF(Summary!C102="","",Summary!C102)</f>
        <v/>
      </c>
      <c r="C108" s="100" t="str">
        <f>IF(Summary!D102="","",Summary!D102)</f>
        <v/>
      </c>
      <c r="D108" s="115" t="str">
        <f>IF(Summary!E102="","",Summary!E102)</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81"/>
        <v>27</v>
      </c>
      <c r="AX108" s="74" t="e">
        <f t="shared" si="76"/>
        <v>#N/A</v>
      </c>
      <c r="AY108" s="54" t="str">
        <f t="shared" si="77"/>
        <v/>
      </c>
      <c r="AZ108" s="73"/>
      <c r="BA108" s="144"/>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8"/>
      <c r="BE108" s="116" t="str">
        <f t="shared" si="82"/>
        <v/>
      </c>
      <c r="BF108" s="99" t="str">
        <f t="shared" si="78"/>
        <v/>
      </c>
      <c r="BG108" s="99" t="str">
        <f t="shared" si="79"/>
        <v/>
      </c>
      <c r="BH108" s="100" t="str">
        <f t="shared" si="80"/>
        <v/>
      </c>
      <c r="BI108" s="64" t="str">
        <f>IF(Summary!F102="","",Summary!F102)</f>
        <v/>
      </c>
      <c r="BJ108" s="33"/>
      <c r="BV108" s="44">
        <f t="shared" si="127"/>
        <v>0</v>
      </c>
      <c r="BW108" s="44">
        <f t="shared" si="127"/>
        <v>0</v>
      </c>
      <c r="BX108" s="44">
        <f t="shared" si="127"/>
        <v>0</v>
      </c>
      <c r="BY108" s="44">
        <f t="shared" si="127"/>
        <v>0</v>
      </c>
      <c r="BZ108" s="44">
        <f t="shared" si="127"/>
        <v>0</v>
      </c>
      <c r="CA108" s="44">
        <f t="shared" si="127"/>
        <v>0</v>
      </c>
      <c r="CB108" s="44">
        <f t="shared" si="127"/>
        <v>0</v>
      </c>
      <c r="CC108" s="44">
        <f t="shared" si="127"/>
        <v>0</v>
      </c>
      <c r="CD108" s="44">
        <f t="shared" si="127"/>
        <v>0</v>
      </c>
      <c r="CE108" s="44">
        <f t="shared" si="127"/>
        <v>0</v>
      </c>
      <c r="CF108" s="44">
        <f t="shared" si="127"/>
        <v>0</v>
      </c>
      <c r="CH108" s="48">
        <f t="shared" si="129"/>
        <v>0</v>
      </c>
      <c r="CI108" s="48">
        <f t="shared" si="129"/>
        <v>0</v>
      </c>
      <c r="CJ108" s="48">
        <f t="shared" si="129"/>
        <v>0</v>
      </c>
      <c r="CK108" s="48">
        <f t="shared" si="128"/>
        <v>0</v>
      </c>
      <c r="CL108" s="48">
        <f t="shared" si="128"/>
        <v>0</v>
      </c>
      <c r="CM108" s="48">
        <f t="shared" si="128"/>
        <v>0</v>
      </c>
      <c r="CN108" s="48">
        <f t="shared" si="128"/>
        <v>0</v>
      </c>
      <c r="CO108" s="48">
        <f t="shared" si="74"/>
        <v>0</v>
      </c>
      <c r="CT108" s="42" t="str">
        <f t="shared" si="83"/>
        <v>•</v>
      </c>
      <c r="CU108" s="39" t="str">
        <f t="shared" si="84"/>
        <v xml:space="preserve"> </v>
      </c>
      <c r="CV108" s="39" t="str">
        <f t="shared" si="85"/>
        <v xml:space="preserve"> </v>
      </c>
      <c r="CW108" s="43" t="str">
        <f t="shared" si="86"/>
        <v xml:space="preserve"> </v>
      </c>
      <c r="CX108" s="42" t="str">
        <f t="shared" si="87"/>
        <v>•</v>
      </c>
      <c r="CY108" s="39" t="str">
        <f t="shared" si="88"/>
        <v xml:space="preserve"> </v>
      </c>
      <c r="CZ108" s="39" t="str">
        <f t="shared" si="89"/>
        <v xml:space="preserve"> </v>
      </c>
      <c r="DA108" s="43" t="str">
        <f t="shared" si="90"/>
        <v xml:space="preserve"> </v>
      </c>
      <c r="DB108" s="39" t="str">
        <f t="shared" si="91"/>
        <v>•</v>
      </c>
      <c r="DC108" s="39" t="str">
        <f t="shared" si="92"/>
        <v xml:space="preserve"> </v>
      </c>
      <c r="DD108" s="39" t="str">
        <f t="shared" si="93"/>
        <v xml:space="preserve"> </v>
      </c>
      <c r="DE108" s="43" t="str">
        <f t="shared" si="94"/>
        <v xml:space="preserve"> </v>
      </c>
      <c r="DF108" s="42" t="str">
        <f t="shared" si="95"/>
        <v>•</v>
      </c>
      <c r="DG108" s="39" t="str">
        <f t="shared" si="96"/>
        <v xml:space="preserve"> </v>
      </c>
      <c r="DH108" s="39" t="str">
        <f t="shared" si="97"/>
        <v xml:space="preserve"> </v>
      </c>
      <c r="DI108" s="43" t="str">
        <f t="shared" si="98"/>
        <v xml:space="preserve"> </v>
      </c>
      <c r="DJ108" s="42" t="str">
        <f t="shared" si="99"/>
        <v>•</v>
      </c>
      <c r="DK108" s="39" t="str">
        <f t="shared" si="100"/>
        <v xml:space="preserve"> </v>
      </c>
      <c r="DL108" s="39" t="str">
        <f t="shared" si="101"/>
        <v xml:space="preserve"> </v>
      </c>
      <c r="DM108" s="43" t="str">
        <f t="shared" si="102"/>
        <v xml:space="preserve"> </v>
      </c>
      <c r="DN108" s="39" t="str">
        <f t="shared" si="103"/>
        <v>•</v>
      </c>
      <c r="DO108" s="39" t="str">
        <f t="shared" si="104"/>
        <v xml:space="preserve"> </v>
      </c>
      <c r="DP108" s="39" t="str">
        <f t="shared" si="105"/>
        <v xml:space="preserve"> </v>
      </c>
      <c r="DQ108" s="43" t="str">
        <f t="shared" si="106"/>
        <v xml:space="preserve"> </v>
      </c>
      <c r="DR108" s="39" t="str">
        <f t="shared" si="107"/>
        <v>•</v>
      </c>
      <c r="DS108" s="39" t="str">
        <f t="shared" si="108"/>
        <v xml:space="preserve"> </v>
      </c>
      <c r="DT108" s="39" t="str">
        <f t="shared" si="109"/>
        <v xml:space="preserve"> </v>
      </c>
      <c r="DU108" s="43" t="str">
        <f t="shared" si="110"/>
        <v xml:space="preserve"> </v>
      </c>
      <c r="DV108" s="39" t="str">
        <f t="shared" si="111"/>
        <v>•</v>
      </c>
      <c r="DW108" s="39" t="str">
        <f t="shared" si="112"/>
        <v xml:space="preserve"> </v>
      </c>
      <c r="DX108" s="39" t="str">
        <f t="shared" si="113"/>
        <v xml:space="preserve"> </v>
      </c>
      <c r="DY108" s="43" t="str">
        <f t="shared" si="114"/>
        <v xml:space="preserve"> </v>
      </c>
      <c r="DZ108" s="39" t="str">
        <f t="shared" si="115"/>
        <v>•</v>
      </c>
      <c r="EA108" s="39" t="str">
        <f t="shared" si="116"/>
        <v xml:space="preserve"> </v>
      </c>
      <c r="EB108" s="39" t="str">
        <f t="shared" si="117"/>
        <v xml:space="preserve"> </v>
      </c>
      <c r="EC108" s="43" t="str">
        <f t="shared" si="118"/>
        <v xml:space="preserve"> </v>
      </c>
      <c r="ED108" s="39" t="str">
        <f t="shared" si="119"/>
        <v>•</v>
      </c>
      <c r="EE108" s="39" t="str">
        <f t="shared" si="120"/>
        <v xml:space="preserve"> </v>
      </c>
      <c r="EF108" s="39" t="str">
        <f t="shared" si="121"/>
        <v xml:space="preserve"> </v>
      </c>
      <c r="EG108" s="43" t="str">
        <f t="shared" si="122"/>
        <v xml:space="preserve"> </v>
      </c>
      <c r="EH108" s="39" t="str">
        <f t="shared" si="123"/>
        <v>•</v>
      </c>
      <c r="EI108" s="39" t="str">
        <f t="shared" si="124"/>
        <v xml:space="preserve"> </v>
      </c>
      <c r="EJ108" s="39" t="str">
        <f t="shared" si="125"/>
        <v xml:space="preserve"> </v>
      </c>
      <c r="EK108" s="43" t="str">
        <f t="shared" si="126"/>
        <v xml:space="preserve"> </v>
      </c>
    </row>
    <row r="109" spans="1:141" ht="15.75" customHeight="1" x14ac:dyDescent="0.2">
      <c r="A109" s="100" t="str">
        <f>IF(Summary!B103="","",Summary!B103)</f>
        <v/>
      </c>
      <c r="B109" s="100" t="str">
        <f>IF(Summary!C103="","",Summary!C103)</f>
        <v/>
      </c>
      <c r="C109" s="100" t="str">
        <f>IF(Summary!D103="","",Summary!D103)</f>
        <v/>
      </c>
      <c r="D109" s="115" t="str">
        <f>IF(Summary!E103="","",Summary!E103)</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81"/>
        <v>27</v>
      </c>
      <c r="AX109" s="74" t="e">
        <f t="shared" si="76"/>
        <v>#N/A</v>
      </c>
      <c r="AY109" s="54" t="str">
        <f t="shared" si="77"/>
        <v/>
      </c>
      <c r="AZ109" s="73"/>
      <c r="BA109" s="144"/>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8"/>
      <c r="BE109" s="116" t="str">
        <f t="shared" si="82"/>
        <v/>
      </c>
      <c r="BF109" s="99" t="str">
        <f t="shared" si="78"/>
        <v/>
      </c>
      <c r="BG109" s="99" t="str">
        <f t="shared" si="79"/>
        <v/>
      </c>
      <c r="BH109" s="100" t="str">
        <f t="shared" si="80"/>
        <v/>
      </c>
      <c r="BI109" s="64" t="str">
        <f>IF(Summary!F103="","",Summary!F103)</f>
        <v/>
      </c>
      <c r="BJ109" s="33"/>
      <c r="BV109" s="44">
        <f t="shared" si="127"/>
        <v>0</v>
      </c>
      <c r="BW109" s="44">
        <f t="shared" si="127"/>
        <v>0</v>
      </c>
      <c r="BX109" s="44">
        <f t="shared" si="127"/>
        <v>0</v>
      </c>
      <c r="BY109" s="44">
        <f t="shared" si="127"/>
        <v>0</v>
      </c>
      <c r="BZ109" s="44">
        <f t="shared" si="127"/>
        <v>0</v>
      </c>
      <c r="CA109" s="44">
        <f t="shared" si="127"/>
        <v>0</v>
      </c>
      <c r="CB109" s="44">
        <f t="shared" si="127"/>
        <v>0</v>
      </c>
      <c r="CC109" s="44">
        <f t="shared" si="127"/>
        <v>0</v>
      </c>
      <c r="CD109" s="44">
        <f t="shared" si="127"/>
        <v>0</v>
      </c>
      <c r="CE109" s="44">
        <f t="shared" si="127"/>
        <v>0</v>
      </c>
      <c r="CF109" s="44">
        <f t="shared" si="127"/>
        <v>0</v>
      </c>
      <c r="CH109" s="48">
        <f t="shared" si="129"/>
        <v>0</v>
      </c>
      <c r="CI109" s="48">
        <f t="shared" si="129"/>
        <v>0</v>
      </c>
      <c r="CJ109" s="48">
        <f t="shared" si="129"/>
        <v>0</v>
      </c>
      <c r="CK109" s="48">
        <f t="shared" si="128"/>
        <v>0</v>
      </c>
      <c r="CL109" s="48">
        <f t="shared" si="128"/>
        <v>0</v>
      </c>
      <c r="CM109" s="48">
        <f t="shared" si="128"/>
        <v>0</v>
      </c>
      <c r="CN109" s="48">
        <f t="shared" si="128"/>
        <v>0</v>
      </c>
      <c r="CO109" s="48">
        <f t="shared" si="74"/>
        <v>0</v>
      </c>
      <c r="CT109" s="42" t="str">
        <f t="shared" si="83"/>
        <v>•</v>
      </c>
      <c r="CU109" s="39" t="str">
        <f t="shared" si="84"/>
        <v xml:space="preserve"> </v>
      </c>
      <c r="CV109" s="39" t="str">
        <f t="shared" si="85"/>
        <v xml:space="preserve"> </v>
      </c>
      <c r="CW109" s="43" t="str">
        <f t="shared" si="86"/>
        <v xml:space="preserve"> </v>
      </c>
      <c r="CX109" s="42" t="str">
        <f t="shared" si="87"/>
        <v>•</v>
      </c>
      <c r="CY109" s="39" t="str">
        <f t="shared" si="88"/>
        <v xml:space="preserve"> </v>
      </c>
      <c r="CZ109" s="39" t="str">
        <f t="shared" si="89"/>
        <v xml:space="preserve"> </v>
      </c>
      <c r="DA109" s="43" t="str">
        <f t="shared" si="90"/>
        <v xml:space="preserve"> </v>
      </c>
      <c r="DB109" s="39" t="str">
        <f t="shared" si="91"/>
        <v>•</v>
      </c>
      <c r="DC109" s="39" t="str">
        <f t="shared" si="92"/>
        <v xml:space="preserve"> </v>
      </c>
      <c r="DD109" s="39" t="str">
        <f t="shared" si="93"/>
        <v xml:space="preserve"> </v>
      </c>
      <c r="DE109" s="43" t="str">
        <f t="shared" si="94"/>
        <v xml:space="preserve"> </v>
      </c>
      <c r="DF109" s="42" t="str">
        <f t="shared" si="95"/>
        <v>•</v>
      </c>
      <c r="DG109" s="39" t="str">
        <f t="shared" si="96"/>
        <v xml:space="preserve"> </v>
      </c>
      <c r="DH109" s="39" t="str">
        <f t="shared" si="97"/>
        <v xml:space="preserve"> </v>
      </c>
      <c r="DI109" s="43" t="str">
        <f t="shared" si="98"/>
        <v xml:space="preserve"> </v>
      </c>
      <c r="DJ109" s="42" t="str">
        <f t="shared" si="99"/>
        <v>•</v>
      </c>
      <c r="DK109" s="39" t="str">
        <f t="shared" si="100"/>
        <v xml:space="preserve"> </v>
      </c>
      <c r="DL109" s="39" t="str">
        <f t="shared" si="101"/>
        <v xml:space="preserve"> </v>
      </c>
      <c r="DM109" s="43" t="str">
        <f t="shared" si="102"/>
        <v xml:space="preserve"> </v>
      </c>
      <c r="DN109" s="39" t="str">
        <f t="shared" si="103"/>
        <v>•</v>
      </c>
      <c r="DO109" s="39" t="str">
        <f t="shared" si="104"/>
        <v xml:space="preserve"> </v>
      </c>
      <c r="DP109" s="39" t="str">
        <f t="shared" si="105"/>
        <v xml:space="preserve"> </v>
      </c>
      <c r="DQ109" s="43" t="str">
        <f t="shared" si="106"/>
        <v xml:space="preserve"> </v>
      </c>
      <c r="DR109" s="39" t="str">
        <f t="shared" si="107"/>
        <v>•</v>
      </c>
      <c r="DS109" s="39" t="str">
        <f t="shared" si="108"/>
        <v xml:space="preserve"> </v>
      </c>
      <c r="DT109" s="39" t="str">
        <f t="shared" si="109"/>
        <v xml:space="preserve"> </v>
      </c>
      <c r="DU109" s="43" t="str">
        <f t="shared" si="110"/>
        <v xml:space="preserve"> </v>
      </c>
      <c r="DV109" s="39" t="str">
        <f t="shared" si="111"/>
        <v>•</v>
      </c>
      <c r="DW109" s="39" t="str">
        <f t="shared" si="112"/>
        <v xml:space="preserve"> </v>
      </c>
      <c r="DX109" s="39" t="str">
        <f t="shared" si="113"/>
        <v xml:space="preserve"> </v>
      </c>
      <c r="DY109" s="43" t="str">
        <f t="shared" si="114"/>
        <v xml:space="preserve"> </v>
      </c>
      <c r="DZ109" s="39" t="str">
        <f t="shared" si="115"/>
        <v>•</v>
      </c>
      <c r="EA109" s="39" t="str">
        <f t="shared" si="116"/>
        <v xml:space="preserve"> </v>
      </c>
      <c r="EB109" s="39" t="str">
        <f t="shared" si="117"/>
        <v xml:space="preserve"> </v>
      </c>
      <c r="EC109" s="43" t="str">
        <f t="shared" si="118"/>
        <v xml:space="preserve"> </v>
      </c>
      <c r="ED109" s="39" t="str">
        <f t="shared" si="119"/>
        <v>•</v>
      </c>
      <c r="EE109" s="39" t="str">
        <f t="shared" si="120"/>
        <v xml:space="preserve"> </v>
      </c>
      <c r="EF109" s="39" t="str">
        <f t="shared" si="121"/>
        <v xml:space="preserve"> </v>
      </c>
      <c r="EG109" s="43" t="str">
        <f t="shared" si="122"/>
        <v xml:space="preserve"> </v>
      </c>
      <c r="EH109" s="39" t="str">
        <f t="shared" si="123"/>
        <v>•</v>
      </c>
      <c r="EI109" s="39" t="str">
        <f t="shared" si="124"/>
        <v xml:space="preserve"> </v>
      </c>
      <c r="EJ109" s="39" t="str">
        <f t="shared" si="125"/>
        <v xml:space="preserve"> </v>
      </c>
      <c r="EK109" s="43" t="str">
        <f t="shared" si="126"/>
        <v xml:space="preserve"> </v>
      </c>
    </row>
    <row r="110" spans="1:141" ht="15.75" customHeight="1" x14ac:dyDescent="0.2">
      <c r="A110" s="100" t="str">
        <f>IF(Summary!B104="","",Summary!B104)</f>
        <v/>
      </c>
      <c r="B110" s="100" t="str">
        <f>IF(Summary!C104="","",Summary!C104)</f>
        <v/>
      </c>
      <c r="C110" s="100" t="str">
        <f>IF(Summary!D104="","",Summary!D104)</f>
        <v/>
      </c>
      <c r="D110" s="115" t="str">
        <f>IF(Summary!E104="","",Summary!E104)</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81"/>
        <v>27</v>
      </c>
      <c r="AX110" s="74" t="e">
        <f t="shared" si="76"/>
        <v>#N/A</v>
      </c>
      <c r="AY110" s="54" t="str">
        <f t="shared" si="77"/>
        <v/>
      </c>
      <c r="AZ110" s="73"/>
      <c r="BA110" s="144"/>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8"/>
      <c r="BE110" s="116" t="str">
        <f t="shared" si="82"/>
        <v/>
      </c>
      <c r="BF110" s="99" t="str">
        <f t="shared" si="78"/>
        <v/>
      </c>
      <c r="BG110" s="99" t="str">
        <f t="shared" si="79"/>
        <v/>
      </c>
      <c r="BH110" s="100" t="str">
        <f t="shared" si="80"/>
        <v/>
      </c>
      <c r="BI110" s="64" t="str">
        <f>IF(Summary!F104="","",Summary!F104)</f>
        <v/>
      </c>
      <c r="BJ110" s="33"/>
      <c r="BV110" s="44">
        <f t="shared" si="127"/>
        <v>0</v>
      </c>
      <c r="BW110" s="44">
        <f t="shared" si="127"/>
        <v>0</v>
      </c>
      <c r="BX110" s="44">
        <f t="shared" si="127"/>
        <v>0</v>
      </c>
      <c r="BY110" s="44">
        <f t="shared" si="127"/>
        <v>0</v>
      </c>
      <c r="BZ110" s="44">
        <f t="shared" si="127"/>
        <v>0</v>
      </c>
      <c r="CA110" s="44">
        <f t="shared" si="127"/>
        <v>0</v>
      </c>
      <c r="CB110" s="44">
        <f t="shared" ref="CB110:CF110" si="130">IF($E$3=CB$2,IF(AND(ISTEXT($E$8),$E110=$E$8),1,IF(ISNUMBER($E$8),$E110,0)),0)
+IF($F$3=CB$2,IF(AND(ISTEXT($F$8),$F110=$F$8),1,IF(ISNUMBER($F$8),$F110,0)),0)
+IF($G$3=CB$2,IF(AND(ISTEXT($G$8),$G110=$G$8),1,IF(ISNUMBER($G$8),$G110,0)),0)
+IF($H$3=CB$2,IF(AND(ISTEXT($H$8),$H110=$H$8),1,IF(ISNUMBER($H$8),$H110,0)),0)
+IF($I$3=CB$2,IF(AND(ISTEXT($I$8),$I110=$I$8),1,IF(ISNUMBER($I$8),$I110,0)),0)
+IF($J$3=CB$2,IF(AND(ISTEXT($J$8),$J110=$J$8),1,IF(ISNUMBER($J$8),$J110,0)),0)
+IF($K$3=CB$2,IF(AND(ISTEXT($K$8),$K110=$K$8),1,IF(ISNUMBER($K$8),$K110,0)),0)
+IF($L$3=CB$2,IF(AND(ISTEXT($L$8),$L110=$L$8),1,IF(ISNUMBER($L$8),$L110,0)),0)
+IF($M$3=CB$2,IF(AND(ISTEXT($M$8),$M110=$M$8),1,IF(ISNUMBER($M$8),$M110,0)),0)
+IF($N$3=CB$2,IF(AND(ISTEXT($N$8),$N110=$N$8),1,IF(ISNUMBER($N$8),$N110,0)),0)
+IF($O$3=CB$2,IF(AND(ISTEXT($O$8),$O110=$O$8),1,IF(ISNUMBER($O$8),$O110,0)),0)
+IF($P$3=CB$2,IF(AND(ISTEXT($P$8),$P110=$P$8),1,IF(ISNUMBER($P$8),$P110,0)),0)
+IF($Q$3=CB$2,IF(AND(ISTEXT($Q$8),$Q110=$Q$8),1,IF(ISNUMBER($Q$8),$Q110,0)),0)
+IF($R$3=CB$2,IF(AND(ISTEXT($R$8),$R110=$R$8),1,IF(ISNUMBER($R$8),$R110,0)),0)
+IF($S$3=CB$2,IF(AND(ISTEXT($S$8),$S110=$S$8),1,IF(ISNUMBER($S$8),$S110,0)),0)
+IF($T$3=CB$2,IF(AND(ISTEXT($T$8),$T110=$T$8),1,IF(ISNUMBER($T$8),$T110,0)),0)
+IF($U$3=CB$2,IF(AND(ISTEXT($U$8),$U110=$U$8),1,IF(ISNUMBER($U$8),$U110,0)),0)
+IF($V$3=CB$2,IF(AND(ISTEXT($V$8),$V110=$V$8),1,IF(ISNUMBER($V$8),$V110,0)),0)
+IF($W$3=CB$2,IF(AND(ISTEXT($W$8),$W110=$W$8),1,IF(ISNUMBER($W$8),$W110,0)),0)
+IF($X$3=CB$2,IF(AND(ISTEXT($X$8),$X110=$X$8),1,IF(ISNUMBER($X$8),$X110,0)),0)
+IF($Y$3=CB$2,IF(AND(ISTEXT($Y$8),$Y110=$Y$8),1,IF(ISNUMBER($Y$8),$Y110,0)),0)
+IF($Z$3=CB$2,IF(AND(ISTEXT($Z$8),$Z110=$Z$8),1,IF(ISNUMBER($Z$8),$Z110,0)),0)
+IF($AA$3=CB$2,IF(AND(ISTEXT($AA$8),$AA110=$AA$8),1,IF(ISNUMBER($AA$8),$AA110,0)),0)
+IF($AB$3=CB$2,IF(AND(ISTEXT($AB$8),$AB110=$AB$8),1,IF(ISNUMBER($AB$8),$AB110,0)),0)
+IF($AC$3=CB$2,IF(AND(ISTEXT($AC$8),$AC110=$AC$8),1,IF(ISNUMBER($AC$8),$AC110,0)),0)
+IF($AD$3=CB$2,IF(AND(ISTEXT($AD$8),$AD110=$AD$8),1,IF(ISNUMBER($AD$8),$AD110,0)),0)
+IF($AE$3=CB$2,IF(AND(ISTEXT($AE$8),$AE110=$AE$8),1,IF(ISNUMBER($AE$8),$AE110,0)),0)
+IF($AF$3=CB$2,IF(AND(ISTEXT($AF$8),$AF110=$AF$8),1,IF(ISNUMBER($AF$8),$AF110,0)),0)
+IF($AG$3=CB$2,IF(AND(ISTEXT($AG$8),$AA110=$AG$8),1,IF(ISNUMBER($AG$8),$AG110,0)),0)
+IF($AH$3=CB$2,IF(AND(ISTEXT($AH$8),$AH110=$AH$8),1,IF(ISNUMBER($AH$8),$AH110,0)),0)
+IF($AI$3=CB$2,IF(AND(ISTEXT($AI$8),$AI110=$AI$8),1,IF(ISNUMBER($AI$8),$AI110,0)),0)
+IF($AJ$3=CB$2,IF(AND(ISTEXT($AJ$8),$AJ110=$AJ$8),1,IF(ISNUMBER($AJ$8),$AJ110,0)),0)
+IF($AK$3=CB$2,IF(AND(ISTEXT($AK$8),$AK110=$AK$8),1,IF(ISNUMBER($AK$8),$AK110,0)),0)
+IF($AL$3=CB$2,IF(AND(ISTEXT($AL$8),$AL110=$AL$8),1,IF(ISNUMBER($AL$8),$AL110,0)),0)
+IF($AM$3=CB$2,IF(AND(ISTEXT($AM$8),$AM110=$AM$8),1,IF(ISNUMBER($AM$8),$AM110,0)),0)
+IF($AN$3=CB$2,IF(AND(ISTEXT($AN$8),$AN110=$AN$8),1,IF(ISNUMBER($AN$8),$AN110,0)),0)
+IF($AO$3=CB$2,IF(AND(ISTEXT($AO$8),$AO110=$AO$8),1,IF(ISNUMBER($AO$8),$AO110,0)),0)
+IF($AP$3=CB$2,IF(AND(ISTEXT($AP$8),$AP110=$AP$8),1,IF(ISNUMBER($AP$8),$AP110,0)),0)
+IF($AQ$3=CB$2,IF(AND(ISTEXT($AQ$8),$AQ110=$AQ$8),1,IF(ISNUMBER($AQ$8),$AQ110,0)),0)
+IF($AR$3=CB$2,IF(AND(ISTEXT($AR$8),$AR110=$AR$8),1,IF(ISNUMBER($AR$8),$AR110,0)),0)</f>
        <v>0</v>
      </c>
      <c r="CC110" s="44">
        <f t="shared" si="130"/>
        <v>0</v>
      </c>
      <c r="CD110" s="44">
        <f t="shared" si="130"/>
        <v>0</v>
      </c>
      <c r="CE110" s="44">
        <f t="shared" si="130"/>
        <v>0</v>
      </c>
      <c r="CF110" s="44">
        <f t="shared" si="130"/>
        <v>0</v>
      </c>
      <c r="CH110" s="48">
        <f t="shared" si="129"/>
        <v>0</v>
      </c>
      <c r="CI110" s="48">
        <f t="shared" si="129"/>
        <v>0</v>
      </c>
      <c r="CJ110" s="48">
        <f t="shared" si="129"/>
        <v>0</v>
      </c>
      <c r="CK110" s="48">
        <f t="shared" si="128"/>
        <v>0</v>
      </c>
      <c r="CL110" s="48">
        <f t="shared" si="128"/>
        <v>0</v>
      </c>
      <c r="CM110" s="48">
        <f t="shared" si="128"/>
        <v>0</v>
      </c>
      <c r="CN110" s="48">
        <f t="shared" si="128"/>
        <v>0</v>
      </c>
      <c r="CO110" s="48">
        <f t="shared" si="74"/>
        <v>0</v>
      </c>
      <c r="CT110" s="42" t="str">
        <f t="shared" si="83"/>
        <v>•</v>
      </c>
      <c r="CU110" s="39" t="str">
        <f t="shared" si="84"/>
        <v xml:space="preserve"> </v>
      </c>
      <c r="CV110" s="39" t="str">
        <f t="shared" si="85"/>
        <v xml:space="preserve"> </v>
      </c>
      <c r="CW110" s="43" t="str">
        <f t="shared" si="86"/>
        <v xml:space="preserve"> </v>
      </c>
      <c r="CX110" s="42" t="str">
        <f t="shared" si="87"/>
        <v>•</v>
      </c>
      <c r="CY110" s="39" t="str">
        <f t="shared" si="88"/>
        <v xml:space="preserve"> </v>
      </c>
      <c r="CZ110" s="39" t="str">
        <f t="shared" si="89"/>
        <v xml:space="preserve"> </v>
      </c>
      <c r="DA110" s="43" t="str">
        <f t="shared" si="90"/>
        <v xml:space="preserve"> </v>
      </c>
      <c r="DB110" s="39" t="str">
        <f t="shared" si="91"/>
        <v>•</v>
      </c>
      <c r="DC110" s="39" t="str">
        <f t="shared" si="92"/>
        <v xml:space="preserve"> </v>
      </c>
      <c r="DD110" s="39" t="str">
        <f t="shared" si="93"/>
        <v xml:space="preserve"> </v>
      </c>
      <c r="DE110" s="43" t="str">
        <f t="shared" si="94"/>
        <v xml:space="preserve"> </v>
      </c>
      <c r="DF110" s="42" t="str">
        <f t="shared" si="95"/>
        <v>•</v>
      </c>
      <c r="DG110" s="39" t="str">
        <f t="shared" si="96"/>
        <v xml:space="preserve"> </v>
      </c>
      <c r="DH110" s="39" t="str">
        <f t="shared" si="97"/>
        <v xml:space="preserve"> </v>
      </c>
      <c r="DI110" s="43" t="str">
        <f t="shared" si="98"/>
        <v xml:space="preserve"> </v>
      </c>
      <c r="DJ110" s="42" t="str">
        <f t="shared" si="99"/>
        <v>•</v>
      </c>
      <c r="DK110" s="39" t="str">
        <f t="shared" si="100"/>
        <v xml:space="preserve"> </v>
      </c>
      <c r="DL110" s="39" t="str">
        <f t="shared" si="101"/>
        <v xml:space="preserve"> </v>
      </c>
      <c r="DM110" s="43" t="str">
        <f t="shared" si="102"/>
        <v xml:space="preserve"> </v>
      </c>
      <c r="DN110" s="39" t="str">
        <f t="shared" si="103"/>
        <v>•</v>
      </c>
      <c r="DO110" s="39" t="str">
        <f t="shared" si="104"/>
        <v xml:space="preserve"> </v>
      </c>
      <c r="DP110" s="39" t="str">
        <f t="shared" si="105"/>
        <v xml:space="preserve"> </v>
      </c>
      <c r="DQ110" s="43" t="str">
        <f t="shared" si="106"/>
        <v xml:space="preserve"> </v>
      </c>
      <c r="DR110" s="39" t="str">
        <f t="shared" si="107"/>
        <v>•</v>
      </c>
      <c r="DS110" s="39" t="str">
        <f t="shared" si="108"/>
        <v xml:space="preserve"> </v>
      </c>
      <c r="DT110" s="39" t="str">
        <f t="shared" si="109"/>
        <v xml:space="preserve"> </v>
      </c>
      <c r="DU110" s="43" t="str">
        <f t="shared" si="110"/>
        <v xml:space="preserve"> </v>
      </c>
      <c r="DV110" s="39" t="str">
        <f t="shared" si="111"/>
        <v>•</v>
      </c>
      <c r="DW110" s="39" t="str">
        <f t="shared" si="112"/>
        <v xml:space="preserve"> </v>
      </c>
      <c r="DX110" s="39" t="str">
        <f t="shared" si="113"/>
        <v xml:space="preserve"> </v>
      </c>
      <c r="DY110" s="43" t="str">
        <f t="shared" si="114"/>
        <v xml:space="preserve"> </v>
      </c>
      <c r="DZ110" s="39" t="str">
        <f t="shared" si="115"/>
        <v>•</v>
      </c>
      <c r="EA110" s="39" t="str">
        <f t="shared" si="116"/>
        <v xml:space="preserve"> </v>
      </c>
      <c r="EB110" s="39" t="str">
        <f t="shared" si="117"/>
        <v xml:space="preserve"> </v>
      </c>
      <c r="EC110" s="43" t="str">
        <f t="shared" si="118"/>
        <v xml:space="preserve"> </v>
      </c>
      <c r="ED110" s="39" t="str">
        <f t="shared" si="119"/>
        <v>•</v>
      </c>
      <c r="EE110" s="39" t="str">
        <f t="shared" si="120"/>
        <v xml:space="preserve"> </v>
      </c>
      <c r="EF110" s="39" t="str">
        <f t="shared" si="121"/>
        <v xml:space="preserve"> </v>
      </c>
      <c r="EG110" s="43" t="str">
        <f t="shared" si="122"/>
        <v xml:space="preserve"> </v>
      </c>
      <c r="EH110" s="39" t="str">
        <f t="shared" si="123"/>
        <v>•</v>
      </c>
      <c r="EI110" s="39" t="str">
        <f t="shared" si="124"/>
        <v xml:space="preserve"> </v>
      </c>
      <c r="EJ110" s="39" t="str">
        <f t="shared" si="125"/>
        <v xml:space="preserve"> </v>
      </c>
      <c r="EK110" s="43" t="str">
        <f t="shared" si="126"/>
        <v xml:space="preserve"> </v>
      </c>
    </row>
    <row r="111" spans="1:141" ht="15.75" customHeight="1" x14ac:dyDescent="0.2">
      <c r="A111" s="100" t="str">
        <f>IF(Summary!B105="","",Summary!B105)</f>
        <v/>
      </c>
      <c r="B111" s="100" t="str">
        <f>IF(Summary!C105="","",Summary!C105)</f>
        <v/>
      </c>
      <c r="C111" s="100" t="str">
        <f>IF(Summary!D105="","",Summary!D105)</f>
        <v/>
      </c>
      <c r="D111" s="115" t="str">
        <f>IF(Summary!E105="","",Summary!E105)</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81"/>
        <v>27</v>
      </c>
      <c r="AX111" s="74" t="e">
        <f t="shared" si="76"/>
        <v>#N/A</v>
      </c>
      <c r="AY111" s="54" t="str">
        <f t="shared" si="77"/>
        <v/>
      </c>
      <c r="AZ111" s="73"/>
      <c r="BA111" s="144"/>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8"/>
      <c r="BE111" s="116" t="str">
        <f t="shared" si="82"/>
        <v/>
      </c>
      <c r="BF111" s="99" t="str">
        <f t="shared" si="78"/>
        <v/>
      </c>
      <c r="BG111" s="99" t="str">
        <f t="shared" si="79"/>
        <v/>
      </c>
      <c r="BH111" s="100" t="str">
        <f t="shared" si="80"/>
        <v/>
      </c>
      <c r="BI111" s="64" t="str">
        <f>IF(Summary!F105="","",Summary!F105)</f>
        <v/>
      </c>
      <c r="BJ111" s="33"/>
      <c r="BV111" s="44">
        <f t="shared" ref="BV111:CF134" si="131">IF($E$3=BV$2,IF(AND(ISTEXT($E$8),$E111=$E$8),1,IF(ISNUMBER($E$8),$E111,0)),0)
+IF($F$3=BV$2,IF(AND(ISTEXT($F$8),$F111=$F$8),1,IF(ISNUMBER($F$8),$F111,0)),0)
+IF($G$3=BV$2,IF(AND(ISTEXT($G$8),$G111=$G$8),1,IF(ISNUMBER($G$8),$G111,0)),0)
+IF($H$3=BV$2,IF(AND(ISTEXT($H$8),$H111=$H$8),1,IF(ISNUMBER($H$8),$H111,0)),0)
+IF($I$3=BV$2,IF(AND(ISTEXT($I$8),$I111=$I$8),1,IF(ISNUMBER($I$8),$I111,0)),0)
+IF($J$3=BV$2,IF(AND(ISTEXT($J$8),$J111=$J$8),1,IF(ISNUMBER($J$8),$J111,0)),0)
+IF($K$3=BV$2,IF(AND(ISTEXT($K$8),$K111=$K$8),1,IF(ISNUMBER($K$8),$K111,0)),0)
+IF($L$3=BV$2,IF(AND(ISTEXT($L$8),$L111=$L$8),1,IF(ISNUMBER($L$8),$L111,0)),0)
+IF($M$3=BV$2,IF(AND(ISTEXT($M$8),$M111=$M$8),1,IF(ISNUMBER($M$8),$M111,0)),0)
+IF($N$3=BV$2,IF(AND(ISTEXT($N$8),$N111=$N$8),1,IF(ISNUMBER($N$8),$N111,0)),0)
+IF($O$3=BV$2,IF(AND(ISTEXT($O$8),$O111=$O$8),1,IF(ISNUMBER($O$8),$O111,0)),0)
+IF($P$3=BV$2,IF(AND(ISTEXT($P$8),$P111=$P$8),1,IF(ISNUMBER($P$8),$P111,0)),0)
+IF($Q$3=BV$2,IF(AND(ISTEXT($Q$8),$Q111=$Q$8),1,IF(ISNUMBER($Q$8),$Q111,0)),0)
+IF($R$3=BV$2,IF(AND(ISTEXT($R$8),$R111=$R$8),1,IF(ISNUMBER($R$8),$R111,0)),0)
+IF($S$3=BV$2,IF(AND(ISTEXT($S$8),$S111=$S$8),1,IF(ISNUMBER($S$8),$S111,0)),0)
+IF($T$3=BV$2,IF(AND(ISTEXT($T$8),$T111=$T$8),1,IF(ISNUMBER($T$8),$T111,0)),0)
+IF($U$3=BV$2,IF(AND(ISTEXT($U$8),$U111=$U$8),1,IF(ISNUMBER($U$8),$U111,0)),0)
+IF($V$3=BV$2,IF(AND(ISTEXT($V$8),$V111=$V$8),1,IF(ISNUMBER($V$8),$V111,0)),0)
+IF($W$3=BV$2,IF(AND(ISTEXT($W$8),$W111=$W$8),1,IF(ISNUMBER($W$8),$W111,0)),0)
+IF($X$3=BV$2,IF(AND(ISTEXT($X$8),$X111=$X$8),1,IF(ISNUMBER($X$8),$X111,0)),0)
+IF($Y$3=BV$2,IF(AND(ISTEXT($Y$8),$Y111=$Y$8),1,IF(ISNUMBER($Y$8),$Y111,0)),0)
+IF($Z$3=BV$2,IF(AND(ISTEXT($Z$8),$Z111=$Z$8),1,IF(ISNUMBER($Z$8),$Z111,0)),0)
+IF($AA$3=BV$2,IF(AND(ISTEXT($AA$8),$AA111=$AA$8),1,IF(ISNUMBER($AA$8),$AA111,0)),0)
+IF($AB$3=BV$2,IF(AND(ISTEXT($AB$8),$AB111=$AB$8),1,IF(ISNUMBER($AB$8),$AB111,0)),0)
+IF($AC$3=BV$2,IF(AND(ISTEXT($AC$8),$AC111=$AC$8),1,IF(ISNUMBER($AC$8),$AC111,0)),0)
+IF($AD$3=BV$2,IF(AND(ISTEXT($AD$8),$AD111=$AD$8),1,IF(ISNUMBER($AD$8),$AD111,0)),0)
+IF($AE$3=BV$2,IF(AND(ISTEXT($AE$8),$AE111=$AE$8),1,IF(ISNUMBER($AE$8),$AE111,0)),0)
+IF($AF$3=BV$2,IF(AND(ISTEXT($AF$8),$AF111=$AF$8),1,IF(ISNUMBER($AF$8),$AF111,0)),0)
+IF($AG$3=BV$2,IF(AND(ISTEXT($AG$8),$AA111=$AG$8),1,IF(ISNUMBER($AG$8),$AG111,0)),0)
+IF($AH$3=BV$2,IF(AND(ISTEXT($AH$8),$AH111=$AH$8),1,IF(ISNUMBER($AH$8),$AH111,0)),0)
+IF($AI$3=BV$2,IF(AND(ISTEXT($AI$8),$AI111=$AI$8),1,IF(ISNUMBER($AI$8),$AI111,0)),0)
+IF($AJ$3=BV$2,IF(AND(ISTEXT($AJ$8),$AJ111=$AJ$8),1,IF(ISNUMBER($AJ$8),$AJ111,0)),0)
+IF($AK$3=BV$2,IF(AND(ISTEXT($AK$8),$AK111=$AK$8),1,IF(ISNUMBER($AK$8),$AK111,0)),0)
+IF($AL$3=BV$2,IF(AND(ISTEXT($AL$8),$AL111=$AL$8),1,IF(ISNUMBER($AL$8),$AL111,0)),0)
+IF($AM$3=BV$2,IF(AND(ISTEXT($AM$8),$AM111=$AM$8),1,IF(ISNUMBER($AM$8),$AM111,0)),0)
+IF($AN$3=BV$2,IF(AND(ISTEXT($AN$8),$AN111=$AN$8),1,IF(ISNUMBER($AN$8),$AN111,0)),0)
+IF($AO$3=BV$2,IF(AND(ISTEXT($AO$8),$AO111=$AO$8),1,IF(ISNUMBER($AO$8),$AO111,0)),0)
+IF($AP$3=BV$2,IF(AND(ISTEXT($AP$8),$AP111=$AP$8),1,IF(ISNUMBER($AP$8),$AP111,0)),0)
+IF($AQ$3=BV$2,IF(AND(ISTEXT($AQ$8),$AQ111=$AQ$8),1,IF(ISNUMBER($AQ$8),$AQ111,0)),0)
+IF($AR$3=BV$2,IF(AND(ISTEXT($AR$8),$AR111=$AR$8),1,IF(ISNUMBER($AR$8),$AR111,0)),0)</f>
        <v>0</v>
      </c>
      <c r="BW111" s="44">
        <f t="shared" si="131"/>
        <v>0</v>
      </c>
      <c r="BX111" s="44">
        <f t="shared" si="131"/>
        <v>0</v>
      </c>
      <c r="BY111" s="44">
        <f t="shared" si="131"/>
        <v>0</v>
      </c>
      <c r="BZ111" s="44">
        <f t="shared" si="131"/>
        <v>0</v>
      </c>
      <c r="CA111" s="44">
        <f t="shared" si="131"/>
        <v>0</v>
      </c>
      <c r="CB111" s="44">
        <f t="shared" si="131"/>
        <v>0</v>
      </c>
      <c r="CC111" s="44">
        <f t="shared" si="131"/>
        <v>0</v>
      </c>
      <c r="CD111" s="44">
        <f t="shared" si="131"/>
        <v>0</v>
      </c>
      <c r="CE111" s="44">
        <f t="shared" si="131"/>
        <v>0</v>
      </c>
      <c r="CF111" s="44">
        <f t="shared" si="131"/>
        <v>0</v>
      </c>
      <c r="CH111" s="48">
        <f t="shared" si="129"/>
        <v>0</v>
      </c>
      <c r="CI111" s="48">
        <f t="shared" si="129"/>
        <v>0</v>
      </c>
      <c r="CJ111" s="48">
        <f t="shared" si="129"/>
        <v>0</v>
      </c>
      <c r="CK111" s="48">
        <f t="shared" si="128"/>
        <v>0</v>
      </c>
      <c r="CL111" s="48">
        <f t="shared" si="128"/>
        <v>0</v>
      </c>
      <c r="CM111" s="48">
        <f t="shared" si="128"/>
        <v>0</v>
      </c>
      <c r="CN111" s="48">
        <f t="shared" si="128"/>
        <v>0</v>
      </c>
      <c r="CO111" s="48">
        <f t="shared" si="74"/>
        <v>0</v>
      </c>
      <c r="CT111" s="42" t="str">
        <f t="shared" si="83"/>
        <v>•</v>
      </c>
      <c r="CU111" s="39" t="str">
        <f t="shared" si="84"/>
        <v xml:space="preserve"> </v>
      </c>
      <c r="CV111" s="39" t="str">
        <f t="shared" si="85"/>
        <v xml:space="preserve"> </v>
      </c>
      <c r="CW111" s="43" t="str">
        <f t="shared" si="86"/>
        <v xml:space="preserve"> </v>
      </c>
      <c r="CX111" s="42" t="str">
        <f t="shared" si="87"/>
        <v>•</v>
      </c>
      <c r="CY111" s="39" t="str">
        <f t="shared" si="88"/>
        <v xml:space="preserve"> </v>
      </c>
      <c r="CZ111" s="39" t="str">
        <f t="shared" si="89"/>
        <v xml:space="preserve"> </v>
      </c>
      <c r="DA111" s="43" t="str">
        <f t="shared" si="90"/>
        <v xml:space="preserve"> </v>
      </c>
      <c r="DB111" s="39" t="str">
        <f t="shared" si="91"/>
        <v>•</v>
      </c>
      <c r="DC111" s="39" t="str">
        <f t="shared" si="92"/>
        <v xml:space="preserve"> </v>
      </c>
      <c r="DD111" s="39" t="str">
        <f t="shared" si="93"/>
        <v xml:space="preserve"> </v>
      </c>
      <c r="DE111" s="43" t="str">
        <f t="shared" si="94"/>
        <v xml:space="preserve"> </v>
      </c>
      <c r="DF111" s="42" t="str">
        <f t="shared" si="95"/>
        <v>•</v>
      </c>
      <c r="DG111" s="39" t="str">
        <f t="shared" si="96"/>
        <v xml:space="preserve"> </v>
      </c>
      <c r="DH111" s="39" t="str">
        <f t="shared" si="97"/>
        <v xml:space="preserve"> </v>
      </c>
      <c r="DI111" s="43" t="str">
        <f t="shared" si="98"/>
        <v xml:space="preserve"> </v>
      </c>
      <c r="DJ111" s="42" t="str">
        <f t="shared" si="99"/>
        <v>•</v>
      </c>
      <c r="DK111" s="39" t="str">
        <f t="shared" si="100"/>
        <v xml:space="preserve"> </v>
      </c>
      <c r="DL111" s="39" t="str">
        <f t="shared" si="101"/>
        <v xml:space="preserve"> </v>
      </c>
      <c r="DM111" s="43" t="str">
        <f t="shared" si="102"/>
        <v xml:space="preserve"> </v>
      </c>
      <c r="DN111" s="39" t="str">
        <f t="shared" si="103"/>
        <v>•</v>
      </c>
      <c r="DO111" s="39" t="str">
        <f t="shared" si="104"/>
        <v xml:space="preserve"> </v>
      </c>
      <c r="DP111" s="39" t="str">
        <f t="shared" si="105"/>
        <v xml:space="preserve"> </v>
      </c>
      <c r="DQ111" s="43" t="str">
        <f t="shared" si="106"/>
        <v xml:space="preserve"> </v>
      </c>
      <c r="DR111" s="39" t="str">
        <f t="shared" si="107"/>
        <v>•</v>
      </c>
      <c r="DS111" s="39" t="str">
        <f t="shared" si="108"/>
        <v xml:space="preserve"> </v>
      </c>
      <c r="DT111" s="39" t="str">
        <f t="shared" si="109"/>
        <v xml:space="preserve"> </v>
      </c>
      <c r="DU111" s="43" t="str">
        <f t="shared" si="110"/>
        <v xml:space="preserve"> </v>
      </c>
      <c r="DV111" s="39" t="str">
        <f t="shared" si="111"/>
        <v>•</v>
      </c>
      <c r="DW111" s="39" t="str">
        <f t="shared" si="112"/>
        <v xml:space="preserve"> </v>
      </c>
      <c r="DX111" s="39" t="str">
        <f t="shared" si="113"/>
        <v xml:space="preserve"> </v>
      </c>
      <c r="DY111" s="43" t="str">
        <f t="shared" si="114"/>
        <v xml:space="preserve"> </v>
      </c>
      <c r="DZ111" s="39" t="str">
        <f t="shared" si="115"/>
        <v>•</v>
      </c>
      <c r="EA111" s="39" t="str">
        <f t="shared" si="116"/>
        <v xml:space="preserve"> </v>
      </c>
      <c r="EB111" s="39" t="str">
        <f t="shared" si="117"/>
        <v xml:space="preserve"> </v>
      </c>
      <c r="EC111" s="43" t="str">
        <f t="shared" si="118"/>
        <v xml:space="preserve"> </v>
      </c>
      <c r="ED111" s="39" t="str">
        <f t="shared" si="119"/>
        <v>•</v>
      </c>
      <c r="EE111" s="39" t="str">
        <f t="shared" si="120"/>
        <v xml:space="preserve"> </v>
      </c>
      <c r="EF111" s="39" t="str">
        <f t="shared" si="121"/>
        <v xml:space="preserve"> </v>
      </c>
      <c r="EG111" s="43" t="str">
        <f t="shared" si="122"/>
        <v xml:space="preserve"> </v>
      </c>
      <c r="EH111" s="39" t="str">
        <f t="shared" si="123"/>
        <v>•</v>
      </c>
      <c r="EI111" s="39" t="str">
        <f t="shared" si="124"/>
        <v xml:space="preserve"> </v>
      </c>
      <c r="EJ111" s="39" t="str">
        <f t="shared" si="125"/>
        <v xml:space="preserve"> </v>
      </c>
      <c r="EK111" s="43" t="str">
        <f t="shared" si="126"/>
        <v xml:space="preserve"> </v>
      </c>
    </row>
    <row r="112" spans="1:141" ht="15.75" customHeight="1" x14ac:dyDescent="0.2">
      <c r="A112" s="100" t="str">
        <f>IF(Summary!B106="","",Summary!B106)</f>
        <v/>
      </c>
      <c r="B112" s="100" t="str">
        <f>IF(Summary!C106="","",Summary!C106)</f>
        <v/>
      </c>
      <c r="C112" s="100" t="str">
        <f>IF(Summary!D106="","",Summary!D106)</f>
        <v/>
      </c>
      <c r="D112" s="115" t="str">
        <f>IF(Summary!E106="","",Summary!E106)</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81"/>
        <v>27</v>
      </c>
      <c r="AX112" s="74" t="e">
        <f t="shared" si="76"/>
        <v>#N/A</v>
      </c>
      <c r="AY112" s="54" t="str">
        <f t="shared" si="77"/>
        <v/>
      </c>
      <c r="AZ112" s="73"/>
      <c r="BA112" s="144"/>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8"/>
      <c r="BE112" s="116" t="str">
        <f t="shared" si="82"/>
        <v/>
      </c>
      <c r="BF112" s="99" t="str">
        <f t="shared" si="78"/>
        <v/>
      </c>
      <c r="BG112" s="99" t="str">
        <f t="shared" si="79"/>
        <v/>
      </c>
      <c r="BH112" s="100" t="str">
        <f t="shared" si="80"/>
        <v/>
      </c>
      <c r="BI112" s="64" t="str">
        <f>IF(Summary!F106="","",Summary!F106)</f>
        <v/>
      </c>
      <c r="BJ112" s="33"/>
      <c r="BV112" s="44">
        <f t="shared" si="131"/>
        <v>0</v>
      </c>
      <c r="BW112" s="44">
        <f t="shared" si="131"/>
        <v>0</v>
      </c>
      <c r="BX112" s="44">
        <f t="shared" si="131"/>
        <v>0</v>
      </c>
      <c r="BY112" s="44">
        <f t="shared" si="131"/>
        <v>0</v>
      </c>
      <c r="BZ112" s="44">
        <f t="shared" si="131"/>
        <v>0</v>
      </c>
      <c r="CA112" s="44">
        <f t="shared" si="131"/>
        <v>0</v>
      </c>
      <c r="CB112" s="44">
        <f t="shared" si="131"/>
        <v>0</v>
      </c>
      <c r="CC112" s="44">
        <f t="shared" si="131"/>
        <v>0</v>
      </c>
      <c r="CD112" s="44">
        <f t="shared" si="131"/>
        <v>0</v>
      </c>
      <c r="CE112" s="44">
        <f t="shared" si="131"/>
        <v>0</v>
      </c>
      <c r="CF112" s="44">
        <f t="shared" si="131"/>
        <v>0</v>
      </c>
      <c r="CH112" s="48">
        <f t="shared" si="129"/>
        <v>0</v>
      </c>
      <c r="CI112" s="48">
        <f t="shared" si="129"/>
        <v>0</v>
      </c>
      <c r="CJ112" s="48">
        <f t="shared" si="129"/>
        <v>0</v>
      </c>
      <c r="CK112" s="48">
        <f t="shared" si="128"/>
        <v>0</v>
      </c>
      <c r="CL112" s="48">
        <f t="shared" si="128"/>
        <v>0</v>
      </c>
      <c r="CM112" s="48">
        <f t="shared" si="128"/>
        <v>0</v>
      </c>
      <c r="CN112" s="48">
        <f t="shared" si="128"/>
        <v>0</v>
      </c>
      <c r="CO112" s="48">
        <f t="shared" si="74"/>
        <v>0</v>
      </c>
      <c r="CT112" s="42" t="str">
        <f t="shared" si="83"/>
        <v>•</v>
      </c>
      <c r="CU112" s="39" t="str">
        <f t="shared" si="84"/>
        <v xml:space="preserve"> </v>
      </c>
      <c r="CV112" s="39" t="str">
        <f t="shared" si="85"/>
        <v xml:space="preserve"> </v>
      </c>
      <c r="CW112" s="43" t="str">
        <f t="shared" si="86"/>
        <v xml:space="preserve"> </v>
      </c>
      <c r="CX112" s="42" t="str">
        <f t="shared" si="87"/>
        <v>•</v>
      </c>
      <c r="CY112" s="39" t="str">
        <f t="shared" si="88"/>
        <v xml:space="preserve"> </v>
      </c>
      <c r="CZ112" s="39" t="str">
        <f t="shared" si="89"/>
        <v xml:space="preserve"> </v>
      </c>
      <c r="DA112" s="43" t="str">
        <f t="shared" si="90"/>
        <v xml:space="preserve"> </v>
      </c>
      <c r="DB112" s="39" t="str">
        <f t="shared" si="91"/>
        <v>•</v>
      </c>
      <c r="DC112" s="39" t="str">
        <f t="shared" si="92"/>
        <v xml:space="preserve"> </v>
      </c>
      <c r="DD112" s="39" t="str">
        <f t="shared" si="93"/>
        <v xml:space="preserve"> </v>
      </c>
      <c r="DE112" s="43" t="str">
        <f t="shared" si="94"/>
        <v xml:space="preserve"> </v>
      </c>
      <c r="DF112" s="42" t="str">
        <f t="shared" si="95"/>
        <v>•</v>
      </c>
      <c r="DG112" s="39" t="str">
        <f t="shared" si="96"/>
        <v xml:space="preserve"> </v>
      </c>
      <c r="DH112" s="39" t="str">
        <f t="shared" si="97"/>
        <v xml:space="preserve"> </v>
      </c>
      <c r="DI112" s="43" t="str">
        <f t="shared" si="98"/>
        <v xml:space="preserve"> </v>
      </c>
      <c r="DJ112" s="42" t="str">
        <f t="shared" si="99"/>
        <v>•</v>
      </c>
      <c r="DK112" s="39" t="str">
        <f t="shared" si="100"/>
        <v xml:space="preserve"> </v>
      </c>
      <c r="DL112" s="39" t="str">
        <f t="shared" si="101"/>
        <v xml:space="preserve"> </v>
      </c>
      <c r="DM112" s="43" t="str">
        <f t="shared" si="102"/>
        <v xml:space="preserve"> </v>
      </c>
      <c r="DN112" s="39" t="str">
        <f t="shared" si="103"/>
        <v>•</v>
      </c>
      <c r="DO112" s="39" t="str">
        <f t="shared" si="104"/>
        <v xml:space="preserve"> </v>
      </c>
      <c r="DP112" s="39" t="str">
        <f t="shared" si="105"/>
        <v xml:space="preserve"> </v>
      </c>
      <c r="DQ112" s="43" t="str">
        <f t="shared" si="106"/>
        <v xml:space="preserve"> </v>
      </c>
      <c r="DR112" s="39" t="str">
        <f t="shared" si="107"/>
        <v>•</v>
      </c>
      <c r="DS112" s="39" t="str">
        <f t="shared" si="108"/>
        <v xml:space="preserve"> </v>
      </c>
      <c r="DT112" s="39" t="str">
        <f t="shared" si="109"/>
        <v xml:space="preserve"> </v>
      </c>
      <c r="DU112" s="43" t="str">
        <f t="shared" si="110"/>
        <v xml:space="preserve"> </v>
      </c>
      <c r="DV112" s="39" t="str">
        <f t="shared" si="111"/>
        <v>•</v>
      </c>
      <c r="DW112" s="39" t="str">
        <f t="shared" si="112"/>
        <v xml:space="preserve"> </v>
      </c>
      <c r="DX112" s="39" t="str">
        <f t="shared" si="113"/>
        <v xml:space="preserve"> </v>
      </c>
      <c r="DY112" s="43" t="str">
        <f t="shared" si="114"/>
        <v xml:space="preserve"> </v>
      </c>
      <c r="DZ112" s="39" t="str">
        <f t="shared" si="115"/>
        <v>•</v>
      </c>
      <c r="EA112" s="39" t="str">
        <f t="shared" si="116"/>
        <v xml:space="preserve"> </v>
      </c>
      <c r="EB112" s="39" t="str">
        <f t="shared" si="117"/>
        <v xml:space="preserve"> </v>
      </c>
      <c r="EC112" s="43" t="str">
        <f t="shared" si="118"/>
        <v xml:space="preserve"> </v>
      </c>
      <c r="ED112" s="39" t="str">
        <f t="shared" si="119"/>
        <v>•</v>
      </c>
      <c r="EE112" s="39" t="str">
        <f t="shared" si="120"/>
        <v xml:space="preserve"> </v>
      </c>
      <c r="EF112" s="39" t="str">
        <f t="shared" si="121"/>
        <v xml:space="preserve"> </v>
      </c>
      <c r="EG112" s="43" t="str">
        <f t="shared" si="122"/>
        <v xml:space="preserve"> </v>
      </c>
      <c r="EH112" s="39" t="str">
        <f t="shared" si="123"/>
        <v>•</v>
      </c>
      <c r="EI112" s="39" t="str">
        <f t="shared" si="124"/>
        <v xml:space="preserve"> </v>
      </c>
      <c r="EJ112" s="39" t="str">
        <f t="shared" si="125"/>
        <v xml:space="preserve"> </v>
      </c>
      <c r="EK112" s="43" t="str">
        <f t="shared" si="126"/>
        <v xml:space="preserve"> </v>
      </c>
    </row>
    <row r="113" spans="1:141" ht="15.75" customHeight="1" x14ac:dyDescent="0.2">
      <c r="A113" s="100" t="str">
        <f>IF(Summary!B107="","",Summary!B107)</f>
        <v/>
      </c>
      <c r="B113" s="100" t="str">
        <f>IF(Summary!C107="","",Summary!C107)</f>
        <v/>
      </c>
      <c r="C113" s="100" t="str">
        <f>IF(Summary!D107="","",Summary!D107)</f>
        <v/>
      </c>
      <c r="D113" s="115" t="str">
        <f>IF(Summary!E107="","",Summary!E107)</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81"/>
        <v>27</v>
      </c>
      <c r="AX113" s="74" t="e">
        <f t="shared" si="76"/>
        <v>#N/A</v>
      </c>
      <c r="AY113" s="54" t="str">
        <f t="shared" si="77"/>
        <v/>
      </c>
      <c r="AZ113" s="73"/>
      <c r="BA113" s="144"/>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8"/>
      <c r="BE113" s="116" t="str">
        <f t="shared" si="82"/>
        <v/>
      </c>
      <c r="BF113" s="99" t="str">
        <f t="shared" si="78"/>
        <v/>
      </c>
      <c r="BG113" s="99" t="str">
        <f t="shared" si="79"/>
        <v/>
      </c>
      <c r="BH113" s="100" t="str">
        <f t="shared" si="80"/>
        <v/>
      </c>
      <c r="BI113" s="64" t="str">
        <f>IF(Summary!F107="","",Summary!F107)</f>
        <v/>
      </c>
      <c r="BJ113" s="33"/>
      <c r="BV113" s="44">
        <f t="shared" si="131"/>
        <v>0</v>
      </c>
      <c r="BW113" s="44">
        <f t="shared" si="131"/>
        <v>0</v>
      </c>
      <c r="BX113" s="44">
        <f t="shared" si="131"/>
        <v>0</v>
      </c>
      <c r="BY113" s="44">
        <f t="shared" si="131"/>
        <v>0</v>
      </c>
      <c r="BZ113" s="44">
        <f t="shared" si="131"/>
        <v>0</v>
      </c>
      <c r="CA113" s="44">
        <f t="shared" si="131"/>
        <v>0</v>
      </c>
      <c r="CB113" s="44">
        <f t="shared" si="131"/>
        <v>0</v>
      </c>
      <c r="CC113" s="44">
        <f t="shared" si="131"/>
        <v>0</v>
      </c>
      <c r="CD113" s="44">
        <f t="shared" si="131"/>
        <v>0</v>
      </c>
      <c r="CE113" s="44">
        <f t="shared" si="131"/>
        <v>0</v>
      </c>
      <c r="CF113" s="44">
        <f t="shared" si="131"/>
        <v>0</v>
      </c>
      <c r="CH113" s="48">
        <f t="shared" si="129"/>
        <v>0</v>
      </c>
      <c r="CI113" s="48">
        <f t="shared" si="129"/>
        <v>0</v>
      </c>
      <c r="CJ113" s="48">
        <f t="shared" si="129"/>
        <v>0</v>
      </c>
      <c r="CK113" s="48">
        <f t="shared" si="128"/>
        <v>0</v>
      </c>
      <c r="CL113" s="48">
        <f t="shared" si="128"/>
        <v>0</v>
      </c>
      <c r="CM113" s="48">
        <f t="shared" si="128"/>
        <v>0</v>
      </c>
      <c r="CN113" s="48">
        <f t="shared" si="128"/>
        <v>0</v>
      </c>
      <c r="CO113" s="48">
        <f t="shared" si="74"/>
        <v>0</v>
      </c>
      <c r="CT113" s="42" t="str">
        <f t="shared" si="83"/>
        <v>•</v>
      </c>
      <c r="CU113" s="39" t="str">
        <f t="shared" si="84"/>
        <v xml:space="preserve"> </v>
      </c>
      <c r="CV113" s="39" t="str">
        <f t="shared" si="85"/>
        <v xml:space="preserve"> </v>
      </c>
      <c r="CW113" s="43" t="str">
        <f t="shared" si="86"/>
        <v xml:space="preserve"> </v>
      </c>
      <c r="CX113" s="42" t="str">
        <f t="shared" si="87"/>
        <v>•</v>
      </c>
      <c r="CY113" s="39" t="str">
        <f t="shared" si="88"/>
        <v xml:space="preserve"> </v>
      </c>
      <c r="CZ113" s="39" t="str">
        <f t="shared" si="89"/>
        <v xml:space="preserve"> </v>
      </c>
      <c r="DA113" s="43" t="str">
        <f t="shared" si="90"/>
        <v xml:space="preserve"> </v>
      </c>
      <c r="DB113" s="39" t="str">
        <f t="shared" si="91"/>
        <v>•</v>
      </c>
      <c r="DC113" s="39" t="str">
        <f t="shared" si="92"/>
        <v xml:space="preserve"> </v>
      </c>
      <c r="DD113" s="39" t="str">
        <f t="shared" si="93"/>
        <v xml:space="preserve"> </v>
      </c>
      <c r="DE113" s="43" t="str">
        <f t="shared" si="94"/>
        <v xml:space="preserve"> </v>
      </c>
      <c r="DF113" s="42" t="str">
        <f t="shared" si="95"/>
        <v>•</v>
      </c>
      <c r="DG113" s="39" t="str">
        <f t="shared" si="96"/>
        <v xml:space="preserve"> </v>
      </c>
      <c r="DH113" s="39" t="str">
        <f t="shared" si="97"/>
        <v xml:space="preserve"> </v>
      </c>
      <c r="DI113" s="43" t="str">
        <f t="shared" si="98"/>
        <v xml:space="preserve"> </v>
      </c>
      <c r="DJ113" s="42" t="str">
        <f t="shared" si="99"/>
        <v>•</v>
      </c>
      <c r="DK113" s="39" t="str">
        <f t="shared" si="100"/>
        <v xml:space="preserve"> </v>
      </c>
      <c r="DL113" s="39" t="str">
        <f t="shared" si="101"/>
        <v xml:space="preserve"> </v>
      </c>
      <c r="DM113" s="43" t="str">
        <f t="shared" si="102"/>
        <v xml:space="preserve"> </v>
      </c>
      <c r="DN113" s="39" t="str">
        <f t="shared" si="103"/>
        <v>•</v>
      </c>
      <c r="DO113" s="39" t="str">
        <f t="shared" si="104"/>
        <v xml:space="preserve"> </v>
      </c>
      <c r="DP113" s="39" t="str">
        <f t="shared" si="105"/>
        <v xml:space="preserve"> </v>
      </c>
      <c r="DQ113" s="43" t="str">
        <f t="shared" si="106"/>
        <v xml:space="preserve"> </v>
      </c>
      <c r="DR113" s="39" t="str">
        <f t="shared" si="107"/>
        <v>•</v>
      </c>
      <c r="DS113" s="39" t="str">
        <f t="shared" si="108"/>
        <v xml:space="preserve"> </v>
      </c>
      <c r="DT113" s="39" t="str">
        <f t="shared" si="109"/>
        <v xml:space="preserve"> </v>
      </c>
      <c r="DU113" s="43" t="str">
        <f t="shared" si="110"/>
        <v xml:space="preserve"> </v>
      </c>
      <c r="DV113" s="39" t="str">
        <f t="shared" si="111"/>
        <v>•</v>
      </c>
      <c r="DW113" s="39" t="str">
        <f t="shared" si="112"/>
        <v xml:space="preserve"> </v>
      </c>
      <c r="DX113" s="39" t="str">
        <f t="shared" si="113"/>
        <v xml:space="preserve"> </v>
      </c>
      <c r="DY113" s="43" t="str">
        <f t="shared" si="114"/>
        <v xml:space="preserve"> </v>
      </c>
      <c r="DZ113" s="39" t="str">
        <f t="shared" si="115"/>
        <v>•</v>
      </c>
      <c r="EA113" s="39" t="str">
        <f t="shared" si="116"/>
        <v xml:space="preserve"> </v>
      </c>
      <c r="EB113" s="39" t="str">
        <f t="shared" si="117"/>
        <v xml:space="preserve"> </v>
      </c>
      <c r="EC113" s="43" t="str">
        <f t="shared" si="118"/>
        <v xml:space="preserve"> </v>
      </c>
      <c r="ED113" s="39" t="str">
        <f t="shared" si="119"/>
        <v>•</v>
      </c>
      <c r="EE113" s="39" t="str">
        <f t="shared" si="120"/>
        <v xml:space="preserve"> </v>
      </c>
      <c r="EF113" s="39" t="str">
        <f t="shared" si="121"/>
        <v xml:space="preserve"> </v>
      </c>
      <c r="EG113" s="43" t="str">
        <f t="shared" si="122"/>
        <v xml:space="preserve"> </v>
      </c>
      <c r="EH113" s="39" t="str">
        <f t="shared" si="123"/>
        <v>•</v>
      </c>
      <c r="EI113" s="39" t="str">
        <f t="shared" si="124"/>
        <v xml:space="preserve"> </v>
      </c>
      <c r="EJ113" s="39" t="str">
        <f t="shared" si="125"/>
        <v xml:space="preserve"> </v>
      </c>
      <c r="EK113" s="43" t="str">
        <f t="shared" si="126"/>
        <v xml:space="preserve"> </v>
      </c>
    </row>
    <row r="114" spans="1:141" ht="15.75" customHeight="1" x14ac:dyDescent="0.2">
      <c r="A114" s="100" t="str">
        <f>IF(Summary!B108="","",Summary!B108)</f>
        <v/>
      </c>
      <c r="B114" s="100" t="str">
        <f>IF(Summary!C108="","",Summary!C108)</f>
        <v/>
      </c>
      <c r="C114" s="100" t="str">
        <f>IF(Summary!D108="","",Summary!D108)</f>
        <v/>
      </c>
      <c r="D114" s="115" t="str">
        <f>IF(Summary!E108="","",Summary!E108)</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81"/>
        <v>27</v>
      </c>
      <c r="AX114" s="74" t="e">
        <f t="shared" si="76"/>
        <v>#N/A</v>
      </c>
      <c r="AY114" s="54" t="str">
        <f t="shared" si="77"/>
        <v/>
      </c>
      <c r="AZ114" s="73"/>
      <c r="BA114" s="144"/>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8"/>
      <c r="BE114" s="116" t="str">
        <f t="shared" si="82"/>
        <v/>
      </c>
      <c r="BF114" s="99" t="str">
        <f t="shared" si="78"/>
        <v/>
      </c>
      <c r="BG114" s="99" t="str">
        <f t="shared" si="79"/>
        <v/>
      </c>
      <c r="BH114" s="100" t="str">
        <f t="shared" si="80"/>
        <v/>
      </c>
      <c r="BI114" s="64" t="str">
        <f>IF(Summary!F108="","",Summary!F108)</f>
        <v/>
      </c>
      <c r="BJ114" s="33"/>
      <c r="BV114" s="44">
        <f t="shared" si="131"/>
        <v>0</v>
      </c>
      <c r="BW114" s="44">
        <f t="shared" si="131"/>
        <v>0</v>
      </c>
      <c r="BX114" s="44">
        <f t="shared" si="131"/>
        <v>0</v>
      </c>
      <c r="BY114" s="44">
        <f t="shared" si="131"/>
        <v>0</v>
      </c>
      <c r="BZ114" s="44">
        <f t="shared" si="131"/>
        <v>0</v>
      </c>
      <c r="CA114" s="44">
        <f t="shared" si="131"/>
        <v>0</v>
      </c>
      <c r="CB114" s="44">
        <f t="shared" si="131"/>
        <v>0</v>
      </c>
      <c r="CC114" s="44">
        <f t="shared" si="131"/>
        <v>0</v>
      </c>
      <c r="CD114" s="44">
        <f t="shared" si="131"/>
        <v>0</v>
      </c>
      <c r="CE114" s="44">
        <f t="shared" si="131"/>
        <v>0</v>
      </c>
      <c r="CF114" s="44">
        <f t="shared" si="131"/>
        <v>0</v>
      </c>
      <c r="CH114" s="48">
        <f t="shared" si="129"/>
        <v>0</v>
      </c>
      <c r="CI114" s="48">
        <f t="shared" si="129"/>
        <v>0</v>
      </c>
      <c r="CJ114" s="48">
        <f t="shared" si="129"/>
        <v>0</v>
      </c>
      <c r="CK114" s="48">
        <f t="shared" si="128"/>
        <v>0</v>
      </c>
      <c r="CL114" s="48">
        <f t="shared" si="128"/>
        <v>0</v>
      </c>
      <c r="CM114" s="48">
        <f t="shared" si="128"/>
        <v>0</v>
      </c>
      <c r="CN114" s="48">
        <f t="shared" si="128"/>
        <v>0</v>
      </c>
      <c r="CO114" s="48">
        <f t="shared" si="74"/>
        <v>0</v>
      </c>
      <c r="CT114" s="42" t="str">
        <f t="shared" si="83"/>
        <v>•</v>
      </c>
      <c r="CU114" s="39" t="str">
        <f t="shared" si="84"/>
        <v xml:space="preserve"> </v>
      </c>
      <c r="CV114" s="39" t="str">
        <f t="shared" si="85"/>
        <v xml:space="preserve"> </v>
      </c>
      <c r="CW114" s="43" t="str">
        <f t="shared" si="86"/>
        <v xml:space="preserve"> </v>
      </c>
      <c r="CX114" s="42" t="str">
        <f t="shared" si="87"/>
        <v>•</v>
      </c>
      <c r="CY114" s="39" t="str">
        <f t="shared" si="88"/>
        <v xml:space="preserve"> </v>
      </c>
      <c r="CZ114" s="39" t="str">
        <f t="shared" si="89"/>
        <v xml:space="preserve"> </v>
      </c>
      <c r="DA114" s="43" t="str">
        <f t="shared" si="90"/>
        <v xml:space="preserve"> </v>
      </c>
      <c r="DB114" s="39" t="str">
        <f t="shared" si="91"/>
        <v>•</v>
      </c>
      <c r="DC114" s="39" t="str">
        <f t="shared" si="92"/>
        <v xml:space="preserve"> </v>
      </c>
      <c r="DD114" s="39" t="str">
        <f t="shared" si="93"/>
        <v xml:space="preserve"> </v>
      </c>
      <c r="DE114" s="43" t="str">
        <f t="shared" si="94"/>
        <v xml:space="preserve"> </v>
      </c>
      <c r="DF114" s="42" t="str">
        <f t="shared" si="95"/>
        <v>•</v>
      </c>
      <c r="DG114" s="39" t="str">
        <f t="shared" si="96"/>
        <v xml:space="preserve"> </v>
      </c>
      <c r="DH114" s="39" t="str">
        <f t="shared" si="97"/>
        <v xml:space="preserve"> </v>
      </c>
      <c r="DI114" s="43" t="str">
        <f t="shared" si="98"/>
        <v xml:space="preserve"> </v>
      </c>
      <c r="DJ114" s="42" t="str">
        <f t="shared" si="99"/>
        <v>•</v>
      </c>
      <c r="DK114" s="39" t="str">
        <f t="shared" si="100"/>
        <v xml:space="preserve"> </v>
      </c>
      <c r="DL114" s="39" t="str">
        <f t="shared" si="101"/>
        <v xml:space="preserve"> </v>
      </c>
      <c r="DM114" s="43" t="str">
        <f t="shared" si="102"/>
        <v xml:space="preserve"> </v>
      </c>
      <c r="DN114" s="39" t="str">
        <f t="shared" si="103"/>
        <v>•</v>
      </c>
      <c r="DO114" s="39" t="str">
        <f t="shared" si="104"/>
        <v xml:space="preserve"> </v>
      </c>
      <c r="DP114" s="39" t="str">
        <f t="shared" si="105"/>
        <v xml:space="preserve"> </v>
      </c>
      <c r="DQ114" s="43" t="str">
        <f t="shared" si="106"/>
        <v xml:space="preserve"> </v>
      </c>
      <c r="DR114" s="39" t="str">
        <f t="shared" si="107"/>
        <v>•</v>
      </c>
      <c r="DS114" s="39" t="str">
        <f t="shared" si="108"/>
        <v xml:space="preserve"> </v>
      </c>
      <c r="DT114" s="39" t="str">
        <f t="shared" si="109"/>
        <v xml:space="preserve"> </v>
      </c>
      <c r="DU114" s="43" t="str">
        <f t="shared" si="110"/>
        <v xml:space="preserve"> </v>
      </c>
      <c r="DV114" s="39" t="str">
        <f t="shared" si="111"/>
        <v>•</v>
      </c>
      <c r="DW114" s="39" t="str">
        <f t="shared" si="112"/>
        <v xml:space="preserve"> </v>
      </c>
      <c r="DX114" s="39" t="str">
        <f t="shared" si="113"/>
        <v xml:space="preserve"> </v>
      </c>
      <c r="DY114" s="43" t="str">
        <f t="shared" si="114"/>
        <v xml:space="preserve"> </v>
      </c>
      <c r="DZ114" s="39" t="str">
        <f t="shared" si="115"/>
        <v>•</v>
      </c>
      <c r="EA114" s="39" t="str">
        <f t="shared" si="116"/>
        <v xml:space="preserve"> </v>
      </c>
      <c r="EB114" s="39" t="str">
        <f t="shared" si="117"/>
        <v xml:space="preserve"> </v>
      </c>
      <c r="EC114" s="43" t="str">
        <f t="shared" si="118"/>
        <v xml:space="preserve"> </v>
      </c>
      <c r="ED114" s="39" t="str">
        <f t="shared" si="119"/>
        <v>•</v>
      </c>
      <c r="EE114" s="39" t="str">
        <f t="shared" si="120"/>
        <v xml:space="preserve"> </v>
      </c>
      <c r="EF114" s="39" t="str">
        <f t="shared" si="121"/>
        <v xml:space="preserve"> </v>
      </c>
      <c r="EG114" s="43" t="str">
        <f t="shared" si="122"/>
        <v xml:space="preserve"> </v>
      </c>
      <c r="EH114" s="39" t="str">
        <f t="shared" si="123"/>
        <v>•</v>
      </c>
      <c r="EI114" s="39" t="str">
        <f t="shared" si="124"/>
        <v xml:space="preserve"> </v>
      </c>
      <c r="EJ114" s="39" t="str">
        <f t="shared" si="125"/>
        <v xml:space="preserve"> </v>
      </c>
      <c r="EK114" s="43" t="str">
        <f t="shared" si="126"/>
        <v xml:space="preserve"> </v>
      </c>
    </row>
    <row r="115" spans="1:141" ht="15.75" customHeight="1" x14ac:dyDescent="0.2">
      <c r="A115" s="100" t="str">
        <f>IF(Summary!B109="","",Summary!B109)</f>
        <v/>
      </c>
      <c r="B115" s="100" t="str">
        <f>IF(Summary!C109="","",Summary!C109)</f>
        <v/>
      </c>
      <c r="C115" s="100" t="str">
        <f>IF(Summary!D109="","",Summary!D109)</f>
        <v/>
      </c>
      <c r="D115" s="115" t="str">
        <f>IF(Summary!E109="","",Summary!E109)</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81"/>
        <v>27</v>
      </c>
      <c r="AX115" s="74" t="e">
        <f t="shared" si="76"/>
        <v>#N/A</v>
      </c>
      <c r="AY115" s="54" t="str">
        <f t="shared" si="77"/>
        <v/>
      </c>
      <c r="AZ115" s="73"/>
      <c r="BA115" s="144"/>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8"/>
      <c r="BE115" s="116" t="str">
        <f t="shared" si="82"/>
        <v/>
      </c>
      <c r="BF115" s="99" t="str">
        <f t="shared" si="78"/>
        <v/>
      </c>
      <c r="BG115" s="99" t="str">
        <f t="shared" si="79"/>
        <v/>
      </c>
      <c r="BH115" s="100" t="str">
        <f t="shared" si="80"/>
        <v/>
      </c>
      <c r="BI115" s="64" t="str">
        <f>IF(Summary!F109="","",Summary!F109)</f>
        <v/>
      </c>
      <c r="BJ115" s="33"/>
      <c r="BV115" s="44">
        <f t="shared" si="131"/>
        <v>0</v>
      </c>
      <c r="BW115" s="44">
        <f t="shared" si="131"/>
        <v>0</v>
      </c>
      <c r="BX115" s="44">
        <f t="shared" si="131"/>
        <v>0</v>
      </c>
      <c r="BY115" s="44">
        <f t="shared" si="131"/>
        <v>0</v>
      </c>
      <c r="BZ115" s="44">
        <f t="shared" si="131"/>
        <v>0</v>
      </c>
      <c r="CA115" s="44">
        <f t="shared" si="131"/>
        <v>0</v>
      </c>
      <c r="CB115" s="44">
        <f t="shared" si="131"/>
        <v>0</v>
      </c>
      <c r="CC115" s="44">
        <f t="shared" si="131"/>
        <v>0</v>
      </c>
      <c r="CD115" s="44">
        <f t="shared" si="131"/>
        <v>0</v>
      </c>
      <c r="CE115" s="44">
        <f t="shared" si="131"/>
        <v>0</v>
      </c>
      <c r="CF115" s="44">
        <f t="shared" si="131"/>
        <v>0</v>
      </c>
      <c r="CH115" s="48">
        <f t="shared" si="129"/>
        <v>0</v>
      </c>
      <c r="CI115" s="48">
        <f t="shared" si="129"/>
        <v>0</v>
      </c>
      <c r="CJ115" s="48">
        <f t="shared" si="129"/>
        <v>0</v>
      </c>
      <c r="CK115" s="48">
        <f t="shared" si="128"/>
        <v>0</v>
      </c>
      <c r="CL115" s="48">
        <f t="shared" si="128"/>
        <v>0</v>
      </c>
      <c r="CM115" s="48">
        <f t="shared" si="128"/>
        <v>0</v>
      </c>
      <c r="CN115" s="48">
        <f t="shared" si="128"/>
        <v>0</v>
      </c>
      <c r="CO115" s="48">
        <f t="shared" si="74"/>
        <v>0</v>
      </c>
      <c r="CT115" s="42" t="str">
        <f t="shared" si="83"/>
        <v>•</v>
      </c>
      <c r="CU115" s="39" t="str">
        <f t="shared" si="84"/>
        <v xml:space="preserve"> </v>
      </c>
      <c r="CV115" s="39" t="str">
        <f t="shared" si="85"/>
        <v xml:space="preserve"> </v>
      </c>
      <c r="CW115" s="43" t="str">
        <f t="shared" si="86"/>
        <v xml:space="preserve"> </v>
      </c>
      <c r="CX115" s="42" t="str">
        <f t="shared" si="87"/>
        <v>•</v>
      </c>
      <c r="CY115" s="39" t="str">
        <f t="shared" si="88"/>
        <v xml:space="preserve"> </v>
      </c>
      <c r="CZ115" s="39" t="str">
        <f t="shared" si="89"/>
        <v xml:space="preserve"> </v>
      </c>
      <c r="DA115" s="43" t="str">
        <f t="shared" si="90"/>
        <v xml:space="preserve"> </v>
      </c>
      <c r="DB115" s="39" t="str">
        <f t="shared" si="91"/>
        <v>•</v>
      </c>
      <c r="DC115" s="39" t="str">
        <f t="shared" si="92"/>
        <v xml:space="preserve"> </v>
      </c>
      <c r="DD115" s="39" t="str">
        <f t="shared" si="93"/>
        <v xml:space="preserve"> </v>
      </c>
      <c r="DE115" s="43" t="str">
        <f t="shared" si="94"/>
        <v xml:space="preserve"> </v>
      </c>
      <c r="DF115" s="42" t="str">
        <f t="shared" si="95"/>
        <v>•</v>
      </c>
      <c r="DG115" s="39" t="str">
        <f t="shared" si="96"/>
        <v xml:space="preserve"> </v>
      </c>
      <c r="DH115" s="39" t="str">
        <f t="shared" si="97"/>
        <v xml:space="preserve"> </v>
      </c>
      <c r="DI115" s="43" t="str">
        <f t="shared" si="98"/>
        <v xml:space="preserve"> </v>
      </c>
      <c r="DJ115" s="42" t="str">
        <f t="shared" si="99"/>
        <v>•</v>
      </c>
      <c r="DK115" s="39" t="str">
        <f t="shared" si="100"/>
        <v xml:space="preserve"> </v>
      </c>
      <c r="DL115" s="39" t="str">
        <f t="shared" si="101"/>
        <v xml:space="preserve"> </v>
      </c>
      <c r="DM115" s="43" t="str">
        <f t="shared" si="102"/>
        <v xml:space="preserve"> </v>
      </c>
      <c r="DN115" s="39" t="str">
        <f t="shared" si="103"/>
        <v>•</v>
      </c>
      <c r="DO115" s="39" t="str">
        <f t="shared" si="104"/>
        <v xml:space="preserve"> </v>
      </c>
      <c r="DP115" s="39" t="str">
        <f t="shared" si="105"/>
        <v xml:space="preserve"> </v>
      </c>
      <c r="DQ115" s="43" t="str">
        <f t="shared" si="106"/>
        <v xml:space="preserve"> </v>
      </c>
      <c r="DR115" s="39" t="str">
        <f t="shared" si="107"/>
        <v>•</v>
      </c>
      <c r="DS115" s="39" t="str">
        <f t="shared" si="108"/>
        <v xml:space="preserve"> </v>
      </c>
      <c r="DT115" s="39" t="str">
        <f t="shared" si="109"/>
        <v xml:space="preserve"> </v>
      </c>
      <c r="DU115" s="43" t="str">
        <f t="shared" si="110"/>
        <v xml:space="preserve"> </v>
      </c>
      <c r="DV115" s="39" t="str">
        <f t="shared" si="111"/>
        <v>•</v>
      </c>
      <c r="DW115" s="39" t="str">
        <f t="shared" si="112"/>
        <v xml:space="preserve"> </v>
      </c>
      <c r="DX115" s="39" t="str">
        <f t="shared" si="113"/>
        <v xml:space="preserve"> </v>
      </c>
      <c r="DY115" s="43" t="str">
        <f t="shared" si="114"/>
        <v xml:space="preserve"> </v>
      </c>
      <c r="DZ115" s="39" t="str">
        <f t="shared" si="115"/>
        <v>•</v>
      </c>
      <c r="EA115" s="39" t="str">
        <f t="shared" si="116"/>
        <v xml:space="preserve"> </v>
      </c>
      <c r="EB115" s="39" t="str">
        <f t="shared" si="117"/>
        <v xml:space="preserve"> </v>
      </c>
      <c r="EC115" s="43" t="str">
        <f t="shared" si="118"/>
        <v xml:space="preserve"> </v>
      </c>
      <c r="ED115" s="39" t="str">
        <f t="shared" si="119"/>
        <v>•</v>
      </c>
      <c r="EE115" s="39" t="str">
        <f t="shared" si="120"/>
        <v xml:space="preserve"> </v>
      </c>
      <c r="EF115" s="39" t="str">
        <f t="shared" si="121"/>
        <v xml:space="preserve"> </v>
      </c>
      <c r="EG115" s="43" t="str">
        <f t="shared" si="122"/>
        <v xml:space="preserve"> </v>
      </c>
      <c r="EH115" s="39" t="str">
        <f t="shared" si="123"/>
        <v>•</v>
      </c>
      <c r="EI115" s="39" t="str">
        <f t="shared" si="124"/>
        <v xml:space="preserve"> </v>
      </c>
      <c r="EJ115" s="39" t="str">
        <f t="shared" si="125"/>
        <v xml:space="preserve"> </v>
      </c>
      <c r="EK115" s="43" t="str">
        <f t="shared" si="126"/>
        <v xml:space="preserve"> </v>
      </c>
    </row>
    <row r="116" spans="1:141" ht="15.75" customHeight="1" x14ac:dyDescent="0.2">
      <c r="A116" s="100" t="str">
        <f>IF(Summary!B110="","",Summary!B110)</f>
        <v/>
      </c>
      <c r="B116" s="100" t="str">
        <f>IF(Summary!C110="","",Summary!C110)</f>
        <v/>
      </c>
      <c r="C116" s="100" t="str">
        <f>IF(Summary!D110="","",Summary!D110)</f>
        <v/>
      </c>
      <c r="D116" s="115" t="str">
        <f>IF(Summary!E110="","",Summary!E110)</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81"/>
        <v>27</v>
      </c>
      <c r="AX116" s="74" t="e">
        <f t="shared" si="76"/>
        <v>#N/A</v>
      </c>
      <c r="AY116" s="54" t="str">
        <f t="shared" si="77"/>
        <v/>
      </c>
      <c r="AZ116" s="73"/>
      <c r="BA116" s="144"/>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8"/>
      <c r="BE116" s="116" t="str">
        <f t="shared" si="82"/>
        <v/>
      </c>
      <c r="BF116" s="99" t="str">
        <f t="shared" si="78"/>
        <v/>
      </c>
      <c r="BG116" s="99" t="str">
        <f t="shared" si="79"/>
        <v/>
      </c>
      <c r="BH116" s="100" t="str">
        <f t="shared" si="80"/>
        <v/>
      </c>
      <c r="BI116" s="64" t="str">
        <f>IF(Summary!F110="","",Summary!F110)</f>
        <v/>
      </c>
      <c r="BJ116" s="33"/>
      <c r="BV116" s="44">
        <f t="shared" si="131"/>
        <v>0</v>
      </c>
      <c r="BW116" s="44">
        <f t="shared" si="131"/>
        <v>0</v>
      </c>
      <c r="BX116" s="44">
        <f t="shared" si="131"/>
        <v>0</v>
      </c>
      <c r="BY116" s="44">
        <f t="shared" si="131"/>
        <v>0</v>
      </c>
      <c r="BZ116" s="44">
        <f t="shared" si="131"/>
        <v>0</v>
      </c>
      <c r="CA116" s="44">
        <f t="shared" si="131"/>
        <v>0</v>
      </c>
      <c r="CB116" s="44">
        <f t="shared" si="131"/>
        <v>0</v>
      </c>
      <c r="CC116" s="44">
        <f t="shared" si="131"/>
        <v>0</v>
      </c>
      <c r="CD116" s="44">
        <f t="shared" si="131"/>
        <v>0</v>
      </c>
      <c r="CE116" s="44">
        <f t="shared" si="131"/>
        <v>0</v>
      </c>
      <c r="CF116" s="44">
        <f t="shared" si="131"/>
        <v>0</v>
      </c>
      <c r="CH116" s="48">
        <f t="shared" si="129"/>
        <v>0</v>
      </c>
      <c r="CI116" s="48">
        <f t="shared" si="129"/>
        <v>0</v>
      </c>
      <c r="CJ116" s="48">
        <f t="shared" si="129"/>
        <v>0</v>
      </c>
      <c r="CK116" s="48">
        <f t="shared" si="128"/>
        <v>0</v>
      </c>
      <c r="CL116" s="48">
        <f t="shared" si="128"/>
        <v>0</v>
      </c>
      <c r="CM116" s="48">
        <f t="shared" si="128"/>
        <v>0</v>
      </c>
      <c r="CN116" s="48">
        <f t="shared" si="128"/>
        <v>0</v>
      </c>
      <c r="CO116" s="48">
        <f t="shared" si="74"/>
        <v>0</v>
      </c>
      <c r="CT116" s="42" t="str">
        <f t="shared" si="83"/>
        <v>•</v>
      </c>
      <c r="CU116" s="39" t="str">
        <f t="shared" si="84"/>
        <v xml:space="preserve"> </v>
      </c>
      <c r="CV116" s="39" t="str">
        <f t="shared" si="85"/>
        <v xml:space="preserve"> </v>
      </c>
      <c r="CW116" s="43" t="str">
        <f t="shared" si="86"/>
        <v xml:space="preserve"> </v>
      </c>
      <c r="CX116" s="42" t="str">
        <f t="shared" si="87"/>
        <v>•</v>
      </c>
      <c r="CY116" s="39" t="str">
        <f t="shared" si="88"/>
        <v xml:space="preserve"> </v>
      </c>
      <c r="CZ116" s="39" t="str">
        <f t="shared" si="89"/>
        <v xml:space="preserve"> </v>
      </c>
      <c r="DA116" s="43" t="str">
        <f t="shared" si="90"/>
        <v xml:space="preserve"> </v>
      </c>
      <c r="DB116" s="39" t="str">
        <f t="shared" si="91"/>
        <v>•</v>
      </c>
      <c r="DC116" s="39" t="str">
        <f t="shared" si="92"/>
        <v xml:space="preserve"> </v>
      </c>
      <c r="DD116" s="39" t="str">
        <f t="shared" si="93"/>
        <v xml:space="preserve"> </v>
      </c>
      <c r="DE116" s="43" t="str">
        <f t="shared" si="94"/>
        <v xml:space="preserve"> </v>
      </c>
      <c r="DF116" s="42" t="str">
        <f t="shared" si="95"/>
        <v>•</v>
      </c>
      <c r="DG116" s="39" t="str">
        <f t="shared" si="96"/>
        <v xml:space="preserve"> </v>
      </c>
      <c r="DH116" s="39" t="str">
        <f t="shared" si="97"/>
        <v xml:space="preserve"> </v>
      </c>
      <c r="DI116" s="43" t="str">
        <f t="shared" si="98"/>
        <v xml:space="preserve"> </v>
      </c>
      <c r="DJ116" s="42" t="str">
        <f t="shared" si="99"/>
        <v>•</v>
      </c>
      <c r="DK116" s="39" t="str">
        <f t="shared" si="100"/>
        <v xml:space="preserve"> </v>
      </c>
      <c r="DL116" s="39" t="str">
        <f t="shared" si="101"/>
        <v xml:space="preserve"> </v>
      </c>
      <c r="DM116" s="43" t="str">
        <f t="shared" si="102"/>
        <v xml:space="preserve"> </v>
      </c>
      <c r="DN116" s="39" t="str">
        <f t="shared" si="103"/>
        <v>•</v>
      </c>
      <c r="DO116" s="39" t="str">
        <f t="shared" si="104"/>
        <v xml:space="preserve"> </v>
      </c>
      <c r="DP116" s="39" t="str">
        <f t="shared" si="105"/>
        <v xml:space="preserve"> </v>
      </c>
      <c r="DQ116" s="43" t="str">
        <f t="shared" si="106"/>
        <v xml:space="preserve"> </v>
      </c>
      <c r="DR116" s="39" t="str">
        <f t="shared" si="107"/>
        <v>•</v>
      </c>
      <c r="DS116" s="39" t="str">
        <f t="shared" si="108"/>
        <v xml:space="preserve"> </v>
      </c>
      <c r="DT116" s="39" t="str">
        <f t="shared" si="109"/>
        <v xml:space="preserve"> </v>
      </c>
      <c r="DU116" s="43" t="str">
        <f t="shared" si="110"/>
        <v xml:space="preserve"> </v>
      </c>
      <c r="DV116" s="39" t="str">
        <f t="shared" si="111"/>
        <v>•</v>
      </c>
      <c r="DW116" s="39" t="str">
        <f t="shared" si="112"/>
        <v xml:space="preserve"> </v>
      </c>
      <c r="DX116" s="39" t="str">
        <f t="shared" si="113"/>
        <v xml:space="preserve"> </v>
      </c>
      <c r="DY116" s="43" t="str">
        <f t="shared" si="114"/>
        <v xml:space="preserve"> </v>
      </c>
      <c r="DZ116" s="39" t="str">
        <f t="shared" si="115"/>
        <v>•</v>
      </c>
      <c r="EA116" s="39" t="str">
        <f t="shared" si="116"/>
        <v xml:space="preserve"> </v>
      </c>
      <c r="EB116" s="39" t="str">
        <f t="shared" si="117"/>
        <v xml:space="preserve"> </v>
      </c>
      <c r="EC116" s="43" t="str">
        <f t="shared" si="118"/>
        <v xml:space="preserve"> </v>
      </c>
      <c r="ED116" s="39" t="str">
        <f t="shared" si="119"/>
        <v>•</v>
      </c>
      <c r="EE116" s="39" t="str">
        <f t="shared" si="120"/>
        <v xml:space="preserve"> </v>
      </c>
      <c r="EF116" s="39" t="str">
        <f t="shared" si="121"/>
        <v xml:space="preserve"> </v>
      </c>
      <c r="EG116" s="43" t="str">
        <f t="shared" si="122"/>
        <v xml:space="preserve"> </v>
      </c>
      <c r="EH116" s="39" t="str">
        <f t="shared" si="123"/>
        <v>•</v>
      </c>
      <c r="EI116" s="39" t="str">
        <f t="shared" si="124"/>
        <v xml:space="preserve"> </v>
      </c>
      <c r="EJ116" s="39" t="str">
        <f t="shared" si="125"/>
        <v xml:space="preserve"> </v>
      </c>
      <c r="EK116" s="43" t="str">
        <f t="shared" si="126"/>
        <v xml:space="preserve"> </v>
      </c>
    </row>
    <row r="117" spans="1:141" ht="15.75" customHeight="1" x14ac:dyDescent="0.2">
      <c r="A117" s="100" t="str">
        <f>IF(Summary!B111="","",Summary!B111)</f>
        <v/>
      </c>
      <c r="B117" s="100" t="str">
        <f>IF(Summary!C111="","",Summary!C111)</f>
        <v/>
      </c>
      <c r="C117" s="100" t="str">
        <f>IF(Summary!D111="","",Summary!D111)</f>
        <v/>
      </c>
      <c r="D117" s="115" t="str">
        <f>IF(Summary!E111="","",Summary!E111)</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81"/>
        <v>27</v>
      </c>
      <c r="AX117" s="74" t="e">
        <f t="shared" si="76"/>
        <v>#N/A</v>
      </c>
      <c r="AY117" s="54" t="str">
        <f t="shared" si="77"/>
        <v/>
      </c>
      <c r="AZ117" s="73"/>
      <c r="BA117" s="144"/>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8"/>
      <c r="BE117" s="116" t="str">
        <f t="shared" si="82"/>
        <v/>
      </c>
      <c r="BF117" s="99" t="str">
        <f t="shared" si="78"/>
        <v/>
      </c>
      <c r="BG117" s="99" t="str">
        <f t="shared" si="79"/>
        <v/>
      </c>
      <c r="BH117" s="100" t="str">
        <f t="shared" si="80"/>
        <v/>
      </c>
      <c r="BI117" s="64" t="str">
        <f>IF(Summary!F111="","",Summary!F111)</f>
        <v/>
      </c>
      <c r="BJ117" s="33"/>
      <c r="BV117" s="44">
        <f t="shared" si="131"/>
        <v>0</v>
      </c>
      <c r="BW117" s="44">
        <f t="shared" si="131"/>
        <v>0</v>
      </c>
      <c r="BX117" s="44">
        <f t="shared" si="131"/>
        <v>0</v>
      </c>
      <c r="BY117" s="44">
        <f t="shared" si="131"/>
        <v>0</v>
      </c>
      <c r="BZ117" s="44">
        <f t="shared" si="131"/>
        <v>0</v>
      </c>
      <c r="CA117" s="44">
        <f t="shared" si="131"/>
        <v>0</v>
      </c>
      <c r="CB117" s="44">
        <f t="shared" si="131"/>
        <v>0</v>
      </c>
      <c r="CC117" s="44">
        <f t="shared" si="131"/>
        <v>0</v>
      </c>
      <c r="CD117" s="44">
        <f t="shared" si="131"/>
        <v>0</v>
      </c>
      <c r="CE117" s="44">
        <f t="shared" si="131"/>
        <v>0</v>
      </c>
      <c r="CF117" s="44">
        <f t="shared" si="131"/>
        <v>0</v>
      </c>
      <c r="CH117" s="48">
        <f t="shared" si="129"/>
        <v>0</v>
      </c>
      <c r="CI117" s="48">
        <f t="shared" si="129"/>
        <v>0</v>
      </c>
      <c r="CJ117" s="48">
        <f t="shared" si="129"/>
        <v>0</v>
      </c>
      <c r="CK117" s="48">
        <f t="shared" si="128"/>
        <v>0</v>
      </c>
      <c r="CL117" s="48">
        <f t="shared" si="128"/>
        <v>0</v>
      </c>
      <c r="CM117" s="48">
        <f t="shared" si="128"/>
        <v>0</v>
      </c>
      <c r="CN117" s="48">
        <f t="shared" si="128"/>
        <v>0</v>
      </c>
      <c r="CO117" s="48">
        <f t="shared" si="74"/>
        <v>0</v>
      </c>
      <c r="CT117" s="42" t="str">
        <f t="shared" si="83"/>
        <v>•</v>
      </c>
      <c r="CU117" s="39" t="str">
        <f t="shared" si="84"/>
        <v xml:space="preserve"> </v>
      </c>
      <c r="CV117" s="39" t="str">
        <f t="shared" si="85"/>
        <v xml:space="preserve"> </v>
      </c>
      <c r="CW117" s="43" t="str">
        <f t="shared" si="86"/>
        <v xml:space="preserve"> </v>
      </c>
      <c r="CX117" s="42" t="str">
        <f t="shared" si="87"/>
        <v>•</v>
      </c>
      <c r="CY117" s="39" t="str">
        <f t="shared" si="88"/>
        <v xml:space="preserve"> </v>
      </c>
      <c r="CZ117" s="39" t="str">
        <f t="shared" si="89"/>
        <v xml:space="preserve"> </v>
      </c>
      <c r="DA117" s="43" t="str">
        <f t="shared" si="90"/>
        <v xml:space="preserve"> </v>
      </c>
      <c r="DB117" s="39" t="str">
        <f t="shared" si="91"/>
        <v>•</v>
      </c>
      <c r="DC117" s="39" t="str">
        <f t="shared" si="92"/>
        <v xml:space="preserve"> </v>
      </c>
      <c r="DD117" s="39" t="str">
        <f t="shared" si="93"/>
        <v xml:space="preserve"> </v>
      </c>
      <c r="DE117" s="43" t="str">
        <f t="shared" si="94"/>
        <v xml:space="preserve"> </v>
      </c>
      <c r="DF117" s="42" t="str">
        <f t="shared" si="95"/>
        <v>•</v>
      </c>
      <c r="DG117" s="39" t="str">
        <f t="shared" si="96"/>
        <v xml:space="preserve"> </v>
      </c>
      <c r="DH117" s="39" t="str">
        <f t="shared" si="97"/>
        <v xml:space="preserve"> </v>
      </c>
      <c r="DI117" s="43" t="str">
        <f t="shared" si="98"/>
        <v xml:space="preserve"> </v>
      </c>
      <c r="DJ117" s="42" t="str">
        <f t="shared" si="99"/>
        <v>•</v>
      </c>
      <c r="DK117" s="39" t="str">
        <f t="shared" si="100"/>
        <v xml:space="preserve"> </v>
      </c>
      <c r="DL117" s="39" t="str">
        <f t="shared" si="101"/>
        <v xml:space="preserve"> </v>
      </c>
      <c r="DM117" s="43" t="str">
        <f t="shared" si="102"/>
        <v xml:space="preserve"> </v>
      </c>
      <c r="DN117" s="39" t="str">
        <f t="shared" si="103"/>
        <v>•</v>
      </c>
      <c r="DO117" s="39" t="str">
        <f t="shared" si="104"/>
        <v xml:space="preserve"> </v>
      </c>
      <c r="DP117" s="39" t="str">
        <f t="shared" si="105"/>
        <v xml:space="preserve"> </v>
      </c>
      <c r="DQ117" s="43" t="str">
        <f t="shared" si="106"/>
        <v xml:space="preserve"> </v>
      </c>
      <c r="DR117" s="39" t="str">
        <f t="shared" si="107"/>
        <v>•</v>
      </c>
      <c r="DS117" s="39" t="str">
        <f t="shared" si="108"/>
        <v xml:space="preserve"> </v>
      </c>
      <c r="DT117" s="39" t="str">
        <f t="shared" si="109"/>
        <v xml:space="preserve"> </v>
      </c>
      <c r="DU117" s="43" t="str">
        <f t="shared" si="110"/>
        <v xml:space="preserve"> </v>
      </c>
      <c r="DV117" s="39" t="str">
        <f t="shared" si="111"/>
        <v>•</v>
      </c>
      <c r="DW117" s="39" t="str">
        <f t="shared" si="112"/>
        <v xml:space="preserve"> </v>
      </c>
      <c r="DX117" s="39" t="str">
        <f t="shared" si="113"/>
        <v xml:space="preserve"> </v>
      </c>
      <c r="DY117" s="43" t="str">
        <f t="shared" si="114"/>
        <v xml:space="preserve"> </v>
      </c>
      <c r="DZ117" s="39" t="str">
        <f t="shared" si="115"/>
        <v>•</v>
      </c>
      <c r="EA117" s="39" t="str">
        <f t="shared" si="116"/>
        <v xml:space="preserve"> </v>
      </c>
      <c r="EB117" s="39" t="str">
        <f t="shared" si="117"/>
        <v xml:space="preserve"> </v>
      </c>
      <c r="EC117" s="43" t="str">
        <f t="shared" si="118"/>
        <v xml:space="preserve"> </v>
      </c>
      <c r="ED117" s="39" t="str">
        <f t="shared" si="119"/>
        <v>•</v>
      </c>
      <c r="EE117" s="39" t="str">
        <f t="shared" si="120"/>
        <v xml:space="preserve"> </v>
      </c>
      <c r="EF117" s="39" t="str">
        <f t="shared" si="121"/>
        <v xml:space="preserve"> </v>
      </c>
      <c r="EG117" s="43" t="str">
        <f t="shared" si="122"/>
        <v xml:space="preserve"> </v>
      </c>
      <c r="EH117" s="39" t="str">
        <f t="shared" si="123"/>
        <v>•</v>
      </c>
      <c r="EI117" s="39" t="str">
        <f t="shared" si="124"/>
        <v xml:space="preserve"> </v>
      </c>
      <c r="EJ117" s="39" t="str">
        <f t="shared" si="125"/>
        <v xml:space="preserve"> </v>
      </c>
      <c r="EK117" s="43" t="str">
        <f t="shared" si="126"/>
        <v xml:space="preserve"> </v>
      </c>
    </row>
    <row r="118" spans="1:141" ht="15.75" customHeight="1" x14ac:dyDescent="0.2">
      <c r="A118" s="100" t="str">
        <f>IF(Summary!B112="","",Summary!B112)</f>
        <v/>
      </c>
      <c r="B118" s="100" t="str">
        <f>IF(Summary!C112="","",Summary!C112)</f>
        <v/>
      </c>
      <c r="C118" s="100" t="str">
        <f>IF(Summary!D112="","",Summary!D112)</f>
        <v/>
      </c>
      <c r="D118" s="115" t="str">
        <f>IF(Summary!E112="","",Summary!E112)</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81"/>
        <v>27</v>
      </c>
      <c r="AX118" s="74" t="e">
        <f t="shared" si="76"/>
        <v>#N/A</v>
      </c>
      <c r="AY118" s="54" t="str">
        <f t="shared" si="77"/>
        <v/>
      </c>
      <c r="AZ118" s="73"/>
      <c r="BA118" s="144"/>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8"/>
      <c r="BE118" s="116" t="str">
        <f t="shared" si="82"/>
        <v/>
      </c>
      <c r="BF118" s="99" t="str">
        <f t="shared" si="78"/>
        <v/>
      </c>
      <c r="BG118" s="99" t="str">
        <f t="shared" si="79"/>
        <v/>
      </c>
      <c r="BH118" s="100" t="str">
        <f t="shared" si="80"/>
        <v/>
      </c>
      <c r="BI118" s="64" t="str">
        <f>IF(Summary!F112="","",Summary!F112)</f>
        <v/>
      </c>
      <c r="BJ118" s="33"/>
      <c r="BV118" s="44">
        <f t="shared" si="131"/>
        <v>0</v>
      </c>
      <c r="BW118" s="44">
        <f t="shared" si="131"/>
        <v>0</v>
      </c>
      <c r="BX118" s="44">
        <f t="shared" si="131"/>
        <v>0</v>
      </c>
      <c r="BY118" s="44">
        <f t="shared" si="131"/>
        <v>0</v>
      </c>
      <c r="BZ118" s="44">
        <f t="shared" si="131"/>
        <v>0</v>
      </c>
      <c r="CA118" s="44">
        <f t="shared" si="131"/>
        <v>0</v>
      </c>
      <c r="CB118" s="44">
        <f t="shared" si="131"/>
        <v>0</v>
      </c>
      <c r="CC118" s="44">
        <f t="shared" si="131"/>
        <v>0</v>
      </c>
      <c r="CD118" s="44">
        <f t="shared" si="131"/>
        <v>0</v>
      </c>
      <c r="CE118" s="44">
        <f t="shared" si="131"/>
        <v>0</v>
      </c>
      <c r="CF118" s="44">
        <f t="shared" si="131"/>
        <v>0</v>
      </c>
      <c r="CH118" s="48">
        <f t="shared" si="129"/>
        <v>0</v>
      </c>
      <c r="CI118" s="48">
        <f t="shared" si="129"/>
        <v>0</v>
      </c>
      <c r="CJ118" s="48">
        <f t="shared" si="129"/>
        <v>0</v>
      </c>
      <c r="CK118" s="48">
        <f t="shared" si="128"/>
        <v>0</v>
      </c>
      <c r="CL118" s="48">
        <f t="shared" si="128"/>
        <v>0</v>
      </c>
      <c r="CM118" s="48">
        <f t="shared" si="128"/>
        <v>0</v>
      </c>
      <c r="CN118" s="48">
        <f t="shared" si="128"/>
        <v>0</v>
      </c>
      <c r="CO118" s="48">
        <f t="shared" si="74"/>
        <v>0</v>
      </c>
      <c r="CT118" s="42" t="str">
        <f t="shared" si="83"/>
        <v>•</v>
      </c>
      <c r="CU118" s="39" t="str">
        <f t="shared" si="84"/>
        <v xml:space="preserve"> </v>
      </c>
      <c r="CV118" s="39" t="str">
        <f t="shared" si="85"/>
        <v xml:space="preserve"> </v>
      </c>
      <c r="CW118" s="43" t="str">
        <f t="shared" si="86"/>
        <v xml:space="preserve"> </v>
      </c>
      <c r="CX118" s="42" t="str">
        <f t="shared" si="87"/>
        <v>•</v>
      </c>
      <c r="CY118" s="39" t="str">
        <f t="shared" si="88"/>
        <v xml:space="preserve"> </v>
      </c>
      <c r="CZ118" s="39" t="str">
        <f t="shared" si="89"/>
        <v xml:space="preserve"> </v>
      </c>
      <c r="DA118" s="43" t="str">
        <f t="shared" si="90"/>
        <v xml:space="preserve"> </v>
      </c>
      <c r="DB118" s="39" t="str">
        <f t="shared" si="91"/>
        <v>•</v>
      </c>
      <c r="DC118" s="39" t="str">
        <f t="shared" si="92"/>
        <v xml:space="preserve"> </v>
      </c>
      <c r="DD118" s="39" t="str">
        <f t="shared" si="93"/>
        <v xml:space="preserve"> </v>
      </c>
      <c r="DE118" s="43" t="str">
        <f t="shared" si="94"/>
        <v xml:space="preserve"> </v>
      </c>
      <c r="DF118" s="42" t="str">
        <f t="shared" si="95"/>
        <v>•</v>
      </c>
      <c r="DG118" s="39" t="str">
        <f t="shared" si="96"/>
        <v xml:space="preserve"> </v>
      </c>
      <c r="DH118" s="39" t="str">
        <f t="shared" si="97"/>
        <v xml:space="preserve"> </v>
      </c>
      <c r="DI118" s="43" t="str">
        <f t="shared" si="98"/>
        <v xml:space="preserve"> </v>
      </c>
      <c r="DJ118" s="42" t="str">
        <f t="shared" si="99"/>
        <v>•</v>
      </c>
      <c r="DK118" s="39" t="str">
        <f t="shared" si="100"/>
        <v xml:space="preserve"> </v>
      </c>
      <c r="DL118" s="39" t="str">
        <f t="shared" si="101"/>
        <v xml:space="preserve"> </v>
      </c>
      <c r="DM118" s="43" t="str">
        <f t="shared" si="102"/>
        <v xml:space="preserve"> </v>
      </c>
      <c r="DN118" s="39" t="str">
        <f t="shared" si="103"/>
        <v>•</v>
      </c>
      <c r="DO118" s="39" t="str">
        <f t="shared" si="104"/>
        <v xml:space="preserve"> </v>
      </c>
      <c r="DP118" s="39" t="str">
        <f t="shared" si="105"/>
        <v xml:space="preserve"> </v>
      </c>
      <c r="DQ118" s="43" t="str">
        <f t="shared" si="106"/>
        <v xml:space="preserve"> </v>
      </c>
      <c r="DR118" s="39" t="str">
        <f t="shared" si="107"/>
        <v>•</v>
      </c>
      <c r="DS118" s="39" t="str">
        <f t="shared" si="108"/>
        <v xml:space="preserve"> </v>
      </c>
      <c r="DT118" s="39" t="str">
        <f t="shared" si="109"/>
        <v xml:space="preserve"> </v>
      </c>
      <c r="DU118" s="43" t="str">
        <f t="shared" si="110"/>
        <v xml:space="preserve"> </v>
      </c>
      <c r="DV118" s="39" t="str">
        <f t="shared" si="111"/>
        <v>•</v>
      </c>
      <c r="DW118" s="39" t="str">
        <f t="shared" si="112"/>
        <v xml:space="preserve"> </v>
      </c>
      <c r="DX118" s="39" t="str">
        <f t="shared" si="113"/>
        <v xml:space="preserve"> </v>
      </c>
      <c r="DY118" s="43" t="str">
        <f t="shared" si="114"/>
        <v xml:space="preserve"> </v>
      </c>
      <c r="DZ118" s="39" t="str">
        <f t="shared" si="115"/>
        <v>•</v>
      </c>
      <c r="EA118" s="39" t="str">
        <f t="shared" si="116"/>
        <v xml:space="preserve"> </v>
      </c>
      <c r="EB118" s="39" t="str">
        <f t="shared" si="117"/>
        <v xml:space="preserve"> </v>
      </c>
      <c r="EC118" s="43" t="str">
        <f t="shared" si="118"/>
        <v xml:space="preserve"> </v>
      </c>
      <c r="ED118" s="39" t="str">
        <f t="shared" si="119"/>
        <v>•</v>
      </c>
      <c r="EE118" s="39" t="str">
        <f t="shared" si="120"/>
        <v xml:space="preserve"> </v>
      </c>
      <c r="EF118" s="39" t="str">
        <f t="shared" si="121"/>
        <v xml:space="preserve"> </v>
      </c>
      <c r="EG118" s="43" t="str">
        <f t="shared" si="122"/>
        <v xml:space="preserve"> </v>
      </c>
      <c r="EH118" s="39" t="str">
        <f t="shared" si="123"/>
        <v>•</v>
      </c>
      <c r="EI118" s="39" t="str">
        <f t="shared" si="124"/>
        <v xml:space="preserve"> </v>
      </c>
      <c r="EJ118" s="39" t="str">
        <f t="shared" si="125"/>
        <v xml:space="preserve"> </v>
      </c>
      <c r="EK118" s="43" t="str">
        <f t="shared" si="126"/>
        <v xml:space="preserve"> </v>
      </c>
    </row>
    <row r="119" spans="1:141" ht="15.75" customHeight="1" x14ac:dyDescent="0.2">
      <c r="A119" s="100" t="str">
        <f>IF(Summary!B113="","",Summary!B113)</f>
        <v/>
      </c>
      <c r="B119" s="100" t="str">
        <f>IF(Summary!C113="","",Summary!C113)</f>
        <v/>
      </c>
      <c r="C119" s="100" t="str">
        <f>IF(Summary!D113="","",Summary!D113)</f>
        <v/>
      </c>
      <c r="D119" s="115" t="str">
        <f>IF(Summary!E113="","",Summary!E113)</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81"/>
        <v>27</v>
      </c>
      <c r="AX119" s="74" t="e">
        <f t="shared" si="76"/>
        <v>#N/A</v>
      </c>
      <c r="AY119" s="54" t="str">
        <f t="shared" si="77"/>
        <v/>
      </c>
      <c r="AZ119" s="73"/>
      <c r="BA119" s="144"/>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8"/>
      <c r="BE119" s="116" t="str">
        <f t="shared" si="82"/>
        <v/>
      </c>
      <c r="BF119" s="99" t="str">
        <f t="shared" si="78"/>
        <v/>
      </c>
      <c r="BG119" s="99" t="str">
        <f t="shared" si="79"/>
        <v/>
      </c>
      <c r="BH119" s="100" t="str">
        <f t="shared" si="80"/>
        <v/>
      </c>
      <c r="BI119" s="64" t="str">
        <f>IF(Summary!F113="","",Summary!F113)</f>
        <v/>
      </c>
      <c r="BJ119" s="33"/>
      <c r="BV119" s="44">
        <f t="shared" si="131"/>
        <v>0</v>
      </c>
      <c r="BW119" s="44">
        <f t="shared" si="131"/>
        <v>0</v>
      </c>
      <c r="BX119" s="44">
        <f t="shared" si="131"/>
        <v>0</v>
      </c>
      <c r="BY119" s="44">
        <f t="shared" si="131"/>
        <v>0</v>
      </c>
      <c r="BZ119" s="44">
        <f t="shared" si="131"/>
        <v>0</v>
      </c>
      <c r="CA119" s="44">
        <f t="shared" si="131"/>
        <v>0</v>
      </c>
      <c r="CB119" s="44">
        <f t="shared" si="131"/>
        <v>0</v>
      </c>
      <c r="CC119" s="44">
        <f t="shared" si="131"/>
        <v>0</v>
      </c>
      <c r="CD119" s="44">
        <f t="shared" si="131"/>
        <v>0</v>
      </c>
      <c r="CE119" s="44">
        <f t="shared" si="131"/>
        <v>0</v>
      </c>
      <c r="CF119" s="44">
        <f t="shared" si="131"/>
        <v>0</v>
      </c>
      <c r="CH119" s="48">
        <f t="shared" si="129"/>
        <v>0</v>
      </c>
      <c r="CI119" s="48">
        <f t="shared" si="129"/>
        <v>0</v>
      </c>
      <c r="CJ119" s="48">
        <f t="shared" si="129"/>
        <v>0</v>
      </c>
      <c r="CK119" s="48">
        <f t="shared" si="128"/>
        <v>0</v>
      </c>
      <c r="CL119" s="48">
        <f t="shared" si="128"/>
        <v>0</v>
      </c>
      <c r="CM119" s="48">
        <f t="shared" si="128"/>
        <v>0</v>
      </c>
      <c r="CN119" s="48">
        <f t="shared" si="128"/>
        <v>0</v>
      </c>
      <c r="CO119" s="48">
        <f t="shared" si="74"/>
        <v>0</v>
      </c>
      <c r="CT119" s="42" t="str">
        <f t="shared" si="83"/>
        <v>•</v>
      </c>
      <c r="CU119" s="39" t="str">
        <f t="shared" si="84"/>
        <v xml:space="preserve"> </v>
      </c>
      <c r="CV119" s="39" t="str">
        <f t="shared" si="85"/>
        <v xml:space="preserve"> </v>
      </c>
      <c r="CW119" s="43" t="str">
        <f t="shared" si="86"/>
        <v xml:space="preserve"> </v>
      </c>
      <c r="CX119" s="42" t="str">
        <f t="shared" si="87"/>
        <v>•</v>
      </c>
      <c r="CY119" s="39" t="str">
        <f t="shared" si="88"/>
        <v xml:space="preserve"> </v>
      </c>
      <c r="CZ119" s="39" t="str">
        <f t="shared" si="89"/>
        <v xml:space="preserve"> </v>
      </c>
      <c r="DA119" s="43" t="str">
        <f t="shared" si="90"/>
        <v xml:space="preserve"> </v>
      </c>
      <c r="DB119" s="39" t="str">
        <f t="shared" si="91"/>
        <v>•</v>
      </c>
      <c r="DC119" s="39" t="str">
        <f t="shared" si="92"/>
        <v xml:space="preserve"> </v>
      </c>
      <c r="DD119" s="39" t="str">
        <f t="shared" si="93"/>
        <v xml:space="preserve"> </v>
      </c>
      <c r="DE119" s="43" t="str">
        <f t="shared" si="94"/>
        <v xml:space="preserve"> </v>
      </c>
      <c r="DF119" s="42" t="str">
        <f t="shared" si="95"/>
        <v>•</v>
      </c>
      <c r="DG119" s="39" t="str">
        <f t="shared" si="96"/>
        <v xml:space="preserve"> </v>
      </c>
      <c r="DH119" s="39" t="str">
        <f t="shared" si="97"/>
        <v xml:space="preserve"> </v>
      </c>
      <c r="DI119" s="43" t="str">
        <f t="shared" si="98"/>
        <v xml:space="preserve"> </v>
      </c>
      <c r="DJ119" s="42" t="str">
        <f t="shared" si="99"/>
        <v>•</v>
      </c>
      <c r="DK119" s="39" t="str">
        <f t="shared" si="100"/>
        <v xml:space="preserve"> </v>
      </c>
      <c r="DL119" s="39" t="str">
        <f t="shared" si="101"/>
        <v xml:space="preserve"> </v>
      </c>
      <c r="DM119" s="43" t="str">
        <f t="shared" si="102"/>
        <v xml:space="preserve"> </v>
      </c>
      <c r="DN119" s="39" t="str">
        <f t="shared" si="103"/>
        <v>•</v>
      </c>
      <c r="DO119" s="39" t="str">
        <f t="shared" si="104"/>
        <v xml:space="preserve"> </v>
      </c>
      <c r="DP119" s="39" t="str">
        <f t="shared" si="105"/>
        <v xml:space="preserve"> </v>
      </c>
      <c r="DQ119" s="43" t="str">
        <f t="shared" si="106"/>
        <v xml:space="preserve"> </v>
      </c>
      <c r="DR119" s="39" t="str">
        <f t="shared" si="107"/>
        <v>•</v>
      </c>
      <c r="DS119" s="39" t="str">
        <f t="shared" si="108"/>
        <v xml:space="preserve"> </v>
      </c>
      <c r="DT119" s="39" t="str">
        <f t="shared" si="109"/>
        <v xml:space="preserve"> </v>
      </c>
      <c r="DU119" s="43" t="str">
        <f t="shared" si="110"/>
        <v xml:space="preserve"> </v>
      </c>
      <c r="DV119" s="39" t="str">
        <f t="shared" si="111"/>
        <v>•</v>
      </c>
      <c r="DW119" s="39" t="str">
        <f t="shared" si="112"/>
        <v xml:space="preserve"> </v>
      </c>
      <c r="DX119" s="39" t="str">
        <f t="shared" si="113"/>
        <v xml:space="preserve"> </v>
      </c>
      <c r="DY119" s="43" t="str">
        <f t="shared" si="114"/>
        <v xml:space="preserve"> </v>
      </c>
      <c r="DZ119" s="39" t="str">
        <f t="shared" si="115"/>
        <v>•</v>
      </c>
      <c r="EA119" s="39" t="str">
        <f t="shared" si="116"/>
        <v xml:space="preserve"> </v>
      </c>
      <c r="EB119" s="39" t="str">
        <f t="shared" si="117"/>
        <v xml:space="preserve"> </v>
      </c>
      <c r="EC119" s="43" t="str">
        <f t="shared" si="118"/>
        <v xml:space="preserve"> </v>
      </c>
      <c r="ED119" s="39" t="str">
        <f t="shared" si="119"/>
        <v>•</v>
      </c>
      <c r="EE119" s="39" t="str">
        <f t="shared" si="120"/>
        <v xml:space="preserve"> </v>
      </c>
      <c r="EF119" s="39" t="str">
        <f t="shared" si="121"/>
        <v xml:space="preserve"> </v>
      </c>
      <c r="EG119" s="43" t="str">
        <f t="shared" si="122"/>
        <v xml:space="preserve"> </v>
      </c>
      <c r="EH119" s="39" t="str">
        <f t="shared" si="123"/>
        <v>•</v>
      </c>
      <c r="EI119" s="39" t="str">
        <f t="shared" si="124"/>
        <v xml:space="preserve"> </v>
      </c>
      <c r="EJ119" s="39" t="str">
        <f t="shared" si="125"/>
        <v xml:space="preserve"> </v>
      </c>
      <c r="EK119" s="43" t="str">
        <f t="shared" si="126"/>
        <v xml:space="preserve"> </v>
      </c>
    </row>
    <row r="120" spans="1:141" ht="15.75" customHeight="1" x14ac:dyDescent="0.2">
      <c r="A120" s="100" t="str">
        <f>IF(Summary!B114="","",Summary!B114)</f>
        <v/>
      </c>
      <c r="B120" s="100" t="str">
        <f>IF(Summary!C114="","",Summary!C114)</f>
        <v/>
      </c>
      <c r="C120" s="100" t="str">
        <f>IF(Summary!D114="","",Summary!D114)</f>
        <v/>
      </c>
      <c r="D120" s="115" t="str">
        <f>IF(Summary!E114="","",Summary!E114)</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81"/>
        <v>27</v>
      </c>
      <c r="AX120" s="74" t="e">
        <f t="shared" si="76"/>
        <v>#N/A</v>
      </c>
      <c r="AY120" s="54" t="str">
        <f t="shared" si="77"/>
        <v/>
      </c>
      <c r="AZ120" s="73"/>
      <c r="BA120" s="144"/>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8"/>
      <c r="BE120" s="116" t="str">
        <f t="shared" si="82"/>
        <v/>
      </c>
      <c r="BF120" s="99" t="str">
        <f t="shared" si="78"/>
        <v/>
      </c>
      <c r="BG120" s="99" t="str">
        <f t="shared" si="79"/>
        <v/>
      </c>
      <c r="BH120" s="100" t="str">
        <f t="shared" si="80"/>
        <v/>
      </c>
      <c r="BI120" s="64" t="str">
        <f>IF(Summary!F114="","",Summary!F114)</f>
        <v/>
      </c>
      <c r="BJ120" s="33"/>
      <c r="BV120" s="44">
        <f t="shared" si="131"/>
        <v>0</v>
      </c>
      <c r="BW120" s="44">
        <f t="shared" si="131"/>
        <v>0</v>
      </c>
      <c r="BX120" s="44">
        <f t="shared" si="131"/>
        <v>0</v>
      </c>
      <c r="BY120" s="44">
        <f t="shared" si="131"/>
        <v>0</v>
      </c>
      <c r="BZ120" s="44">
        <f t="shared" si="131"/>
        <v>0</v>
      </c>
      <c r="CA120" s="44">
        <f t="shared" si="131"/>
        <v>0</v>
      </c>
      <c r="CB120" s="44">
        <f t="shared" si="131"/>
        <v>0</v>
      </c>
      <c r="CC120" s="44">
        <f t="shared" si="131"/>
        <v>0</v>
      </c>
      <c r="CD120" s="44">
        <f t="shared" si="131"/>
        <v>0</v>
      </c>
      <c r="CE120" s="44">
        <f t="shared" si="131"/>
        <v>0</v>
      </c>
      <c r="CF120" s="44">
        <f t="shared" si="131"/>
        <v>0</v>
      </c>
      <c r="CH120" s="48">
        <f t="shared" si="129"/>
        <v>0</v>
      </c>
      <c r="CI120" s="48">
        <f t="shared" si="129"/>
        <v>0</v>
      </c>
      <c r="CJ120" s="48">
        <f t="shared" si="129"/>
        <v>0</v>
      </c>
      <c r="CK120" s="48">
        <f t="shared" si="128"/>
        <v>0</v>
      </c>
      <c r="CL120" s="48">
        <f t="shared" si="128"/>
        <v>0</v>
      </c>
      <c r="CM120" s="48">
        <f t="shared" si="128"/>
        <v>0</v>
      </c>
      <c r="CN120" s="48">
        <f t="shared" si="128"/>
        <v>0</v>
      </c>
      <c r="CO120" s="48">
        <f t="shared" si="74"/>
        <v>0</v>
      </c>
      <c r="CT120" s="42" t="str">
        <f t="shared" si="83"/>
        <v>•</v>
      </c>
      <c r="CU120" s="39" t="str">
        <f t="shared" si="84"/>
        <v xml:space="preserve"> </v>
      </c>
      <c r="CV120" s="39" t="str">
        <f t="shared" si="85"/>
        <v xml:space="preserve"> </v>
      </c>
      <c r="CW120" s="43" t="str">
        <f t="shared" si="86"/>
        <v xml:space="preserve"> </v>
      </c>
      <c r="CX120" s="42" t="str">
        <f t="shared" si="87"/>
        <v>•</v>
      </c>
      <c r="CY120" s="39" t="str">
        <f t="shared" si="88"/>
        <v xml:space="preserve"> </v>
      </c>
      <c r="CZ120" s="39" t="str">
        <f t="shared" si="89"/>
        <v xml:space="preserve"> </v>
      </c>
      <c r="DA120" s="43" t="str">
        <f t="shared" si="90"/>
        <v xml:space="preserve"> </v>
      </c>
      <c r="DB120" s="39" t="str">
        <f t="shared" si="91"/>
        <v>•</v>
      </c>
      <c r="DC120" s="39" t="str">
        <f t="shared" si="92"/>
        <v xml:space="preserve"> </v>
      </c>
      <c r="DD120" s="39" t="str">
        <f t="shared" si="93"/>
        <v xml:space="preserve"> </v>
      </c>
      <c r="DE120" s="43" t="str">
        <f t="shared" si="94"/>
        <v xml:space="preserve"> </v>
      </c>
      <c r="DF120" s="42" t="str">
        <f t="shared" si="95"/>
        <v>•</v>
      </c>
      <c r="DG120" s="39" t="str">
        <f t="shared" si="96"/>
        <v xml:space="preserve"> </v>
      </c>
      <c r="DH120" s="39" t="str">
        <f t="shared" si="97"/>
        <v xml:space="preserve"> </v>
      </c>
      <c r="DI120" s="43" t="str">
        <f t="shared" si="98"/>
        <v xml:space="preserve"> </v>
      </c>
      <c r="DJ120" s="42" t="str">
        <f t="shared" si="99"/>
        <v>•</v>
      </c>
      <c r="DK120" s="39" t="str">
        <f t="shared" si="100"/>
        <v xml:space="preserve"> </v>
      </c>
      <c r="DL120" s="39" t="str">
        <f t="shared" si="101"/>
        <v xml:space="preserve"> </v>
      </c>
      <c r="DM120" s="43" t="str">
        <f t="shared" si="102"/>
        <v xml:space="preserve"> </v>
      </c>
      <c r="DN120" s="39" t="str">
        <f t="shared" si="103"/>
        <v>•</v>
      </c>
      <c r="DO120" s="39" t="str">
        <f t="shared" si="104"/>
        <v xml:space="preserve"> </v>
      </c>
      <c r="DP120" s="39" t="str">
        <f t="shared" si="105"/>
        <v xml:space="preserve"> </v>
      </c>
      <c r="DQ120" s="43" t="str">
        <f t="shared" si="106"/>
        <v xml:space="preserve"> </v>
      </c>
      <c r="DR120" s="39" t="str">
        <f t="shared" si="107"/>
        <v>•</v>
      </c>
      <c r="DS120" s="39" t="str">
        <f t="shared" si="108"/>
        <v xml:space="preserve"> </v>
      </c>
      <c r="DT120" s="39" t="str">
        <f t="shared" si="109"/>
        <v xml:space="preserve"> </v>
      </c>
      <c r="DU120" s="43" t="str">
        <f t="shared" si="110"/>
        <v xml:space="preserve"> </v>
      </c>
      <c r="DV120" s="39" t="str">
        <f t="shared" si="111"/>
        <v>•</v>
      </c>
      <c r="DW120" s="39" t="str">
        <f t="shared" si="112"/>
        <v xml:space="preserve"> </v>
      </c>
      <c r="DX120" s="39" t="str">
        <f t="shared" si="113"/>
        <v xml:space="preserve"> </v>
      </c>
      <c r="DY120" s="43" t="str">
        <f t="shared" si="114"/>
        <v xml:space="preserve"> </v>
      </c>
      <c r="DZ120" s="39" t="str">
        <f t="shared" si="115"/>
        <v>•</v>
      </c>
      <c r="EA120" s="39" t="str">
        <f t="shared" si="116"/>
        <v xml:space="preserve"> </v>
      </c>
      <c r="EB120" s="39" t="str">
        <f t="shared" si="117"/>
        <v xml:space="preserve"> </v>
      </c>
      <c r="EC120" s="43" t="str">
        <f t="shared" si="118"/>
        <v xml:space="preserve"> </v>
      </c>
      <c r="ED120" s="39" t="str">
        <f t="shared" si="119"/>
        <v>•</v>
      </c>
      <c r="EE120" s="39" t="str">
        <f t="shared" si="120"/>
        <v xml:space="preserve"> </v>
      </c>
      <c r="EF120" s="39" t="str">
        <f t="shared" si="121"/>
        <v xml:space="preserve"> </v>
      </c>
      <c r="EG120" s="43" t="str">
        <f t="shared" si="122"/>
        <v xml:space="preserve"> </v>
      </c>
      <c r="EH120" s="39" t="str">
        <f t="shared" si="123"/>
        <v>•</v>
      </c>
      <c r="EI120" s="39" t="str">
        <f t="shared" si="124"/>
        <v xml:space="preserve"> </v>
      </c>
      <c r="EJ120" s="39" t="str">
        <f t="shared" si="125"/>
        <v xml:space="preserve"> </v>
      </c>
      <c r="EK120" s="43" t="str">
        <f t="shared" si="126"/>
        <v xml:space="preserve"> </v>
      </c>
    </row>
    <row r="121" spans="1:141" ht="15.75" customHeight="1" x14ac:dyDescent="0.2">
      <c r="A121" s="100" t="str">
        <f>IF(Summary!B115="","",Summary!B115)</f>
        <v/>
      </c>
      <c r="B121" s="100" t="str">
        <f>IF(Summary!C115="","",Summary!C115)</f>
        <v/>
      </c>
      <c r="C121" s="100" t="str">
        <f>IF(Summary!D115="","",Summary!D115)</f>
        <v/>
      </c>
      <c r="D121" s="115" t="str">
        <f>IF(Summary!E115="","",Summary!E115)</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81"/>
        <v>27</v>
      </c>
      <c r="AX121" s="74" t="e">
        <f t="shared" si="76"/>
        <v>#N/A</v>
      </c>
      <c r="AY121" s="54" t="str">
        <f t="shared" si="77"/>
        <v/>
      </c>
      <c r="AZ121" s="73"/>
      <c r="BA121" s="144"/>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8"/>
      <c r="BE121" s="116" t="str">
        <f t="shared" si="82"/>
        <v/>
      </c>
      <c r="BF121" s="99" t="str">
        <f t="shared" si="78"/>
        <v/>
      </c>
      <c r="BG121" s="99" t="str">
        <f t="shared" si="79"/>
        <v/>
      </c>
      <c r="BH121" s="100" t="str">
        <f t="shared" si="80"/>
        <v/>
      </c>
      <c r="BI121" s="64" t="str">
        <f>IF(Summary!F115="","",Summary!F115)</f>
        <v/>
      </c>
      <c r="BJ121" s="33"/>
      <c r="BV121" s="44">
        <f t="shared" si="131"/>
        <v>0</v>
      </c>
      <c r="BW121" s="44">
        <f t="shared" si="131"/>
        <v>0</v>
      </c>
      <c r="BX121" s="44">
        <f t="shared" si="131"/>
        <v>0</v>
      </c>
      <c r="BY121" s="44">
        <f t="shared" si="131"/>
        <v>0</v>
      </c>
      <c r="BZ121" s="44">
        <f t="shared" si="131"/>
        <v>0</v>
      </c>
      <c r="CA121" s="44">
        <f t="shared" si="131"/>
        <v>0</v>
      </c>
      <c r="CB121" s="44">
        <f t="shared" si="131"/>
        <v>0</v>
      </c>
      <c r="CC121" s="44">
        <f t="shared" si="131"/>
        <v>0</v>
      </c>
      <c r="CD121" s="44">
        <f t="shared" si="131"/>
        <v>0</v>
      </c>
      <c r="CE121" s="44">
        <f t="shared" si="131"/>
        <v>0</v>
      </c>
      <c r="CF121" s="44">
        <f t="shared" si="131"/>
        <v>0</v>
      </c>
      <c r="CH121" s="48">
        <f t="shared" si="129"/>
        <v>0</v>
      </c>
      <c r="CI121" s="48">
        <f t="shared" si="129"/>
        <v>0</v>
      </c>
      <c r="CJ121" s="48">
        <f t="shared" si="129"/>
        <v>0</v>
      </c>
      <c r="CK121" s="48">
        <f t="shared" si="128"/>
        <v>0</v>
      </c>
      <c r="CL121" s="48">
        <f t="shared" si="128"/>
        <v>0</v>
      </c>
      <c r="CM121" s="48">
        <f t="shared" si="128"/>
        <v>0</v>
      </c>
      <c r="CN121" s="48">
        <f t="shared" si="128"/>
        <v>0</v>
      </c>
      <c r="CO121" s="48">
        <f t="shared" si="74"/>
        <v>0</v>
      </c>
      <c r="CT121" s="42" t="str">
        <f t="shared" si="83"/>
        <v>•</v>
      </c>
      <c r="CU121" s="39" t="str">
        <f t="shared" si="84"/>
        <v xml:space="preserve"> </v>
      </c>
      <c r="CV121" s="39" t="str">
        <f t="shared" si="85"/>
        <v xml:space="preserve"> </v>
      </c>
      <c r="CW121" s="43" t="str">
        <f t="shared" si="86"/>
        <v xml:space="preserve"> </v>
      </c>
      <c r="CX121" s="42" t="str">
        <f t="shared" si="87"/>
        <v>•</v>
      </c>
      <c r="CY121" s="39" t="str">
        <f t="shared" si="88"/>
        <v xml:space="preserve"> </v>
      </c>
      <c r="CZ121" s="39" t="str">
        <f t="shared" si="89"/>
        <v xml:space="preserve"> </v>
      </c>
      <c r="DA121" s="43" t="str">
        <f t="shared" si="90"/>
        <v xml:space="preserve"> </v>
      </c>
      <c r="DB121" s="39" t="str">
        <f t="shared" si="91"/>
        <v>•</v>
      </c>
      <c r="DC121" s="39" t="str">
        <f t="shared" si="92"/>
        <v xml:space="preserve"> </v>
      </c>
      <c r="DD121" s="39" t="str">
        <f t="shared" si="93"/>
        <v xml:space="preserve"> </v>
      </c>
      <c r="DE121" s="43" t="str">
        <f t="shared" si="94"/>
        <v xml:space="preserve"> </v>
      </c>
      <c r="DF121" s="42" t="str">
        <f t="shared" si="95"/>
        <v>•</v>
      </c>
      <c r="DG121" s="39" t="str">
        <f t="shared" si="96"/>
        <v xml:space="preserve"> </v>
      </c>
      <c r="DH121" s="39" t="str">
        <f t="shared" si="97"/>
        <v xml:space="preserve"> </v>
      </c>
      <c r="DI121" s="43" t="str">
        <f t="shared" si="98"/>
        <v xml:space="preserve"> </v>
      </c>
      <c r="DJ121" s="42" t="str">
        <f t="shared" si="99"/>
        <v>•</v>
      </c>
      <c r="DK121" s="39" t="str">
        <f t="shared" si="100"/>
        <v xml:space="preserve"> </v>
      </c>
      <c r="DL121" s="39" t="str">
        <f t="shared" si="101"/>
        <v xml:space="preserve"> </v>
      </c>
      <c r="DM121" s="43" t="str">
        <f t="shared" si="102"/>
        <v xml:space="preserve"> </v>
      </c>
      <c r="DN121" s="39" t="str">
        <f t="shared" si="103"/>
        <v>•</v>
      </c>
      <c r="DO121" s="39" t="str">
        <f t="shared" si="104"/>
        <v xml:space="preserve"> </v>
      </c>
      <c r="DP121" s="39" t="str">
        <f t="shared" si="105"/>
        <v xml:space="preserve"> </v>
      </c>
      <c r="DQ121" s="43" t="str">
        <f t="shared" si="106"/>
        <v xml:space="preserve"> </v>
      </c>
      <c r="DR121" s="39" t="str">
        <f t="shared" si="107"/>
        <v>•</v>
      </c>
      <c r="DS121" s="39" t="str">
        <f t="shared" si="108"/>
        <v xml:space="preserve"> </v>
      </c>
      <c r="DT121" s="39" t="str">
        <f t="shared" si="109"/>
        <v xml:space="preserve"> </v>
      </c>
      <c r="DU121" s="43" t="str">
        <f t="shared" si="110"/>
        <v xml:space="preserve"> </v>
      </c>
      <c r="DV121" s="39" t="str">
        <f t="shared" si="111"/>
        <v>•</v>
      </c>
      <c r="DW121" s="39" t="str">
        <f t="shared" si="112"/>
        <v xml:space="preserve"> </v>
      </c>
      <c r="DX121" s="39" t="str">
        <f t="shared" si="113"/>
        <v xml:space="preserve"> </v>
      </c>
      <c r="DY121" s="43" t="str">
        <f t="shared" si="114"/>
        <v xml:space="preserve"> </v>
      </c>
      <c r="DZ121" s="39" t="str">
        <f t="shared" si="115"/>
        <v>•</v>
      </c>
      <c r="EA121" s="39" t="str">
        <f t="shared" si="116"/>
        <v xml:space="preserve"> </v>
      </c>
      <c r="EB121" s="39" t="str">
        <f t="shared" si="117"/>
        <v xml:space="preserve"> </v>
      </c>
      <c r="EC121" s="43" t="str">
        <f t="shared" si="118"/>
        <v xml:space="preserve"> </v>
      </c>
      <c r="ED121" s="39" t="str">
        <f t="shared" si="119"/>
        <v>•</v>
      </c>
      <c r="EE121" s="39" t="str">
        <f t="shared" si="120"/>
        <v xml:space="preserve"> </v>
      </c>
      <c r="EF121" s="39" t="str">
        <f t="shared" si="121"/>
        <v xml:space="preserve"> </v>
      </c>
      <c r="EG121" s="43" t="str">
        <f t="shared" si="122"/>
        <v xml:space="preserve"> </v>
      </c>
      <c r="EH121" s="39" t="str">
        <f t="shared" si="123"/>
        <v>•</v>
      </c>
      <c r="EI121" s="39" t="str">
        <f t="shared" si="124"/>
        <v xml:space="preserve"> </v>
      </c>
      <c r="EJ121" s="39" t="str">
        <f t="shared" si="125"/>
        <v xml:space="preserve"> </v>
      </c>
      <c r="EK121" s="43" t="str">
        <f t="shared" si="126"/>
        <v xml:space="preserve"> </v>
      </c>
    </row>
    <row r="122" spans="1:141" ht="15.75" customHeight="1" x14ac:dyDescent="0.2">
      <c r="A122" s="100" t="str">
        <f>IF(Summary!B116="","",Summary!B116)</f>
        <v/>
      </c>
      <c r="B122" s="100" t="str">
        <f>IF(Summary!C116="","",Summary!C116)</f>
        <v/>
      </c>
      <c r="C122" s="100" t="str">
        <f>IF(Summary!D116="","",Summary!D116)</f>
        <v/>
      </c>
      <c r="D122" s="115" t="str">
        <f>IF(Summary!E116="","",Summary!E116)</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81"/>
        <v>27</v>
      </c>
      <c r="AX122" s="74" t="e">
        <f t="shared" si="76"/>
        <v>#N/A</v>
      </c>
      <c r="AY122" s="54" t="str">
        <f t="shared" si="77"/>
        <v/>
      </c>
      <c r="AZ122" s="73"/>
      <c r="BA122" s="144"/>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8"/>
      <c r="BE122" s="116" t="str">
        <f t="shared" si="82"/>
        <v/>
      </c>
      <c r="BF122" s="99" t="str">
        <f t="shared" si="78"/>
        <v/>
      </c>
      <c r="BG122" s="99" t="str">
        <f t="shared" si="79"/>
        <v/>
      </c>
      <c r="BH122" s="100" t="str">
        <f t="shared" si="80"/>
        <v/>
      </c>
      <c r="BI122" s="64" t="str">
        <f>IF(Summary!F116="","",Summary!F116)</f>
        <v/>
      </c>
      <c r="BJ122" s="33"/>
      <c r="BV122" s="44">
        <f t="shared" si="131"/>
        <v>0</v>
      </c>
      <c r="BW122" s="44">
        <f t="shared" si="131"/>
        <v>0</v>
      </c>
      <c r="BX122" s="44">
        <f t="shared" si="131"/>
        <v>0</v>
      </c>
      <c r="BY122" s="44">
        <f t="shared" si="131"/>
        <v>0</v>
      </c>
      <c r="BZ122" s="44">
        <f t="shared" si="131"/>
        <v>0</v>
      </c>
      <c r="CA122" s="44">
        <f t="shared" si="131"/>
        <v>0</v>
      </c>
      <c r="CB122" s="44">
        <f t="shared" si="131"/>
        <v>0</v>
      </c>
      <c r="CC122" s="44">
        <f t="shared" si="131"/>
        <v>0</v>
      </c>
      <c r="CD122" s="44">
        <f t="shared" si="131"/>
        <v>0</v>
      </c>
      <c r="CE122" s="44">
        <f t="shared" si="131"/>
        <v>0</v>
      </c>
      <c r="CF122" s="44">
        <f t="shared" si="131"/>
        <v>0</v>
      </c>
      <c r="CH122" s="48">
        <f t="shared" si="129"/>
        <v>0</v>
      </c>
      <c r="CI122" s="48">
        <f t="shared" si="129"/>
        <v>0</v>
      </c>
      <c r="CJ122" s="48">
        <f t="shared" si="129"/>
        <v>0</v>
      </c>
      <c r="CK122" s="48">
        <f t="shared" si="128"/>
        <v>0</v>
      </c>
      <c r="CL122" s="48">
        <f t="shared" si="128"/>
        <v>0</v>
      </c>
      <c r="CM122" s="48">
        <f t="shared" si="128"/>
        <v>0</v>
      </c>
      <c r="CN122" s="48">
        <f t="shared" si="128"/>
        <v>0</v>
      </c>
      <c r="CO122" s="48">
        <f t="shared" si="74"/>
        <v>0</v>
      </c>
      <c r="CT122" s="42" t="str">
        <f t="shared" si="83"/>
        <v>•</v>
      </c>
      <c r="CU122" s="39" t="str">
        <f t="shared" si="84"/>
        <v xml:space="preserve"> </v>
      </c>
      <c r="CV122" s="39" t="str">
        <f t="shared" si="85"/>
        <v xml:space="preserve"> </v>
      </c>
      <c r="CW122" s="43" t="str">
        <f t="shared" si="86"/>
        <v xml:space="preserve"> </v>
      </c>
      <c r="CX122" s="42" t="str">
        <f t="shared" si="87"/>
        <v>•</v>
      </c>
      <c r="CY122" s="39" t="str">
        <f t="shared" si="88"/>
        <v xml:space="preserve"> </v>
      </c>
      <c r="CZ122" s="39" t="str">
        <f t="shared" si="89"/>
        <v xml:space="preserve"> </v>
      </c>
      <c r="DA122" s="43" t="str">
        <f t="shared" si="90"/>
        <v xml:space="preserve"> </v>
      </c>
      <c r="DB122" s="39" t="str">
        <f t="shared" si="91"/>
        <v>•</v>
      </c>
      <c r="DC122" s="39" t="str">
        <f t="shared" si="92"/>
        <v xml:space="preserve"> </v>
      </c>
      <c r="DD122" s="39" t="str">
        <f t="shared" si="93"/>
        <v xml:space="preserve"> </v>
      </c>
      <c r="DE122" s="43" t="str">
        <f t="shared" si="94"/>
        <v xml:space="preserve"> </v>
      </c>
      <c r="DF122" s="42" t="str">
        <f t="shared" si="95"/>
        <v>•</v>
      </c>
      <c r="DG122" s="39" t="str">
        <f t="shared" si="96"/>
        <v xml:space="preserve"> </v>
      </c>
      <c r="DH122" s="39" t="str">
        <f t="shared" si="97"/>
        <v xml:space="preserve"> </v>
      </c>
      <c r="DI122" s="43" t="str">
        <f t="shared" si="98"/>
        <v xml:space="preserve"> </v>
      </c>
      <c r="DJ122" s="42" t="str">
        <f t="shared" si="99"/>
        <v>•</v>
      </c>
      <c r="DK122" s="39" t="str">
        <f t="shared" si="100"/>
        <v xml:space="preserve"> </v>
      </c>
      <c r="DL122" s="39" t="str">
        <f t="shared" si="101"/>
        <v xml:space="preserve"> </v>
      </c>
      <c r="DM122" s="43" t="str">
        <f t="shared" si="102"/>
        <v xml:space="preserve"> </v>
      </c>
      <c r="DN122" s="39" t="str">
        <f t="shared" si="103"/>
        <v>•</v>
      </c>
      <c r="DO122" s="39" t="str">
        <f t="shared" si="104"/>
        <v xml:space="preserve"> </v>
      </c>
      <c r="DP122" s="39" t="str">
        <f t="shared" si="105"/>
        <v xml:space="preserve"> </v>
      </c>
      <c r="DQ122" s="43" t="str">
        <f t="shared" si="106"/>
        <v xml:space="preserve"> </v>
      </c>
      <c r="DR122" s="39" t="str">
        <f t="shared" si="107"/>
        <v>•</v>
      </c>
      <c r="DS122" s="39" t="str">
        <f t="shared" si="108"/>
        <v xml:space="preserve"> </v>
      </c>
      <c r="DT122" s="39" t="str">
        <f t="shared" si="109"/>
        <v xml:space="preserve"> </v>
      </c>
      <c r="DU122" s="43" t="str">
        <f t="shared" si="110"/>
        <v xml:space="preserve"> </v>
      </c>
      <c r="DV122" s="39" t="str">
        <f t="shared" si="111"/>
        <v>•</v>
      </c>
      <c r="DW122" s="39" t="str">
        <f t="shared" si="112"/>
        <v xml:space="preserve"> </v>
      </c>
      <c r="DX122" s="39" t="str">
        <f t="shared" si="113"/>
        <v xml:space="preserve"> </v>
      </c>
      <c r="DY122" s="43" t="str">
        <f t="shared" si="114"/>
        <v xml:space="preserve"> </v>
      </c>
      <c r="DZ122" s="39" t="str">
        <f t="shared" si="115"/>
        <v>•</v>
      </c>
      <c r="EA122" s="39" t="str">
        <f t="shared" si="116"/>
        <v xml:space="preserve"> </v>
      </c>
      <c r="EB122" s="39" t="str">
        <f t="shared" si="117"/>
        <v xml:space="preserve"> </v>
      </c>
      <c r="EC122" s="43" t="str">
        <f t="shared" si="118"/>
        <v xml:space="preserve"> </v>
      </c>
      <c r="ED122" s="39" t="str">
        <f t="shared" si="119"/>
        <v>•</v>
      </c>
      <c r="EE122" s="39" t="str">
        <f t="shared" si="120"/>
        <v xml:space="preserve"> </v>
      </c>
      <c r="EF122" s="39" t="str">
        <f t="shared" si="121"/>
        <v xml:space="preserve"> </v>
      </c>
      <c r="EG122" s="43" t="str">
        <f t="shared" si="122"/>
        <v xml:space="preserve"> </v>
      </c>
      <c r="EH122" s="39" t="str">
        <f t="shared" si="123"/>
        <v>•</v>
      </c>
      <c r="EI122" s="39" t="str">
        <f t="shared" si="124"/>
        <v xml:space="preserve"> </v>
      </c>
      <c r="EJ122" s="39" t="str">
        <f t="shared" si="125"/>
        <v xml:space="preserve"> </v>
      </c>
      <c r="EK122" s="43" t="str">
        <f t="shared" si="126"/>
        <v xml:space="preserve"> </v>
      </c>
    </row>
    <row r="123" spans="1:141" ht="15.75" customHeight="1" x14ac:dyDescent="0.2">
      <c r="A123" s="100" t="str">
        <f>IF(Summary!B117="","",Summary!B117)</f>
        <v/>
      </c>
      <c r="B123" s="100" t="str">
        <f>IF(Summary!C117="","",Summary!C117)</f>
        <v/>
      </c>
      <c r="C123" s="100" t="str">
        <f>IF(Summary!D117="","",Summary!D117)</f>
        <v/>
      </c>
      <c r="D123" s="115" t="str">
        <f>IF(Summary!E117="","",Summary!E117)</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81"/>
        <v>27</v>
      </c>
      <c r="AX123" s="74" t="e">
        <f t="shared" si="76"/>
        <v>#N/A</v>
      </c>
      <c r="AY123" s="54" t="str">
        <f t="shared" si="77"/>
        <v/>
      </c>
      <c r="AZ123" s="73"/>
      <c r="BA123" s="144"/>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8"/>
      <c r="BE123" s="116" t="str">
        <f t="shared" si="82"/>
        <v/>
      </c>
      <c r="BF123" s="99" t="str">
        <f t="shared" si="78"/>
        <v/>
      </c>
      <c r="BG123" s="99" t="str">
        <f t="shared" si="79"/>
        <v/>
      </c>
      <c r="BH123" s="100" t="str">
        <f t="shared" si="80"/>
        <v/>
      </c>
      <c r="BI123" s="64" t="str">
        <f>IF(Summary!F117="","",Summary!F117)</f>
        <v/>
      </c>
      <c r="BJ123" s="33"/>
      <c r="BV123" s="44">
        <f t="shared" si="131"/>
        <v>0</v>
      </c>
      <c r="BW123" s="44">
        <f t="shared" si="131"/>
        <v>0</v>
      </c>
      <c r="BX123" s="44">
        <f t="shared" si="131"/>
        <v>0</v>
      </c>
      <c r="BY123" s="44">
        <f t="shared" si="131"/>
        <v>0</v>
      </c>
      <c r="BZ123" s="44">
        <f t="shared" si="131"/>
        <v>0</v>
      </c>
      <c r="CA123" s="44">
        <f t="shared" si="131"/>
        <v>0</v>
      </c>
      <c r="CB123" s="44">
        <f t="shared" si="131"/>
        <v>0</v>
      </c>
      <c r="CC123" s="44">
        <f t="shared" si="131"/>
        <v>0</v>
      </c>
      <c r="CD123" s="44">
        <f t="shared" si="131"/>
        <v>0</v>
      </c>
      <c r="CE123" s="44">
        <f t="shared" si="131"/>
        <v>0</v>
      </c>
      <c r="CF123" s="44">
        <f t="shared" si="131"/>
        <v>0</v>
      </c>
      <c r="CH123" s="48">
        <f t="shared" si="129"/>
        <v>0</v>
      </c>
      <c r="CI123" s="48">
        <f t="shared" si="129"/>
        <v>0</v>
      </c>
      <c r="CJ123" s="48">
        <f t="shared" si="129"/>
        <v>0</v>
      </c>
      <c r="CK123" s="48">
        <f t="shared" si="128"/>
        <v>0</v>
      </c>
      <c r="CL123" s="48">
        <f t="shared" si="128"/>
        <v>0</v>
      </c>
      <c r="CM123" s="48">
        <f t="shared" si="128"/>
        <v>0</v>
      </c>
      <c r="CN123" s="48">
        <f t="shared" si="128"/>
        <v>0</v>
      </c>
      <c r="CO123" s="48">
        <f t="shared" si="74"/>
        <v>0</v>
      </c>
      <c r="CT123" s="42" t="str">
        <f t="shared" si="83"/>
        <v>•</v>
      </c>
      <c r="CU123" s="39" t="str">
        <f t="shared" si="84"/>
        <v xml:space="preserve"> </v>
      </c>
      <c r="CV123" s="39" t="str">
        <f t="shared" si="85"/>
        <v xml:space="preserve"> </v>
      </c>
      <c r="CW123" s="43" t="str">
        <f t="shared" si="86"/>
        <v xml:space="preserve"> </v>
      </c>
      <c r="CX123" s="42" t="str">
        <f t="shared" si="87"/>
        <v>•</v>
      </c>
      <c r="CY123" s="39" t="str">
        <f t="shared" si="88"/>
        <v xml:space="preserve"> </v>
      </c>
      <c r="CZ123" s="39" t="str">
        <f t="shared" si="89"/>
        <v xml:space="preserve"> </v>
      </c>
      <c r="DA123" s="43" t="str">
        <f t="shared" si="90"/>
        <v xml:space="preserve"> </v>
      </c>
      <c r="DB123" s="39" t="str">
        <f t="shared" si="91"/>
        <v>•</v>
      </c>
      <c r="DC123" s="39" t="str">
        <f t="shared" si="92"/>
        <v xml:space="preserve"> </v>
      </c>
      <c r="DD123" s="39" t="str">
        <f t="shared" si="93"/>
        <v xml:space="preserve"> </v>
      </c>
      <c r="DE123" s="43" t="str">
        <f t="shared" si="94"/>
        <v xml:space="preserve"> </v>
      </c>
      <c r="DF123" s="42" t="str">
        <f t="shared" si="95"/>
        <v>•</v>
      </c>
      <c r="DG123" s="39" t="str">
        <f t="shared" si="96"/>
        <v xml:space="preserve"> </v>
      </c>
      <c r="DH123" s="39" t="str">
        <f t="shared" si="97"/>
        <v xml:space="preserve"> </v>
      </c>
      <c r="DI123" s="43" t="str">
        <f t="shared" si="98"/>
        <v xml:space="preserve"> </v>
      </c>
      <c r="DJ123" s="42" t="str">
        <f t="shared" si="99"/>
        <v>•</v>
      </c>
      <c r="DK123" s="39" t="str">
        <f t="shared" si="100"/>
        <v xml:space="preserve"> </v>
      </c>
      <c r="DL123" s="39" t="str">
        <f t="shared" si="101"/>
        <v xml:space="preserve"> </v>
      </c>
      <c r="DM123" s="43" t="str">
        <f t="shared" si="102"/>
        <v xml:space="preserve"> </v>
      </c>
      <c r="DN123" s="39" t="str">
        <f t="shared" si="103"/>
        <v>•</v>
      </c>
      <c r="DO123" s="39" t="str">
        <f t="shared" si="104"/>
        <v xml:space="preserve"> </v>
      </c>
      <c r="DP123" s="39" t="str">
        <f t="shared" si="105"/>
        <v xml:space="preserve"> </v>
      </c>
      <c r="DQ123" s="43" t="str">
        <f t="shared" si="106"/>
        <v xml:space="preserve"> </v>
      </c>
      <c r="DR123" s="39" t="str">
        <f t="shared" si="107"/>
        <v>•</v>
      </c>
      <c r="DS123" s="39" t="str">
        <f t="shared" si="108"/>
        <v xml:space="preserve"> </v>
      </c>
      <c r="DT123" s="39" t="str">
        <f t="shared" si="109"/>
        <v xml:space="preserve"> </v>
      </c>
      <c r="DU123" s="43" t="str">
        <f t="shared" si="110"/>
        <v xml:space="preserve"> </v>
      </c>
      <c r="DV123" s="39" t="str">
        <f t="shared" si="111"/>
        <v>•</v>
      </c>
      <c r="DW123" s="39" t="str">
        <f t="shared" si="112"/>
        <v xml:space="preserve"> </v>
      </c>
      <c r="DX123" s="39" t="str">
        <f t="shared" si="113"/>
        <v xml:space="preserve"> </v>
      </c>
      <c r="DY123" s="43" t="str">
        <f t="shared" si="114"/>
        <v xml:space="preserve"> </v>
      </c>
      <c r="DZ123" s="39" t="str">
        <f t="shared" si="115"/>
        <v>•</v>
      </c>
      <c r="EA123" s="39" t="str">
        <f t="shared" si="116"/>
        <v xml:space="preserve"> </v>
      </c>
      <c r="EB123" s="39" t="str">
        <f t="shared" si="117"/>
        <v xml:space="preserve"> </v>
      </c>
      <c r="EC123" s="43" t="str">
        <f t="shared" si="118"/>
        <v xml:space="preserve"> </v>
      </c>
      <c r="ED123" s="39" t="str">
        <f t="shared" si="119"/>
        <v>•</v>
      </c>
      <c r="EE123" s="39" t="str">
        <f t="shared" si="120"/>
        <v xml:space="preserve"> </v>
      </c>
      <c r="EF123" s="39" t="str">
        <f t="shared" si="121"/>
        <v xml:space="preserve"> </v>
      </c>
      <c r="EG123" s="43" t="str">
        <f t="shared" si="122"/>
        <v xml:space="preserve"> </v>
      </c>
      <c r="EH123" s="39" t="str">
        <f t="shared" si="123"/>
        <v>•</v>
      </c>
      <c r="EI123" s="39" t="str">
        <f t="shared" si="124"/>
        <v xml:space="preserve"> </v>
      </c>
      <c r="EJ123" s="39" t="str">
        <f t="shared" si="125"/>
        <v xml:space="preserve"> </v>
      </c>
      <c r="EK123" s="43" t="str">
        <f t="shared" si="126"/>
        <v xml:space="preserve"> </v>
      </c>
    </row>
    <row r="124" spans="1:141" ht="15.75" customHeight="1" x14ac:dyDescent="0.2">
      <c r="A124" s="100" t="str">
        <f>IF(Summary!B118="","",Summary!B118)</f>
        <v/>
      </c>
      <c r="B124" s="100" t="str">
        <f>IF(Summary!C118="","",Summary!C118)</f>
        <v/>
      </c>
      <c r="C124" s="100" t="str">
        <f>IF(Summary!D118="","",Summary!D118)</f>
        <v/>
      </c>
      <c r="D124" s="115" t="str">
        <f>IF(Summary!E118="","",Summary!E118)</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81"/>
        <v>27</v>
      </c>
      <c r="AX124" s="74" t="e">
        <f t="shared" si="76"/>
        <v>#N/A</v>
      </c>
      <c r="AY124" s="54" t="str">
        <f t="shared" si="77"/>
        <v/>
      </c>
      <c r="AZ124" s="73"/>
      <c r="BA124" s="144"/>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8"/>
      <c r="BE124" s="116" t="str">
        <f t="shared" si="82"/>
        <v/>
      </c>
      <c r="BF124" s="99" t="str">
        <f t="shared" si="78"/>
        <v/>
      </c>
      <c r="BG124" s="99" t="str">
        <f t="shared" si="79"/>
        <v/>
      </c>
      <c r="BH124" s="100" t="str">
        <f t="shared" si="80"/>
        <v/>
      </c>
      <c r="BI124" s="64" t="str">
        <f>IF(Summary!F118="","",Summary!F118)</f>
        <v/>
      </c>
      <c r="BJ124" s="33"/>
      <c r="BV124" s="44">
        <f t="shared" si="131"/>
        <v>0</v>
      </c>
      <c r="BW124" s="44">
        <f t="shared" si="131"/>
        <v>0</v>
      </c>
      <c r="BX124" s="44">
        <f t="shared" si="131"/>
        <v>0</v>
      </c>
      <c r="BY124" s="44">
        <f t="shared" si="131"/>
        <v>0</v>
      </c>
      <c r="BZ124" s="44">
        <f t="shared" si="131"/>
        <v>0</v>
      </c>
      <c r="CA124" s="44">
        <f t="shared" si="131"/>
        <v>0</v>
      </c>
      <c r="CB124" s="44">
        <f t="shared" si="131"/>
        <v>0</v>
      </c>
      <c r="CC124" s="44">
        <f t="shared" si="131"/>
        <v>0</v>
      </c>
      <c r="CD124" s="44">
        <f t="shared" si="131"/>
        <v>0</v>
      </c>
      <c r="CE124" s="44">
        <f t="shared" si="131"/>
        <v>0</v>
      </c>
      <c r="CF124" s="44">
        <f t="shared" si="131"/>
        <v>0</v>
      </c>
      <c r="CH124" s="48">
        <f t="shared" si="129"/>
        <v>0</v>
      </c>
      <c r="CI124" s="48">
        <f t="shared" si="129"/>
        <v>0</v>
      </c>
      <c r="CJ124" s="48">
        <f t="shared" si="129"/>
        <v>0</v>
      </c>
      <c r="CK124" s="48">
        <f t="shared" si="128"/>
        <v>0</v>
      </c>
      <c r="CL124" s="48">
        <f t="shared" si="128"/>
        <v>0</v>
      </c>
      <c r="CM124" s="48">
        <f t="shared" si="128"/>
        <v>0</v>
      </c>
      <c r="CN124" s="48">
        <f t="shared" si="128"/>
        <v>0</v>
      </c>
      <c r="CO124" s="48">
        <f t="shared" si="74"/>
        <v>0</v>
      </c>
      <c r="CT124" s="42" t="str">
        <f t="shared" si="83"/>
        <v>•</v>
      </c>
      <c r="CU124" s="39" t="str">
        <f t="shared" si="84"/>
        <v xml:space="preserve"> </v>
      </c>
      <c r="CV124" s="39" t="str">
        <f t="shared" si="85"/>
        <v xml:space="preserve"> </v>
      </c>
      <c r="CW124" s="43" t="str">
        <f t="shared" si="86"/>
        <v xml:space="preserve"> </v>
      </c>
      <c r="CX124" s="42" t="str">
        <f t="shared" si="87"/>
        <v>•</v>
      </c>
      <c r="CY124" s="39" t="str">
        <f t="shared" si="88"/>
        <v xml:space="preserve"> </v>
      </c>
      <c r="CZ124" s="39" t="str">
        <f t="shared" si="89"/>
        <v xml:space="preserve"> </v>
      </c>
      <c r="DA124" s="43" t="str">
        <f t="shared" si="90"/>
        <v xml:space="preserve"> </v>
      </c>
      <c r="DB124" s="39" t="str">
        <f t="shared" si="91"/>
        <v>•</v>
      </c>
      <c r="DC124" s="39" t="str">
        <f t="shared" si="92"/>
        <v xml:space="preserve"> </v>
      </c>
      <c r="DD124" s="39" t="str">
        <f t="shared" si="93"/>
        <v xml:space="preserve"> </v>
      </c>
      <c r="DE124" s="43" t="str">
        <f t="shared" si="94"/>
        <v xml:space="preserve"> </v>
      </c>
      <c r="DF124" s="42" t="str">
        <f t="shared" si="95"/>
        <v>•</v>
      </c>
      <c r="DG124" s="39" t="str">
        <f t="shared" si="96"/>
        <v xml:space="preserve"> </v>
      </c>
      <c r="DH124" s="39" t="str">
        <f t="shared" si="97"/>
        <v xml:space="preserve"> </v>
      </c>
      <c r="DI124" s="43" t="str">
        <f t="shared" si="98"/>
        <v xml:space="preserve"> </v>
      </c>
      <c r="DJ124" s="42" t="str">
        <f t="shared" si="99"/>
        <v>•</v>
      </c>
      <c r="DK124" s="39" t="str">
        <f t="shared" si="100"/>
        <v xml:space="preserve"> </v>
      </c>
      <c r="DL124" s="39" t="str">
        <f t="shared" si="101"/>
        <v xml:space="preserve"> </v>
      </c>
      <c r="DM124" s="43" t="str">
        <f t="shared" si="102"/>
        <v xml:space="preserve"> </v>
      </c>
      <c r="DN124" s="39" t="str">
        <f t="shared" si="103"/>
        <v>•</v>
      </c>
      <c r="DO124" s="39" t="str">
        <f t="shared" si="104"/>
        <v xml:space="preserve"> </v>
      </c>
      <c r="DP124" s="39" t="str">
        <f t="shared" si="105"/>
        <v xml:space="preserve"> </v>
      </c>
      <c r="DQ124" s="43" t="str">
        <f t="shared" si="106"/>
        <v xml:space="preserve"> </v>
      </c>
      <c r="DR124" s="39" t="str">
        <f t="shared" si="107"/>
        <v>•</v>
      </c>
      <c r="DS124" s="39" t="str">
        <f t="shared" si="108"/>
        <v xml:space="preserve"> </v>
      </c>
      <c r="DT124" s="39" t="str">
        <f t="shared" si="109"/>
        <v xml:space="preserve"> </v>
      </c>
      <c r="DU124" s="43" t="str">
        <f t="shared" si="110"/>
        <v xml:space="preserve"> </v>
      </c>
      <c r="DV124" s="39" t="str">
        <f t="shared" si="111"/>
        <v>•</v>
      </c>
      <c r="DW124" s="39" t="str">
        <f t="shared" si="112"/>
        <v xml:space="preserve"> </v>
      </c>
      <c r="DX124" s="39" t="str">
        <f t="shared" si="113"/>
        <v xml:space="preserve"> </v>
      </c>
      <c r="DY124" s="43" t="str">
        <f t="shared" si="114"/>
        <v xml:space="preserve"> </v>
      </c>
      <c r="DZ124" s="39" t="str">
        <f t="shared" si="115"/>
        <v>•</v>
      </c>
      <c r="EA124" s="39" t="str">
        <f t="shared" si="116"/>
        <v xml:space="preserve"> </v>
      </c>
      <c r="EB124" s="39" t="str">
        <f t="shared" si="117"/>
        <v xml:space="preserve"> </v>
      </c>
      <c r="EC124" s="43" t="str">
        <f t="shared" si="118"/>
        <v xml:space="preserve"> </v>
      </c>
      <c r="ED124" s="39" t="str">
        <f t="shared" si="119"/>
        <v>•</v>
      </c>
      <c r="EE124" s="39" t="str">
        <f t="shared" si="120"/>
        <v xml:space="preserve"> </v>
      </c>
      <c r="EF124" s="39" t="str">
        <f t="shared" si="121"/>
        <v xml:space="preserve"> </v>
      </c>
      <c r="EG124" s="43" t="str">
        <f t="shared" si="122"/>
        <v xml:space="preserve"> </v>
      </c>
      <c r="EH124" s="39" t="str">
        <f t="shared" si="123"/>
        <v>•</v>
      </c>
      <c r="EI124" s="39" t="str">
        <f t="shared" si="124"/>
        <v xml:space="preserve"> </v>
      </c>
      <c r="EJ124" s="39" t="str">
        <f t="shared" si="125"/>
        <v xml:space="preserve"> </v>
      </c>
      <c r="EK124" s="43" t="str">
        <f t="shared" si="126"/>
        <v xml:space="preserve"> </v>
      </c>
    </row>
    <row r="125" spans="1:141" ht="15.75" customHeight="1" x14ac:dyDescent="0.2">
      <c r="A125" s="100" t="str">
        <f>IF(Summary!B119="","",Summary!B119)</f>
        <v/>
      </c>
      <c r="B125" s="100" t="str">
        <f>IF(Summary!C119="","",Summary!C119)</f>
        <v/>
      </c>
      <c r="C125" s="100" t="str">
        <f>IF(Summary!D119="","",Summary!D119)</f>
        <v/>
      </c>
      <c r="D125" s="115" t="str">
        <f>IF(Summary!E119="","",Summary!E119)</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81"/>
        <v>27</v>
      </c>
      <c r="AX125" s="74" t="e">
        <f t="shared" si="76"/>
        <v>#N/A</v>
      </c>
      <c r="AY125" s="54" t="str">
        <f t="shared" si="77"/>
        <v/>
      </c>
      <c r="AZ125" s="73"/>
      <c r="BA125" s="144"/>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8"/>
      <c r="BE125" s="116" t="str">
        <f t="shared" si="82"/>
        <v/>
      </c>
      <c r="BF125" s="99" t="str">
        <f t="shared" si="78"/>
        <v/>
      </c>
      <c r="BG125" s="99" t="str">
        <f t="shared" si="79"/>
        <v/>
      </c>
      <c r="BH125" s="100" t="str">
        <f t="shared" si="80"/>
        <v/>
      </c>
      <c r="BI125" s="64" t="str">
        <f>IF(Summary!F119="","",Summary!F119)</f>
        <v/>
      </c>
      <c r="BJ125" s="33"/>
      <c r="BV125" s="44">
        <f t="shared" si="131"/>
        <v>0</v>
      </c>
      <c r="BW125" s="44">
        <f t="shared" si="131"/>
        <v>0</v>
      </c>
      <c r="BX125" s="44">
        <f t="shared" si="131"/>
        <v>0</v>
      </c>
      <c r="BY125" s="44">
        <f t="shared" si="131"/>
        <v>0</v>
      </c>
      <c r="BZ125" s="44">
        <f t="shared" si="131"/>
        <v>0</v>
      </c>
      <c r="CA125" s="44">
        <f t="shared" si="131"/>
        <v>0</v>
      </c>
      <c r="CB125" s="44">
        <f t="shared" si="131"/>
        <v>0</v>
      </c>
      <c r="CC125" s="44">
        <f t="shared" si="131"/>
        <v>0</v>
      </c>
      <c r="CD125" s="44">
        <f t="shared" si="131"/>
        <v>0</v>
      </c>
      <c r="CE125" s="44">
        <f t="shared" si="131"/>
        <v>0</v>
      </c>
      <c r="CF125" s="44">
        <f t="shared" si="131"/>
        <v>0</v>
      </c>
      <c r="CH125" s="48">
        <f t="shared" si="129"/>
        <v>0</v>
      </c>
      <c r="CI125" s="48">
        <f t="shared" si="129"/>
        <v>0</v>
      </c>
      <c r="CJ125" s="48">
        <f t="shared" si="129"/>
        <v>0</v>
      </c>
      <c r="CK125" s="48">
        <f t="shared" si="128"/>
        <v>0</v>
      </c>
      <c r="CL125" s="48">
        <f t="shared" si="128"/>
        <v>0</v>
      </c>
      <c r="CM125" s="48">
        <f t="shared" si="128"/>
        <v>0</v>
      </c>
      <c r="CN125" s="48">
        <f t="shared" si="128"/>
        <v>0</v>
      </c>
      <c r="CO125" s="48">
        <f t="shared" si="74"/>
        <v>0</v>
      </c>
      <c r="CT125" s="42" t="str">
        <f t="shared" si="83"/>
        <v>•</v>
      </c>
      <c r="CU125" s="39" t="str">
        <f t="shared" si="84"/>
        <v xml:space="preserve"> </v>
      </c>
      <c r="CV125" s="39" t="str">
        <f t="shared" si="85"/>
        <v xml:space="preserve"> </v>
      </c>
      <c r="CW125" s="43" t="str">
        <f t="shared" si="86"/>
        <v xml:space="preserve"> </v>
      </c>
      <c r="CX125" s="42" t="str">
        <f t="shared" si="87"/>
        <v>•</v>
      </c>
      <c r="CY125" s="39" t="str">
        <f t="shared" si="88"/>
        <v xml:space="preserve"> </v>
      </c>
      <c r="CZ125" s="39" t="str">
        <f t="shared" si="89"/>
        <v xml:space="preserve"> </v>
      </c>
      <c r="DA125" s="43" t="str">
        <f t="shared" si="90"/>
        <v xml:space="preserve"> </v>
      </c>
      <c r="DB125" s="39" t="str">
        <f t="shared" si="91"/>
        <v>•</v>
      </c>
      <c r="DC125" s="39" t="str">
        <f t="shared" si="92"/>
        <v xml:space="preserve"> </v>
      </c>
      <c r="DD125" s="39" t="str">
        <f t="shared" si="93"/>
        <v xml:space="preserve"> </v>
      </c>
      <c r="DE125" s="43" t="str">
        <f t="shared" si="94"/>
        <v xml:space="preserve"> </v>
      </c>
      <c r="DF125" s="42" t="str">
        <f t="shared" si="95"/>
        <v>•</v>
      </c>
      <c r="DG125" s="39" t="str">
        <f t="shared" si="96"/>
        <v xml:space="preserve"> </v>
      </c>
      <c r="DH125" s="39" t="str">
        <f t="shared" si="97"/>
        <v xml:space="preserve"> </v>
      </c>
      <c r="DI125" s="43" t="str">
        <f t="shared" si="98"/>
        <v xml:space="preserve"> </v>
      </c>
      <c r="DJ125" s="42" t="str">
        <f t="shared" si="99"/>
        <v>•</v>
      </c>
      <c r="DK125" s="39" t="str">
        <f t="shared" si="100"/>
        <v xml:space="preserve"> </v>
      </c>
      <c r="DL125" s="39" t="str">
        <f t="shared" si="101"/>
        <v xml:space="preserve"> </v>
      </c>
      <c r="DM125" s="43" t="str">
        <f t="shared" si="102"/>
        <v xml:space="preserve"> </v>
      </c>
      <c r="DN125" s="39" t="str">
        <f t="shared" si="103"/>
        <v>•</v>
      </c>
      <c r="DO125" s="39" t="str">
        <f t="shared" si="104"/>
        <v xml:space="preserve"> </v>
      </c>
      <c r="DP125" s="39" t="str">
        <f t="shared" si="105"/>
        <v xml:space="preserve"> </v>
      </c>
      <c r="DQ125" s="43" t="str">
        <f t="shared" si="106"/>
        <v xml:space="preserve"> </v>
      </c>
      <c r="DR125" s="39" t="str">
        <f t="shared" si="107"/>
        <v>•</v>
      </c>
      <c r="DS125" s="39" t="str">
        <f t="shared" si="108"/>
        <v xml:space="preserve"> </v>
      </c>
      <c r="DT125" s="39" t="str">
        <f t="shared" si="109"/>
        <v xml:space="preserve"> </v>
      </c>
      <c r="DU125" s="43" t="str">
        <f t="shared" si="110"/>
        <v xml:space="preserve"> </v>
      </c>
      <c r="DV125" s="39" t="str">
        <f t="shared" si="111"/>
        <v>•</v>
      </c>
      <c r="DW125" s="39" t="str">
        <f t="shared" si="112"/>
        <v xml:space="preserve"> </v>
      </c>
      <c r="DX125" s="39" t="str">
        <f t="shared" si="113"/>
        <v xml:space="preserve"> </v>
      </c>
      <c r="DY125" s="43" t="str">
        <f t="shared" si="114"/>
        <v xml:space="preserve"> </v>
      </c>
      <c r="DZ125" s="39" t="str">
        <f t="shared" si="115"/>
        <v>•</v>
      </c>
      <c r="EA125" s="39" t="str">
        <f t="shared" si="116"/>
        <v xml:space="preserve"> </v>
      </c>
      <c r="EB125" s="39" t="str">
        <f t="shared" si="117"/>
        <v xml:space="preserve"> </v>
      </c>
      <c r="EC125" s="43" t="str">
        <f t="shared" si="118"/>
        <v xml:space="preserve"> </v>
      </c>
      <c r="ED125" s="39" t="str">
        <f t="shared" si="119"/>
        <v>•</v>
      </c>
      <c r="EE125" s="39" t="str">
        <f t="shared" si="120"/>
        <v xml:space="preserve"> </v>
      </c>
      <c r="EF125" s="39" t="str">
        <f t="shared" si="121"/>
        <v xml:space="preserve"> </v>
      </c>
      <c r="EG125" s="43" t="str">
        <f t="shared" si="122"/>
        <v xml:space="preserve"> </v>
      </c>
      <c r="EH125" s="39" t="str">
        <f t="shared" si="123"/>
        <v>•</v>
      </c>
      <c r="EI125" s="39" t="str">
        <f t="shared" si="124"/>
        <v xml:space="preserve"> </v>
      </c>
      <c r="EJ125" s="39" t="str">
        <f t="shared" si="125"/>
        <v xml:space="preserve"> </v>
      </c>
      <c r="EK125" s="43" t="str">
        <f t="shared" si="126"/>
        <v xml:space="preserve"> </v>
      </c>
    </row>
    <row r="126" spans="1:141" ht="15.75" customHeight="1" x14ac:dyDescent="0.2">
      <c r="A126" s="100" t="str">
        <f>IF(Summary!B120="","",Summary!B120)</f>
        <v/>
      </c>
      <c r="B126" s="100" t="str">
        <f>IF(Summary!C120="","",Summary!C120)</f>
        <v/>
      </c>
      <c r="C126" s="100" t="str">
        <f>IF(Summary!D120="","",Summary!D120)</f>
        <v/>
      </c>
      <c r="D126" s="115" t="str">
        <f>IF(Summary!E120="","",Summary!E120)</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81"/>
        <v>27</v>
      </c>
      <c r="AX126" s="74" t="e">
        <f t="shared" si="76"/>
        <v>#N/A</v>
      </c>
      <c r="AY126" s="54" t="str">
        <f t="shared" si="77"/>
        <v/>
      </c>
      <c r="AZ126" s="73"/>
      <c r="BA126" s="144"/>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8"/>
      <c r="BE126" s="116" t="str">
        <f t="shared" si="82"/>
        <v/>
      </c>
      <c r="BF126" s="99" t="str">
        <f t="shared" si="78"/>
        <v/>
      </c>
      <c r="BG126" s="99" t="str">
        <f t="shared" si="79"/>
        <v/>
      </c>
      <c r="BH126" s="100" t="str">
        <f t="shared" si="80"/>
        <v/>
      </c>
      <c r="BI126" s="64" t="str">
        <f>IF(Summary!F120="","",Summary!F120)</f>
        <v/>
      </c>
      <c r="BJ126" s="33"/>
      <c r="BV126" s="44">
        <f t="shared" si="131"/>
        <v>0</v>
      </c>
      <c r="BW126" s="44">
        <f t="shared" si="131"/>
        <v>0</v>
      </c>
      <c r="BX126" s="44">
        <f t="shared" si="131"/>
        <v>0</v>
      </c>
      <c r="BY126" s="44">
        <f t="shared" si="131"/>
        <v>0</v>
      </c>
      <c r="BZ126" s="44">
        <f t="shared" si="131"/>
        <v>0</v>
      </c>
      <c r="CA126" s="44">
        <f t="shared" si="131"/>
        <v>0</v>
      </c>
      <c r="CB126" s="44">
        <f t="shared" si="131"/>
        <v>0</v>
      </c>
      <c r="CC126" s="44">
        <f t="shared" si="131"/>
        <v>0</v>
      </c>
      <c r="CD126" s="44">
        <f t="shared" si="131"/>
        <v>0</v>
      </c>
      <c r="CE126" s="44">
        <f t="shared" si="131"/>
        <v>0</v>
      </c>
      <c r="CF126" s="44">
        <f t="shared" si="131"/>
        <v>0</v>
      </c>
      <c r="CH126" s="48">
        <f t="shared" si="129"/>
        <v>0</v>
      </c>
      <c r="CI126" s="48">
        <f t="shared" si="129"/>
        <v>0</v>
      </c>
      <c r="CJ126" s="48">
        <f t="shared" si="129"/>
        <v>0</v>
      </c>
      <c r="CK126" s="48">
        <f t="shared" si="128"/>
        <v>0</v>
      </c>
      <c r="CL126" s="48">
        <f t="shared" si="128"/>
        <v>0</v>
      </c>
      <c r="CM126" s="48">
        <f t="shared" si="128"/>
        <v>0</v>
      </c>
      <c r="CN126" s="48">
        <f t="shared" si="128"/>
        <v>0</v>
      </c>
      <c r="CO126" s="48">
        <f t="shared" si="74"/>
        <v>0</v>
      </c>
      <c r="CT126" s="42" t="str">
        <f t="shared" si="83"/>
        <v>•</v>
      </c>
      <c r="CU126" s="39" t="str">
        <f t="shared" si="84"/>
        <v xml:space="preserve"> </v>
      </c>
      <c r="CV126" s="39" t="str">
        <f t="shared" si="85"/>
        <v xml:space="preserve"> </v>
      </c>
      <c r="CW126" s="43" t="str">
        <f t="shared" si="86"/>
        <v xml:space="preserve"> </v>
      </c>
      <c r="CX126" s="42" t="str">
        <f t="shared" si="87"/>
        <v>•</v>
      </c>
      <c r="CY126" s="39" t="str">
        <f t="shared" si="88"/>
        <v xml:space="preserve"> </v>
      </c>
      <c r="CZ126" s="39" t="str">
        <f t="shared" si="89"/>
        <v xml:space="preserve"> </v>
      </c>
      <c r="DA126" s="43" t="str">
        <f t="shared" si="90"/>
        <v xml:space="preserve"> </v>
      </c>
      <c r="DB126" s="39" t="str">
        <f t="shared" si="91"/>
        <v>•</v>
      </c>
      <c r="DC126" s="39" t="str">
        <f t="shared" si="92"/>
        <v xml:space="preserve"> </v>
      </c>
      <c r="DD126" s="39" t="str">
        <f t="shared" si="93"/>
        <v xml:space="preserve"> </v>
      </c>
      <c r="DE126" s="43" t="str">
        <f t="shared" si="94"/>
        <v xml:space="preserve"> </v>
      </c>
      <c r="DF126" s="42" t="str">
        <f t="shared" si="95"/>
        <v>•</v>
      </c>
      <c r="DG126" s="39" t="str">
        <f t="shared" si="96"/>
        <v xml:space="preserve"> </v>
      </c>
      <c r="DH126" s="39" t="str">
        <f t="shared" si="97"/>
        <v xml:space="preserve"> </v>
      </c>
      <c r="DI126" s="43" t="str">
        <f t="shared" si="98"/>
        <v xml:space="preserve"> </v>
      </c>
      <c r="DJ126" s="42" t="str">
        <f t="shared" si="99"/>
        <v>•</v>
      </c>
      <c r="DK126" s="39" t="str">
        <f t="shared" si="100"/>
        <v xml:space="preserve"> </v>
      </c>
      <c r="DL126" s="39" t="str">
        <f t="shared" si="101"/>
        <v xml:space="preserve"> </v>
      </c>
      <c r="DM126" s="43" t="str">
        <f t="shared" si="102"/>
        <v xml:space="preserve"> </v>
      </c>
      <c r="DN126" s="39" t="str">
        <f t="shared" si="103"/>
        <v>•</v>
      </c>
      <c r="DO126" s="39" t="str">
        <f t="shared" si="104"/>
        <v xml:space="preserve"> </v>
      </c>
      <c r="DP126" s="39" t="str">
        <f t="shared" si="105"/>
        <v xml:space="preserve"> </v>
      </c>
      <c r="DQ126" s="43" t="str">
        <f t="shared" si="106"/>
        <v xml:space="preserve"> </v>
      </c>
      <c r="DR126" s="39" t="str">
        <f t="shared" si="107"/>
        <v>•</v>
      </c>
      <c r="DS126" s="39" t="str">
        <f t="shared" si="108"/>
        <v xml:space="preserve"> </v>
      </c>
      <c r="DT126" s="39" t="str">
        <f t="shared" si="109"/>
        <v xml:space="preserve"> </v>
      </c>
      <c r="DU126" s="43" t="str">
        <f t="shared" si="110"/>
        <v xml:space="preserve"> </v>
      </c>
      <c r="DV126" s="39" t="str">
        <f t="shared" si="111"/>
        <v>•</v>
      </c>
      <c r="DW126" s="39" t="str">
        <f t="shared" si="112"/>
        <v xml:space="preserve"> </v>
      </c>
      <c r="DX126" s="39" t="str">
        <f t="shared" si="113"/>
        <v xml:space="preserve"> </v>
      </c>
      <c r="DY126" s="43" t="str">
        <f t="shared" si="114"/>
        <v xml:space="preserve"> </v>
      </c>
      <c r="DZ126" s="39" t="str">
        <f t="shared" si="115"/>
        <v>•</v>
      </c>
      <c r="EA126" s="39" t="str">
        <f t="shared" si="116"/>
        <v xml:space="preserve"> </v>
      </c>
      <c r="EB126" s="39" t="str">
        <f t="shared" si="117"/>
        <v xml:space="preserve"> </v>
      </c>
      <c r="EC126" s="43" t="str">
        <f t="shared" si="118"/>
        <v xml:space="preserve"> </v>
      </c>
      <c r="ED126" s="39" t="str">
        <f t="shared" si="119"/>
        <v>•</v>
      </c>
      <c r="EE126" s="39" t="str">
        <f t="shared" si="120"/>
        <v xml:space="preserve"> </v>
      </c>
      <c r="EF126" s="39" t="str">
        <f t="shared" si="121"/>
        <v xml:space="preserve"> </v>
      </c>
      <c r="EG126" s="43" t="str">
        <f t="shared" si="122"/>
        <v xml:space="preserve"> </v>
      </c>
      <c r="EH126" s="39" t="str">
        <f t="shared" si="123"/>
        <v>•</v>
      </c>
      <c r="EI126" s="39" t="str">
        <f t="shared" si="124"/>
        <v xml:space="preserve"> </v>
      </c>
      <c r="EJ126" s="39" t="str">
        <f t="shared" si="125"/>
        <v xml:space="preserve"> </v>
      </c>
      <c r="EK126" s="43" t="str">
        <f t="shared" si="126"/>
        <v xml:space="preserve"> </v>
      </c>
    </row>
    <row r="127" spans="1:141" ht="15.75" customHeight="1" x14ac:dyDescent="0.2">
      <c r="A127" s="100" t="str">
        <f>IF(Summary!B121="","",Summary!B121)</f>
        <v/>
      </c>
      <c r="B127" s="100" t="str">
        <f>IF(Summary!C121="","",Summary!C121)</f>
        <v/>
      </c>
      <c r="C127" s="100" t="str">
        <f>IF(Summary!D121="","",Summary!D121)</f>
        <v/>
      </c>
      <c r="D127" s="115" t="str">
        <f>IF(Summary!E121="","",Summary!E121)</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81"/>
        <v>27</v>
      </c>
      <c r="AX127" s="74" t="e">
        <f t="shared" si="76"/>
        <v>#N/A</v>
      </c>
      <c r="AY127" s="54" t="str">
        <f t="shared" si="77"/>
        <v/>
      </c>
      <c r="AZ127" s="73"/>
      <c r="BA127" s="144"/>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8"/>
      <c r="BE127" s="116" t="str">
        <f t="shared" si="82"/>
        <v/>
      </c>
      <c r="BF127" s="99" t="str">
        <f t="shared" si="78"/>
        <v/>
      </c>
      <c r="BG127" s="99" t="str">
        <f t="shared" si="79"/>
        <v/>
      </c>
      <c r="BH127" s="100" t="str">
        <f t="shared" si="80"/>
        <v/>
      </c>
      <c r="BI127" s="64" t="str">
        <f>IF(Summary!F121="","",Summary!F121)</f>
        <v/>
      </c>
      <c r="BJ127" s="33"/>
      <c r="BV127" s="44">
        <f t="shared" si="131"/>
        <v>0</v>
      </c>
      <c r="BW127" s="44">
        <f t="shared" si="131"/>
        <v>0</v>
      </c>
      <c r="BX127" s="44">
        <f t="shared" si="131"/>
        <v>0</v>
      </c>
      <c r="BY127" s="44">
        <f t="shared" si="131"/>
        <v>0</v>
      </c>
      <c r="BZ127" s="44">
        <f t="shared" si="131"/>
        <v>0</v>
      </c>
      <c r="CA127" s="44">
        <f t="shared" si="131"/>
        <v>0</v>
      </c>
      <c r="CB127" s="44">
        <f t="shared" si="131"/>
        <v>0</v>
      </c>
      <c r="CC127" s="44">
        <f t="shared" si="131"/>
        <v>0</v>
      </c>
      <c r="CD127" s="44">
        <f t="shared" si="131"/>
        <v>0</v>
      </c>
      <c r="CE127" s="44">
        <f t="shared" si="131"/>
        <v>0</v>
      </c>
      <c r="CF127" s="44">
        <f t="shared" si="131"/>
        <v>0</v>
      </c>
      <c r="CH127" s="48">
        <f t="shared" si="129"/>
        <v>0</v>
      </c>
      <c r="CI127" s="48">
        <f t="shared" si="129"/>
        <v>0</v>
      </c>
      <c r="CJ127" s="48">
        <f t="shared" si="129"/>
        <v>0</v>
      </c>
      <c r="CK127" s="48">
        <f t="shared" si="128"/>
        <v>0</v>
      </c>
      <c r="CL127" s="48">
        <f t="shared" si="128"/>
        <v>0</v>
      </c>
      <c r="CM127" s="48">
        <f t="shared" si="128"/>
        <v>0</v>
      </c>
      <c r="CN127" s="48">
        <f t="shared" si="128"/>
        <v>0</v>
      </c>
      <c r="CO127" s="48">
        <f t="shared" si="74"/>
        <v>0</v>
      </c>
      <c r="CT127" s="42" t="str">
        <f t="shared" si="83"/>
        <v>•</v>
      </c>
      <c r="CU127" s="39" t="str">
        <f t="shared" si="84"/>
        <v xml:space="preserve"> </v>
      </c>
      <c r="CV127" s="39" t="str">
        <f t="shared" si="85"/>
        <v xml:space="preserve"> </v>
      </c>
      <c r="CW127" s="43" t="str">
        <f t="shared" si="86"/>
        <v xml:space="preserve"> </v>
      </c>
      <c r="CX127" s="42" t="str">
        <f t="shared" si="87"/>
        <v>•</v>
      </c>
      <c r="CY127" s="39" t="str">
        <f t="shared" si="88"/>
        <v xml:space="preserve"> </v>
      </c>
      <c r="CZ127" s="39" t="str">
        <f t="shared" si="89"/>
        <v xml:space="preserve"> </v>
      </c>
      <c r="DA127" s="43" t="str">
        <f t="shared" si="90"/>
        <v xml:space="preserve"> </v>
      </c>
      <c r="DB127" s="39" t="str">
        <f t="shared" si="91"/>
        <v>•</v>
      </c>
      <c r="DC127" s="39" t="str">
        <f t="shared" si="92"/>
        <v xml:space="preserve"> </v>
      </c>
      <c r="DD127" s="39" t="str">
        <f t="shared" si="93"/>
        <v xml:space="preserve"> </v>
      </c>
      <c r="DE127" s="43" t="str">
        <f t="shared" si="94"/>
        <v xml:space="preserve"> </v>
      </c>
      <c r="DF127" s="42" t="str">
        <f t="shared" si="95"/>
        <v>•</v>
      </c>
      <c r="DG127" s="39" t="str">
        <f t="shared" si="96"/>
        <v xml:space="preserve"> </v>
      </c>
      <c r="DH127" s="39" t="str">
        <f t="shared" si="97"/>
        <v xml:space="preserve"> </v>
      </c>
      <c r="DI127" s="43" t="str">
        <f t="shared" si="98"/>
        <v xml:space="preserve"> </v>
      </c>
      <c r="DJ127" s="42" t="str">
        <f t="shared" si="99"/>
        <v>•</v>
      </c>
      <c r="DK127" s="39" t="str">
        <f t="shared" si="100"/>
        <v xml:space="preserve"> </v>
      </c>
      <c r="DL127" s="39" t="str">
        <f t="shared" si="101"/>
        <v xml:space="preserve"> </v>
      </c>
      <c r="DM127" s="43" t="str">
        <f t="shared" si="102"/>
        <v xml:space="preserve"> </v>
      </c>
      <c r="DN127" s="39" t="str">
        <f t="shared" si="103"/>
        <v>•</v>
      </c>
      <c r="DO127" s="39" t="str">
        <f t="shared" si="104"/>
        <v xml:space="preserve"> </v>
      </c>
      <c r="DP127" s="39" t="str">
        <f t="shared" si="105"/>
        <v xml:space="preserve"> </v>
      </c>
      <c r="DQ127" s="43" t="str">
        <f t="shared" si="106"/>
        <v xml:space="preserve"> </v>
      </c>
      <c r="DR127" s="39" t="str">
        <f t="shared" si="107"/>
        <v>•</v>
      </c>
      <c r="DS127" s="39" t="str">
        <f t="shared" si="108"/>
        <v xml:space="preserve"> </v>
      </c>
      <c r="DT127" s="39" t="str">
        <f t="shared" si="109"/>
        <v xml:space="preserve"> </v>
      </c>
      <c r="DU127" s="43" t="str">
        <f t="shared" si="110"/>
        <v xml:space="preserve"> </v>
      </c>
      <c r="DV127" s="39" t="str">
        <f t="shared" si="111"/>
        <v>•</v>
      </c>
      <c r="DW127" s="39" t="str">
        <f t="shared" si="112"/>
        <v xml:space="preserve"> </v>
      </c>
      <c r="DX127" s="39" t="str">
        <f t="shared" si="113"/>
        <v xml:space="preserve"> </v>
      </c>
      <c r="DY127" s="43" t="str">
        <f t="shared" si="114"/>
        <v xml:space="preserve"> </v>
      </c>
      <c r="DZ127" s="39" t="str">
        <f t="shared" si="115"/>
        <v>•</v>
      </c>
      <c r="EA127" s="39" t="str">
        <f t="shared" si="116"/>
        <v xml:space="preserve"> </v>
      </c>
      <c r="EB127" s="39" t="str">
        <f t="shared" si="117"/>
        <v xml:space="preserve"> </v>
      </c>
      <c r="EC127" s="43" t="str">
        <f t="shared" si="118"/>
        <v xml:space="preserve"> </v>
      </c>
      <c r="ED127" s="39" t="str">
        <f t="shared" si="119"/>
        <v>•</v>
      </c>
      <c r="EE127" s="39" t="str">
        <f t="shared" si="120"/>
        <v xml:space="preserve"> </v>
      </c>
      <c r="EF127" s="39" t="str">
        <f t="shared" si="121"/>
        <v xml:space="preserve"> </v>
      </c>
      <c r="EG127" s="43" t="str">
        <f t="shared" si="122"/>
        <v xml:space="preserve"> </v>
      </c>
      <c r="EH127" s="39" t="str">
        <f t="shared" si="123"/>
        <v>•</v>
      </c>
      <c r="EI127" s="39" t="str">
        <f t="shared" si="124"/>
        <v xml:space="preserve"> </v>
      </c>
      <c r="EJ127" s="39" t="str">
        <f t="shared" si="125"/>
        <v xml:space="preserve"> </v>
      </c>
      <c r="EK127" s="43" t="str">
        <f t="shared" si="126"/>
        <v xml:space="preserve"> </v>
      </c>
    </row>
    <row r="128" spans="1:141" ht="15.75" customHeight="1" x14ac:dyDescent="0.2">
      <c r="A128" s="100" t="str">
        <f>IF(Summary!B122="","",Summary!B122)</f>
        <v/>
      </c>
      <c r="B128" s="100" t="str">
        <f>IF(Summary!C122="","",Summary!C122)</f>
        <v/>
      </c>
      <c r="C128" s="100" t="str">
        <f>IF(Summary!D122="","",Summary!D122)</f>
        <v/>
      </c>
      <c r="D128" s="115" t="str">
        <f>IF(Summary!E122="","",Summary!E122)</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81"/>
        <v>27</v>
      </c>
      <c r="AX128" s="74" t="e">
        <f t="shared" si="76"/>
        <v>#N/A</v>
      </c>
      <c r="AY128" s="54" t="str">
        <f t="shared" si="77"/>
        <v/>
      </c>
      <c r="AZ128" s="73"/>
      <c r="BA128" s="144"/>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8"/>
      <c r="BE128" s="116" t="str">
        <f t="shared" si="82"/>
        <v/>
      </c>
      <c r="BF128" s="99" t="str">
        <f t="shared" si="78"/>
        <v/>
      </c>
      <c r="BG128" s="99" t="str">
        <f t="shared" si="79"/>
        <v/>
      </c>
      <c r="BH128" s="100" t="str">
        <f t="shared" si="80"/>
        <v/>
      </c>
      <c r="BI128" s="64" t="str">
        <f>IF(Summary!F122="","",Summary!F122)</f>
        <v/>
      </c>
      <c r="BJ128" s="33"/>
      <c r="BV128" s="44">
        <f t="shared" si="131"/>
        <v>0</v>
      </c>
      <c r="BW128" s="44">
        <f t="shared" si="131"/>
        <v>0</v>
      </c>
      <c r="BX128" s="44">
        <f t="shared" si="131"/>
        <v>0</v>
      </c>
      <c r="BY128" s="44">
        <f t="shared" si="131"/>
        <v>0</v>
      </c>
      <c r="BZ128" s="44">
        <f t="shared" si="131"/>
        <v>0</v>
      </c>
      <c r="CA128" s="44">
        <f t="shared" si="131"/>
        <v>0</v>
      </c>
      <c r="CB128" s="44">
        <f t="shared" si="131"/>
        <v>0</v>
      </c>
      <c r="CC128" s="44">
        <f t="shared" si="131"/>
        <v>0</v>
      </c>
      <c r="CD128" s="44">
        <f t="shared" si="131"/>
        <v>0</v>
      </c>
      <c r="CE128" s="44">
        <f t="shared" si="131"/>
        <v>0</v>
      </c>
      <c r="CF128" s="44">
        <f t="shared" si="131"/>
        <v>0</v>
      </c>
      <c r="CH128" s="48">
        <f t="shared" si="129"/>
        <v>0</v>
      </c>
      <c r="CI128" s="48">
        <f t="shared" si="129"/>
        <v>0</v>
      </c>
      <c r="CJ128" s="48">
        <f t="shared" si="129"/>
        <v>0</v>
      </c>
      <c r="CK128" s="48">
        <f t="shared" si="128"/>
        <v>0</v>
      </c>
      <c r="CL128" s="48">
        <f t="shared" si="128"/>
        <v>0</v>
      </c>
      <c r="CM128" s="48">
        <f t="shared" si="128"/>
        <v>0</v>
      </c>
      <c r="CN128" s="48">
        <f t="shared" si="128"/>
        <v>0</v>
      </c>
      <c r="CO128" s="48">
        <f t="shared" si="74"/>
        <v>0</v>
      </c>
      <c r="CT128" s="42" t="str">
        <f t="shared" si="83"/>
        <v>•</v>
      </c>
      <c r="CU128" s="39" t="str">
        <f t="shared" si="84"/>
        <v xml:space="preserve"> </v>
      </c>
      <c r="CV128" s="39" t="str">
        <f t="shared" si="85"/>
        <v xml:space="preserve"> </v>
      </c>
      <c r="CW128" s="43" t="str">
        <f t="shared" si="86"/>
        <v xml:space="preserve"> </v>
      </c>
      <c r="CX128" s="42" t="str">
        <f t="shared" si="87"/>
        <v>•</v>
      </c>
      <c r="CY128" s="39" t="str">
        <f t="shared" si="88"/>
        <v xml:space="preserve"> </v>
      </c>
      <c r="CZ128" s="39" t="str">
        <f t="shared" si="89"/>
        <v xml:space="preserve"> </v>
      </c>
      <c r="DA128" s="43" t="str">
        <f t="shared" si="90"/>
        <v xml:space="preserve"> </v>
      </c>
      <c r="DB128" s="39" t="str">
        <f t="shared" si="91"/>
        <v>•</v>
      </c>
      <c r="DC128" s="39" t="str">
        <f t="shared" si="92"/>
        <v xml:space="preserve"> </v>
      </c>
      <c r="DD128" s="39" t="str">
        <f t="shared" si="93"/>
        <v xml:space="preserve"> </v>
      </c>
      <c r="DE128" s="43" t="str">
        <f t="shared" si="94"/>
        <v xml:space="preserve"> </v>
      </c>
      <c r="DF128" s="42" t="str">
        <f t="shared" si="95"/>
        <v>•</v>
      </c>
      <c r="DG128" s="39" t="str">
        <f t="shared" si="96"/>
        <v xml:space="preserve"> </v>
      </c>
      <c r="DH128" s="39" t="str">
        <f t="shared" si="97"/>
        <v xml:space="preserve"> </v>
      </c>
      <c r="DI128" s="43" t="str">
        <f t="shared" si="98"/>
        <v xml:space="preserve"> </v>
      </c>
      <c r="DJ128" s="42" t="str">
        <f t="shared" si="99"/>
        <v>•</v>
      </c>
      <c r="DK128" s="39" t="str">
        <f t="shared" si="100"/>
        <v xml:space="preserve"> </v>
      </c>
      <c r="DL128" s="39" t="str">
        <f t="shared" si="101"/>
        <v xml:space="preserve"> </v>
      </c>
      <c r="DM128" s="43" t="str">
        <f t="shared" si="102"/>
        <v xml:space="preserve"> </v>
      </c>
      <c r="DN128" s="39" t="str">
        <f t="shared" si="103"/>
        <v>•</v>
      </c>
      <c r="DO128" s="39" t="str">
        <f t="shared" si="104"/>
        <v xml:space="preserve"> </v>
      </c>
      <c r="DP128" s="39" t="str">
        <f t="shared" si="105"/>
        <v xml:space="preserve"> </v>
      </c>
      <c r="DQ128" s="43" t="str">
        <f t="shared" si="106"/>
        <v xml:space="preserve"> </v>
      </c>
      <c r="DR128" s="39" t="str">
        <f t="shared" si="107"/>
        <v>•</v>
      </c>
      <c r="DS128" s="39" t="str">
        <f t="shared" si="108"/>
        <v xml:space="preserve"> </v>
      </c>
      <c r="DT128" s="39" t="str">
        <f t="shared" si="109"/>
        <v xml:space="preserve"> </v>
      </c>
      <c r="DU128" s="43" t="str">
        <f t="shared" si="110"/>
        <v xml:space="preserve"> </v>
      </c>
      <c r="DV128" s="39" t="str">
        <f t="shared" si="111"/>
        <v>•</v>
      </c>
      <c r="DW128" s="39" t="str">
        <f t="shared" si="112"/>
        <v xml:space="preserve"> </v>
      </c>
      <c r="DX128" s="39" t="str">
        <f t="shared" si="113"/>
        <v xml:space="preserve"> </v>
      </c>
      <c r="DY128" s="43" t="str">
        <f t="shared" si="114"/>
        <v xml:space="preserve"> </v>
      </c>
      <c r="DZ128" s="39" t="str">
        <f t="shared" si="115"/>
        <v>•</v>
      </c>
      <c r="EA128" s="39" t="str">
        <f t="shared" si="116"/>
        <v xml:space="preserve"> </v>
      </c>
      <c r="EB128" s="39" t="str">
        <f t="shared" si="117"/>
        <v xml:space="preserve"> </v>
      </c>
      <c r="EC128" s="43" t="str">
        <f t="shared" si="118"/>
        <v xml:space="preserve"> </v>
      </c>
      <c r="ED128" s="39" t="str">
        <f t="shared" si="119"/>
        <v>•</v>
      </c>
      <c r="EE128" s="39" t="str">
        <f t="shared" si="120"/>
        <v xml:space="preserve"> </v>
      </c>
      <c r="EF128" s="39" t="str">
        <f t="shared" si="121"/>
        <v xml:space="preserve"> </v>
      </c>
      <c r="EG128" s="43" t="str">
        <f t="shared" si="122"/>
        <v xml:space="preserve"> </v>
      </c>
      <c r="EH128" s="39" t="str">
        <f t="shared" si="123"/>
        <v>•</v>
      </c>
      <c r="EI128" s="39" t="str">
        <f t="shared" si="124"/>
        <v xml:space="preserve"> </v>
      </c>
      <c r="EJ128" s="39" t="str">
        <f t="shared" si="125"/>
        <v xml:space="preserve"> </v>
      </c>
      <c r="EK128" s="43" t="str">
        <f t="shared" si="126"/>
        <v xml:space="preserve"> </v>
      </c>
    </row>
    <row r="129" spans="1:141" ht="15.75" customHeight="1" x14ac:dyDescent="0.2">
      <c r="A129" s="100" t="str">
        <f>IF(Summary!B123="","",Summary!B123)</f>
        <v/>
      </c>
      <c r="B129" s="100" t="str">
        <f>IF(Summary!C123="","",Summary!C123)</f>
        <v/>
      </c>
      <c r="C129" s="100" t="str">
        <f>IF(Summary!D123="","",Summary!D123)</f>
        <v/>
      </c>
      <c r="D129" s="115" t="str">
        <f>IF(Summary!E123="","",Summary!E123)</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81"/>
        <v>27</v>
      </c>
      <c r="AX129" s="74" t="e">
        <f t="shared" si="76"/>
        <v>#N/A</v>
      </c>
      <c r="AY129" s="54" t="str">
        <f t="shared" si="77"/>
        <v/>
      </c>
      <c r="AZ129" s="73"/>
      <c r="BA129" s="144"/>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8"/>
      <c r="BE129" s="116" t="str">
        <f t="shared" si="82"/>
        <v/>
      </c>
      <c r="BF129" s="99" t="str">
        <f t="shared" si="78"/>
        <v/>
      </c>
      <c r="BG129" s="99" t="str">
        <f t="shared" si="79"/>
        <v/>
      </c>
      <c r="BH129" s="100" t="str">
        <f t="shared" si="80"/>
        <v/>
      </c>
      <c r="BI129" s="64" t="str">
        <f>IF(Summary!F123="","",Summary!F123)</f>
        <v/>
      </c>
      <c r="BJ129" s="33"/>
      <c r="BV129" s="44">
        <f t="shared" si="131"/>
        <v>0</v>
      </c>
      <c r="BW129" s="44">
        <f t="shared" si="131"/>
        <v>0</v>
      </c>
      <c r="BX129" s="44">
        <f t="shared" si="131"/>
        <v>0</v>
      </c>
      <c r="BY129" s="44">
        <f t="shared" si="131"/>
        <v>0</v>
      </c>
      <c r="BZ129" s="44">
        <f t="shared" si="131"/>
        <v>0</v>
      </c>
      <c r="CA129" s="44">
        <f t="shared" si="131"/>
        <v>0</v>
      </c>
      <c r="CB129" s="44">
        <f t="shared" si="131"/>
        <v>0</v>
      </c>
      <c r="CC129" s="44">
        <f t="shared" si="131"/>
        <v>0</v>
      </c>
      <c r="CD129" s="44">
        <f t="shared" si="131"/>
        <v>0</v>
      </c>
      <c r="CE129" s="44">
        <f t="shared" si="131"/>
        <v>0</v>
      </c>
      <c r="CF129" s="44">
        <f t="shared" si="131"/>
        <v>0</v>
      </c>
      <c r="CH129" s="48">
        <f t="shared" si="129"/>
        <v>0</v>
      </c>
      <c r="CI129" s="48">
        <f t="shared" si="129"/>
        <v>0</v>
      </c>
      <c r="CJ129" s="48">
        <f t="shared" si="129"/>
        <v>0</v>
      </c>
      <c r="CK129" s="48">
        <f t="shared" si="128"/>
        <v>0</v>
      </c>
      <c r="CL129" s="48">
        <f t="shared" si="128"/>
        <v>0</v>
      </c>
      <c r="CM129" s="48">
        <f t="shared" si="128"/>
        <v>0</v>
      </c>
      <c r="CN129" s="48">
        <f t="shared" si="128"/>
        <v>0</v>
      </c>
      <c r="CO129" s="48">
        <f t="shared" si="128"/>
        <v>0</v>
      </c>
      <c r="CT129" s="42" t="str">
        <f t="shared" si="83"/>
        <v>•</v>
      </c>
      <c r="CU129" s="39" t="str">
        <f t="shared" si="84"/>
        <v xml:space="preserve"> </v>
      </c>
      <c r="CV129" s="39" t="str">
        <f t="shared" si="85"/>
        <v xml:space="preserve"> </v>
      </c>
      <c r="CW129" s="43" t="str">
        <f t="shared" si="86"/>
        <v xml:space="preserve"> </v>
      </c>
      <c r="CX129" s="42" t="str">
        <f t="shared" si="87"/>
        <v>•</v>
      </c>
      <c r="CY129" s="39" t="str">
        <f t="shared" si="88"/>
        <v xml:space="preserve"> </v>
      </c>
      <c r="CZ129" s="39" t="str">
        <f t="shared" si="89"/>
        <v xml:space="preserve"> </v>
      </c>
      <c r="DA129" s="43" t="str">
        <f t="shared" si="90"/>
        <v xml:space="preserve"> </v>
      </c>
      <c r="DB129" s="39" t="str">
        <f t="shared" si="91"/>
        <v>•</v>
      </c>
      <c r="DC129" s="39" t="str">
        <f t="shared" si="92"/>
        <v xml:space="preserve"> </v>
      </c>
      <c r="DD129" s="39" t="str">
        <f t="shared" si="93"/>
        <v xml:space="preserve"> </v>
      </c>
      <c r="DE129" s="43" t="str">
        <f t="shared" si="94"/>
        <v xml:space="preserve"> </v>
      </c>
      <c r="DF129" s="42" t="str">
        <f t="shared" si="95"/>
        <v>•</v>
      </c>
      <c r="DG129" s="39" t="str">
        <f t="shared" si="96"/>
        <v xml:space="preserve"> </v>
      </c>
      <c r="DH129" s="39" t="str">
        <f t="shared" si="97"/>
        <v xml:space="preserve"> </v>
      </c>
      <c r="DI129" s="43" t="str">
        <f t="shared" si="98"/>
        <v xml:space="preserve"> </v>
      </c>
      <c r="DJ129" s="42" t="str">
        <f t="shared" si="99"/>
        <v>•</v>
      </c>
      <c r="DK129" s="39" t="str">
        <f t="shared" si="100"/>
        <v xml:space="preserve"> </v>
      </c>
      <c r="DL129" s="39" t="str">
        <f t="shared" si="101"/>
        <v xml:space="preserve"> </v>
      </c>
      <c r="DM129" s="43" t="str">
        <f t="shared" si="102"/>
        <v xml:space="preserve"> </v>
      </c>
      <c r="DN129" s="39" t="str">
        <f t="shared" si="103"/>
        <v>•</v>
      </c>
      <c r="DO129" s="39" t="str">
        <f t="shared" si="104"/>
        <v xml:space="preserve"> </v>
      </c>
      <c r="DP129" s="39" t="str">
        <f t="shared" si="105"/>
        <v xml:space="preserve"> </v>
      </c>
      <c r="DQ129" s="43" t="str">
        <f t="shared" si="106"/>
        <v xml:space="preserve"> </v>
      </c>
      <c r="DR129" s="39" t="str">
        <f t="shared" si="107"/>
        <v>•</v>
      </c>
      <c r="DS129" s="39" t="str">
        <f t="shared" si="108"/>
        <v xml:space="preserve"> </v>
      </c>
      <c r="DT129" s="39" t="str">
        <f t="shared" si="109"/>
        <v xml:space="preserve"> </v>
      </c>
      <c r="DU129" s="43" t="str">
        <f t="shared" si="110"/>
        <v xml:space="preserve"> </v>
      </c>
      <c r="DV129" s="39" t="str">
        <f t="shared" si="111"/>
        <v>•</v>
      </c>
      <c r="DW129" s="39" t="str">
        <f t="shared" si="112"/>
        <v xml:space="preserve"> </v>
      </c>
      <c r="DX129" s="39" t="str">
        <f t="shared" si="113"/>
        <v xml:space="preserve"> </v>
      </c>
      <c r="DY129" s="43" t="str">
        <f t="shared" si="114"/>
        <v xml:space="preserve"> </v>
      </c>
      <c r="DZ129" s="39" t="str">
        <f t="shared" si="115"/>
        <v>•</v>
      </c>
      <c r="EA129" s="39" t="str">
        <f t="shared" si="116"/>
        <v xml:space="preserve"> </v>
      </c>
      <c r="EB129" s="39" t="str">
        <f t="shared" si="117"/>
        <v xml:space="preserve"> </v>
      </c>
      <c r="EC129" s="43" t="str">
        <f t="shared" si="118"/>
        <v xml:space="preserve"> </v>
      </c>
      <c r="ED129" s="39" t="str">
        <f t="shared" si="119"/>
        <v>•</v>
      </c>
      <c r="EE129" s="39" t="str">
        <f t="shared" si="120"/>
        <v xml:space="preserve"> </v>
      </c>
      <c r="EF129" s="39" t="str">
        <f t="shared" si="121"/>
        <v xml:space="preserve"> </v>
      </c>
      <c r="EG129" s="43" t="str">
        <f t="shared" si="122"/>
        <v xml:space="preserve"> </v>
      </c>
      <c r="EH129" s="39" t="str">
        <f t="shared" si="123"/>
        <v>•</v>
      </c>
      <c r="EI129" s="39" t="str">
        <f t="shared" si="124"/>
        <v xml:space="preserve"> </v>
      </c>
      <c r="EJ129" s="39" t="str">
        <f t="shared" si="125"/>
        <v xml:space="preserve"> </v>
      </c>
      <c r="EK129" s="43" t="str">
        <f t="shared" si="126"/>
        <v xml:space="preserve"> </v>
      </c>
    </row>
    <row r="130" spans="1:141" ht="15.75" customHeight="1" x14ac:dyDescent="0.2">
      <c r="A130" s="100" t="str">
        <f>IF(Summary!B124="","",Summary!B124)</f>
        <v/>
      </c>
      <c r="B130" s="100" t="str">
        <f>IF(Summary!C124="","",Summary!C124)</f>
        <v/>
      </c>
      <c r="C130" s="100" t="str">
        <f>IF(Summary!D124="","",Summary!D124)</f>
        <v/>
      </c>
      <c r="D130" s="115" t="str">
        <f>IF(Summary!E124="","",Summary!E124)</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81"/>
        <v>27</v>
      </c>
      <c r="AX130" s="74" t="e">
        <f t="shared" si="76"/>
        <v>#N/A</v>
      </c>
      <c r="AY130" s="54" t="str">
        <f t="shared" si="77"/>
        <v/>
      </c>
      <c r="AZ130" s="73"/>
      <c r="BA130" s="144"/>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8"/>
      <c r="BE130" s="116" t="str">
        <f t="shared" si="82"/>
        <v/>
      </c>
      <c r="BF130" s="99" t="str">
        <f t="shared" si="78"/>
        <v/>
      </c>
      <c r="BG130" s="99" t="str">
        <f t="shared" si="79"/>
        <v/>
      </c>
      <c r="BH130" s="100" t="str">
        <f t="shared" si="80"/>
        <v/>
      </c>
      <c r="BI130" s="64" t="str">
        <f>IF(Summary!F124="","",Summary!F124)</f>
        <v/>
      </c>
      <c r="BJ130" s="33"/>
      <c r="BV130" s="44">
        <f t="shared" si="131"/>
        <v>0</v>
      </c>
      <c r="BW130" s="44">
        <f t="shared" si="131"/>
        <v>0</v>
      </c>
      <c r="BX130" s="44">
        <f t="shared" si="131"/>
        <v>0</v>
      </c>
      <c r="BY130" s="44">
        <f t="shared" si="131"/>
        <v>0</v>
      </c>
      <c r="BZ130" s="44">
        <f t="shared" si="131"/>
        <v>0</v>
      </c>
      <c r="CA130" s="44">
        <f t="shared" si="131"/>
        <v>0</v>
      </c>
      <c r="CB130" s="44">
        <f t="shared" si="131"/>
        <v>0</v>
      </c>
      <c r="CC130" s="44">
        <f t="shared" si="131"/>
        <v>0</v>
      </c>
      <c r="CD130" s="44">
        <f t="shared" si="131"/>
        <v>0</v>
      </c>
      <c r="CE130" s="44">
        <f t="shared" si="131"/>
        <v>0</v>
      </c>
      <c r="CF130" s="44">
        <f t="shared" si="131"/>
        <v>0</v>
      </c>
      <c r="CH130" s="48">
        <f t="shared" si="129"/>
        <v>0</v>
      </c>
      <c r="CI130" s="48">
        <f t="shared" si="129"/>
        <v>0</v>
      </c>
      <c r="CJ130" s="48">
        <f t="shared" si="129"/>
        <v>0</v>
      </c>
      <c r="CK130" s="48">
        <f t="shared" si="128"/>
        <v>0</v>
      </c>
      <c r="CL130" s="48">
        <f t="shared" si="128"/>
        <v>0</v>
      </c>
      <c r="CM130" s="48">
        <f t="shared" si="128"/>
        <v>0</v>
      </c>
      <c r="CN130" s="48">
        <f t="shared" si="128"/>
        <v>0</v>
      </c>
      <c r="CO130" s="48">
        <f t="shared" si="128"/>
        <v>0</v>
      </c>
      <c r="CT130" s="42" t="str">
        <f t="shared" si="83"/>
        <v>•</v>
      </c>
      <c r="CU130" s="39" t="str">
        <f t="shared" si="84"/>
        <v xml:space="preserve"> </v>
      </c>
      <c r="CV130" s="39" t="str">
        <f t="shared" si="85"/>
        <v xml:space="preserve"> </v>
      </c>
      <c r="CW130" s="43" t="str">
        <f t="shared" si="86"/>
        <v xml:space="preserve"> </v>
      </c>
      <c r="CX130" s="42" t="str">
        <f t="shared" si="87"/>
        <v>•</v>
      </c>
      <c r="CY130" s="39" t="str">
        <f t="shared" si="88"/>
        <v xml:space="preserve"> </v>
      </c>
      <c r="CZ130" s="39" t="str">
        <f t="shared" si="89"/>
        <v xml:space="preserve"> </v>
      </c>
      <c r="DA130" s="43" t="str">
        <f t="shared" si="90"/>
        <v xml:space="preserve"> </v>
      </c>
      <c r="DB130" s="39" t="str">
        <f t="shared" si="91"/>
        <v>•</v>
      </c>
      <c r="DC130" s="39" t="str">
        <f t="shared" si="92"/>
        <v xml:space="preserve"> </v>
      </c>
      <c r="DD130" s="39" t="str">
        <f t="shared" si="93"/>
        <v xml:space="preserve"> </v>
      </c>
      <c r="DE130" s="43" t="str">
        <f t="shared" si="94"/>
        <v xml:space="preserve"> </v>
      </c>
      <c r="DF130" s="42" t="str">
        <f t="shared" si="95"/>
        <v>•</v>
      </c>
      <c r="DG130" s="39" t="str">
        <f t="shared" si="96"/>
        <v xml:space="preserve"> </v>
      </c>
      <c r="DH130" s="39" t="str">
        <f t="shared" si="97"/>
        <v xml:space="preserve"> </v>
      </c>
      <c r="DI130" s="43" t="str">
        <f t="shared" si="98"/>
        <v xml:space="preserve"> </v>
      </c>
      <c r="DJ130" s="42" t="str">
        <f t="shared" si="99"/>
        <v>•</v>
      </c>
      <c r="DK130" s="39" t="str">
        <f t="shared" si="100"/>
        <v xml:space="preserve"> </v>
      </c>
      <c r="DL130" s="39" t="str">
        <f t="shared" si="101"/>
        <v xml:space="preserve"> </v>
      </c>
      <c r="DM130" s="43" t="str">
        <f t="shared" si="102"/>
        <v xml:space="preserve"> </v>
      </c>
      <c r="DN130" s="39" t="str">
        <f t="shared" si="103"/>
        <v>•</v>
      </c>
      <c r="DO130" s="39" t="str">
        <f t="shared" si="104"/>
        <v xml:space="preserve"> </v>
      </c>
      <c r="DP130" s="39" t="str">
        <f t="shared" si="105"/>
        <v xml:space="preserve"> </v>
      </c>
      <c r="DQ130" s="43" t="str">
        <f t="shared" si="106"/>
        <v xml:space="preserve"> </v>
      </c>
      <c r="DR130" s="39" t="str">
        <f t="shared" si="107"/>
        <v>•</v>
      </c>
      <c r="DS130" s="39" t="str">
        <f t="shared" si="108"/>
        <v xml:space="preserve"> </v>
      </c>
      <c r="DT130" s="39" t="str">
        <f t="shared" si="109"/>
        <v xml:space="preserve"> </v>
      </c>
      <c r="DU130" s="43" t="str">
        <f t="shared" si="110"/>
        <v xml:space="preserve"> </v>
      </c>
      <c r="DV130" s="39" t="str">
        <f t="shared" si="111"/>
        <v>•</v>
      </c>
      <c r="DW130" s="39" t="str">
        <f t="shared" si="112"/>
        <v xml:space="preserve"> </v>
      </c>
      <c r="DX130" s="39" t="str">
        <f t="shared" si="113"/>
        <v xml:space="preserve"> </v>
      </c>
      <c r="DY130" s="43" t="str">
        <f t="shared" si="114"/>
        <v xml:space="preserve"> </v>
      </c>
      <c r="DZ130" s="39" t="str">
        <f t="shared" si="115"/>
        <v>•</v>
      </c>
      <c r="EA130" s="39" t="str">
        <f t="shared" si="116"/>
        <v xml:space="preserve"> </v>
      </c>
      <c r="EB130" s="39" t="str">
        <f t="shared" si="117"/>
        <v xml:space="preserve"> </v>
      </c>
      <c r="EC130" s="43" t="str">
        <f t="shared" si="118"/>
        <v xml:space="preserve"> </v>
      </c>
      <c r="ED130" s="39" t="str">
        <f t="shared" si="119"/>
        <v>•</v>
      </c>
      <c r="EE130" s="39" t="str">
        <f t="shared" si="120"/>
        <v xml:space="preserve"> </v>
      </c>
      <c r="EF130" s="39" t="str">
        <f t="shared" si="121"/>
        <v xml:space="preserve"> </v>
      </c>
      <c r="EG130" s="43" t="str">
        <f t="shared" si="122"/>
        <v xml:space="preserve"> </v>
      </c>
      <c r="EH130" s="39" t="str">
        <f t="shared" si="123"/>
        <v>•</v>
      </c>
      <c r="EI130" s="39" t="str">
        <f t="shared" si="124"/>
        <v xml:space="preserve"> </v>
      </c>
      <c r="EJ130" s="39" t="str">
        <f t="shared" si="125"/>
        <v xml:space="preserve"> </v>
      </c>
      <c r="EK130" s="43" t="str">
        <f t="shared" si="126"/>
        <v xml:space="preserve"> </v>
      </c>
    </row>
    <row r="131" spans="1:141" ht="15.75" customHeight="1" x14ac:dyDescent="0.2">
      <c r="A131" s="100" t="str">
        <f>IF(Summary!B125="","",Summary!B125)</f>
        <v/>
      </c>
      <c r="B131" s="100" t="str">
        <f>IF(Summary!C125="","",Summary!C125)</f>
        <v/>
      </c>
      <c r="C131" s="100" t="str">
        <f>IF(Summary!D125="","",Summary!D125)</f>
        <v/>
      </c>
      <c r="D131" s="115" t="str">
        <f>IF(Summary!E125="","",Summary!E125)</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81"/>
        <v>27</v>
      </c>
      <c r="AX131" s="74" t="e">
        <f t="shared" si="76"/>
        <v>#N/A</v>
      </c>
      <c r="AY131" s="54" t="str">
        <f t="shared" si="77"/>
        <v/>
      </c>
      <c r="AZ131" s="73"/>
      <c r="BA131" s="144"/>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8"/>
      <c r="BE131" s="116" t="str">
        <f t="shared" si="82"/>
        <v/>
      </c>
      <c r="BF131" s="99" t="str">
        <f t="shared" si="78"/>
        <v/>
      </c>
      <c r="BG131" s="99" t="str">
        <f t="shared" si="79"/>
        <v/>
      </c>
      <c r="BH131" s="100" t="str">
        <f t="shared" si="80"/>
        <v/>
      </c>
      <c r="BI131" s="64" t="str">
        <f>IF(Summary!F125="","",Summary!F125)</f>
        <v/>
      </c>
      <c r="BJ131" s="33"/>
      <c r="BV131" s="44">
        <f t="shared" si="131"/>
        <v>0</v>
      </c>
      <c r="BW131" s="44">
        <f t="shared" si="131"/>
        <v>0</v>
      </c>
      <c r="BX131" s="44">
        <f t="shared" si="131"/>
        <v>0</v>
      </c>
      <c r="BY131" s="44">
        <f t="shared" si="131"/>
        <v>0</v>
      </c>
      <c r="BZ131" s="44">
        <f t="shared" si="131"/>
        <v>0</v>
      </c>
      <c r="CA131" s="44">
        <f t="shared" si="131"/>
        <v>0</v>
      </c>
      <c r="CB131" s="44">
        <f t="shared" si="131"/>
        <v>0</v>
      </c>
      <c r="CC131" s="44">
        <f t="shared" si="131"/>
        <v>0</v>
      </c>
      <c r="CD131" s="44">
        <f t="shared" si="131"/>
        <v>0</v>
      </c>
      <c r="CE131" s="44">
        <f t="shared" si="131"/>
        <v>0</v>
      </c>
      <c r="CF131" s="44">
        <f t="shared" si="131"/>
        <v>0</v>
      </c>
      <c r="CH131" s="48">
        <f t="shared" si="129"/>
        <v>0</v>
      </c>
      <c r="CI131" s="48">
        <f t="shared" si="129"/>
        <v>0</v>
      </c>
      <c r="CJ131" s="48">
        <f t="shared" si="129"/>
        <v>0</v>
      </c>
      <c r="CK131" s="48">
        <f t="shared" si="128"/>
        <v>0</v>
      </c>
      <c r="CL131" s="48">
        <f t="shared" si="128"/>
        <v>0</v>
      </c>
      <c r="CM131" s="48">
        <f t="shared" si="128"/>
        <v>0</v>
      </c>
      <c r="CN131" s="48">
        <f t="shared" si="128"/>
        <v>0</v>
      </c>
      <c r="CO131" s="48">
        <f t="shared" si="128"/>
        <v>0</v>
      </c>
      <c r="CT131" s="42" t="str">
        <f t="shared" si="83"/>
        <v>•</v>
      </c>
      <c r="CU131" s="39" t="str">
        <f t="shared" si="84"/>
        <v xml:space="preserve"> </v>
      </c>
      <c r="CV131" s="39" t="str">
        <f t="shared" si="85"/>
        <v xml:space="preserve"> </v>
      </c>
      <c r="CW131" s="43" t="str">
        <f t="shared" si="86"/>
        <v xml:space="preserve"> </v>
      </c>
      <c r="CX131" s="42" t="str">
        <f t="shared" si="87"/>
        <v>•</v>
      </c>
      <c r="CY131" s="39" t="str">
        <f t="shared" si="88"/>
        <v xml:space="preserve"> </v>
      </c>
      <c r="CZ131" s="39" t="str">
        <f t="shared" si="89"/>
        <v xml:space="preserve"> </v>
      </c>
      <c r="DA131" s="43" t="str">
        <f t="shared" si="90"/>
        <v xml:space="preserve"> </v>
      </c>
      <c r="DB131" s="39" t="str">
        <f t="shared" si="91"/>
        <v>•</v>
      </c>
      <c r="DC131" s="39" t="str">
        <f t="shared" si="92"/>
        <v xml:space="preserve"> </v>
      </c>
      <c r="DD131" s="39" t="str">
        <f t="shared" si="93"/>
        <v xml:space="preserve"> </v>
      </c>
      <c r="DE131" s="43" t="str">
        <f t="shared" si="94"/>
        <v xml:space="preserve"> </v>
      </c>
      <c r="DF131" s="42" t="str">
        <f t="shared" si="95"/>
        <v>•</v>
      </c>
      <c r="DG131" s="39" t="str">
        <f t="shared" si="96"/>
        <v xml:space="preserve"> </v>
      </c>
      <c r="DH131" s="39" t="str">
        <f t="shared" si="97"/>
        <v xml:space="preserve"> </v>
      </c>
      <c r="DI131" s="43" t="str">
        <f t="shared" si="98"/>
        <v xml:space="preserve"> </v>
      </c>
      <c r="DJ131" s="42" t="str">
        <f t="shared" si="99"/>
        <v>•</v>
      </c>
      <c r="DK131" s="39" t="str">
        <f t="shared" si="100"/>
        <v xml:space="preserve"> </v>
      </c>
      <c r="DL131" s="39" t="str">
        <f t="shared" si="101"/>
        <v xml:space="preserve"> </v>
      </c>
      <c r="DM131" s="43" t="str">
        <f t="shared" si="102"/>
        <v xml:space="preserve"> </v>
      </c>
      <c r="DN131" s="39" t="str">
        <f t="shared" si="103"/>
        <v>•</v>
      </c>
      <c r="DO131" s="39" t="str">
        <f t="shared" si="104"/>
        <v xml:space="preserve"> </v>
      </c>
      <c r="DP131" s="39" t="str">
        <f t="shared" si="105"/>
        <v xml:space="preserve"> </v>
      </c>
      <c r="DQ131" s="43" t="str">
        <f t="shared" si="106"/>
        <v xml:space="preserve"> </v>
      </c>
      <c r="DR131" s="39" t="str">
        <f t="shared" si="107"/>
        <v>•</v>
      </c>
      <c r="DS131" s="39" t="str">
        <f t="shared" si="108"/>
        <v xml:space="preserve"> </v>
      </c>
      <c r="DT131" s="39" t="str">
        <f t="shared" si="109"/>
        <v xml:space="preserve"> </v>
      </c>
      <c r="DU131" s="43" t="str">
        <f t="shared" si="110"/>
        <v xml:space="preserve"> </v>
      </c>
      <c r="DV131" s="39" t="str">
        <f t="shared" si="111"/>
        <v>•</v>
      </c>
      <c r="DW131" s="39" t="str">
        <f t="shared" si="112"/>
        <v xml:space="preserve"> </v>
      </c>
      <c r="DX131" s="39" t="str">
        <f t="shared" si="113"/>
        <v xml:space="preserve"> </v>
      </c>
      <c r="DY131" s="43" t="str">
        <f t="shared" si="114"/>
        <v xml:space="preserve"> </v>
      </c>
      <c r="DZ131" s="39" t="str">
        <f t="shared" si="115"/>
        <v>•</v>
      </c>
      <c r="EA131" s="39" t="str">
        <f t="shared" si="116"/>
        <v xml:space="preserve"> </v>
      </c>
      <c r="EB131" s="39" t="str">
        <f t="shared" si="117"/>
        <v xml:space="preserve"> </v>
      </c>
      <c r="EC131" s="43" t="str">
        <f t="shared" si="118"/>
        <v xml:space="preserve"> </v>
      </c>
      <c r="ED131" s="39" t="str">
        <f t="shared" si="119"/>
        <v>•</v>
      </c>
      <c r="EE131" s="39" t="str">
        <f t="shared" si="120"/>
        <v xml:space="preserve"> </v>
      </c>
      <c r="EF131" s="39" t="str">
        <f t="shared" si="121"/>
        <v xml:space="preserve"> </v>
      </c>
      <c r="EG131" s="43" t="str">
        <f t="shared" si="122"/>
        <v xml:space="preserve"> </v>
      </c>
      <c r="EH131" s="39" t="str">
        <f t="shared" si="123"/>
        <v>•</v>
      </c>
      <c r="EI131" s="39" t="str">
        <f t="shared" si="124"/>
        <v xml:space="preserve"> </v>
      </c>
      <c r="EJ131" s="39" t="str">
        <f t="shared" si="125"/>
        <v xml:space="preserve"> </v>
      </c>
      <c r="EK131" s="43" t="str">
        <f t="shared" si="126"/>
        <v xml:space="preserve"> </v>
      </c>
    </row>
    <row r="132" spans="1:141" ht="15.75" customHeight="1" x14ac:dyDescent="0.2">
      <c r="A132" s="100" t="str">
        <f>IF(Summary!B126="","",Summary!B126)</f>
        <v/>
      </c>
      <c r="B132" s="100" t="str">
        <f>IF(Summary!C126="","",Summary!C126)</f>
        <v/>
      </c>
      <c r="C132" s="100" t="str">
        <f>IF(Summary!D126="","",Summary!D126)</f>
        <v/>
      </c>
      <c r="D132" s="115" t="str">
        <f>IF(Summary!E126="","",Summary!E126)</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81"/>
        <v>27</v>
      </c>
      <c r="AX132" s="74" t="e">
        <f t="shared" si="76"/>
        <v>#N/A</v>
      </c>
      <c r="AY132" s="54" t="str">
        <f t="shared" si="77"/>
        <v/>
      </c>
      <c r="AZ132" s="73"/>
      <c r="BA132" s="144"/>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8"/>
      <c r="BE132" s="116" t="str">
        <f t="shared" si="82"/>
        <v/>
      </c>
      <c r="BF132" s="99" t="str">
        <f t="shared" si="78"/>
        <v/>
      </c>
      <c r="BG132" s="99" t="str">
        <f t="shared" si="79"/>
        <v/>
      </c>
      <c r="BH132" s="100" t="str">
        <f t="shared" si="80"/>
        <v/>
      </c>
      <c r="BI132" s="64" t="str">
        <f>IF(Summary!F126="","",Summary!F126)</f>
        <v/>
      </c>
      <c r="BJ132" s="33"/>
      <c r="BV132" s="44">
        <f t="shared" si="131"/>
        <v>0</v>
      </c>
      <c r="BW132" s="44">
        <f t="shared" si="131"/>
        <v>0</v>
      </c>
      <c r="BX132" s="44">
        <f t="shared" si="131"/>
        <v>0</v>
      </c>
      <c r="BY132" s="44">
        <f t="shared" si="131"/>
        <v>0</v>
      </c>
      <c r="BZ132" s="44">
        <f t="shared" si="131"/>
        <v>0</v>
      </c>
      <c r="CA132" s="44">
        <f t="shared" si="131"/>
        <v>0</v>
      </c>
      <c r="CB132" s="44">
        <f t="shared" si="131"/>
        <v>0</v>
      </c>
      <c r="CC132" s="44">
        <f t="shared" si="131"/>
        <v>0</v>
      </c>
      <c r="CD132" s="44">
        <f t="shared" si="131"/>
        <v>0</v>
      </c>
      <c r="CE132" s="44">
        <f t="shared" si="131"/>
        <v>0</v>
      </c>
      <c r="CF132" s="44">
        <f t="shared" si="131"/>
        <v>0</v>
      </c>
      <c r="CH132" s="48">
        <f t="shared" si="129"/>
        <v>0</v>
      </c>
      <c r="CI132" s="48">
        <f t="shared" si="129"/>
        <v>0</v>
      </c>
      <c r="CJ132" s="48">
        <f t="shared" si="129"/>
        <v>0</v>
      </c>
      <c r="CK132" s="48">
        <f t="shared" si="128"/>
        <v>0</v>
      </c>
      <c r="CL132" s="48">
        <f t="shared" si="128"/>
        <v>0</v>
      </c>
      <c r="CM132" s="48">
        <f t="shared" si="128"/>
        <v>0</v>
      </c>
      <c r="CN132" s="48">
        <f t="shared" si="128"/>
        <v>0</v>
      </c>
      <c r="CO132" s="48">
        <f t="shared" si="128"/>
        <v>0</v>
      </c>
      <c r="CT132" s="42" t="str">
        <f t="shared" si="83"/>
        <v>•</v>
      </c>
      <c r="CU132" s="39" t="str">
        <f t="shared" si="84"/>
        <v xml:space="preserve"> </v>
      </c>
      <c r="CV132" s="39" t="str">
        <f t="shared" si="85"/>
        <v xml:space="preserve"> </v>
      </c>
      <c r="CW132" s="43" t="str">
        <f t="shared" si="86"/>
        <v xml:space="preserve"> </v>
      </c>
      <c r="CX132" s="42" t="str">
        <f t="shared" si="87"/>
        <v>•</v>
      </c>
      <c r="CY132" s="39" t="str">
        <f t="shared" si="88"/>
        <v xml:space="preserve"> </v>
      </c>
      <c r="CZ132" s="39" t="str">
        <f t="shared" si="89"/>
        <v xml:space="preserve"> </v>
      </c>
      <c r="DA132" s="43" t="str">
        <f t="shared" si="90"/>
        <v xml:space="preserve"> </v>
      </c>
      <c r="DB132" s="39" t="str">
        <f t="shared" si="91"/>
        <v>•</v>
      </c>
      <c r="DC132" s="39" t="str">
        <f t="shared" si="92"/>
        <v xml:space="preserve"> </v>
      </c>
      <c r="DD132" s="39" t="str">
        <f t="shared" si="93"/>
        <v xml:space="preserve"> </v>
      </c>
      <c r="DE132" s="43" t="str">
        <f t="shared" si="94"/>
        <v xml:space="preserve"> </v>
      </c>
      <c r="DF132" s="42" t="str">
        <f t="shared" si="95"/>
        <v>•</v>
      </c>
      <c r="DG132" s="39" t="str">
        <f t="shared" si="96"/>
        <v xml:space="preserve"> </v>
      </c>
      <c r="DH132" s="39" t="str">
        <f t="shared" si="97"/>
        <v xml:space="preserve"> </v>
      </c>
      <c r="DI132" s="43" t="str">
        <f t="shared" si="98"/>
        <v xml:space="preserve"> </v>
      </c>
      <c r="DJ132" s="42" t="str">
        <f t="shared" si="99"/>
        <v>•</v>
      </c>
      <c r="DK132" s="39" t="str">
        <f t="shared" si="100"/>
        <v xml:space="preserve"> </v>
      </c>
      <c r="DL132" s="39" t="str">
        <f t="shared" si="101"/>
        <v xml:space="preserve"> </v>
      </c>
      <c r="DM132" s="43" t="str">
        <f t="shared" si="102"/>
        <v xml:space="preserve"> </v>
      </c>
      <c r="DN132" s="39" t="str">
        <f t="shared" si="103"/>
        <v>•</v>
      </c>
      <c r="DO132" s="39" t="str">
        <f t="shared" si="104"/>
        <v xml:space="preserve"> </v>
      </c>
      <c r="DP132" s="39" t="str">
        <f t="shared" si="105"/>
        <v xml:space="preserve"> </v>
      </c>
      <c r="DQ132" s="43" t="str">
        <f t="shared" si="106"/>
        <v xml:space="preserve"> </v>
      </c>
      <c r="DR132" s="39" t="str">
        <f t="shared" si="107"/>
        <v>•</v>
      </c>
      <c r="DS132" s="39" t="str">
        <f t="shared" si="108"/>
        <v xml:space="preserve"> </v>
      </c>
      <c r="DT132" s="39" t="str">
        <f t="shared" si="109"/>
        <v xml:space="preserve"> </v>
      </c>
      <c r="DU132" s="43" t="str">
        <f t="shared" si="110"/>
        <v xml:space="preserve"> </v>
      </c>
      <c r="DV132" s="39" t="str">
        <f t="shared" si="111"/>
        <v>•</v>
      </c>
      <c r="DW132" s="39" t="str">
        <f t="shared" si="112"/>
        <v xml:space="preserve"> </v>
      </c>
      <c r="DX132" s="39" t="str">
        <f t="shared" si="113"/>
        <v xml:space="preserve"> </v>
      </c>
      <c r="DY132" s="43" t="str">
        <f t="shared" si="114"/>
        <v xml:space="preserve"> </v>
      </c>
      <c r="DZ132" s="39" t="str">
        <f t="shared" si="115"/>
        <v>•</v>
      </c>
      <c r="EA132" s="39" t="str">
        <f t="shared" si="116"/>
        <v xml:space="preserve"> </v>
      </c>
      <c r="EB132" s="39" t="str">
        <f t="shared" si="117"/>
        <v xml:space="preserve"> </v>
      </c>
      <c r="EC132" s="43" t="str">
        <f t="shared" si="118"/>
        <v xml:space="preserve"> </v>
      </c>
      <c r="ED132" s="39" t="str">
        <f t="shared" si="119"/>
        <v>•</v>
      </c>
      <c r="EE132" s="39" t="str">
        <f t="shared" si="120"/>
        <v xml:space="preserve"> </v>
      </c>
      <c r="EF132" s="39" t="str">
        <f t="shared" si="121"/>
        <v xml:space="preserve"> </v>
      </c>
      <c r="EG132" s="43" t="str">
        <f t="shared" si="122"/>
        <v xml:space="preserve"> </v>
      </c>
      <c r="EH132" s="39" t="str">
        <f t="shared" si="123"/>
        <v>•</v>
      </c>
      <c r="EI132" s="39" t="str">
        <f t="shared" si="124"/>
        <v xml:space="preserve"> </v>
      </c>
      <c r="EJ132" s="39" t="str">
        <f t="shared" si="125"/>
        <v xml:space="preserve"> </v>
      </c>
      <c r="EK132" s="43" t="str">
        <f t="shared" si="126"/>
        <v xml:space="preserve"> </v>
      </c>
    </row>
    <row r="133" spans="1:141" ht="15.75" customHeight="1" x14ac:dyDescent="0.2">
      <c r="A133" s="100" t="str">
        <f>IF(Summary!B127="","",Summary!B127)</f>
        <v/>
      </c>
      <c r="B133" s="100" t="str">
        <f>IF(Summary!C127="","",Summary!C127)</f>
        <v/>
      </c>
      <c r="C133" s="100" t="str">
        <f>IF(Summary!D127="","",Summary!D127)</f>
        <v/>
      </c>
      <c r="D133" s="115" t="str">
        <f>IF(Summary!E127="","",Summary!E127)</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81"/>
        <v>27</v>
      </c>
      <c r="AX133" s="74" t="e">
        <f t="shared" si="76"/>
        <v>#N/A</v>
      </c>
      <c r="AY133" s="54" t="str">
        <f t="shared" si="77"/>
        <v/>
      </c>
      <c r="AZ133" s="73"/>
      <c r="BA133" s="144"/>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8"/>
      <c r="BE133" s="116" t="str">
        <f t="shared" si="82"/>
        <v/>
      </c>
      <c r="BF133" s="99" t="str">
        <f t="shared" si="78"/>
        <v/>
      </c>
      <c r="BG133" s="99" t="str">
        <f t="shared" si="79"/>
        <v/>
      </c>
      <c r="BH133" s="100" t="str">
        <f t="shared" si="80"/>
        <v/>
      </c>
      <c r="BI133" s="64" t="str">
        <f>IF(Summary!F127="","",Summary!F127)</f>
        <v/>
      </c>
      <c r="BJ133" s="33"/>
      <c r="BV133" s="44">
        <f t="shared" si="131"/>
        <v>0</v>
      </c>
      <c r="BW133" s="44">
        <f t="shared" si="131"/>
        <v>0</v>
      </c>
      <c r="BX133" s="44">
        <f t="shared" si="131"/>
        <v>0</v>
      </c>
      <c r="BY133" s="44">
        <f t="shared" si="131"/>
        <v>0</v>
      </c>
      <c r="BZ133" s="44">
        <f t="shared" si="131"/>
        <v>0</v>
      </c>
      <c r="CA133" s="44">
        <f t="shared" si="131"/>
        <v>0</v>
      </c>
      <c r="CB133" s="44">
        <f t="shared" si="131"/>
        <v>0</v>
      </c>
      <c r="CC133" s="44">
        <f t="shared" si="131"/>
        <v>0</v>
      </c>
      <c r="CD133" s="44">
        <f t="shared" si="131"/>
        <v>0</v>
      </c>
      <c r="CE133" s="44">
        <f t="shared" si="131"/>
        <v>0</v>
      </c>
      <c r="CF133" s="44">
        <f t="shared" si="131"/>
        <v>0</v>
      </c>
      <c r="CH133" s="48">
        <f t="shared" si="129"/>
        <v>0</v>
      </c>
      <c r="CI133" s="48">
        <f t="shared" si="129"/>
        <v>0</v>
      </c>
      <c r="CJ133" s="48">
        <f t="shared" si="129"/>
        <v>0</v>
      </c>
      <c r="CK133" s="48">
        <f t="shared" si="128"/>
        <v>0</v>
      </c>
      <c r="CL133" s="48">
        <f t="shared" si="128"/>
        <v>0</v>
      </c>
      <c r="CM133" s="48">
        <f t="shared" si="128"/>
        <v>0</v>
      </c>
      <c r="CN133" s="48">
        <f t="shared" si="128"/>
        <v>0</v>
      </c>
      <c r="CO133" s="48">
        <f t="shared" si="128"/>
        <v>0</v>
      </c>
      <c r="CT133" s="42" t="str">
        <f t="shared" si="83"/>
        <v>•</v>
      </c>
      <c r="CU133" s="39" t="str">
        <f t="shared" si="84"/>
        <v xml:space="preserve"> </v>
      </c>
      <c r="CV133" s="39" t="str">
        <f t="shared" si="85"/>
        <v xml:space="preserve"> </v>
      </c>
      <c r="CW133" s="43" t="str">
        <f t="shared" si="86"/>
        <v xml:space="preserve"> </v>
      </c>
      <c r="CX133" s="42" t="str">
        <f t="shared" si="87"/>
        <v>•</v>
      </c>
      <c r="CY133" s="39" t="str">
        <f t="shared" si="88"/>
        <v xml:space="preserve"> </v>
      </c>
      <c r="CZ133" s="39" t="str">
        <f t="shared" si="89"/>
        <v xml:space="preserve"> </v>
      </c>
      <c r="DA133" s="43" t="str">
        <f t="shared" si="90"/>
        <v xml:space="preserve"> </v>
      </c>
      <c r="DB133" s="39" t="str">
        <f t="shared" si="91"/>
        <v>•</v>
      </c>
      <c r="DC133" s="39" t="str">
        <f t="shared" si="92"/>
        <v xml:space="preserve"> </v>
      </c>
      <c r="DD133" s="39" t="str">
        <f t="shared" si="93"/>
        <v xml:space="preserve"> </v>
      </c>
      <c r="DE133" s="43" t="str">
        <f t="shared" si="94"/>
        <v xml:space="preserve"> </v>
      </c>
      <c r="DF133" s="42" t="str">
        <f t="shared" si="95"/>
        <v>•</v>
      </c>
      <c r="DG133" s="39" t="str">
        <f t="shared" si="96"/>
        <v xml:space="preserve"> </v>
      </c>
      <c r="DH133" s="39" t="str">
        <f t="shared" si="97"/>
        <v xml:space="preserve"> </v>
      </c>
      <c r="DI133" s="43" t="str">
        <f t="shared" si="98"/>
        <v xml:space="preserve"> </v>
      </c>
      <c r="DJ133" s="42" t="str">
        <f t="shared" si="99"/>
        <v>•</v>
      </c>
      <c r="DK133" s="39" t="str">
        <f t="shared" si="100"/>
        <v xml:space="preserve"> </v>
      </c>
      <c r="DL133" s="39" t="str">
        <f t="shared" si="101"/>
        <v xml:space="preserve"> </v>
      </c>
      <c r="DM133" s="43" t="str">
        <f t="shared" si="102"/>
        <v xml:space="preserve"> </v>
      </c>
      <c r="DN133" s="39" t="str">
        <f t="shared" si="103"/>
        <v>•</v>
      </c>
      <c r="DO133" s="39" t="str">
        <f t="shared" si="104"/>
        <v xml:space="preserve"> </v>
      </c>
      <c r="DP133" s="39" t="str">
        <f t="shared" si="105"/>
        <v xml:space="preserve"> </v>
      </c>
      <c r="DQ133" s="43" t="str">
        <f t="shared" si="106"/>
        <v xml:space="preserve"> </v>
      </c>
      <c r="DR133" s="39" t="str">
        <f t="shared" si="107"/>
        <v>•</v>
      </c>
      <c r="DS133" s="39" t="str">
        <f t="shared" si="108"/>
        <v xml:space="preserve"> </v>
      </c>
      <c r="DT133" s="39" t="str">
        <f t="shared" si="109"/>
        <v xml:space="preserve"> </v>
      </c>
      <c r="DU133" s="43" t="str">
        <f t="shared" si="110"/>
        <v xml:space="preserve"> </v>
      </c>
      <c r="DV133" s="39" t="str">
        <f t="shared" si="111"/>
        <v>•</v>
      </c>
      <c r="DW133" s="39" t="str">
        <f t="shared" si="112"/>
        <v xml:space="preserve"> </v>
      </c>
      <c r="DX133" s="39" t="str">
        <f t="shared" si="113"/>
        <v xml:space="preserve"> </v>
      </c>
      <c r="DY133" s="43" t="str">
        <f t="shared" si="114"/>
        <v xml:space="preserve"> </v>
      </c>
      <c r="DZ133" s="39" t="str">
        <f t="shared" si="115"/>
        <v>•</v>
      </c>
      <c r="EA133" s="39" t="str">
        <f t="shared" si="116"/>
        <v xml:space="preserve"> </v>
      </c>
      <c r="EB133" s="39" t="str">
        <f t="shared" si="117"/>
        <v xml:space="preserve"> </v>
      </c>
      <c r="EC133" s="43" t="str">
        <f t="shared" si="118"/>
        <v xml:space="preserve"> </v>
      </c>
      <c r="ED133" s="39" t="str">
        <f t="shared" si="119"/>
        <v>•</v>
      </c>
      <c r="EE133" s="39" t="str">
        <f t="shared" si="120"/>
        <v xml:space="preserve"> </v>
      </c>
      <c r="EF133" s="39" t="str">
        <f t="shared" si="121"/>
        <v xml:space="preserve"> </v>
      </c>
      <c r="EG133" s="43" t="str">
        <f t="shared" si="122"/>
        <v xml:space="preserve"> </v>
      </c>
      <c r="EH133" s="39" t="str">
        <f t="shared" si="123"/>
        <v>•</v>
      </c>
      <c r="EI133" s="39" t="str">
        <f t="shared" si="124"/>
        <v xml:space="preserve"> </v>
      </c>
      <c r="EJ133" s="39" t="str">
        <f t="shared" si="125"/>
        <v xml:space="preserve"> </v>
      </c>
      <c r="EK133" s="43" t="str">
        <f t="shared" si="126"/>
        <v xml:space="preserve"> </v>
      </c>
    </row>
    <row r="134" spans="1:141" ht="15.75" customHeight="1" x14ac:dyDescent="0.2">
      <c r="A134" s="100" t="str">
        <f>IF(Summary!B128="","",Summary!B128)</f>
        <v/>
      </c>
      <c r="B134" s="100" t="str">
        <f>IF(Summary!C128="","",Summary!C128)</f>
        <v/>
      </c>
      <c r="C134" s="100" t="str">
        <f>IF(Summary!D128="","",Summary!D128)</f>
        <v/>
      </c>
      <c r="D134" s="115" t="str">
        <f>IF(Summary!E128="","",Summary!E128)</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81"/>
        <v>27</v>
      </c>
      <c r="AX134" s="74" t="e">
        <f t="shared" si="76"/>
        <v>#N/A</v>
      </c>
      <c r="AY134" s="54" t="str">
        <f t="shared" si="77"/>
        <v/>
      </c>
      <c r="AZ134" s="73"/>
      <c r="BA134" s="144"/>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8"/>
      <c r="BE134" s="116" t="str">
        <f t="shared" si="82"/>
        <v/>
      </c>
      <c r="BF134" s="99" t="str">
        <f t="shared" si="78"/>
        <v/>
      </c>
      <c r="BG134" s="99" t="str">
        <f t="shared" si="79"/>
        <v/>
      </c>
      <c r="BH134" s="100" t="str">
        <f t="shared" si="80"/>
        <v/>
      </c>
      <c r="BI134" s="64" t="str">
        <f>IF(Summary!F128="","",Summary!F128)</f>
        <v/>
      </c>
      <c r="BJ134" s="33"/>
      <c r="BV134" s="44">
        <f t="shared" si="131"/>
        <v>0</v>
      </c>
      <c r="BW134" s="44">
        <f t="shared" si="131"/>
        <v>0</v>
      </c>
      <c r="BX134" s="44">
        <f t="shared" ref="BV134:CF157" si="132">IF($E$3=BX$2,IF(AND(ISTEXT($E$8),$E134=$E$8),1,IF(ISNUMBER($E$8),$E134,0)),0)
+IF($F$3=BX$2,IF(AND(ISTEXT($F$8),$F134=$F$8),1,IF(ISNUMBER($F$8),$F134,0)),0)
+IF($G$3=BX$2,IF(AND(ISTEXT($G$8),$G134=$G$8),1,IF(ISNUMBER($G$8),$G134,0)),0)
+IF($H$3=BX$2,IF(AND(ISTEXT($H$8),$H134=$H$8),1,IF(ISNUMBER($H$8),$H134,0)),0)
+IF($I$3=BX$2,IF(AND(ISTEXT($I$8),$I134=$I$8),1,IF(ISNUMBER($I$8),$I134,0)),0)
+IF($J$3=BX$2,IF(AND(ISTEXT($J$8),$J134=$J$8),1,IF(ISNUMBER($J$8),$J134,0)),0)
+IF($K$3=BX$2,IF(AND(ISTEXT($K$8),$K134=$K$8),1,IF(ISNUMBER($K$8),$K134,0)),0)
+IF($L$3=BX$2,IF(AND(ISTEXT($L$8),$L134=$L$8),1,IF(ISNUMBER($L$8),$L134,0)),0)
+IF($M$3=BX$2,IF(AND(ISTEXT($M$8),$M134=$M$8),1,IF(ISNUMBER($M$8),$M134,0)),0)
+IF($N$3=BX$2,IF(AND(ISTEXT($N$8),$N134=$N$8),1,IF(ISNUMBER($N$8),$N134,0)),0)
+IF($O$3=BX$2,IF(AND(ISTEXT($O$8),$O134=$O$8),1,IF(ISNUMBER($O$8),$O134,0)),0)
+IF($P$3=BX$2,IF(AND(ISTEXT($P$8),$P134=$P$8),1,IF(ISNUMBER($P$8),$P134,0)),0)
+IF($Q$3=BX$2,IF(AND(ISTEXT($Q$8),$Q134=$Q$8),1,IF(ISNUMBER($Q$8),$Q134,0)),0)
+IF($R$3=BX$2,IF(AND(ISTEXT($R$8),$R134=$R$8),1,IF(ISNUMBER($R$8),$R134,0)),0)
+IF($S$3=BX$2,IF(AND(ISTEXT($S$8),$S134=$S$8),1,IF(ISNUMBER($S$8),$S134,0)),0)
+IF($T$3=BX$2,IF(AND(ISTEXT($T$8),$T134=$T$8),1,IF(ISNUMBER($T$8),$T134,0)),0)
+IF($U$3=BX$2,IF(AND(ISTEXT($U$8),$U134=$U$8),1,IF(ISNUMBER($U$8),$U134,0)),0)
+IF($V$3=BX$2,IF(AND(ISTEXT($V$8),$V134=$V$8),1,IF(ISNUMBER($V$8),$V134,0)),0)
+IF($W$3=BX$2,IF(AND(ISTEXT($W$8),$W134=$W$8),1,IF(ISNUMBER($W$8),$W134,0)),0)
+IF($X$3=BX$2,IF(AND(ISTEXT($X$8),$X134=$X$8),1,IF(ISNUMBER($X$8),$X134,0)),0)
+IF($Y$3=BX$2,IF(AND(ISTEXT($Y$8),$Y134=$Y$8),1,IF(ISNUMBER($Y$8),$Y134,0)),0)
+IF($Z$3=BX$2,IF(AND(ISTEXT($Z$8),$Z134=$Z$8),1,IF(ISNUMBER($Z$8),$Z134,0)),0)
+IF($AA$3=BX$2,IF(AND(ISTEXT($AA$8),$AA134=$AA$8),1,IF(ISNUMBER($AA$8),$AA134,0)),0)
+IF($AB$3=BX$2,IF(AND(ISTEXT($AB$8),$AB134=$AB$8),1,IF(ISNUMBER($AB$8),$AB134,0)),0)
+IF($AC$3=BX$2,IF(AND(ISTEXT($AC$8),$AC134=$AC$8),1,IF(ISNUMBER($AC$8),$AC134,0)),0)
+IF($AD$3=BX$2,IF(AND(ISTEXT($AD$8),$AD134=$AD$8),1,IF(ISNUMBER($AD$8),$AD134,0)),0)
+IF($AE$3=BX$2,IF(AND(ISTEXT($AE$8),$AE134=$AE$8),1,IF(ISNUMBER($AE$8),$AE134,0)),0)
+IF($AF$3=BX$2,IF(AND(ISTEXT($AF$8),$AF134=$AF$8),1,IF(ISNUMBER($AF$8),$AF134,0)),0)
+IF($AG$3=BX$2,IF(AND(ISTEXT($AG$8),$AA134=$AG$8),1,IF(ISNUMBER($AG$8),$AG134,0)),0)
+IF($AH$3=BX$2,IF(AND(ISTEXT($AH$8),$AH134=$AH$8),1,IF(ISNUMBER($AH$8),$AH134,0)),0)
+IF($AI$3=BX$2,IF(AND(ISTEXT($AI$8),$AI134=$AI$8),1,IF(ISNUMBER($AI$8),$AI134,0)),0)
+IF($AJ$3=BX$2,IF(AND(ISTEXT($AJ$8),$AJ134=$AJ$8),1,IF(ISNUMBER($AJ$8),$AJ134,0)),0)
+IF($AK$3=BX$2,IF(AND(ISTEXT($AK$8),$AK134=$AK$8),1,IF(ISNUMBER($AK$8),$AK134,0)),0)
+IF($AL$3=BX$2,IF(AND(ISTEXT($AL$8),$AL134=$AL$8),1,IF(ISNUMBER($AL$8),$AL134,0)),0)
+IF($AM$3=BX$2,IF(AND(ISTEXT($AM$8),$AM134=$AM$8),1,IF(ISNUMBER($AM$8),$AM134,0)),0)
+IF($AN$3=BX$2,IF(AND(ISTEXT($AN$8),$AN134=$AN$8),1,IF(ISNUMBER($AN$8),$AN134,0)),0)
+IF($AO$3=BX$2,IF(AND(ISTEXT($AO$8),$AO134=$AO$8),1,IF(ISNUMBER($AO$8),$AO134,0)),0)
+IF($AP$3=BX$2,IF(AND(ISTEXT($AP$8),$AP134=$AP$8),1,IF(ISNUMBER($AP$8),$AP134,0)),0)
+IF($AQ$3=BX$2,IF(AND(ISTEXT($AQ$8),$AQ134=$AQ$8),1,IF(ISNUMBER($AQ$8),$AQ134,0)),0)
+IF($AR$3=BX$2,IF(AND(ISTEXT($AR$8),$AR134=$AR$8),1,IF(ISNUMBER($AR$8),$AR134,0)),0)</f>
        <v>0</v>
      </c>
      <c r="BY134" s="44">
        <f t="shared" si="132"/>
        <v>0</v>
      </c>
      <c r="BZ134" s="44">
        <f t="shared" si="132"/>
        <v>0</v>
      </c>
      <c r="CA134" s="44">
        <f t="shared" si="132"/>
        <v>0</v>
      </c>
      <c r="CB134" s="44">
        <f t="shared" si="132"/>
        <v>0</v>
      </c>
      <c r="CC134" s="44">
        <f t="shared" si="132"/>
        <v>0</v>
      </c>
      <c r="CD134" s="44">
        <f t="shared" si="132"/>
        <v>0</v>
      </c>
      <c r="CE134" s="44">
        <f t="shared" si="132"/>
        <v>0</v>
      </c>
      <c r="CF134" s="44">
        <f t="shared" si="132"/>
        <v>0</v>
      </c>
      <c r="CH134" s="48">
        <f t="shared" si="129"/>
        <v>0</v>
      </c>
      <c r="CI134" s="48">
        <f t="shared" si="129"/>
        <v>0</v>
      </c>
      <c r="CJ134" s="48">
        <f t="shared" si="129"/>
        <v>0</v>
      </c>
      <c r="CK134" s="48">
        <f t="shared" si="128"/>
        <v>0</v>
      </c>
      <c r="CL134" s="48">
        <f t="shared" si="128"/>
        <v>0</v>
      </c>
      <c r="CM134" s="48">
        <f t="shared" si="128"/>
        <v>0</v>
      </c>
      <c r="CN134" s="48">
        <f t="shared" si="128"/>
        <v>0</v>
      </c>
      <c r="CO134" s="48">
        <f t="shared" si="128"/>
        <v>0</v>
      </c>
      <c r="CT134" s="42" t="str">
        <f t="shared" si="83"/>
        <v>•</v>
      </c>
      <c r="CU134" s="39" t="str">
        <f t="shared" si="84"/>
        <v xml:space="preserve"> </v>
      </c>
      <c r="CV134" s="39" t="str">
        <f t="shared" si="85"/>
        <v xml:space="preserve"> </v>
      </c>
      <c r="CW134" s="43" t="str">
        <f t="shared" si="86"/>
        <v xml:space="preserve"> </v>
      </c>
      <c r="CX134" s="42" t="str">
        <f t="shared" si="87"/>
        <v>•</v>
      </c>
      <c r="CY134" s="39" t="str">
        <f t="shared" si="88"/>
        <v xml:space="preserve"> </v>
      </c>
      <c r="CZ134" s="39" t="str">
        <f t="shared" si="89"/>
        <v xml:space="preserve"> </v>
      </c>
      <c r="DA134" s="43" t="str">
        <f t="shared" si="90"/>
        <v xml:space="preserve"> </v>
      </c>
      <c r="DB134" s="39" t="str">
        <f t="shared" si="91"/>
        <v>•</v>
      </c>
      <c r="DC134" s="39" t="str">
        <f t="shared" si="92"/>
        <v xml:space="preserve"> </v>
      </c>
      <c r="DD134" s="39" t="str">
        <f t="shared" si="93"/>
        <v xml:space="preserve"> </v>
      </c>
      <c r="DE134" s="43" t="str">
        <f t="shared" si="94"/>
        <v xml:space="preserve"> </v>
      </c>
      <c r="DF134" s="42" t="str">
        <f t="shared" si="95"/>
        <v>•</v>
      </c>
      <c r="DG134" s="39" t="str">
        <f t="shared" si="96"/>
        <v xml:space="preserve"> </v>
      </c>
      <c r="DH134" s="39" t="str">
        <f t="shared" si="97"/>
        <v xml:space="preserve"> </v>
      </c>
      <c r="DI134" s="43" t="str">
        <f t="shared" si="98"/>
        <v xml:space="preserve"> </v>
      </c>
      <c r="DJ134" s="42" t="str">
        <f t="shared" si="99"/>
        <v>•</v>
      </c>
      <c r="DK134" s="39" t="str">
        <f t="shared" si="100"/>
        <v xml:space="preserve"> </v>
      </c>
      <c r="DL134" s="39" t="str">
        <f t="shared" si="101"/>
        <v xml:space="preserve"> </v>
      </c>
      <c r="DM134" s="43" t="str">
        <f t="shared" si="102"/>
        <v xml:space="preserve"> </v>
      </c>
      <c r="DN134" s="39" t="str">
        <f t="shared" si="103"/>
        <v>•</v>
      </c>
      <c r="DO134" s="39" t="str">
        <f t="shared" si="104"/>
        <v xml:space="preserve"> </v>
      </c>
      <c r="DP134" s="39" t="str">
        <f t="shared" si="105"/>
        <v xml:space="preserve"> </v>
      </c>
      <c r="DQ134" s="43" t="str">
        <f t="shared" si="106"/>
        <v xml:space="preserve"> </v>
      </c>
      <c r="DR134" s="39" t="str">
        <f t="shared" si="107"/>
        <v>•</v>
      </c>
      <c r="DS134" s="39" t="str">
        <f t="shared" si="108"/>
        <v xml:space="preserve"> </v>
      </c>
      <c r="DT134" s="39" t="str">
        <f t="shared" si="109"/>
        <v xml:space="preserve"> </v>
      </c>
      <c r="DU134" s="43" t="str">
        <f t="shared" si="110"/>
        <v xml:space="preserve"> </v>
      </c>
      <c r="DV134" s="39" t="str">
        <f t="shared" si="111"/>
        <v>•</v>
      </c>
      <c r="DW134" s="39" t="str">
        <f t="shared" si="112"/>
        <v xml:space="preserve"> </v>
      </c>
      <c r="DX134" s="39" t="str">
        <f t="shared" si="113"/>
        <v xml:space="preserve"> </v>
      </c>
      <c r="DY134" s="43" t="str">
        <f t="shared" si="114"/>
        <v xml:space="preserve"> </v>
      </c>
      <c r="DZ134" s="39" t="str">
        <f t="shared" si="115"/>
        <v>•</v>
      </c>
      <c r="EA134" s="39" t="str">
        <f t="shared" si="116"/>
        <v xml:space="preserve"> </v>
      </c>
      <c r="EB134" s="39" t="str">
        <f t="shared" si="117"/>
        <v xml:space="preserve"> </v>
      </c>
      <c r="EC134" s="43" t="str">
        <f t="shared" si="118"/>
        <v xml:space="preserve"> </v>
      </c>
      <c r="ED134" s="39" t="str">
        <f t="shared" si="119"/>
        <v>•</v>
      </c>
      <c r="EE134" s="39" t="str">
        <f t="shared" si="120"/>
        <v xml:space="preserve"> </v>
      </c>
      <c r="EF134" s="39" t="str">
        <f t="shared" si="121"/>
        <v xml:space="preserve"> </v>
      </c>
      <c r="EG134" s="43" t="str">
        <f t="shared" si="122"/>
        <v xml:space="preserve"> </v>
      </c>
      <c r="EH134" s="39" t="str">
        <f t="shared" si="123"/>
        <v>•</v>
      </c>
      <c r="EI134" s="39" t="str">
        <f t="shared" si="124"/>
        <v xml:space="preserve"> </v>
      </c>
      <c r="EJ134" s="39" t="str">
        <f t="shared" si="125"/>
        <v xml:space="preserve"> </v>
      </c>
      <c r="EK134" s="43" t="str">
        <f t="shared" si="126"/>
        <v xml:space="preserve"> </v>
      </c>
    </row>
    <row r="135" spans="1:141" ht="15.75" customHeight="1" x14ac:dyDescent="0.2">
      <c r="A135" s="100" t="str">
        <f>IF(Summary!B129="","",Summary!B129)</f>
        <v/>
      </c>
      <c r="B135" s="100" t="str">
        <f>IF(Summary!C129="","",Summary!C129)</f>
        <v/>
      </c>
      <c r="C135" s="100" t="str">
        <f>IF(Summary!D129="","",Summary!D129)</f>
        <v/>
      </c>
      <c r="D135" s="115" t="str">
        <f>IF(Summary!E129="","",Summary!E129)</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81"/>
        <v>27</v>
      </c>
      <c r="AX135" s="74" t="e">
        <f t="shared" si="76"/>
        <v>#N/A</v>
      </c>
      <c r="AY135" s="54" t="str">
        <f t="shared" si="77"/>
        <v/>
      </c>
      <c r="AZ135" s="73"/>
      <c r="BA135" s="144"/>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8"/>
      <c r="BE135" s="116" t="str">
        <f t="shared" si="82"/>
        <v/>
      </c>
      <c r="BF135" s="99" t="str">
        <f t="shared" si="78"/>
        <v/>
      </c>
      <c r="BG135" s="99" t="str">
        <f t="shared" si="79"/>
        <v/>
      </c>
      <c r="BH135" s="100" t="str">
        <f t="shared" si="80"/>
        <v/>
      </c>
      <c r="BI135" s="64" t="str">
        <f>IF(Summary!F129="","",Summary!F129)</f>
        <v/>
      </c>
      <c r="BJ135" s="33"/>
      <c r="BV135" s="44">
        <f t="shared" si="132"/>
        <v>0</v>
      </c>
      <c r="BW135" s="44">
        <f t="shared" si="132"/>
        <v>0</v>
      </c>
      <c r="BX135" s="44">
        <f t="shared" si="132"/>
        <v>0</v>
      </c>
      <c r="BY135" s="44">
        <f t="shared" si="132"/>
        <v>0</v>
      </c>
      <c r="BZ135" s="44">
        <f t="shared" si="132"/>
        <v>0</v>
      </c>
      <c r="CA135" s="44">
        <f t="shared" si="132"/>
        <v>0</v>
      </c>
      <c r="CB135" s="44">
        <f t="shared" si="132"/>
        <v>0</v>
      </c>
      <c r="CC135" s="44">
        <f t="shared" si="132"/>
        <v>0</v>
      </c>
      <c r="CD135" s="44">
        <f t="shared" si="132"/>
        <v>0</v>
      </c>
      <c r="CE135" s="44">
        <f t="shared" si="132"/>
        <v>0</v>
      </c>
      <c r="CF135" s="44">
        <f t="shared" si="132"/>
        <v>0</v>
      </c>
      <c r="CH135" s="48">
        <f t="shared" si="129"/>
        <v>0</v>
      </c>
      <c r="CI135" s="48">
        <f t="shared" si="129"/>
        <v>0</v>
      </c>
      <c r="CJ135" s="48">
        <f t="shared" si="129"/>
        <v>0</v>
      </c>
      <c r="CK135" s="48">
        <f t="shared" si="128"/>
        <v>0</v>
      </c>
      <c r="CL135" s="48">
        <f t="shared" si="128"/>
        <v>0</v>
      </c>
      <c r="CM135" s="48">
        <f t="shared" si="128"/>
        <v>0</v>
      </c>
      <c r="CN135" s="48">
        <f t="shared" si="128"/>
        <v>0</v>
      </c>
      <c r="CO135" s="48">
        <f t="shared" si="128"/>
        <v>0</v>
      </c>
      <c r="CT135" s="42" t="str">
        <f t="shared" si="83"/>
        <v>•</v>
      </c>
      <c r="CU135" s="39" t="str">
        <f t="shared" si="84"/>
        <v xml:space="preserve"> </v>
      </c>
      <c r="CV135" s="39" t="str">
        <f t="shared" si="85"/>
        <v xml:space="preserve"> </v>
      </c>
      <c r="CW135" s="43" t="str">
        <f t="shared" si="86"/>
        <v xml:space="preserve"> </v>
      </c>
      <c r="CX135" s="42" t="str">
        <f t="shared" si="87"/>
        <v>•</v>
      </c>
      <c r="CY135" s="39" t="str">
        <f t="shared" si="88"/>
        <v xml:space="preserve"> </v>
      </c>
      <c r="CZ135" s="39" t="str">
        <f t="shared" si="89"/>
        <v xml:space="preserve"> </v>
      </c>
      <c r="DA135" s="43" t="str">
        <f t="shared" si="90"/>
        <v xml:space="preserve"> </v>
      </c>
      <c r="DB135" s="39" t="str">
        <f t="shared" si="91"/>
        <v>•</v>
      </c>
      <c r="DC135" s="39" t="str">
        <f t="shared" si="92"/>
        <v xml:space="preserve"> </v>
      </c>
      <c r="DD135" s="39" t="str">
        <f t="shared" si="93"/>
        <v xml:space="preserve"> </v>
      </c>
      <c r="DE135" s="43" t="str">
        <f t="shared" si="94"/>
        <v xml:space="preserve"> </v>
      </c>
      <c r="DF135" s="42" t="str">
        <f t="shared" si="95"/>
        <v>•</v>
      </c>
      <c r="DG135" s="39" t="str">
        <f t="shared" si="96"/>
        <v xml:space="preserve"> </v>
      </c>
      <c r="DH135" s="39" t="str">
        <f t="shared" si="97"/>
        <v xml:space="preserve"> </v>
      </c>
      <c r="DI135" s="43" t="str">
        <f t="shared" si="98"/>
        <v xml:space="preserve"> </v>
      </c>
      <c r="DJ135" s="42" t="str">
        <f t="shared" si="99"/>
        <v>•</v>
      </c>
      <c r="DK135" s="39" t="str">
        <f t="shared" si="100"/>
        <v xml:space="preserve"> </v>
      </c>
      <c r="DL135" s="39" t="str">
        <f t="shared" si="101"/>
        <v xml:space="preserve"> </v>
      </c>
      <c r="DM135" s="43" t="str">
        <f t="shared" si="102"/>
        <v xml:space="preserve"> </v>
      </c>
      <c r="DN135" s="39" t="str">
        <f t="shared" si="103"/>
        <v>•</v>
      </c>
      <c r="DO135" s="39" t="str">
        <f t="shared" si="104"/>
        <v xml:space="preserve"> </v>
      </c>
      <c r="DP135" s="39" t="str">
        <f t="shared" si="105"/>
        <v xml:space="preserve"> </v>
      </c>
      <c r="DQ135" s="43" t="str">
        <f t="shared" si="106"/>
        <v xml:space="preserve"> </v>
      </c>
      <c r="DR135" s="39" t="str">
        <f t="shared" si="107"/>
        <v>•</v>
      </c>
      <c r="DS135" s="39" t="str">
        <f t="shared" si="108"/>
        <v xml:space="preserve"> </v>
      </c>
      <c r="DT135" s="39" t="str">
        <f t="shared" si="109"/>
        <v xml:space="preserve"> </v>
      </c>
      <c r="DU135" s="43" t="str">
        <f t="shared" si="110"/>
        <v xml:space="preserve"> </v>
      </c>
      <c r="DV135" s="39" t="str">
        <f t="shared" si="111"/>
        <v>•</v>
      </c>
      <c r="DW135" s="39" t="str">
        <f t="shared" si="112"/>
        <v xml:space="preserve"> </v>
      </c>
      <c r="DX135" s="39" t="str">
        <f t="shared" si="113"/>
        <v xml:space="preserve"> </v>
      </c>
      <c r="DY135" s="43" t="str">
        <f t="shared" si="114"/>
        <v xml:space="preserve"> </v>
      </c>
      <c r="DZ135" s="39" t="str">
        <f t="shared" si="115"/>
        <v>•</v>
      </c>
      <c r="EA135" s="39" t="str">
        <f t="shared" si="116"/>
        <v xml:space="preserve"> </v>
      </c>
      <c r="EB135" s="39" t="str">
        <f t="shared" si="117"/>
        <v xml:space="preserve"> </v>
      </c>
      <c r="EC135" s="43" t="str">
        <f t="shared" si="118"/>
        <v xml:space="preserve"> </v>
      </c>
      <c r="ED135" s="39" t="str">
        <f t="shared" si="119"/>
        <v>•</v>
      </c>
      <c r="EE135" s="39" t="str">
        <f t="shared" si="120"/>
        <v xml:space="preserve"> </v>
      </c>
      <c r="EF135" s="39" t="str">
        <f t="shared" si="121"/>
        <v xml:space="preserve"> </v>
      </c>
      <c r="EG135" s="43" t="str">
        <f t="shared" si="122"/>
        <v xml:space="preserve"> </v>
      </c>
      <c r="EH135" s="39" t="str">
        <f t="shared" si="123"/>
        <v>•</v>
      </c>
      <c r="EI135" s="39" t="str">
        <f t="shared" si="124"/>
        <v xml:space="preserve"> </v>
      </c>
      <c r="EJ135" s="39" t="str">
        <f t="shared" si="125"/>
        <v xml:space="preserve"> </v>
      </c>
      <c r="EK135" s="43" t="str">
        <f t="shared" si="126"/>
        <v xml:space="preserve"> </v>
      </c>
    </row>
    <row r="136" spans="1:141" ht="15.75" customHeight="1" x14ac:dyDescent="0.2">
      <c r="A136" s="100" t="str">
        <f>IF(Summary!B130="","",Summary!B130)</f>
        <v/>
      </c>
      <c r="B136" s="100" t="str">
        <f>IF(Summary!C130="","",Summary!C130)</f>
        <v/>
      </c>
      <c r="C136" s="100" t="str">
        <f>IF(Summary!D130="","",Summary!D130)</f>
        <v/>
      </c>
      <c r="D136" s="115" t="str">
        <f>IF(Summary!E130="","",Summary!E130)</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81"/>
        <v>27</v>
      </c>
      <c r="AX136" s="74" t="e">
        <f t="shared" si="76"/>
        <v>#N/A</v>
      </c>
      <c r="AY136" s="54" t="str">
        <f t="shared" si="77"/>
        <v/>
      </c>
      <c r="AZ136" s="73"/>
      <c r="BA136" s="144"/>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8"/>
      <c r="BE136" s="116" t="str">
        <f t="shared" si="82"/>
        <v/>
      </c>
      <c r="BF136" s="99" t="str">
        <f t="shared" si="78"/>
        <v/>
      </c>
      <c r="BG136" s="99" t="str">
        <f t="shared" si="79"/>
        <v/>
      </c>
      <c r="BH136" s="100" t="str">
        <f t="shared" si="80"/>
        <v/>
      </c>
      <c r="BI136" s="64" t="str">
        <f>IF(Summary!F130="","",Summary!F130)</f>
        <v/>
      </c>
      <c r="BJ136" s="33"/>
      <c r="BV136" s="44">
        <f t="shared" si="132"/>
        <v>0</v>
      </c>
      <c r="BW136" s="44">
        <f t="shared" si="132"/>
        <v>0</v>
      </c>
      <c r="BX136" s="44">
        <f t="shared" si="132"/>
        <v>0</v>
      </c>
      <c r="BY136" s="44">
        <f t="shared" si="132"/>
        <v>0</v>
      </c>
      <c r="BZ136" s="44">
        <f t="shared" si="132"/>
        <v>0</v>
      </c>
      <c r="CA136" s="44">
        <f t="shared" si="132"/>
        <v>0</v>
      </c>
      <c r="CB136" s="44">
        <f t="shared" si="132"/>
        <v>0</v>
      </c>
      <c r="CC136" s="44">
        <f t="shared" si="132"/>
        <v>0</v>
      </c>
      <c r="CD136" s="44">
        <f t="shared" si="132"/>
        <v>0</v>
      </c>
      <c r="CE136" s="44">
        <f t="shared" si="132"/>
        <v>0</v>
      </c>
      <c r="CF136" s="44">
        <f t="shared" si="132"/>
        <v>0</v>
      </c>
      <c r="CH136" s="48">
        <f t="shared" si="129"/>
        <v>0</v>
      </c>
      <c r="CI136" s="48">
        <f t="shared" si="129"/>
        <v>0</v>
      </c>
      <c r="CJ136" s="48">
        <f t="shared" si="129"/>
        <v>0</v>
      </c>
      <c r="CK136" s="48">
        <f t="shared" si="128"/>
        <v>0</v>
      </c>
      <c r="CL136" s="48">
        <f t="shared" si="128"/>
        <v>0</v>
      </c>
      <c r="CM136" s="48">
        <f t="shared" si="128"/>
        <v>0</v>
      </c>
      <c r="CN136" s="48">
        <f t="shared" si="128"/>
        <v>0</v>
      </c>
      <c r="CO136" s="48">
        <f t="shared" si="128"/>
        <v>0</v>
      </c>
      <c r="CT136" s="42" t="str">
        <f t="shared" si="83"/>
        <v>•</v>
      </c>
      <c r="CU136" s="39" t="str">
        <f t="shared" si="84"/>
        <v xml:space="preserve"> </v>
      </c>
      <c r="CV136" s="39" t="str">
        <f t="shared" si="85"/>
        <v xml:space="preserve"> </v>
      </c>
      <c r="CW136" s="43" t="str">
        <f t="shared" si="86"/>
        <v xml:space="preserve"> </v>
      </c>
      <c r="CX136" s="42" t="str">
        <f t="shared" si="87"/>
        <v>•</v>
      </c>
      <c r="CY136" s="39" t="str">
        <f t="shared" si="88"/>
        <v xml:space="preserve"> </v>
      </c>
      <c r="CZ136" s="39" t="str">
        <f t="shared" si="89"/>
        <v xml:space="preserve"> </v>
      </c>
      <c r="DA136" s="43" t="str">
        <f t="shared" si="90"/>
        <v xml:space="preserve"> </v>
      </c>
      <c r="DB136" s="39" t="str">
        <f t="shared" si="91"/>
        <v>•</v>
      </c>
      <c r="DC136" s="39" t="str">
        <f t="shared" si="92"/>
        <v xml:space="preserve"> </v>
      </c>
      <c r="DD136" s="39" t="str">
        <f t="shared" si="93"/>
        <v xml:space="preserve"> </v>
      </c>
      <c r="DE136" s="43" t="str">
        <f t="shared" si="94"/>
        <v xml:space="preserve"> </v>
      </c>
      <c r="DF136" s="42" t="str">
        <f t="shared" si="95"/>
        <v>•</v>
      </c>
      <c r="DG136" s="39" t="str">
        <f t="shared" si="96"/>
        <v xml:space="preserve"> </v>
      </c>
      <c r="DH136" s="39" t="str">
        <f t="shared" si="97"/>
        <v xml:space="preserve"> </v>
      </c>
      <c r="DI136" s="43" t="str">
        <f t="shared" si="98"/>
        <v xml:space="preserve"> </v>
      </c>
      <c r="DJ136" s="42" t="str">
        <f t="shared" si="99"/>
        <v>•</v>
      </c>
      <c r="DK136" s="39" t="str">
        <f t="shared" si="100"/>
        <v xml:space="preserve"> </v>
      </c>
      <c r="DL136" s="39" t="str">
        <f t="shared" si="101"/>
        <v xml:space="preserve"> </v>
      </c>
      <c r="DM136" s="43" t="str">
        <f t="shared" si="102"/>
        <v xml:space="preserve"> </v>
      </c>
      <c r="DN136" s="39" t="str">
        <f t="shared" si="103"/>
        <v>•</v>
      </c>
      <c r="DO136" s="39" t="str">
        <f t="shared" si="104"/>
        <v xml:space="preserve"> </v>
      </c>
      <c r="DP136" s="39" t="str">
        <f t="shared" si="105"/>
        <v xml:space="preserve"> </v>
      </c>
      <c r="DQ136" s="43" t="str">
        <f t="shared" si="106"/>
        <v xml:space="preserve"> </v>
      </c>
      <c r="DR136" s="39" t="str">
        <f t="shared" si="107"/>
        <v>•</v>
      </c>
      <c r="DS136" s="39" t="str">
        <f t="shared" si="108"/>
        <v xml:space="preserve"> </v>
      </c>
      <c r="DT136" s="39" t="str">
        <f t="shared" si="109"/>
        <v xml:space="preserve"> </v>
      </c>
      <c r="DU136" s="43" t="str">
        <f t="shared" si="110"/>
        <v xml:space="preserve"> </v>
      </c>
      <c r="DV136" s="39" t="str">
        <f t="shared" si="111"/>
        <v>•</v>
      </c>
      <c r="DW136" s="39" t="str">
        <f t="shared" si="112"/>
        <v xml:space="preserve"> </v>
      </c>
      <c r="DX136" s="39" t="str">
        <f t="shared" si="113"/>
        <v xml:space="preserve"> </v>
      </c>
      <c r="DY136" s="43" t="str">
        <f t="shared" si="114"/>
        <v xml:space="preserve"> </v>
      </c>
      <c r="DZ136" s="39" t="str">
        <f t="shared" si="115"/>
        <v>•</v>
      </c>
      <c r="EA136" s="39" t="str">
        <f t="shared" si="116"/>
        <v xml:space="preserve"> </v>
      </c>
      <c r="EB136" s="39" t="str">
        <f t="shared" si="117"/>
        <v xml:space="preserve"> </v>
      </c>
      <c r="EC136" s="43" t="str">
        <f t="shared" si="118"/>
        <v xml:space="preserve"> </v>
      </c>
      <c r="ED136" s="39" t="str">
        <f t="shared" si="119"/>
        <v>•</v>
      </c>
      <c r="EE136" s="39" t="str">
        <f t="shared" si="120"/>
        <v xml:space="preserve"> </v>
      </c>
      <c r="EF136" s="39" t="str">
        <f t="shared" si="121"/>
        <v xml:space="preserve"> </v>
      </c>
      <c r="EG136" s="43" t="str">
        <f t="shared" si="122"/>
        <v xml:space="preserve"> </v>
      </c>
      <c r="EH136" s="39" t="str">
        <f t="shared" si="123"/>
        <v>•</v>
      </c>
      <c r="EI136" s="39" t="str">
        <f t="shared" si="124"/>
        <v xml:space="preserve"> </v>
      </c>
      <c r="EJ136" s="39" t="str">
        <f t="shared" si="125"/>
        <v xml:space="preserve"> </v>
      </c>
      <c r="EK136" s="43" t="str">
        <f t="shared" si="126"/>
        <v xml:space="preserve"> </v>
      </c>
    </row>
    <row r="137" spans="1:141" ht="15.75" customHeight="1" x14ac:dyDescent="0.2">
      <c r="A137" s="100" t="str">
        <f>IF(Summary!B131="","",Summary!B131)</f>
        <v/>
      </c>
      <c r="B137" s="100" t="str">
        <f>IF(Summary!C131="","",Summary!C131)</f>
        <v/>
      </c>
      <c r="C137" s="100" t="str">
        <f>IF(Summary!D131="","",Summary!D131)</f>
        <v/>
      </c>
      <c r="D137" s="115" t="str">
        <f>IF(Summary!E131="","",Summary!E131)</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81"/>
        <v>27</v>
      </c>
      <c r="AX137" s="74" t="e">
        <f t="shared" ref="AX137:AX200" si="133">IF(BG137&lt;0.5,EQ$11,EQ$12)&amp;BI137&amp;". "&amp;LOOKUP(BG137,EP$14:EP$20,EQ$14:EQ$20)&amp;EQ$21&amp;"
"</f>
        <v>#N/A</v>
      </c>
      <c r="AY137" s="54" t="str">
        <f t="shared" ref="AY137:AY200" si="134">IF(ISBLANK(E137),"",IF(E137=E$8,EQ$25&amp;"
",ER$25&amp;"
"))&amp;IF(ISBLANK(F137),"",IF(F137=F$8,EQ$26&amp;"
",ER$26&amp;"
"))&amp;IF(ISBLANK(G137),"",IF(G137=G$8,EQ$27&amp;"
",ER$27&amp;"
"))&amp;IF(ISBLANK(H137),"",IF(H137=H$8,EQ$28&amp;"
",ER$28&amp;"
"))&amp;IF(ISBLANK(I137),"",IF(I137=I$8,EQ$29&amp;"
",ER$29&amp;"
"))&amp;IF(ISBLANK(J137),"",IF(J137=J$8,EQ$30&amp;"
",ER$30&amp;"
"))&amp;IF(ISBLANK(K137),"",IF(K137=K$8,EQ$31&amp;"
",ER$31&amp;"
"))&amp;IF(ISBLANK(L137),"",IF(L137=L$8,EQ$32&amp;"
",ER$32&amp;"
"))&amp;IF(ISBLANK(M137),"",IF(M137=M$8,EQ$33&amp;"
",ER$33&amp;"
"))&amp;IF(ISBLANK(N137),"",IF(N137=N$8,EQ$34&amp;"
",ER$34&amp;"
"))&amp;IF(ISBLANK(O137),"",IF(O137=O$8,EQ$35&amp;"
",ER$35&amp;"
"))&amp;IF(ISBLANK(P137),"",IF(P137=P$8,EQ$36&amp;"
",ER$36&amp;"
"))&amp;IF(ISBLANK(Q137),"",IF(Q137=Q$8,EQ$37&amp;"
",ER$37&amp;"
"))&amp;IF(ISBLANK(R137),"",IF(R137=R$8,EQ$38&amp;"
",ER$38&amp;"
"))&amp;IF(ISBLANK(S137),"",IF(S137=S$8,EQ$39&amp;"
",ER$39&amp;"
"))&amp;IF(ISBLANK(T137),"",IF(T137=T$8,EQ$40&amp;"
",ER$40&amp;"
"))&amp;IF(ISBLANK(U137),"",IF(U137=U$8,EQ$41&amp;"
",ER$41&amp;"
"))&amp;IF(ISBLANK(V137),"",IF(V137=V$8,EQ$42&amp;"
",ER$42&amp;"
"))&amp;IF(ISBLANK(W137),"",IF(W137=W$8,EQ$43&amp;"
",ER$43&amp;"
"))&amp;IF(ISBLANK(X137),"",IF(X137=X$8,EQ$44&amp;"
",ER$44&amp;"
"))&amp;IF(ISBLANK(Y137),"",IF(Y137=Y$8,EQ$45&amp;"
",ER$45&amp;"
"))&amp;IF(ISBLANK(Z137),"",IF(Z137=Z$8,EQ$46&amp;"
",ER$46&amp;"
"))&amp;IF(ISBLANK(AA137),"",IF(AA137=AA$8,EQ$47&amp;"
",ER$47&amp;"
"))&amp;IF(ISBLANK(AB137),"",IF(AB137=AB$8,EQ$48&amp;"
",ER$48&amp;"
"))&amp;IF(ISBLANK(AC137),"",IF(AC137=AC$8,EQ$49&amp;"
",ER$49&amp;"
"))&amp;IF(ISBLANK(AD137),"",IF(AD137=AD$8,EQ$50&amp;"
",ER$50&amp;"
"))&amp;IF(ISBLANK(AE137),"",IF(AE137=AE$8,EQ$51&amp;"
",ER$51&amp;"
"))&amp;IF(ISBLANK(AF137),"",IF(AF137=AF$8,EQ$52&amp;"
",ER$52&amp;"
"))&amp;IF(ISBLANK(AG137),"",IF(AG137=AG$8,EQ$53&amp;"
",ER$53&amp;"
"))&amp;IF(ISBLANK(AH137),"",IF(AH137=AH$8,EQ$54&amp;"
",ER$54&amp;"
"))&amp;IF(ISBLANK(AI137),"",IF(AI137=AI$8,EQ$55&amp;"
",ER$55&amp;"
"))&amp;IF(ISBLANK(AJ137),"",IF(AJ137=AJ$8,EQ$56&amp;"
",ER$56&amp;"
"))&amp;IF(ISBLANK(AK137),"",IF(AK137=AK$8,EQ$57&amp;"
",ER$57&amp;"
"))&amp;IF(ISBLANK(AL137),"",IF(AL137=AL$8,EQ$58&amp;"
",ER$58&amp;"
"))&amp;IF(ISBLANK(AM137),"",IF(AM137=AM$8,EQ$59&amp;"
",ER$59&amp;"
"))&amp;IF(ISBLANK(AN137),"",IF(AN137=AN$8,EQ$60&amp;"
",ER$60&amp;"
"))&amp;IF(ISBLANK(AO137),"",IF(AO137=AO$8,EQ$61&amp;"
",ER$61&amp;"
"))&amp;IF(ISBLANK(AP137),"",IF(AP137=AP$8,EQ$62&amp;"
",ER$62&amp;"
"))&amp;IF(ISBLANK(AQ137),"",IF(AQ137=AQ$8,EQ$63&amp;"
",ER$63&amp;"
"))&amp;IF(ISBLANK(AR137),"",IF(AR137=AR$8,EQ$64&amp;"
",ER$64&amp;"
"))</f>
        <v/>
      </c>
      <c r="AZ137" s="73"/>
      <c r="BA137" s="144"/>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8"/>
      <c r="BE137" s="116" t="str">
        <f t="shared" si="82"/>
        <v/>
      </c>
      <c r="BF137" s="99" t="str">
        <f t="shared" ref="BF137:BF200" si="135">IF((BE137=""),"",IF(ISNUMBER(BE137),ROUND((BE137/$BE$3),2),BE137))</f>
        <v/>
      </c>
      <c r="BG137" s="99" t="str">
        <f t="shared" ref="BG137:BG200" si="136">IF((BE137=""),"",IF(ISNUMBER(BE137),ROUND((($BL$7*BF137)+$BN$7),2),BE137))</f>
        <v/>
      </c>
      <c r="BH137" s="100" t="str">
        <f t="shared" ref="BH137:BH200" si="137">IF((BE137=""),"",IF(ISNUMBER(BE137),VLOOKUP(BG137,Gradetable,2),""))</f>
        <v/>
      </c>
      <c r="BI137" s="64" t="str">
        <f>IF(Summary!F131="","",Summary!F131)</f>
        <v/>
      </c>
      <c r="BJ137" s="33"/>
      <c r="BV137" s="44">
        <f t="shared" si="132"/>
        <v>0</v>
      </c>
      <c r="BW137" s="44">
        <f t="shared" si="132"/>
        <v>0</v>
      </c>
      <c r="BX137" s="44">
        <f t="shared" si="132"/>
        <v>0</v>
      </c>
      <c r="BY137" s="44">
        <f t="shared" si="132"/>
        <v>0</v>
      </c>
      <c r="BZ137" s="44">
        <f t="shared" si="132"/>
        <v>0</v>
      </c>
      <c r="CA137" s="44">
        <f t="shared" si="132"/>
        <v>0</v>
      </c>
      <c r="CB137" s="44">
        <f t="shared" si="132"/>
        <v>0</v>
      </c>
      <c r="CC137" s="44">
        <f t="shared" si="132"/>
        <v>0</v>
      </c>
      <c r="CD137" s="44">
        <f t="shared" si="132"/>
        <v>0</v>
      </c>
      <c r="CE137" s="44">
        <f t="shared" si="132"/>
        <v>0</v>
      </c>
      <c r="CF137" s="44">
        <f t="shared" si="132"/>
        <v>0</v>
      </c>
      <c r="CH137" s="48">
        <f t="shared" si="129"/>
        <v>0</v>
      </c>
      <c r="CI137" s="48">
        <f t="shared" si="129"/>
        <v>0</v>
      </c>
      <c r="CJ137" s="48">
        <f t="shared" si="129"/>
        <v>0</v>
      </c>
      <c r="CK137" s="48">
        <f t="shared" si="128"/>
        <v>0</v>
      </c>
      <c r="CL137" s="48">
        <f t="shared" si="128"/>
        <v>0</v>
      </c>
      <c r="CM137" s="48">
        <f t="shared" si="128"/>
        <v>0</v>
      </c>
      <c r="CN137" s="48">
        <f t="shared" si="128"/>
        <v>0</v>
      </c>
      <c r="CO137" s="48">
        <f t="shared" si="128"/>
        <v>0</v>
      </c>
      <c r="CT137" s="42" t="str">
        <f t="shared" si="83"/>
        <v>•</v>
      </c>
      <c r="CU137" s="39" t="str">
        <f t="shared" si="84"/>
        <v xml:space="preserve"> </v>
      </c>
      <c r="CV137" s="39" t="str">
        <f t="shared" si="85"/>
        <v xml:space="preserve"> </v>
      </c>
      <c r="CW137" s="43" t="str">
        <f t="shared" si="86"/>
        <v xml:space="preserve"> </v>
      </c>
      <c r="CX137" s="42" t="str">
        <f t="shared" si="87"/>
        <v>•</v>
      </c>
      <c r="CY137" s="39" t="str">
        <f t="shared" si="88"/>
        <v xml:space="preserve"> </v>
      </c>
      <c r="CZ137" s="39" t="str">
        <f t="shared" si="89"/>
        <v xml:space="preserve"> </v>
      </c>
      <c r="DA137" s="43" t="str">
        <f t="shared" si="90"/>
        <v xml:space="preserve"> </v>
      </c>
      <c r="DB137" s="39" t="str">
        <f t="shared" si="91"/>
        <v>•</v>
      </c>
      <c r="DC137" s="39" t="str">
        <f t="shared" si="92"/>
        <v xml:space="preserve"> </v>
      </c>
      <c r="DD137" s="39" t="str">
        <f t="shared" si="93"/>
        <v xml:space="preserve"> </v>
      </c>
      <c r="DE137" s="43" t="str">
        <f t="shared" si="94"/>
        <v xml:space="preserve"> </v>
      </c>
      <c r="DF137" s="42" t="str">
        <f t="shared" si="95"/>
        <v>•</v>
      </c>
      <c r="DG137" s="39" t="str">
        <f t="shared" si="96"/>
        <v xml:space="preserve"> </v>
      </c>
      <c r="DH137" s="39" t="str">
        <f t="shared" si="97"/>
        <v xml:space="preserve"> </v>
      </c>
      <c r="DI137" s="43" t="str">
        <f t="shared" si="98"/>
        <v xml:space="preserve"> </v>
      </c>
      <c r="DJ137" s="42" t="str">
        <f t="shared" si="99"/>
        <v>•</v>
      </c>
      <c r="DK137" s="39" t="str">
        <f t="shared" si="100"/>
        <v xml:space="preserve"> </v>
      </c>
      <c r="DL137" s="39" t="str">
        <f t="shared" si="101"/>
        <v xml:space="preserve"> </v>
      </c>
      <c r="DM137" s="43" t="str">
        <f t="shared" si="102"/>
        <v xml:space="preserve"> </v>
      </c>
      <c r="DN137" s="39" t="str">
        <f t="shared" si="103"/>
        <v>•</v>
      </c>
      <c r="DO137" s="39" t="str">
        <f t="shared" si="104"/>
        <v xml:space="preserve"> </v>
      </c>
      <c r="DP137" s="39" t="str">
        <f t="shared" si="105"/>
        <v xml:space="preserve"> </v>
      </c>
      <c r="DQ137" s="43" t="str">
        <f t="shared" si="106"/>
        <v xml:space="preserve"> </v>
      </c>
      <c r="DR137" s="39" t="str">
        <f t="shared" si="107"/>
        <v>•</v>
      </c>
      <c r="DS137" s="39" t="str">
        <f t="shared" si="108"/>
        <v xml:space="preserve"> </v>
      </c>
      <c r="DT137" s="39" t="str">
        <f t="shared" si="109"/>
        <v xml:space="preserve"> </v>
      </c>
      <c r="DU137" s="43" t="str">
        <f t="shared" si="110"/>
        <v xml:space="preserve"> </v>
      </c>
      <c r="DV137" s="39" t="str">
        <f t="shared" si="111"/>
        <v>•</v>
      </c>
      <c r="DW137" s="39" t="str">
        <f t="shared" si="112"/>
        <v xml:space="preserve"> </v>
      </c>
      <c r="DX137" s="39" t="str">
        <f t="shared" si="113"/>
        <v xml:space="preserve"> </v>
      </c>
      <c r="DY137" s="43" t="str">
        <f t="shared" si="114"/>
        <v xml:space="preserve"> </v>
      </c>
      <c r="DZ137" s="39" t="str">
        <f t="shared" si="115"/>
        <v>•</v>
      </c>
      <c r="EA137" s="39" t="str">
        <f t="shared" si="116"/>
        <v xml:space="preserve"> </v>
      </c>
      <c r="EB137" s="39" t="str">
        <f t="shared" si="117"/>
        <v xml:space="preserve"> </v>
      </c>
      <c r="EC137" s="43" t="str">
        <f t="shared" si="118"/>
        <v xml:space="preserve"> </v>
      </c>
      <c r="ED137" s="39" t="str">
        <f t="shared" si="119"/>
        <v>•</v>
      </c>
      <c r="EE137" s="39" t="str">
        <f t="shared" si="120"/>
        <v xml:space="preserve"> </v>
      </c>
      <c r="EF137" s="39" t="str">
        <f t="shared" si="121"/>
        <v xml:space="preserve"> </v>
      </c>
      <c r="EG137" s="43" t="str">
        <f t="shared" si="122"/>
        <v xml:space="preserve"> </v>
      </c>
      <c r="EH137" s="39" t="str">
        <f t="shared" si="123"/>
        <v>•</v>
      </c>
      <c r="EI137" s="39" t="str">
        <f t="shared" si="124"/>
        <v xml:space="preserve"> </v>
      </c>
      <c r="EJ137" s="39" t="str">
        <f t="shared" si="125"/>
        <v xml:space="preserve"> </v>
      </c>
      <c r="EK137" s="43" t="str">
        <f t="shared" si="126"/>
        <v xml:space="preserve"> </v>
      </c>
    </row>
    <row r="138" spans="1:141" ht="15.75" customHeight="1" x14ac:dyDescent="0.2">
      <c r="A138" s="100" t="str">
        <f>IF(Summary!B132="","",Summary!B132)</f>
        <v/>
      </c>
      <c r="B138" s="100" t="str">
        <f>IF(Summary!C132="","",Summary!C132)</f>
        <v/>
      </c>
      <c r="C138" s="100" t="str">
        <f>IF(Summary!D132="","",Summary!D132)</f>
        <v/>
      </c>
      <c r="D138" s="115" t="str">
        <f>IF(Summary!E132="","",Summary!E132)</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ref="AV138:AV201" si="138">$BE$3</f>
        <v>27</v>
      </c>
      <c r="AX138" s="74" t="e">
        <f t="shared" si="133"/>
        <v>#N/A</v>
      </c>
      <c r="AY138" s="54" t="str">
        <f t="shared" si="134"/>
        <v/>
      </c>
      <c r="AZ138" s="73"/>
      <c r="BA138" s="144"/>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8"/>
      <c r="BE138" s="116" t="str">
        <f t="shared" ref="BE138:BE201" si="139">IF((E138=""),"",IF(ISTEXT(E$8),IF(E138=E$8,1,0),E138)+IF(ISTEXT(F$8),IF(F138=F$8,1,0),F138)+IF(ISTEXT(G$8),IF(G138=G$8,1,0),G138)+IF(ISTEXT(H$8),IF(H138=H$8,1,0),H138)+IF(ISTEXT(I$8),IF(I138=I$8,1,0),I138)+IF(ISTEXT(J$8),IF(J138=J$8,1,0),J138)+IF(ISTEXT(K$8),IF(K138=K$8,1,0),K138)+IF(ISTEXT(L$8),IF(L138=L$8,1,0),L138)+IF(ISTEXT(M$8),IF(M138=M$8,1,0),M138)+IF(ISTEXT(N$8),IF(N138=N$8,1,0),N138)+IF(ISTEXT(O$8),IF(O138=O$8,1,0),O138)+IF(ISTEXT(P$8),IF(P138=P$8,1,0),P138)+IF(ISTEXT(Q$8),IF(Q138=Q$8,1,0),Q138)+IF(ISTEXT(R$8),IF(R138=R$8,1,0),R138)+IF(ISTEXT(S$8),IF(S138=S$8,1,0),S138)+IF(ISTEXT(T$8),IF(T138=T$8,1,0),T138)+IF(ISTEXT(U$8),IF(U138=U$8,1,0),U138)+IF(ISTEXT(V$8),IF(V138=V$8,1,0),V138)+IF(ISTEXT(W$8),IF(W138=W$8,1,0),W138)+IF(ISTEXT(X$8),IF(X138=X$8,1,0),X138)+IF(ISTEXT(Y$8),IF(Y138=Y$8,1,0),Y138)+IF(ISTEXT(Z$8),IF(Z138=Z$8,1,0),Z138)+IF(ISTEXT(AA$8),IF(AA138=AA$8,1,0),AA138)+IF(ISTEXT(AB$8),IF(AB138=AB$8,1,0),AB138)+IF(ISTEXT(AC$8),IF(AC138=AC$8,1,0),AC138)+IF(ISTEXT(AD$8),IF(AD138=AD$8,1,0),AD138)+IF(ISTEXT(AE$8),IF(AE138=AE$8,1,0),AE138)+IF(ISTEXT(AF$8),IF(AF138=AF$8,1,0),AF138)+IF(ISTEXT(AG$8),IF(AG138=AG$8,1,0),AG138)+IF(ISTEXT(AH$8),IF(AH138=AH$8,1,0),AH138)+IF(ISTEXT(AI$8),IF(AI138=AI$8,1,0),AI138)+IF(ISTEXT(AJ$8),IF(AJ138=AJ$8,1,0),AJ138)+IF(ISTEXT(AK$8),IF(AK138=AK$8,1,0),AK138)+IF(ISTEXT(AL$8),IF(AL138=AL$8,1,0),AL138)+IF(ISTEXT(AM$8),IF(AM138=AM$8,1,0),AM138)+IF(ISTEXT(AN$8),IF(AN138=AN$8,1,0),AN138)+IF(ISTEXT(AO$8),IF(AO138=AO$8,1,0),AO138)+IF(ISTEXT(AP$8),IF(AP138=AP$8,1,0),AP138)+IF(ISTEXT(AQ$8),IF(AQ138=AQ$8,1,0),AQ138)+IF(ISTEXT(AR$8),IF(AR138=AR$8,1,0),AR138)+AS138+AT138+AU138)</f>
        <v/>
      </c>
      <c r="BF138" s="99" t="str">
        <f t="shared" si="135"/>
        <v/>
      </c>
      <c r="BG138" s="99" t="str">
        <f t="shared" si="136"/>
        <v/>
      </c>
      <c r="BH138" s="100" t="str">
        <f t="shared" si="137"/>
        <v/>
      </c>
      <c r="BI138" s="64" t="str">
        <f>IF(Summary!F132="","",Summary!F132)</f>
        <v/>
      </c>
      <c r="BJ138" s="33"/>
      <c r="BV138" s="44">
        <f t="shared" si="132"/>
        <v>0</v>
      </c>
      <c r="BW138" s="44">
        <f t="shared" si="132"/>
        <v>0</v>
      </c>
      <c r="BX138" s="44">
        <f t="shared" si="132"/>
        <v>0</v>
      </c>
      <c r="BY138" s="44">
        <f t="shared" si="132"/>
        <v>0</v>
      </c>
      <c r="BZ138" s="44">
        <f t="shared" si="132"/>
        <v>0</v>
      </c>
      <c r="CA138" s="44">
        <f t="shared" si="132"/>
        <v>0</v>
      </c>
      <c r="CB138" s="44">
        <f t="shared" si="132"/>
        <v>0</v>
      </c>
      <c r="CC138" s="44">
        <f t="shared" si="132"/>
        <v>0</v>
      </c>
      <c r="CD138" s="44">
        <f t="shared" si="132"/>
        <v>0</v>
      </c>
      <c r="CE138" s="44">
        <f t="shared" si="132"/>
        <v>0</v>
      </c>
      <c r="CF138" s="44">
        <f t="shared" si="132"/>
        <v>0</v>
      </c>
      <c r="CH138" s="48">
        <f t="shared" si="129"/>
        <v>0</v>
      </c>
      <c r="CI138" s="48">
        <f t="shared" si="129"/>
        <v>0</v>
      </c>
      <c r="CJ138" s="48">
        <f t="shared" si="129"/>
        <v>0</v>
      </c>
      <c r="CK138" s="48">
        <f t="shared" si="128"/>
        <v>0</v>
      </c>
      <c r="CL138" s="48">
        <f t="shared" si="128"/>
        <v>0</v>
      </c>
      <c r="CM138" s="48">
        <f t="shared" si="128"/>
        <v>0</v>
      </c>
      <c r="CN138" s="48">
        <f t="shared" si="128"/>
        <v>0</v>
      </c>
      <c r="CO138" s="48">
        <f t="shared" si="128"/>
        <v>0</v>
      </c>
      <c r="CT138" s="42" t="str">
        <f t="shared" si="83"/>
        <v>•</v>
      </c>
      <c r="CU138" s="39" t="str">
        <f t="shared" si="84"/>
        <v xml:space="preserve"> </v>
      </c>
      <c r="CV138" s="39" t="str">
        <f t="shared" si="85"/>
        <v xml:space="preserve"> </v>
      </c>
      <c r="CW138" s="43" t="str">
        <f t="shared" si="86"/>
        <v xml:space="preserve"> </v>
      </c>
      <c r="CX138" s="42" t="str">
        <f t="shared" si="87"/>
        <v>•</v>
      </c>
      <c r="CY138" s="39" t="str">
        <f t="shared" si="88"/>
        <v xml:space="preserve"> </v>
      </c>
      <c r="CZ138" s="39" t="str">
        <f t="shared" si="89"/>
        <v xml:space="preserve"> </v>
      </c>
      <c r="DA138" s="43" t="str">
        <f t="shared" si="90"/>
        <v xml:space="preserve"> </v>
      </c>
      <c r="DB138" s="39" t="str">
        <f t="shared" si="91"/>
        <v>•</v>
      </c>
      <c r="DC138" s="39" t="str">
        <f t="shared" si="92"/>
        <v xml:space="preserve"> </v>
      </c>
      <c r="DD138" s="39" t="str">
        <f t="shared" si="93"/>
        <v xml:space="preserve"> </v>
      </c>
      <c r="DE138" s="43" t="str">
        <f t="shared" si="94"/>
        <v xml:space="preserve"> </v>
      </c>
      <c r="DF138" s="42" t="str">
        <f t="shared" si="95"/>
        <v>•</v>
      </c>
      <c r="DG138" s="39" t="str">
        <f t="shared" si="96"/>
        <v xml:space="preserve"> </v>
      </c>
      <c r="DH138" s="39" t="str">
        <f t="shared" si="97"/>
        <v xml:space="preserve"> </v>
      </c>
      <c r="DI138" s="43" t="str">
        <f t="shared" si="98"/>
        <v xml:space="preserve"> </v>
      </c>
      <c r="DJ138" s="42" t="str">
        <f t="shared" si="99"/>
        <v>•</v>
      </c>
      <c r="DK138" s="39" t="str">
        <f t="shared" si="100"/>
        <v xml:space="preserve"> </v>
      </c>
      <c r="DL138" s="39" t="str">
        <f t="shared" si="101"/>
        <v xml:space="preserve"> </v>
      </c>
      <c r="DM138" s="43" t="str">
        <f t="shared" si="102"/>
        <v xml:space="preserve"> </v>
      </c>
      <c r="DN138" s="39" t="str">
        <f t="shared" si="103"/>
        <v>•</v>
      </c>
      <c r="DO138" s="39" t="str">
        <f t="shared" si="104"/>
        <v xml:space="preserve"> </v>
      </c>
      <c r="DP138" s="39" t="str">
        <f t="shared" si="105"/>
        <v xml:space="preserve"> </v>
      </c>
      <c r="DQ138" s="43" t="str">
        <f t="shared" si="106"/>
        <v xml:space="preserve"> </v>
      </c>
      <c r="DR138" s="39" t="str">
        <f t="shared" si="107"/>
        <v>•</v>
      </c>
      <c r="DS138" s="39" t="str">
        <f t="shared" si="108"/>
        <v xml:space="preserve"> </v>
      </c>
      <c r="DT138" s="39" t="str">
        <f t="shared" si="109"/>
        <v xml:space="preserve"> </v>
      </c>
      <c r="DU138" s="43" t="str">
        <f t="shared" si="110"/>
        <v xml:space="preserve"> </v>
      </c>
      <c r="DV138" s="39" t="str">
        <f t="shared" si="111"/>
        <v>•</v>
      </c>
      <c r="DW138" s="39" t="str">
        <f t="shared" si="112"/>
        <v xml:space="preserve"> </v>
      </c>
      <c r="DX138" s="39" t="str">
        <f t="shared" si="113"/>
        <v xml:space="preserve"> </v>
      </c>
      <c r="DY138" s="43" t="str">
        <f t="shared" si="114"/>
        <v xml:space="preserve"> </v>
      </c>
      <c r="DZ138" s="39" t="str">
        <f t="shared" si="115"/>
        <v>•</v>
      </c>
      <c r="EA138" s="39" t="str">
        <f t="shared" si="116"/>
        <v xml:space="preserve"> </v>
      </c>
      <c r="EB138" s="39" t="str">
        <f t="shared" si="117"/>
        <v xml:space="preserve"> </v>
      </c>
      <c r="EC138" s="43" t="str">
        <f t="shared" si="118"/>
        <v xml:space="preserve"> </v>
      </c>
      <c r="ED138" s="39" t="str">
        <f t="shared" si="119"/>
        <v>•</v>
      </c>
      <c r="EE138" s="39" t="str">
        <f t="shared" si="120"/>
        <v xml:space="preserve"> </v>
      </c>
      <c r="EF138" s="39" t="str">
        <f t="shared" si="121"/>
        <v xml:space="preserve"> </v>
      </c>
      <c r="EG138" s="43" t="str">
        <f t="shared" si="122"/>
        <v xml:space="preserve"> </v>
      </c>
      <c r="EH138" s="39" t="str">
        <f t="shared" si="123"/>
        <v>•</v>
      </c>
      <c r="EI138" s="39" t="str">
        <f t="shared" si="124"/>
        <v xml:space="preserve"> </v>
      </c>
      <c r="EJ138" s="39" t="str">
        <f t="shared" si="125"/>
        <v xml:space="preserve"> </v>
      </c>
      <c r="EK138" s="43" t="str">
        <f t="shared" si="126"/>
        <v xml:space="preserve"> </v>
      </c>
    </row>
    <row r="139" spans="1:141" ht="15.75" customHeight="1" x14ac:dyDescent="0.2">
      <c r="A139" s="100" t="str">
        <f>IF(Summary!B133="","",Summary!B133)</f>
        <v/>
      </c>
      <c r="B139" s="100" t="str">
        <f>IF(Summary!C133="","",Summary!C133)</f>
        <v/>
      </c>
      <c r="C139" s="100" t="str">
        <f>IF(Summary!D133="","",Summary!D133)</f>
        <v/>
      </c>
      <c r="D139" s="115" t="str">
        <f>IF(Summary!E133="","",Summary!E133)</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si="138"/>
        <v>27</v>
      </c>
      <c r="AX139" s="74" t="e">
        <f t="shared" si="133"/>
        <v>#N/A</v>
      </c>
      <c r="AY139" s="54" t="str">
        <f t="shared" si="134"/>
        <v/>
      </c>
      <c r="AZ139" s="73"/>
      <c r="BA139" s="144"/>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8"/>
      <c r="BE139" s="116" t="str">
        <f t="shared" si="139"/>
        <v/>
      </c>
      <c r="BF139" s="99" t="str">
        <f t="shared" si="135"/>
        <v/>
      </c>
      <c r="BG139" s="99" t="str">
        <f t="shared" si="136"/>
        <v/>
      </c>
      <c r="BH139" s="100" t="str">
        <f t="shared" si="137"/>
        <v/>
      </c>
      <c r="BI139" s="64" t="str">
        <f>IF(Summary!F133="","",Summary!F133)</f>
        <v/>
      </c>
      <c r="BJ139" s="33"/>
      <c r="BV139" s="44">
        <f t="shared" si="132"/>
        <v>0</v>
      </c>
      <c r="BW139" s="44">
        <f t="shared" si="132"/>
        <v>0</v>
      </c>
      <c r="BX139" s="44">
        <f t="shared" si="132"/>
        <v>0</v>
      </c>
      <c r="BY139" s="44">
        <f t="shared" si="132"/>
        <v>0</v>
      </c>
      <c r="BZ139" s="44">
        <f t="shared" si="132"/>
        <v>0</v>
      </c>
      <c r="CA139" s="44">
        <f t="shared" si="132"/>
        <v>0</v>
      </c>
      <c r="CB139" s="44">
        <f t="shared" si="132"/>
        <v>0</v>
      </c>
      <c r="CC139" s="44">
        <f t="shared" si="132"/>
        <v>0</v>
      </c>
      <c r="CD139" s="44">
        <f t="shared" si="132"/>
        <v>0</v>
      </c>
      <c r="CE139" s="44">
        <f t="shared" si="132"/>
        <v>0</v>
      </c>
      <c r="CF139" s="44">
        <f t="shared" si="132"/>
        <v>0</v>
      </c>
      <c r="CH139" s="48">
        <f t="shared" si="129"/>
        <v>0</v>
      </c>
      <c r="CI139" s="48">
        <f t="shared" si="129"/>
        <v>0</v>
      </c>
      <c r="CJ139" s="48">
        <f t="shared" si="129"/>
        <v>0</v>
      </c>
      <c r="CK139" s="48">
        <f t="shared" si="128"/>
        <v>0</v>
      </c>
      <c r="CL139" s="48">
        <f t="shared" si="128"/>
        <v>0</v>
      </c>
      <c r="CM139" s="48">
        <f t="shared" si="128"/>
        <v>0</v>
      </c>
      <c r="CN139" s="48">
        <f t="shared" si="128"/>
        <v>0</v>
      </c>
      <c r="CO139" s="48">
        <f t="shared" si="128"/>
        <v>0</v>
      </c>
      <c r="CT139" s="42" t="str">
        <f t="shared" ref="CT139:CT202" si="140">IF(CH139&lt;$CT$3,"•"," ")</f>
        <v>•</v>
      </c>
      <c r="CU139" s="39" t="str">
        <f t="shared" ref="CU139:CU202" si="141">IF(AND(CH139&gt;=$CT$3,CH139&lt;$CT$4),"•"," ")</f>
        <v xml:space="preserve"> </v>
      </c>
      <c r="CV139" s="39" t="str">
        <f t="shared" ref="CV139:CV202" si="142">IF(AND(CH139&gt;=$CT$4,CH139&lt;$CT$5),"•"," ")</f>
        <v xml:space="preserve"> </v>
      </c>
      <c r="CW139" s="43" t="str">
        <f t="shared" ref="CW139:CW202" si="143">IF(CH139&gt;=$CT$5,"•"," ")</f>
        <v xml:space="preserve"> </v>
      </c>
      <c r="CX139" s="42" t="str">
        <f t="shared" ref="CX139:CX202" si="144">IF(CI139&lt;$CT$3,"•"," ")</f>
        <v>•</v>
      </c>
      <c r="CY139" s="39" t="str">
        <f t="shared" ref="CY139:CY202" si="145">IF(AND(CI139&gt;=$CT$3,CI139&lt;$CT$4),"•"," ")</f>
        <v xml:space="preserve"> </v>
      </c>
      <c r="CZ139" s="39" t="str">
        <f t="shared" ref="CZ139:CZ202" si="146">IF(AND(CI139&gt;=$CT$4,CI139&lt;$CT$5),"•"," ")</f>
        <v xml:space="preserve"> </v>
      </c>
      <c r="DA139" s="43" t="str">
        <f t="shared" ref="DA139:DA202" si="147">IF(CI139&gt;=$CT$5,"•"," ")</f>
        <v xml:space="preserve"> </v>
      </c>
      <c r="DB139" s="39" t="str">
        <f t="shared" ref="DB139:DB202" si="148">IF(CJ139&lt;$CT$3,"•"," ")</f>
        <v>•</v>
      </c>
      <c r="DC139" s="39" t="str">
        <f t="shared" ref="DC139:DC202" si="149">IF(AND(CJ139&gt;=$CT$3,CJ139&lt;$CT$4),"•"," ")</f>
        <v xml:space="preserve"> </v>
      </c>
      <c r="DD139" s="39" t="str">
        <f t="shared" ref="DD139:DD202" si="150">IF(AND(CJ139&gt;=$CT$4,CJ139&lt;$CT$5),"•"," ")</f>
        <v xml:space="preserve"> </v>
      </c>
      <c r="DE139" s="43" t="str">
        <f t="shared" ref="DE139:DE202" si="151">IF(CJ139&gt;=$CT$5,"•"," ")</f>
        <v xml:space="preserve"> </v>
      </c>
      <c r="DF139" s="42" t="str">
        <f t="shared" ref="DF139:DF202" si="152">IF(CK139&lt;$CT$3,"•"," ")</f>
        <v>•</v>
      </c>
      <c r="DG139" s="39" t="str">
        <f t="shared" ref="DG139:DG202" si="153">IF(AND(CK139&gt;=$CT$3,CK139&lt;$CT$4),"•"," ")</f>
        <v xml:space="preserve"> </v>
      </c>
      <c r="DH139" s="39" t="str">
        <f t="shared" ref="DH139:DH202" si="154">IF(AND(CK139&gt;=$CT$4,CK139&lt;$CT$5),"•"," ")</f>
        <v xml:space="preserve"> </v>
      </c>
      <c r="DI139" s="43" t="str">
        <f t="shared" ref="DI139:DI202" si="155">IF(CK139&gt;=$CT$5,"•"," ")</f>
        <v xml:space="preserve"> </v>
      </c>
      <c r="DJ139" s="42" t="str">
        <f t="shared" ref="DJ139:DJ202" si="156">IF(CL139&lt;$CT$3,"•"," ")</f>
        <v>•</v>
      </c>
      <c r="DK139" s="39" t="str">
        <f t="shared" ref="DK139:DK202" si="157">IF(AND(CL139&gt;=$CT$3,CL139&lt;$CT$4),"•"," ")</f>
        <v xml:space="preserve"> </v>
      </c>
      <c r="DL139" s="39" t="str">
        <f t="shared" ref="DL139:DL202" si="158">IF(AND(CL139&gt;=$CT$4,CL139&lt;$CT$5),"•"," ")</f>
        <v xml:space="preserve"> </v>
      </c>
      <c r="DM139" s="43" t="str">
        <f t="shared" ref="DM139:DM202" si="159">IF(CL139&gt;=$CT$5,"•"," ")</f>
        <v xml:space="preserve"> </v>
      </c>
      <c r="DN139" s="39" t="str">
        <f t="shared" ref="DN139:DN202" si="160">IF(CM139&lt;$CT$3,"•"," ")</f>
        <v>•</v>
      </c>
      <c r="DO139" s="39" t="str">
        <f t="shared" ref="DO139:DO202" si="161">IF(AND(CM139&gt;=$CT$3,CM139&lt;$CT$4),"•"," ")</f>
        <v xml:space="preserve"> </v>
      </c>
      <c r="DP139" s="39" t="str">
        <f t="shared" ref="DP139:DP202" si="162">IF(AND(CM139&gt;=$CT$4,CM139&lt;$CT$5),"•"," ")</f>
        <v xml:space="preserve"> </v>
      </c>
      <c r="DQ139" s="43" t="str">
        <f t="shared" ref="DQ139:DQ202" si="163">IF(CM139&gt;=$CT$5,"•"," ")</f>
        <v xml:space="preserve"> </v>
      </c>
      <c r="DR139" s="39" t="str">
        <f t="shared" ref="DR139:DR202" si="164">IF(CN139&lt;$CT$3,"•"," ")</f>
        <v>•</v>
      </c>
      <c r="DS139" s="39" t="str">
        <f t="shared" ref="DS139:DS202" si="165">IF(AND(CN139&gt;=$CT$3,CN139&lt;$CT$4),"•"," ")</f>
        <v xml:space="preserve"> </v>
      </c>
      <c r="DT139" s="39" t="str">
        <f t="shared" ref="DT139:DT202" si="166">IF(AND(CN139&gt;=$CT$4,CN139&lt;$CT$5),"•"," ")</f>
        <v xml:space="preserve"> </v>
      </c>
      <c r="DU139" s="43" t="str">
        <f t="shared" ref="DU139:DU202" si="167">IF(CN139&gt;=$CT$5,"•"," ")</f>
        <v xml:space="preserve"> </v>
      </c>
      <c r="DV139" s="39" t="str">
        <f t="shared" ref="DV139:DV202" si="168">IF(CO139&lt;$CT$3,"•"," ")</f>
        <v>•</v>
      </c>
      <c r="DW139" s="39" t="str">
        <f t="shared" ref="DW139:DW202" si="169">IF(AND(CO139&gt;=$CT$3,CO139&lt;$CT$4),"•"," ")</f>
        <v xml:space="preserve"> </v>
      </c>
      <c r="DX139" s="39" t="str">
        <f t="shared" ref="DX139:DX202" si="170">IF(AND(CO139&gt;=$CT$4,CO139&lt;$CT$5),"•"," ")</f>
        <v xml:space="preserve"> </v>
      </c>
      <c r="DY139" s="43" t="str">
        <f t="shared" ref="DY139:DY202" si="171">IF(CO139&gt;=$CT$5,"•"," ")</f>
        <v xml:space="preserve"> </v>
      </c>
      <c r="DZ139" s="39" t="str">
        <f t="shared" ref="DZ139:DZ202" si="172">IF(CP139&lt;$CT$3,"•"," ")</f>
        <v>•</v>
      </c>
      <c r="EA139" s="39" t="str">
        <f t="shared" ref="EA139:EA202" si="173">IF(AND(CP139&gt;=$CT$3,CP139&lt;$CT$4),"•"," ")</f>
        <v xml:space="preserve"> </v>
      </c>
      <c r="EB139" s="39" t="str">
        <f t="shared" ref="EB139:EB202" si="174">IF(AND(CP139&gt;=$CT$4,CP139&lt;$CT$5),"•"," ")</f>
        <v xml:space="preserve"> </v>
      </c>
      <c r="EC139" s="43" t="str">
        <f t="shared" ref="EC139:EC202" si="175">IF(CP139&gt;=$CT$5,"•"," ")</f>
        <v xml:space="preserve"> </v>
      </c>
      <c r="ED139" s="39" t="str">
        <f t="shared" ref="ED139:ED202" si="176">IF(CQ139&lt;$CT$3,"•"," ")</f>
        <v>•</v>
      </c>
      <c r="EE139" s="39" t="str">
        <f t="shared" ref="EE139:EE202" si="177">IF(AND(CQ139&gt;=$CT$3,CQ139&lt;$CT$4),"•"," ")</f>
        <v xml:space="preserve"> </v>
      </c>
      <c r="EF139" s="39" t="str">
        <f t="shared" ref="EF139:EF202" si="178">IF(AND(CQ139&gt;=$CT$4,CQ139&lt;$CT$5),"•"," ")</f>
        <v xml:space="preserve"> </v>
      </c>
      <c r="EG139" s="43" t="str">
        <f t="shared" ref="EG139:EG202" si="179">IF(CQ139&gt;=$CT$5,"•"," ")</f>
        <v xml:space="preserve"> </v>
      </c>
      <c r="EH139" s="39" t="str">
        <f t="shared" ref="EH139:EH202" si="180">IF(CR139&lt;$CT$3,"•"," ")</f>
        <v>•</v>
      </c>
      <c r="EI139" s="39" t="str">
        <f t="shared" ref="EI139:EI202" si="181">IF(AND(CR139&gt;=$CT$3,CR139&lt;$CT$4),"•"," ")</f>
        <v xml:space="preserve"> </v>
      </c>
      <c r="EJ139" s="39" t="str">
        <f t="shared" ref="EJ139:EJ202" si="182">IF(AND(CR139&gt;=$CT$4,CR139&lt;$CT$5),"•"," ")</f>
        <v xml:space="preserve"> </v>
      </c>
      <c r="EK139" s="43" t="str">
        <f t="shared" ref="EK139:EK202" si="183">IF(CR139&gt;=$CT$5,"•"," ")</f>
        <v xml:space="preserve"> </v>
      </c>
    </row>
    <row r="140" spans="1:141" ht="15.75" customHeight="1" x14ac:dyDescent="0.2">
      <c r="A140" s="100" t="str">
        <f>IF(Summary!B134="","",Summary!B134)</f>
        <v/>
      </c>
      <c r="B140" s="100" t="str">
        <f>IF(Summary!C134="","",Summary!C134)</f>
        <v/>
      </c>
      <c r="C140" s="100" t="str">
        <f>IF(Summary!D134="","",Summary!D134)</f>
        <v/>
      </c>
      <c r="D140" s="115" t="str">
        <f>IF(Summary!E134="","",Summary!E134)</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138"/>
        <v>27</v>
      </c>
      <c r="AX140" s="74" t="e">
        <f t="shared" si="133"/>
        <v>#N/A</v>
      </c>
      <c r="AY140" s="54" t="str">
        <f t="shared" si="134"/>
        <v/>
      </c>
      <c r="AZ140" s="73"/>
      <c r="BA140" s="144"/>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8"/>
      <c r="BE140" s="116" t="str">
        <f t="shared" si="139"/>
        <v/>
      </c>
      <c r="BF140" s="99" t="str">
        <f t="shared" si="135"/>
        <v/>
      </c>
      <c r="BG140" s="99" t="str">
        <f t="shared" si="136"/>
        <v/>
      </c>
      <c r="BH140" s="100" t="str">
        <f t="shared" si="137"/>
        <v/>
      </c>
      <c r="BI140" s="64" t="str">
        <f>IF(Summary!F134="","",Summary!F134)</f>
        <v/>
      </c>
      <c r="BJ140" s="33"/>
      <c r="BV140" s="44">
        <f t="shared" si="132"/>
        <v>0</v>
      </c>
      <c r="BW140" s="44">
        <f t="shared" si="132"/>
        <v>0</v>
      </c>
      <c r="BX140" s="44">
        <f t="shared" si="132"/>
        <v>0</v>
      </c>
      <c r="BY140" s="44">
        <f t="shared" si="132"/>
        <v>0</v>
      </c>
      <c r="BZ140" s="44">
        <f t="shared" si="132"/>
        <v>0</v>
      </c>
      <c r="CA140" s="44">
        <f t="shared" si="132"/>
        <v>0</v>
      </c>
      <c r="CB140" s="44">
        <f t="shared" si="132"/>
        <v>0</v>
      </c>
      <c r="CC140" s="44">
        <f t="shared" si="132"/>
        <v>0</v>
      </c>
      <c r="CD140" s="44">
        <f t="shared" si="132"/>
        <v>0</v>
      </c>
      <c r="CE140" s="44">
        <f t="shared" si="132"/>
        <v>0</v>
      </c>
      <c r="CF140" s="44">
        <f t="shared" si="132"/>
        <v>0</v>
      </c>
      <c r="CH140" s="48">
        <f t="shared" si="129"/>
        <v>0</v>
      </c>
      <c r="CI140" s="48">
        <f t="shared" si="129"/>
        <v>0</v>
      </c>
      <c r="CJ140" s="48">
        <f t="shared" si="129"/>
        <v>0</v>
      </c>
      <c r="CK140" s="48">
        <f t="shared" si="128"/>
        <v>0</v>
      </c>
      <c r="CL140" s="48">
        <f t="shared" si="128"/>
        <v>0</v>
      </c>
      <c r="CM140" s="48">
        <f t="shared" si="128"/>
        <v>0</v>
      </c>
      <c r="CN140" s="48">
        <f t="shared" si="128"/>
        <v>0</v>
      </c>
      <c r="CO140" s="48">
        <f t="shared" si="128"/>
        <v>0</v>
      </c>
      <c r="CT140" s="42" t="str">
        <f t="shared" si="140"/>
        <v>•</v>
      </c>
      <c r="CU140" s="39" t="str">
        <f t="shared" si="141"/>
        <v xml:space="preserve"> </v>
      </c>
      <c r="CV140" s="39" t="str">
        <f t="shared" si="142"/>
        <v xml:space="preserve"> </v>
      </c>
      <c r="CW140" s="43" t="str">
        <f t="shared" si="143"/>
        <v xml:space="preserve"> </v>
      </c>
      <c r="CX140" s="42" t="str">
        <f t="shared" si="144"/>
        <v>•</v>
      </c>
      <c r="CY140" s="39" t="str">
        <f t="shared" si="145"/>
        <v xml:space="preserve"> </v>
      </c>
      <c r="CZ140" s="39" t="str">
        <f t="shared" si="146"/>
        <v xml:space="preserve"> </v>
      </c>
      <c r="DA140" s="43" t="str">
        <f t="shared" si="147"/>
        <v xml:space="preserve"> </v>
      </c>
      <c r="DB140" s="39" t="str">
        <f t="shared" si="148"/>
        <v>•</v>
      </c>
      <c r="DC140" s="39" t="str">
        <f t="shared" si="149"/>
        <v xml:space="preserve"> </v>
      </c>
      <c r="DD140" s="39" t="str">
        <f t="shared" si="150"/>
        <v xml:space="preserve"> </v>
      </c>
      <c r="DE140" s="43" t="str">
        <f t="shared" si="151"/>
        <v xml:space="preserve"> </v>
      </c>
      <c r="DF140" s="42" t="str">
        <f t="shared" si="152"/>
        <v>•</v>
      </c>
      <c r="DG140" s="39" t="str">
        <f t="shared" si="153"/>
        <v xml:space="preserve"> </v>
      </c>
      <c r="DH140" s="39" t="str">
        <f t="shared" si="154"/>
        <v xml:space="preserve"> </v>
      </c>
      <c r="DI140" s="43" t="str">
        <f t="shared" si="155"/>
        <v xml:space="preserve"> </v>
      </c>
      <c r="DJ140" s="42" t="str">
        <f t="shared" si="156"/>
        <v>•</v>
      </c>
      <c r="DK140" s="39" t="str">
        <f t="shared" si="157"/>
        <v xml:space="preserve"> </v>
      </c>
      <c r="DL140" s="39" t="str">
        <f t="shared" si="158"/>
        <v xml:space="preserve"> </v>
      </c>
      <c r="DM140" s="43" t="str">
        <f t="shared" si="159"/>
        <v xml:space="preserve"> </v>
      </c>
      <c r="DN140" s="39" t="str">
        <f t="shared" si="160"/>
        <v>•</v>
      </c>
      <c r="DO140" s="39" t="str">
        <f t="shared" si="161"/>
        <v xml:space="preserve"> </v>
      </c>
      <c r="DP140" s="39" t="str">
        <f t="shared" si="162"/>
        <v xml:space="preserve"> </v>
      </c>
      <c r="DQ140" s="43" t="str">
        <f t="shared" si="163"/>
        <v xml:space="preserve"> </v>
      </c>
      <c r="DR140" s="39" t="str">
        <f t="shared" si="164"/>
        <v>•</v>
      </c>
      <c r="DS140" s="39" t="str">
        <f t="shared" si="165"/>
        <v xml:space="preserve"> </v>
      </c>
      <c r="DT140" s="39" t="str">
        <f t="shared" si="166"/>
        <v xml:space="preserve"> </v>
      </c>
      <c r="DU140" s="43" t="str">
        <f t="shared" si="167"/>
        <v xml:space="preserve"> </v>
      </c>
      <c r="DV140" s="39" t="str">
        <f t="shared" si="168"/>
        <v>•</v>
      </c>
      <c r="DW140" s="39" t="str">
        <f t="shared" si="169"/>
        <v xml:space="preserve"> </v>
      </c>
      <c r="DX140" s="39" t="str">
        <f t="shared" si="170"/>
        <v xml:space="preserve"> </v>
      </c>
      <c r="DY140" s="43" t="str">
        <f t="shared" si="171"/>
        <v xml:space="preserve"> </v>
      </c>
      <c r="DZ140" s="39" t="str">
        <f t="shared" si="172"/>
        <v>•</v>
      </c>
      <c r="EA140" s="39" t="str">
        <f t="shared" si="173"/>
        <v xml:space="preserve"> </v>
      </c>
      <c r="EB140" s="39" t="str">
        <f t="shared" si="174"/>
        <v xml:space="preserve"> </v>
      </c>
      <c r="EC140" s="43" t="str">
        <f t="shared" si="175"/>
        <v xml:space="preserve"> </v>
      </c>
      <c r="ED140" s="39" t="str">
        <f t="shared" si="176"/>
        <v>•</v>
      </c>
      <c r="EE140" s="39" t="str">
        <f t="shared" si="177"/>
        <v xml:space="preserve"> </v>
      </c>
      <c r="EF140" s="39" t="str">
        <f t="shared" si="178"/>
        <v xml:space="preserve"> </v>
      </c>
      <c r="EG140" s="43" t="str">
        <f t="shared" si="179"/>
        <v xml:space="preserve"> </v>
      </c>
      <c r="EH140" s="39" t="str">
        <f t="shared" si="180"/>
        <v>•</v>
      </c>
      <c r="EI140" s="39" t="str">
        <f t="shared" si="181"/>
        <v xml:space="preserve"> </v>
      </c>
      <c r="EJ140" s="39" t="str">
        <f t="shared" si="182"/>
        <v xml:space="preserve"> </v>
      </c>
      <c r="EK140" s="43" t="str">
        <f t="shared" si="183"/>
        <v xml:space="preserve"> </v>
      </c>
    </row>
    <row r="141" spans="1:141" ht="15.75" customHeight="1" x14ac:dyDescent="0.2">
      <c r="A141" s="100" t="str">
        <f>IF(Summary!B135="","",Summary!B135)</f>
        <v/>
      </c>
      <c r="B141" s="100" t="str">
        <f>IF(Summary!C135="","",Summary!C135)</f>
        <v/>
      </c>
      <c r="C141" s="100" t="str">
        <f>IF(Summary!D135="","",Summary!D135)</f>
        <v/>
      </c>
      <c r="D141" s="115" t="str">
        <f>IF(Summary!E135="","",Summary!E135)</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138"/>
        <v>27</v>
      </c>
      <c r="AX141" s="74" t="e">
        <f t="shared" si="133"/>
        <v>#N/A</v>
      </c>
      <c r="AY141" s="54" t="str">
        <f t="shared" si="134"/>
        <v/>
      </c>
      <c r="AZ141" s="73"/>
      <c r="BA141" s="144"/>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8"/>
      <c r="BE141" s="116" t="str">
        <f t="shared" si="139"/>
        <v/>
      </c>
      <c r="BF141" s="99" t="str">
        <f t="shared" si="135"/>
        <v/>
      </c>
      <c r="BG141" s="99" t="str">
        <f t="shared" si="136"/>
        <v/>
      </c>
      <c r="BH141" s="100" t="str">
        <f t="shared" si="137"/>
        <v/>
      </c>
      <c r="BI141" s="64" t="str">
        <f>IF(Summary!F135="","",Summary!F135)</f>
        <v/>
      </c>
      <c r="BJ141" s="33"/>
      <c r="BV141" s="44">
        <f t="shared" si="132"/>
        <v>0</v>
      </c>
      <c r="BW141" s="44">
        <f t="shared" si="132"/>
        <v>0</v>
      </c>
      <c r="BX141" s="44">
        <f t="shared" si="132"/>
        <v>0</v>
      </c>
      <c r="BY141" s="44">
        <f t="shared" si="132"/>
        <v>0</v>
      </c>
      <c r="BZ141" s="44">
        <f t="shared" si="132"/>
        <v>0</v>
      </c>
      <c r="CA141" s="44">
        <f t="shared" si="132"/>
        <v>0</v>
      </c>
      <c r="CB141" s="44">
        <f t="shared" si="132"/>
        <v>0</v>
      </c>
      <c r="CC141" s="44">
        <f t="shared" si="132"/>
        <v>0</v>
      </c>
      <c r="CD141" s="44">
        <f t="shared" si="132"/>
        <v>0</v>
      </c>
      <c r="CE141" s="44">
        <f t="shared" si="132"/>
        <v>0</v>
      </c>
      <c r="CF141" s="44">
        <f t="shared" si="132"/>
        <v>0</v>
      </c>
      <c r="CH141" s="48">
        <f t="shared" si="129"/>
        <v>0</v>
      </c>
      <c r="CI141" s="48">
        <f t="shared" si="129"/>
        <v>0</v>
      </c>
      <c r="CJ141" s="48">
        <f t="shared" si="129"/>
        <v>0</v>
      </c>
      <c r="CK141" s="48">
        <f t="shared" si="128"/>
        <v>0</v>
      </c>
      <c r="CL141" s="48">
        <f t="shared" si="128"/>
        <v>0</v>
      </c>
      <c r="CM141" s="48">
        <f t="shared" si="128"/>
        <v>0</v>
      </c>
      <c r="CN141" s="48">
        <f t="shared" si="128"/>
        <v>0</v>
      </c>
      <c r="CO141" s="48">
        <f t="shared" si="128"/>
        <v>0</v>
      </c>
      <c r="CT141" s="42" t="str">
        <f t="shared" si="140"/>
        <v>•</v>
      </c>
      <c r="CU141" s="39" t="str">
        <f t="shared" si="141"/>
        <v xml:space="preserve"> </v>
      </c>
      <c r="CV141" s="39" t="str">
        <f t="shared" si="142"/>
        <v xml:space="preserve"> </v>
      </c>
      <c r="CW141" s="43" t="str">
        <f t="shared" si="143"/>
        <v xml:space="preserve"> </v>
      </c>
      <c r="CX141" s="42" t="str">
        <f t="shared" si="144"/>
        <v>•</v>
      </c>
      <c r="CY141" s="39" t="str">
        <f t="shared" si="145"/>
        <v xml:space="preserve"> </v>
      </c>
      <c r="CZ141" s="39" t="str">
        <f t="shared" si="146"/>
        <v xml:space="preserve"> </v>
      </c>
      <c r="DA141" s="43" t="str">
        <f t="shared" si="147"/>
        <v xml:space="preserve"> </v>
      </c>
      <c r="DB141" s="39" t="str">
        <f t="shared" si="148"/>
        <v>•</v>
      </c>
      <c r="DC141" s="39" t="str">
        <f t="shared" si="149"/>
        <v xml:space="preserve"> </v>
      </c>
      <c r="DD141" s="39" t="str">
        <f t="shared" si="150"/>
        <v xml:space="preserve"> </v>
      </c>
      <c r="DE141" s="43" t="str">
        <f t="shared" si="151"/>
        <v xml:space="preserve"> </v>
      </c>
      <c r="DF141" s="42" t="str">
        <f t="shared" si="152"/>
        <v>•</v>
      </c>
      <c r="DG141" s="39" t="str">
        <f t="shared" si="153"/>
        <v xml:space="preserve"> </v>
      </c>
      <c r="DH141" s="39" t="str">
        <f t="shared" si="154"/>
        <v xml:space="preserve"> </v>
      </c>
      <c r="DI141" s="43" t="str">
        <f t="shared" si="155"/>
        <v xml:space="preserve"> </v>
      </c>
      <c r="DJ141" s="42" t="str">
        <f t="shared" si="156"/>
        <v>•</v>
      </c>
      <c r="DK141" s="39" t="str">
        <f t="shared" si="157"/>
        <v xml:space="preserve"> </v>
      </c>
      <c r="DL141" s="39" t="str">
        <f t="shared" si="158"/>
        <v xml:space="preserve"> </v>
      </c>
      <c r="DM141" s="43" t="str">
        <f t="shared" si="159"/>
        <v xml:space="preserve"> </v>
      </c>
      <c r="DN141" s="39" t="str">
        <f t="shared" si="160"/>
        <v>•</v>
      </c>
      <c r="DO141" s="39" t="str">
        <f t="shared" si="161"/>
        <v xml:space="preserve"> </v>
      </c>
      <c r="DP141" s="39" t="str">
        <f t="shared" si="162"/>
        <v xml:space="preserve"> </v>
      </c>
      <c r="DQ141" s="43" t="str">
        <f t="shared" si="163"/>
        <v xml:space="preserve"> </v>
      </c>
      <c r="DR141" s="39" t="str">
        <f t="shared" si="164"/>
        <v>•</v>
      </c>
      <c r="DS141" s="39" t="str">
        <f t="shared" si="165"/>
        <v xml:space="preserve"> </v>
      </c>
      <c r="DT141" s="39" t="str">
        <f t="shared" si="166"/>
        <v xml:space="preserve"> </v>
      </c>
      <c r="DU141" s="43" t="str">
        <f t="shared" si="167"/>
        <v xml:space="preserve"> </v>
      </c>
      <c r="DV141" s="39" t="str">
        <f t="shared" si="168"/>
        <v>•</v>
      </c>
      <c r="DW141" s="39" t="str">
        <f t="shared" si="169"/>
        <v xml:space="preserve"> </v>
      </c>
      <c r="DX141" s="39" t="str">
        <f t="shared" si="170"/>
        <v xml:space="preserve"> </v>
      </c>
      <c r="DY141" s="43" t="str">
        <f t="shared" si="171"/>
        <v xml:space="preserve"> </v>
      </c>
      <c r="DZ141" s="39" t="str">
        <f t="shared" si="172"/>
        <v>•</v>
      </c>
      <c r="EA141" s="39" t="str">
        <f t="shared" si="173"/>
        <v xml:space="preserve"> </v>
      </c>
      <c r="EB141" s="39" t="str">
        <f t="shared" si="174"/>
        <v xml:space="preserve"> </v>
      </c>
      <c r="EC141" s="43" t="str">
        <f t="shared" si="175"/>
        <v xml:space="preserve"> </v>
      </c>
      <c r="ED141" s="39" t="str">
        <f t="shared" si="176"/>
        <v>•</v>
      </c>
      <c r="EE141" s="39" t="str">
        <f t="shared" si="177"/>
        <v xml:space="preserve"> </v>
      </c>
      <c r="EF141" s="39" t="str">
        <f t="shared" si="178"/>
        <v xml:space="preserve"> </v>
      </c>
      <c r="EG141" s="43" t="str">
        <f t="shared" si="179"/>
        <v xml:space="preserve"> </v>
      </c>
      <c r="EH141" s="39" t="str">
        <f t="shared" si="180"/>
        <v>•</v>
      </c>
      <c r="EI141" s="39" t="str">
        <f t="shared" si="181"/>
        <v xml:space="preserve"> </v>
      </c>
      <c r="EJ141" s="39" t="str">
        <f t="shared" si="182"/>
        <v xml:space="preserve"> </v>
      </c>
      <c r="EK141" s="43" t="str">
        <f t="shared" si="183"/>
        <v xml:space="preserve"> </v>
      </c>
    </row>
    <row r="142" spans="1:141" ht="15.75" customHeight="1" x14ac:dyDescent="0.2">
      <c r="A142" s="100" t="str">
        <f>IF(Summary!B136="","",Summary!B136)</f>
        <v/>
      </c>
      <c r="B142" s="100" t="str">
        <f>IF(Summary!C136="","",Summary!C136)</f>
        <v/>
      </c>
      <c r="C142" s="100" t="str">
        <f>IF(Summary!D136="","",Summary!D136)</f>
        <v/>
      </c>
      <c r="D142" s="115" t="str">
        <f>IF(Summary!E136="","",Summary!E136)</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138"/>
        <v>27</v>
      </c>
      <c r="AX142" s="74" t="e">
        <f t="shared" si="133"/>
        <v>#N/A</v>
      </c>
      <c r="AY142" s="54" t="str">
        <f t="shared" si="134"/>
        <v/>
      </c>
      <c r="AZ142" s="73"/>
      <c r="BA142" s="144"/>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8"/>
      <c r="BE142" s="116" t="str">
        <f t="shared" si="139"/>
        <v/>
      </c>
      <c r="BF142" s="99" t="str">
        <f t="shared" si="135"/>
        <v/>
      </c>
      <c r="BG142" s="99" t="str">
        <f t="shared" si="136"/>
        <v/>
      </c>
      <c r="BH142" s="100" t="str">
        <f t="shared" si="137"/>
        <v/>
      </c>
      <c r="BI142" s="64" t="str">
        <f>IF(Summary!F136="","",Summary!F136)</f>
        <v/>
      </c>
      <c r="BJ142" s="33"/>
      <c r="BV142" s="44">
        <f t="shared" si="132"/>
        <v>0</v>
      </c>
      <c r="BW142" s="44">
        <f t="shared" si="132"/>
        <v>0</v>
      </c>
      <c r="BX142" s="44">
        <f t="shared" si="132"/>
        <v>0</v>
      </c>
      <c r="BY142" s="44">
        <f t="shared" si="132"/>
        <v>0</v>
      </c>
      <c r="BZ142" s="44">
        <f t="shared" si="132"/>
        <v>0</v>
      </c>
      <c r="CA142" s="44">
        <f t="shared" si="132"/>
        <v>0</v>
      </c>
      <c r="CB142" s="44">
        <f t="shared" si="132"/>
        <v>0</v>
      </c>
      <c r="CC142" s="44">
        <f t="shared" si="132"/>
        <v>0</v>
      </c>
      <c r="CD142" s="44">
        <f t="shared" si="132"/>
        <v>0</v>
      </c>
      <c r="CE142" s="44">
        <f t="shared" si="132"/>
        <v>0</v>
      </c>
      <c r="CF142" s="44">
        <f t="shared" si="132"/>
        <v>0</v>
      </c>
      <c r="CH142" s="48">
        <f t="shared" si="129"/>
        <v>0</v>
      </c>
      <c r="CI142" s="48">
        <f t="shared" si="129"/>
        <v>0</v>
      </c>
      <c r="CJ142" s="48">
        <f t="shared" si="129"/>
        <v>0</v>
      </c>
      <c r="CK142" s="48">
        <f t="shared" si="128"/>
        <v>0</v>
      </c>
      <c r="CL142" s="48">
        <f t="shared" si="128"/>
        <v>0</v>
      </c>
      <c r="CM142" s="48">
        <f t="shared" si="128"/>
        <v>0</v>
      </c>
      <c r="CN142" s="48">
        <f t="shared" si="128"/>
        <v>0</v>
      </c>
      <c r="CO142" s="48">
        <f t="shared" si="128"/>
        <v>0</v>
      </c>
      <c r="CT142" s="42" t="str">
        <f t="shared" si="140"/>
        <v>•</v>
      </c>
      <c r="CU142" s="39" t="str">
        <f t="shared" si="141"/>
        <v xml:space="preserve"> </v>
      </c>
      <c r="CV142" s="39" t="str">
        <f t="shared" si="142"/>
        <v xml:space="preserve"> </v>
      </c>
      <c r="CW142" s="43" t="str">
        <f t="shared" si="143"/>
        <v xml:space="preserve"> </v>
      </c>
      <c r="CX142" s="42" t="str">
        <f t="shared" si="144"/>
        <v>•</v>
      </c>
      <c r="CY142" s="39" t="str">
        <f t="shared" si="145"/>
        <v xml:space="preserve"> </v>
      </c>
      <c r="CZ142" s="39" t="str">
        <f t="shared" si="146"/>
        <v xml:space="preserve"> </v>
      </c>
      <c r="DA142" s="43" t="str">
        <f t="shared" si="147"/>
        <v xml:space="preserve"> </v>
      </c>
      <c r="DB142" s="39" t="str">
        <f t="shared" si="148"/>
        <v>•</v>
      </c>
      <c r="DC142" s="39" t="str">
        <f t="shared" si="149"/>
        <v xml:space="preserve"> </v>
      </c>
      <c r="DD142" s="39" t="str">
        <f t="shared" si="150"/>
        <v xml:space="preserve"> </v>
      </c>
      <c r="DE142" s="43" t="str">
        <f t="shared" si="151"/>
        <v xml:space="preserve"> </v>
      </c>
      <c r="DF142" s="42" t="str">
        <f t="shared" si="152"/>
        <v>•</v>
      </c>
      <c r="DG142" s="39" t="str">
        <f t="shared" si="153"/>
        <v xml:space="preserve"> </v>
      </c>
      <c r="DH142" s="39" t="str">
        <f t="shared" si="154"/>
        <v xml:space="preserve"> </v>
      </c>
      <c r="DI142" s="43" t="str">
        <f t="shared" si="155"/>
        <v xml:space="preserve"> </v>
      </c>
      <c r="DJ142" s="42" t="str">
        <f t="shared" si="156"/>
        <v>•</v>
      </c>
      <c r="DK142" s="39" t="str">
        <f t="shared" si="157"/>
        <v xml:space="preserve"> </v>
      </c>
      <c r="DL142" s="39" t="str">
        <f t="shared" si="158"/>
        <v xml:space="preserve"> </v>
      </c>
      <c r="DM142" s="43" t="str">
        <f t="shared" si="159"/>
        <v xml:space="preserve"> </v>
      </c>
      <c r="DN142" s="39" t="str">
        <f t="shared" si="160"/>
        <v>•</v>
      </c>
      <c r="DO142" s="39" t="str">
        <f t="shared" si="161"/>
        <v xml:space="preserve"> </v>
      </c>
      <c r="DP142" s="39" t="str">
        <f t="shared" si="162"/>
        <v xml:space="preserve"> </v>
      </c>
      <c r="DQ142" s="43" t="str">
        <f t="shared" si="163"/>
        <v xml:space="preserve"> </v>
      </c>
      <c r="DR142" s="39" t="str">
        <f t="shared" si="164"/>
        <v>•</v>
      </c>
      <c r="DS142" s="39" t="str">
        <f t="shared" si="165"/>
        <v xml:space="preserve"> </v>
      </c>
      <c r="DT142" s="39" t="str">
        <f t="shared" si="166"/>
        <v xml:space="preserve"> </v>
      </c>
      <c r="DU142" s="43" t="str">
        <f t="shared" si="167"/>
        <v xml:space="preserve"> </v>
      </c>
      <c r="DV142" s="39" t="str">
        <f t="shared" si="168"/>
        <v>•</v>
      </c>
      <c r="DW142" s="39" t="str">
        <f t="shared" si="169"/>
        <v xml:space="preserve"> </v>
      </c>
      <c r="DX142" s="39" t="str">
        <f t="shared" si="170"/>
        <v xml:space="preserve"> </v>
      </c>
      <c r="DY142" s="43" t="str">
        <f t="shared" si="171"/>
        <v xml:space="preserve"> </v>
      </c>
      <c r="DZ142" s="39" t="str">
        <f t="shared" si="172"/>
        <v>•</v>
      </c>
      <c r="EA142" s="39" t="str">
        <f t="shared" si="173"/>
        <v xml:space="preserve"> </v>
      </c>
      <c r="EB142" s="39" t="str">
        <f t="shared" si="174"/>
        <v xml:space="preserve"> </v>
      </c>
      <c r="EC142" s="43" t="str">
        <f t="shared" si="175"/>
        <v xml:space="preserve"> </v>
      </c>
      <c r="ED142" s="39" t="str">
        <f t="shared" si="176"/>
        <v>•</v>
      </c>
      <c r="EE142" s="39" t="str">
        <f t="shared" si="177"/>
        <v xml:space="preserve"> </v>
      </c>
      <c r="EF142" s="39" t="str">
        <f t="shared" si="178"/>
        <v xml:space="preserve"> </v>
      </c>
      <c r="EG142" s="43" t="str">
        <f t="shared" si="179"/>
        <v xml:space="preserve"> </v>
      </c>
      <c r="EH142" s="39" t="str">
        <f t="shared" si="180"/>
        <v>•</v>
      </c>
      <c r="EI142" s="39" t="str">
        <f t="shared" si="181"/>
        <v xml:space="preserve"> </v>
      </c>
      <c r="EJ142" s="39" t="str">
        <f t="shared" si="182"/>
        <v xml:space="preserve"> </v>
      </c>
      <c r="EK142" s="43" t="str">
        <f t="shared" si="183"/>
        <v xml:space="preserve"> </v>
      </c>
    </row>
    <row r="143" spans="1:141" ht="15.75" customHeight="1" x14ac:dyDescent="0.2">
      <c r="A143" s="100" t="str">
        <f>IF(Summary!B137="","",Summary!B137)</f>
        <v/>
      </c>
      <c r="B143" s="100" t="str">
        <f>IF(Summary!C137="","",Summary!C137)</f>
        <v/>
      </c>
      <c r="C143" s="100" t="str">
        <f>IF(Summary!D137="","",Summary!D137)</f>
        <v/>
      </c>
      <c r="D143" s="115" t="str">
        <f>IF(Summary!E137="","",Summary!E137)</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138"/>
        <v>27</v>
      </c>
      <c r="AX143" s="74" t="e">
        <f t="shared" si="133"/>
        <v>#N/A</v>
      </c>
      <c r="AY143" s="54" t="str">
        <f t="shared" si="134"/>
        <v/>
      </c>
      <c r="AZ143" s="73"/>
      <c r="BA143" s="144"/>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8"/>
      <c r="BE143" s="116" t="str">
        <f t="shared" si="139"/>
        <v/>
      </c>
      <c r="BF143" s="99" t="str">
        <f t="shared" si="135"/>
        <v/>
      </c>
      <c r="BG143" s="99" t="str">
        <f t="shared" si="136"/>
        <v/>
      </c>
      <c r="BH143" s="100" t="str">
        <f t="shared" si="137"/>
        <v/>
      </c>
      <c r="BI143" s="64" t="str">
        <f>IF(Summary!F137="","",Summary!F137)</f>
        <v/>
      </c>
      <c r="BJ143" s="33"/>
      <c r="BV143" s="44">
        <f t="shared" si="132"/>
        <v>0</v>
      </c>
      <c r="BW143" s="44">
        <f t="shared" si="132"/>
        <v>0</v>
      </c>
      <c r="BX143" s="44">
        <f t="shared" si="132"/>
        <v>0</v>
      </c>
      <c r="BY143" s="44">
        <f t="shared" si="132"/>
        <v>0</v>
      </c>
      <c r="BZ143" s="44">
        <f t="shared" si="132"/>
        <v>0</v>
      </c>
      <c r="CA143" s="44">
        <f t="shared" si="132"/>
        <v>0</v>
      </c>
      <c r="CB143" s="44">
        <f t="shared" si="132"/>
        <v>0</v>
      </c>
      <c r="CC143" s="44">
        <f t="shared" si="132"/>
        <v>0</v>
      </c>
      <c r="CD143" s="44">
        <f t="shared" si="132"/>
        <v>0</v>
      </c>
      <c r="CE143" s="44">
        <f t="shared" si="132"/>
        <v>0</v>
      </c>
      <c r="CF143" s="44">
        <f t="shared" si="132"/>
        <v>0</v>
      </c>
      <c r="CH143" s="48">
        <f t="shared" si="129"/>
        <v>0</v>
      </c>
      <c r="CI143" s="48">
        <f t="shared" si="129"/>
        <v>0</v>
      </c>
      <c r="CJ143" s="48">
        <f t="shared" si="129"/>
        <v>0</v>
      </c>
      <c r="CK143" s="48">
        <f t="shared" si="128"/>
        <v>0</v>
      </c>
      <c r="CL143" s="48">
        <f t="shared" si="128"/>
        <v>0</v>
      </c>
      <c r="CM143" s="48">
        <f t="shared" si="128"/>
        <v>0</v>
      </c>
      <c r="CN143" s="48">
        <f t="shared" si="128"/>
        <v>0</v>
      </c>
      <c r="CO143" s="48">
        <f t="shared" si="128"/>
        <v>0</v>
      </c>
      <c r="CT143" s="42" t="str">
        <f t="shared" si="140"/>
        <v>•</v>
      </c>
      <c r="CU143" s="39" t="str">
        <f t="shared" si="141"/>
        <v xml:space="preserve"> </v>
      </c>
      <c r="CV143" s="39" t="str">
        <f t="shared" si="142"/>
        <v xml:space="preserve"> </v>
      </c>
      <c r="CW143" s="43" t="str">
        <f t="shared" si="143"/>
        <v xml:space="preserve"> </v>
      </c>
      <c r="CX143" s="42" t="str">
        <f t="shared" si="144"/>
        <v>•</v>
      </c>
      <c r="CY143" s="39" t="str">
        <f t="shared" si="145"/>
        <v xml:space="preserve"> </v>
      </c>
      <c r="CZ143" s="39" t="str">
        <f t="shared" si="146"/>
        <v xml:space="preserve"> </v>
      </c>
      <c r="DA143" s="43" t="str">
        <f t="shared" si="147"/>
        <v xml:space="preserve"> </v>
      </c>
      <c r="DB143" s="39" t="str">
        <f t="shared" si="148"/>
        <v>•</v>
      </c>
      <c r="DC143" s="39" t="str">
        <f t="shared" si="149"/>
        <v xml:space="preserve"> </v>
      </c>
      <c r="DD143" s="39" t="str">
        <f t="shared" si="150"/>
        <v xml:space="preserve"> </v>
      </c>
      <c r="DE143" s="43" t="str">
        <f t="shared" si="151"/>
        <v xml:space="preserve"> </v>
      </c>
      <c r="DF143" s="42" t="str">
        <f t="shared" si="152"/>
        <v>•</v>
      </c>
      <c r="DG143" s="39" t="str">
        <f t="shared" si="153"/>
        <v xml:space="preserve"> </v>
      </c>
      <c r="DH143" s="39" t="str">
        <f t="shared" si="154"/>
        <v xml:space="preserve"> </v>
      </c>
      <c r="DI143" s="43" t="str">
        <f t="shared" si="155"/>
        <v xml:space="preserve"> </v>
      </c>
      <c r="DJ143" s="42" t="str">
        <f t="shared" si="156"/>
        <v>•</v>
      </c>
      <c r="DK143" s="39" t="str">
        <f t="shared" si="157"/>
        <v xml:space="preserve"> </v>
      </c>
      <c r="DL143" s="39" t="str">
        <f t="shared" si="158"/>
        <v xml:space="preserve"> </v>
      </c>
      <c r="DM143" s="43" t="str">
        <f t="shared" si="159"/>
        <v xml:space="preserve"> </v>
      </c>
      <c r="DN143" s="39" t="str">
        <f t="shared" si="160"/>
        <v>•</v>
      </c>
      <c r="DO143" s="39" t="str">
        <f t="shared" si="161"/>
        <v xml:space="preserve"> </v>
      </c>
      <c r="DP143" s="39" t="str">
        <f t="shared" si="162"/>
        <v xml:space="preserve"> </v>
      </c>
      <c r="DQ143" s="43" t="str">
        <f t="shared" si="163"/>
        <v xml:space="preserve"> </v>
      </c>
      <c r="DR143" s="39" t="str">
        <f t="shared" si="164"/>
        <v>•</v>
      </c>
      <c r="DS143" s="39" t="str">
        <f t="shared" si="165"/>
        <v xml:space="preserve"> </v>
      </c>
      <c r="DT143" s="39" t="str">
        <f t="shared" si="166"/>
        <v xml:space="preserve"> </v>
      </c>
      <c r="DU143" s="43" t="str">
        <f t="shared" si="167"/>
        <v xml:space="preserve"> </v>
      </c>
      <c r="DV143" s="39" t="str">
        <f t="shared" si="168"/>
        <v>•</v>
      </c>
      <c r="DW143" s="39" t="str">
        <f t="shared" si="169"/>
        <v xml:space="preserve"> </v>
      </c>
      <c r="DX143" s="39" t="str">
        <f t="shared" si="170"/>
        <v xml:space="preserve"> </v>
      </c>
      <c r="DY143" s="43" t="str">
        <f t="shared" si="171"/>
        <v xml:space="preserve"> </v>
      </c>
      <c r="DZ143" s="39" t="str">
        <f t="shared" si="172"/>
        <v>•</v>
      </c>
      <c r="EA143" s="39" t="str">
        <f t="shared" si="173"/>
        <v xml:space="preserve"> </v>
      </c>
      <c r="EB143" s="39" t="str">
        <f t="shared" si="174"/>
        <v xml:space="preserve"> </v>
      </c>
      <c r="EC143" s="43" t="str">
        <f t="shared" si="175"/>
        <v xml:space="preserve"> </v>
      </c>
      <c r="ED143" s="39" t="str">
        <f t="shared" si="176"/>
        <v>•</v>
      </c>
      <c r="EE143" s="39" t="str">
        <f t="shared" si="177"/>
        <v xml:space="preserve"> </v>
      </c>
      <c r="EF143" s="39" t="str">
        <f t="shared" si="178"/>
        <v xml:space="preserve"> </v>
      </c>
      <c r="EG143" s="43" t="str">
        <f t="shared" si="179"/>
        <v xml:space="preserve"> </v>
      </c>
      <c r="EH143" s="39" t="str">
        <f t="shared" si="180"/>
        <v>•</v>
      </c>
      <c r="EI143" s="39" t="str">
        <f t="shared" si="181"/>
        <v xml:space="preserve"> </v>
      </c>
      <c r="EJ143" s="39" t="str">
        <f t="shared" si="182"/>
        <v xml:space="preserve"> </v>
      </c>
      <c r="EK143" s="43" t="str">
        <f t="shared" si="183"/>
        <v xml:space="preserve"> </v>
      </c>
    </row>
    <row r="144" spans="1:141" ht="15.75" customHeight="1" x14ac:dyDescent="0.2">
      <c r="A144" s="100" t="str">
        <f>IF(Summary!B138="","",Summary!B138)</f>
        <v/>
      </c>
      <c r="B144" s="100" t="str">
        <f>IF(Summary!C138="","",Summary!C138)</f>
        <v/>
      </c>
      <c r="C144" s="100" t="str">
        <f>IF(Summary!D138="","",Summary!D138)</f>
        <v/>
      </c>
      <c r="D144" s="115" t="str">
        <f>IF(Summary!E138="","",Summary!E138)</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138"/>
        <v>27</v>
      </c>
      <c r="AX144" s="74" t="e">
        <f t="shared" si="133"/>
        <v>#N/A</v>
      </c>
      <c r="AY144" s="54" t="str">
        <f t="shared" si="134"/>
        <v/>
      </c>
      <c r="AZ144" s="73"/>
      <c r="BA144" s="144"/>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8"/>
      <c r="BE144" s="116" t="str">
        <f t="shared" si="139"/>
        <v/>
      </c>
      <c r="BF144" s="99" t="str">
        <f t="shared" si="135"/>
        <v/>
      </c>
      <c r="BG144" s="99" t="str">
        <f t="shared" si="136"/>
        <v/>
      </c>
      <c r="BH144" s="100" t="str">
        <f t="shared" si="137"/>
        <v/>
      </c>
      <c r="BI144" s="64" t="str">
        <f>IF(Summary!F138="","",Summary!F138)</f>
        <v/>
      </c>
      <c r="BJ144" s="33"/>
      <c r="BV144" s="44">
        <f t="shared" si="132"/>
        <v>0</v>
      </c>
      <c r="BW144" s="44">
        <f t="shared" si="132"/>
        <v>0</v>
      </c>
      <c r="BX144" s="44">
        <f t="shared" si="132"/>
        <v>0</v>
      </c>
      <c r="BY144" s="44">
        <f t="shared" si="132"/>
        <v>0</v>
      </c>
      <c r="BZ144" s="44">
        <f t="shared" si="132"/>
        <v>0</v>
      </c>
      <c r="CA144" s="44">
        <f t="shared" si="132"/>
        <v>0</v>
      </c>
      <c r="CB144" s="44">
        <f t="shared" si="132"/>
        <v>0</v>
      </c>
      <c r="CC144" s="44">
        <f t="shared" si="132"/>
        <v>0</v>
      </c>
      <c r="CD144" s="44">
        <f t="shared" si="132"/>
        <v>0</v>
      </c>
      <c r="CE144" s="44">
        <f t="shared" si="132"/>
        <v>0</v>
      </c>
      <c r="CF144" s="44">
        <f t="shared" si="132"/>
        <v>0</v>
      </c>
      <c r="CH144" s="48">
        <f t="shared" si="129"/>
        <v>0</v>
      </c>
      <c r="CI144" s="48">
        <f t="shared" si="129"/>
        <v>0</v>
      </c>
      <c r="CJ144" s="48">
        <f t="shared" si="129"/>
        <v>0</v>
      </c>
      <c r="CK144" s="48">
        <f t="shared" si="128"/>
        <v>0</v>
      </c>
      <c r="CL144" s="48">
        <f t="shared" si="128"/>
        <v>0</v>
      </c>
      <c r="CM144" s="48">
        <f t="shared" si="128"/>
        <v>0</v>
      </c>
      <c r="CN144" s="48">
        <f t="shared" si="128"/>
        <v>0</v>
      </c>
      <c r="CO144" s="48">
        <f t="shared" si="128"/>
        <v>0</v>
      </c>
      <c r="CT144" s="42" t="str">
        <f t="shared" si="140"/>
        <v>•</v>
      </c>
      <c r="CU144" s="39" t="str">
        <f t="shared" si="141"/>
        <v xml:space="preserve"> </v>
      </c>
      <c r="CV144" s="39" t="str">
        <f t="shared" si="142"/>
        <v xml:space="preserve"> </v>
      </c>
      <c r="CW144" s="43" t="str">
        <f t="shared" si="143"/>
        <v xml:space="preserve"> </v>
      </c>
      <c r="CX144" s="42" t="str">
        <f t="shared" si="144"/>
        <v>•</v>
      </c>
      <c r="CY144" s="39" t="str">
        <f t="shared" si="145"/>
        <v xml:space="preserve"> </v>
      </c>
      <c r="CZ144" s="39" t="str">
        <f t="shared" si="146"/>
        <v xml:space="preserve"> </v>
      </c>
      <c r="DA144" s="43" t="str">
        <f t="shared" si="147"/>
        <v xml:space="preserve"> </v>
      </c>
      <c r="DB144" s="39" t="str">
        <f t="shared" si="148"/>
        <v>•</v>
      </c>
      <c r="DC144" s="39" t="str">
        <f t="shared" si="149"/>
        <v xml:space="preserve"> </v>
      </c>
      <c r="DD144" s="39" t="str">
        <f t="shared" si="150"/>
        <v xml:space="preserve"> </v>
      </c>
      <c r="DE144" s="43" t="str">
        <f t="shared" si="151"/>
        <v xml:space="preserve"> </v>
      </c>
      <c r="DF144" s="42" t="str">
        <f t="shared" si="152"/>
        <v>•</v>
      </c>
      <c r="DG144" s="39" t="str">
        <f t="shared" si="153"/>
        <v xml:space="preserve"> </v>
      </c>
      <c r="DH144" s="39" t="str">
        <f t="shared" si="154"/>
        <v xml:space="preserve"> </v>
      </c>
      <c r="DI144" s="43" t="str">
        <f t="shared" si="155"/>
        <v xml:space="preserve"> </v>
      </c>
      <c r="DJ144" s="42" t="str">
        <f t="shared" si="156"/>
        <v>•</v>
      </c>
      <c r="DK144" s="39" t="str">
        <f t="shared" si="157"/>
        <v xml:space="preserve"> </v>
      </c>
      <c r="DL144" s="39" t="str">
        <f t="shared" si="158"/>
        <v xml:space="preserve"> </v>
      </c>
      <c r="DM144" s="43" t="str">
        <f t="shared" si="159"/>
        <v xml:space="preserve"> </v>
      </c>
      <c r="DN144" s="39" t="str">
        <f t="shared" si="160"/>
        <v>•</v>
      </c>
      <c r="DO144" s="39" t="str">
        <f t="shared" si="161"/>
        <v xml:space="preserve"> </v>
      </c>
      <c r="DP144" s="39" t="str">
        <f t="shared" si="162"/>
        <v xml:space="preserve"> </v>
      </c>
      <c r="DQ144" s="43" t="str">
        <f t="shared" si="163"/>
        <v xml:space="preserve"> </v>
      </c>
      <c r="DR144" s="39" t="str">
        <f t="shared" si="164"/>
        <v>•</v>
      </c>
      <c r="DS144" s="39" t="str">
        <f t="shared" si="165"/>
        <v xml:space="preserve"> </v>
      </c>
      <c r="DT144" s="39" t="str">
        <f t="shared" si="166"/>
        <v xml:space="preserve"> </v>
      </c>
      <c r="DU144" s="43" t="str">
        <f t="shared" si="167"/>
        <v xml:space="preserve"> </v>
      </c>
      <c r="DV144" s="39" t="str">
        <f t="shared" si="168"/>
        <v>•</v>
      </c>
      <c r="DW144" s="39" t="str">
        <f t="shared" si="169"/>
        <v xml:space="preserve"> </v>
      </c>
      <c r="DX144" s="39" t="str">
        <f t="shared" si="170"/>
        <v xml:space="preserve"> </v>
      </c>
      <c r="DY144" s="43" t="str">
        <f t="shared" si="171"/>
        <v xml:space="preserve"> </v>
      </c>
      <c r="DZ144" s="39" t="str">
        <f t="shared" si="172"/>
        <v>•</v>
      </c>
      <c r="EA144" s="39" t="str">
        <f t="shared" si="173"/>
        <v xml:space="preserve"> </v>
      </c>
      <c r="EB144" s="39" t="str">
        <f t="shared" si="174"/>
        <v xml:space="preserve"> </v>
      </c>
      <c r="EC144" s="43" t="str">
        <f t="shared" si="175"/>
        <v xml:space="preserve"> </v>
      </c>
      <c r="ED144" s="39" t="str">
        <f t="shared" si="176"/>
        <v>•</v>
      </c>
      <c r="EE144" s="39" t="str">
        <f t="shared" si="177"/>
        <v xml:space="preserve"> </v>
      </c>
      <c r="EF144" s="39" t="str">
        <f t="shared" si="178"/>
        <v xml:space="preserve"> </v>
      </c>
      <c r="EG144" s="43" t="str">
        <f t="shared" si="179"/>
        <v xml:space="preserve"> </v>
      </c>
      <c r="EH144" s="39" t="str">
        <f t="shared" si="180"/>
        <v>•</v>
      </c>
      <c r="EI144" s="39" t="str">
        <f t="shared" si="181"/>
        <v xml:space="preserve"> </v>
      </c>
      <c r="EJ144" s="39" t="str">
        <f t="shared" si="182"/>
        <v xml:space="preserve"> </v>
      </c>
      <c r="EK144" s="43" t="str">
        <f t="shared" si="183"/>
        <v xml:space="preserve"> </v>
      </c>
    </row>
    <row r="145" spans="1:141" ht="15.75" customHeight="1" x14ac:dyDescent="0.2">
      <c r="A145" s="100" t="str">
        <f>IF(Summary!B139="","",Summary!B139)</f>
        <v/>
      </c>
      <c r="B145" s="100" t="str">
        <f>IF(Summary!C139="","",Summary!C139)</f>
        <v/>
      </c>
      <c r="C145" s="100" t="str">
        <f>IF(Summary!D139="","",Summary!D139)</f>
        <v/>
      </c>
      <c r="D145" s="115" t="str">
        <f>IF(Summary!E139="","",Summary!E139)</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138"/>
        <v>27</v>
      </c>
      <c r="AX145" s="74" t="e">
        <f t="shared" si="133"/>
        <v>#N/A</v>
      </c>
      <c r="AY145" s="54" t="str">
        <f t="shared" si="134"/>
        <v/>
      </c>
      <c r="AZ145" s="73"/>
      <c r="BA145" s="144"/>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8"/>
      <c r="BE145" s="116" t="str">
        <f t="shared" si="139"/>
        <v/>
      </c>
      <c r="BF145" s="99" t="str">
        <f t="shared" si="135"/>
        <v/>
      </c>
      <c r="BG145" s="99" t="str">
        <f t="shared" si="136"/>
        <v/>
      </c>
      <c r="BH145" s="100" t="str">
        <f t="shared" si="137"/>
        <v/>
      </c>
      <c r="BI145" s="64" t="str">
        <f>IF(Summary!F139="","",Summary!F139)</f>
        <v/>
      </c>
      <c r="BJ145" s="33"/>
      <c r="BV145" s="44">
        <f t="shared" si="132"/>
        <v>0</v>
      </c>
      <c r="BW145" s="44">
        <f t="shared" si="132"/>
        <v>0</v>
      </c>
      <c r="BX145" s="44">
        <f t="shared" si="132"/>
        <v>0</v>
      </c>
      <c r="BY145" s="44">
        <f t="shared" si="132"/>
        <v>0</v>
      </c>
      <c r="BZ145" s="44">
        <f t="shared" si="132"/>
        <v>0</v>
      </c>
      <c r="CA145" s="44">
        <f t="shared" si="132"/>
        <v>0</v>
      </c>
      <c r="CB145" s="44">
        <f t="shared" si="132"/>
        <v>0</v>
      </c>
      <c r="CC145" s="44">
        <f t="shared" si="132"/>
        <v>0</v>
      </c>
      <c r="CD145" s="44">
        <f t="shared" si="132"/>
        <v>0</v>
      </c>
      <c r="CE145" s="44">
        <f t="shared" si="132"/>
        <v>0</v>
      </c>
      <c r="CF145" s="44">
        <f t="shared" si="132"/>
        <v>0</v>
      </c>
      <c r="CH145" s="48">
        <f t="shared" si="129"/>
        <v>0</v>
      </c>
      <c r="CI145" s="48">
        <f t="shared" si="129"/>
        <v>0</v>
      </c>
      <c r="CJ145" s="48">
        <f t="shared" si="129"/>
        <v>0</v>
      </c>
      <c r="CK145" s="48">
        <f t="shared" si="128"/>
        <v>0</v>
      </c>
      <c r="CL145" s="48">
        <f t="shared" si="128"/>
        <v>0</v>
      </c>
      <c r="CM145" s="48">
        <f t="shared" si="128"/>
        <v>0</v>
      </c>
      <c r="CN145" s="48">
        <f t="shared" si="128"/>
        <v>0</v>
      </c>
      <c r="CO145" s="48">
        <f t="shared" si="128"/>
        <v>0</v>
      </c>
      <c r="CT145" s="42" t="str">
        <f t="shared" si="140"/>
        <v>•</v>
      </c>
      <c r="CU145" s="39" t="str">
        <f t="shared" si="141"/>
        <v xml:space="preserve"> </v>
      </c>
      <c r="CV145" s="39" t="str">
        <f t="shared" si="142"/>
        <v xml:space="preserve"> </v>
      </c>
      <c r="CW145" s="43" t="str">
        <f t="shared" si="143"/>
        <v xml:space="preserve"> </v>
      </c>
      <c r="CX145" s="42" t="str">
        <f t="shared" si="144"/>
        <v>•</v>
      </c>
      <c r="CY145" s="39" t="str">
        <f t="shared" si="145"/>
        <v xml:space="preserve"> </v>
      </c>
      <c r="CZ145" s="39" t="str">
        <f t="shared" si="146"/>
        <v xml:space="preserve"> </v>
      </c>
      <c r="DA145" s="43" t="str">
        <f t="shared" si="147"/>
        <v xml:space="preserve"> </v>
      </c>
      <c r="DB145" s="39" t="str">
        <f t="shared" si="148"/>
        <v>•</v>
      </c>
      <c r="DC145" s="39" t="str">
        <f t="shared" si="149"/>
        <v xml:space="preserve"> </v>
      </c>
      <c r="DD145" s="39" t="str">
        <f t="shared" si="150"/>
        <v xml:space="preserve"> </v>
      </c>
      <c r="DE145" s="43" t="str">
        <f t="shared" si="151"/>
        <v xml:space="preserve"> </v>
      </c>
      <c r="DF145" s="42" t="str">
        <f t="shared" si="152"/>
        <v>•</v>
      </c>
      <c r="DG145" s="39" t="str">
        <f t="shared" si="153"/>
        <v xml:space="preserve"> </v>
      </c>
      <c r="DH145" s="39" t="str">
        <f t="shared" si="154"/>
        <v xml:space="preserve"> </v>
      </c>
      <c r="DI145" s="43" t="str">
        <f t="shared" si="155"/>
        <v xml:space="preserve"> </v>
      </c>
      <c r="DJ145" s="42" t="str">
        <f t="shared" si="156"/>
        <v>•</v>
      </c>
      <c r="DK145" s="39" t="str">
        <f t="shared" si="157"/>
        <v xml:space="preserve"> </v>
      </c>
      <c r="DL145" s="39" t="str">
        <f t="shared" si="158"/>
        <v xml:space="preserve"> </v>
      </c>
      <c r="DM145" s="43" t="str">
        <f t="shared" si="159"/>
        <v xml:space="preserve"> </v>
      </c>
      <c r="DN145" s="39" t="str">
        <f t="shared" si="160"/>
        <v>•</v>
      </c>
      <c r="DO145" s="39" t="str">
        <f t="shared" si="161"/>
        <v xml:space="preserve"> </v>
      </c>
      <c r="DP145" s="39" t="str">
        <f t="shared" si="162"/>
        <v xml:space="preserve"> </v>
      </c>
      <c r="DQ145" s="43" t="str">
        <f t="shared" si="163"/>
        <v xml:space="preserve"> </v>
      </c>
      <c r="DR145" s="39" t="str">
        <f t="shared" si="164"/>
        <v>•</v>
      </c>
      <c r="DS145" s="39" t="str">
        <f t="shared" si="165"/>
        <v xml:space="preserve"> </v>
      </c>
      <c r="DT145" s="39" t="str">
        <f t="shared" si="166"/>
        <v xml:space="preserve"> </v>
      </c>
      <c r="DU145" s="43" t="str">
        <f t="shared" si="167"/>
        <v xml:space="preserve"> </v>
      </c>
      <c r="DV145" s="39" t="str">
        <f t="shared" si="168"/>
        <v>•</v>
      </c>
      <c r="DW145" s="39" t="str">
        <f t="shared" si="169"/>
        <v xml:space="preserve"> </v>
      </c>
      <c r="DX145" s="39" t="str">
        <f t="shared" si="170"/>
        <v xml:space="preserve"> </v>
      </c>
      <c r="DY145" s="43" t="str">
        <f t="shared" si="171"/>
        <v xml:space="preserve"> </v>
      </c>
      <c r="DZ145" s="39" t="str">
        <f t="shared" si="172"/>
        <v>•</v>
      </c>
      <c r="EA145" s="39" t="str">
        <f t="shared" si="173"/>
        <v xml:space="preserve"> </v>
      </c>
      <c r="EB145" s="39" t="str">
        <f t="shared" si="174"/>
        <v xml:space="preserve"> </v>
      </c>
      <c r="EC145" s="43" t="str">
        <f t="shared" si="175"/>
        <v xml:space="preserve"> </v>
      </c>
      <c r="ED145" s="39" t="str">
        <f t="shared" si="176"/>
        <v>•</v>
      </c>
      <c r="EE145" s="39" t="str">
        <f t="shared" si="177"/>
        <v xml:space="preserve"> </v>
      </c>
      <c r="EF145" s="39" t="str">
        <f t="shared" si="178"/>
        <v xml:space="preserve"> </v>
      </c>
      <c r="EG145" s="43" t="str">
        <f t="shared" si="179"/>
        <v xml:space="preserve"> </v>
      </c>
      <c r="EH145" s="39" t="str">
        <f t="shared" si="180"/>
        <v>•</v>
      </c>
      <c r="EI145" s="39" t="str">
        <f t="shared" si="181"/>
        <v xml:space="preserve"> </v>
      </c>
      <c r="EJ145" s="39" t="str">
        <f t="shared" si="182"/>
        <v xml:space="preserve"> </v>
      </c>
      <c r="EK145" s="43" t="str">
        <f t="shared" si="183"/>
        <v xml:space="preserve"> </v>
      </c>
    </row>
    <row r="146" spans="1:141" ht="15.75" customHeight="1" x14ac:dyDescent="0.2">
      <c r="A146" s="100" t="str">
        <f>IF(Summary!B140="","",Summary!B140)</f>
        <v/>
      </c>
      <c r="B146" s="100" t="str">
        <f>IF(Summary!C140="","",Summary!C140)</f>
        <v/>
      </c>
      <c r="C146" s="100" t="str">
        <f>IF(Summary!D140="","",Summary!D140)</f>
        <v/>
      </c>
      <c r="D146" s="115" t="str">
        <f>IF(Summary!E140="","",Summary!E140)</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138"/>
        <v>27</v>
      </c>
      <c r="AX146" s="74" t="e">
        <f t="shared" si="133"/>
        <v>#N/A</v>
      </c>
      <c r="AY146" s="54" t="str">
        <f t="shared" si="134"/>
        <v/>
      </c>
      <c r="AZ146" s="73"/>
      <c r="BA146" s="144"/>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8"/>
      <c r="BE146" s="116" t="str">
        <f t="shared" si="139"/>
        <v/>
      </c>
      <c r="BF146" s="99" t="str">
        <f t="shared" si="135"/>
        <v/>
      </c>
      <c r="BG146" s="99" t="str">
        <f t="shared" si="136"/>
        <v/>
      </c>
      <c r="BH146" s="100" t="str">
        <f t="shared" si="137"/>
        <v/>
      </c>
      <c r="BI146" s="64" t="str">
        <f>IF(Summary!F140="","",Summary!F140)</f>
        <v/>
      </c>
      <c r="BJ146" s="33"/>
      <c r="BV146" s="44">
        <f t="shared" si="132"/>
        <v>0</v>
      </c>
      <c r="BW146" s="44">
        <f t="shared" si="132"/>
        <v>0</v>
      </c>
      <c r="BX146" s="44">
        <f t="shared" si="132"/>
        <v>0</v>
      </c>
      <c r="BY146" s="44">
        <f t="shared" si="132"/>
        <v>0</v>
      </c>
      <c r="BZ146" s="44">
        <f t="shared" si="132"/>
        <v>0</v>
      </c>
      <c r="CA146" s="44">
        <f t="shared" si="132"/>
        <v>0</v>
      </c>
      <c r="CB146" s="44">
        <f t="shared" si="132"/>
        <v>0</v>
      </c>
      <c r="CC146" s="44">
        <f t="shared" si="132"/>
        <v>0</v>
      </c>
      <c r="CD146" s="44">
        <f t="shared" si="132"/>
        <v>0</v>
      </c>
      <c r="CE146" s="44">
        <f t="shared" si="132"/>
        <v>0</v>
      </c>
      <c r="CF146" s="44">
        <f t="shared" si="132"/>
        <v>0</v>
      </c>
      <c r="CH146" s="48">
        <f t="shared" si="129"/>
        <v>0</v>
      </c>
      <c r="CI146" s="48">
        <f t="shared" si="129"/>
        <v>0</v>
      </c>
      <c r="CJ146" s="48">
        <f t="shared" si="129"/>
        <v>0</v>
      </c>
      <c r="CK146" s="48">
        <f t="shared" si="128"/>
        <v>0</v>
      </c>
      <c r="CL146" s="48">
        <f t="shared" si="128"/>
        <v>0</v>
      </c>
      <c r="CM146" s="48">
        <f t="shared" si="128"/>
        <v>0</v>
      </c>
      <c r="CN146" s="48">
        <f t="shared" si="128"/>
        <v>0</v>
      </c>
      <c r="CO146" s="48">
        <f t="shared" si="128"/>
        <v>0</v>
      </c>
      <c r="CT146" s="42" t="str">
        <f t="shared" si="140"/>
        <v>•</v>
      </c>
      <c r="CU146" s="39" t="str">
        <f t="shared" si="141"/>
        <v xml:space="preserve"> </v>
      </c>
      <c r="CV146" s="39" t="str">
        <f t="shared" si="142"/>
        <v xml:space="preserve"> </v>
      </c>
      <c r="CW146" s="43" t="str">
        <f t="shared" si="143"/>
        <v xml:space="preserve"> </v>
      </c>
      <c r="CX146" s="42" t="str">
        <f t="shared" si="144"/>
        <v>•</v>
      </c>
      <c r="CY146" s="39" t="str">
        <f t="shared" si="145"/>
        <v xml:space="preserve"> </v>
      </c>
      <c r="CZ146" s="39" t="str">
        <f t="shared" si="146"/>
        <v xml:space="preserve"> </v>
      </c>
      <c r="DA146" s="43" t="str">
        <f t="shared" si="147"/>
        <v xml:space="preserve"> </v>
      </c>
      <c r="DB146" s="39" t="str">
        <f t="shared" si="148"/>
        <v>•</v>
      </c>
      <c r="DC146" s="39" t="str">
        <f t="shared" si="149"/>
        <v xml:space="preserve"> </v>
      </c>
      <c r="DD146" s="39" t="str">
        <f t="shared" si="150"/>
        <v xml:space="preserve"> </v>
      </c>
      <c r="DE146" s="43" t="str">
        <f t="shared" si="151"/>
        <v xml:space="preserve"> </v>
      </c>
      <c r="DF146" s="42" t="str">
        <f t="shared" si="152"/>
        <v>•</v>
      </c>
      <c r="DG146" s="39" t="str">
        <f t="shared" si="153"/>
        <v xml:space="preserve"> </v>
      </c>
      <c r="DH146" s="39" t="str">
        <f t="shared" si="154"/>
        <v xml:space="preserve"> </v>
      </c>
      <c r="DI146" s="43" t="str">
        <f t="shared" si="155"/>
        <v xml:space="preserve"> </v>
      </c>
      <c r="DJ146" s="42" t="str">
        <f t="shared" si="156"/>
        <v>•</v>
      </c>
      <c r="DK146" s="39" t="str">
        <f t="shared" si="157"/>
        <v xml:space="preserve"> </v>
      </c>
      <c r="DL146" s="39" t="str">
        <f t="shared" si="158"/>
        <v xml:space="preserve"> </v>
      </c>
      <c r="DM146" s="43" t="str">
        <f t="shared" si="159"/>
        <v xml:space="preserve"> </v>
      </c>
      <c r="DN146" s="39" t="str">
        <f t="shared" si="160"/>
        <v>•</v>
      </c>
      <c r="DO146" s="39" t="str">
        <f t="shared" si="161"/>
        <v xml:space="preserve"> </v>
      </c>
      <c r="DP146" s="39" t="str">
        <f t="shared" si="162"/>
        <v xml:space="preserve"> </v>
      </c>
      <c r="DQ146" s="43" t="str">
        <f t="shared" si="163"/>
        <v xml:space="preserve"> </v>
      </c>
      <c r="DR146" s="39" t="str">
        <f t="shared" si="164"/>
        <v>•</v>
      </c>
      <c r="DS146" s="39" t="str">
        <f t="shared" si="165"/>
        <v xml:space="preserve"> </v>
      </c>
      <c r="DT146" s="39" t="str">
        <f t="shared" si="166"/>
        <v xml:space="preserve"> </v>
      </c>
      <c r="DU146" s="43" t="str">
        <f t="shared" si="167"/>
        <v xml:space="preserve"> </v>
      </c>
      <c r="DV146" s="39" t="str">
        <f t="shared" si="168"/>
        <v>•</v>
      </c>
      <c r="DW146" s="39" t="str">
        <f t="shared" si="169"/>
        <v xml:space="preserve"> </v>
      </c>
      <c r="DX146" s="39" t="str">
        <f t="shared" si="170"/>
        <v xml:space="preserve"> </v>
      </c>
      <c r="DY146" s="43" t="str">
        <f t="shared" si="171"/>
        <v xml:space="preserve"> </v>
      </c>
      <c r="DZ146" s="39" t="str">
        <f t="shared" si="172"/>
        <v>•</v>
      </c>
      <c r="EA146" s="39" t="str">
        <f t="shared" si="173"/>
        <v xml:space="preserve"> </v>
      </c>
      <c r="EB146" s="39" t="str">
        <f t="shared" si="174"/>
        <v xml:space="preserve"> </v>
      </c>
      <c r="EC146" s="43" t="str">
        <f t="shared" si="175"/>
        <v xml:space="preserve"> </v>
      </c>
      <c r="ED146" s="39" t="str">
        <f t="shared" si="176"/>
        <v>•</v>
      </c>
      <c r="EE146" s="39" t="str">
        <f t="shared" si="177"/>
        <v xml:space="preserve"> </v>
      </c>
      <c r="EF146" s="39" t="str">
        <f t="shared" si="178"/>
        <v xml:space="preserve"> </v>
      </c>
      <c r="EG146" s="43" t="str">
        <f t="shared" si="179"/>
        <v xml:space="preserve"> </v>
      </c>
      <c r="EH146" s="39" t="str">
        <f t="shared" si="180"/>
        <v>•</v>
      </c>
      <c r="EI146" s="39" t="str">
        <f t="shared" si="181"/>
        <v xml:space="preserve"> </v>
      </c>
      <c r="EJ146" s="39" t="str">
        <f t="shared" si="182"/>
        <v xml:space="preserve"> </v>
      </c>
      <c r="EK146" s="43" t="str">
        <f t="shared" si="183"/>
        <v xml:space="preserve"> </v>
      </c>
    </row>
    <row r="147" spans="1:141" ht="15.75" customHeight="1" x14ac:dyDescent="0.2">
      <c r="A147" s="100" t="str">
        <f>IF(Summary!B141="","",Summary!B141)</f>
        <v/>
      </c>
      <c r="B147" s="100" t="str">
        <f>IF(Summary!C141="","",Summary!C141)</f>
        <v/>
      </c>
      <c r="C147" s="100" t="str">
        <f>IF(Summary!D141="","",Summary!D141)</f>
        <v/>
      </c>
      <c r="D147" s="115" t="str">
        <f>IF(Summary!E141="","",Summary!E141)</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138"/>
        <v>27</v>
      </c>
      <c r="AX147" s="74" t="e">
        <f t="shared" si="133"/>
        <v>#N/A</v>
      </c>
      <c r="AY147" s="54" t="str">
        <f t="shared" si="134"/>
        <v/>
      </c>
      <c r="AZ147" s="73"/>
      <c r="BA147" s="144"/>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8"/>
      <c r="BE147" s="116" t="str">
        <f t="shared" si="139"/>
        <v/>
      </c>
      <c r="BF147" s="99" t="str">
        <f t="shared" si="135"/>
        <v/>
      </c>
      <c r="BG147" s="99" t="str">
        <f t="shared" si="136"/>
        <v/>
      </c>
      <c r="BH147" s="100" t="str">
        <f t="shared" si="137"/>
        <v/>
      </c>
      <c r="BI147" s="64" t="str">
        <f>IF(Summary!F141="","",Summary!F141)</f>
        <v/>
      </c>
      <c r="BJ147" s="33"/>
      <c r="BV147" s="44">
        <f t="shared" si="132"/>
        <v>0</v>
      </c>
      <c r="BW147" s="44">
        <f t="shared" si="132"/>
        <v>0</v>
      </c>
      <c r="BX147" s="44">
        <f t="shared" si="132"/>
        <v>0</v>
      </c>
      <c r="BY147" s="44">
        <f t="shared" si="132"/>
        <v>0</v>
      </c>
      <c r="BZ147" s="44">
        <f t="shared" si="132"/>
        <v>0</v>
      </c>
      <c r="CA147" s="44">
        <f t="shared" si="132"/>
        <v>0</v>
      </c>
      <c r="CB147" s="44">
        <f t="shared" si="132"/>
        <v>0</v>
      </c>
      <c r="CC147" s="44">
        <f t="shared" si="132"/>
        <v>0</v>
      </c>
      <c r="CD147" s="44">
        <f t="shared" si="132"/>
        <v>0</v>
      </c>
      <c r="CE147" s="44">
        <f t="shared" si="132"/>
        <v>0</v>
      </c>
      <c r="CF147" s="44">
        <f t="shared" si="132"/>
        <v>0</v>
      </c>
      <c r="CH147" s="48">
        <f t="shared" si="129"/>
        <v>0</v>
      </c>
      <c r="CI147" s="48">
        <f t="shared" si="129"/>
        <v>0</v>
      </c>
      <c r="CJ147" s="48">
        <f t="shared" si="129"/>
        <v>0</v>
      </c>
      <c r="CK147" s="48">
        <f t="shared" si="128"/>
        <v>0</v>
      </c>
      <c r="CL147" s="48">
        <f t="shared" si="128"/>
        <v>0</v>
      </c>
      <c r="CM147" s="48">
        <f t="shared" si="128"/>
        <v>0</v>
      </c>
      <c r="CN147" s="48">
        <f t="shared" si="128"/>
        <v>0</v>
      </c>
      <c r="CO147" s="48">
        <f t="shared" si="128"/>
        <v>0</v>
      </c>
      <c r="CT147" s="42" t="str">
        <f t="shared" si="140"/>
        <v>•</v>
      </c>
      <c r="CU147" s="39" t="str">
        <f t="shared" si="141"/>
        <v xml:space="preserve"> </v>
      </c>
      <c r="CV147" s="39" t="str">
        <f t="shared" si="142"/>
        <v xml:space="preserve"> </v>
      </c>
      <c r="CW147" s="43" t="str">
        <f t="shared" si="143"/>
        <v xml:space="preserve"> </v>
      </c>
      <c r="CX147" s="42" t="str">
        <f t="shared" si="144"/>
        <v>•</v>
      </c>
      <c r="CY147" s="39" t="str">
        <f t="shared" si="145"/>
        <v xml:space="preserve"> </v>
      </c>
      <c r="CZ147" s="39" t="str">
        <f t="shared" si="146"/>
        <v xml:space="preserve"> </v>
      </c>
      <c r="DA147" s="43" t="str">
        <f t="shared" si="147"/>
        <v xml:space="preserve"> </v>
      </c>
      <c r="DB147" s="39" t="str">
        <f t="shared" si="148"/>
        <v>•</v>
      </c>
      <c r="DC147" s="39" t="str">
        <f t="shared" si="149"/>
        <v xml:space="preserve"> </v>
      </c>
      <c r="DD147" s="39" t="str">
        <f t="shared" si="150"/>
        <v xml:space="preserve"> </v>
      </c>
      <c r="DE147" s="43" t="str">
        <f t="shared" si="151"/>
        <v xml:space="preserve"> </v>
      </c>
      <c r="DF147" s="42" t="str">
        <f t="shared" si="152"/>
        <v>•</v>
      </c>
      <c r="DG147" s="39" t="str">
        <f t="shared" si="153"/>
        <v xml:space="preserve"> </v>
      </c>
      <c r="DH147" s="39" t="str">
        <f t="shared" si="154"/>
        <v xml:space="preserve"> </v>
      </c>
      <c r="DI147" s="43" t="str">
        <f t="shared" si="155"/>
        <v xml:space="preserve"> </v>
      </c>
      <c r="DJ147" s="42" t="str">
        <f t="shared" si="156"/>
        <v>•</v>
      </c>
      <c r="DK147" s="39" t="str">
        <f t="shared" si="157"/>
        <v xml:space="preserve"> </v>
      </c>
      <c r="DL147" s="39" t="str">
        <f t="shared" si="158"/>
        <v xml:space="preserve"> </v>
      </c>
      <c r="DM147" s="43" t="str">
        <f t="shared" si="159"/>
        <v xml:space="preserve"> </v>
      </c>
      <c r="DN147" s="39" t="str">
        <f t="shared" si="160"/>
        <v>•</v>
      </c>
      <c r="DO147" s="39" t="str">
        <f t="shared" si="161"/>
        <v xml:space="preserve"> </v>
      </c>
      <c r="DP147" s="39" t="str">
        <f t="shared" si="162"/>
        <v xml:space="preserve"> </v>
      </c>
      <c r="DQ147" s="43" t="str">
        <f t="shared" si="163"/>
        <v xml:space="preserve"> </v>
      </c>
      <c r="DR147" s="39" t="str">
        <f t="shared" si="164"/>
        <v>•</v>
      </c>
      <c r="DS147" s="39" t="str">
        <f t="shared" si="165"/>
        <v xml:space="preserve"> </v>
      </c>
      <c r="DT147" s="39" t="str">
        <f t="shared" si="166"/>
        <v xml:space="preserve"> </v>
      </c>
      <c r="DU147" s="43" t="str">
        <f t="shared" si="167"/>
        <v xml:space="preserve"> </v>
      </c>
      <c r="DV147" s="39" t="str">
        <f t="shared" si="168"/>
        <v>•</v>
      </c>
      <c r="DW147" s="39" t="str">
        <f t="shared" si="169"/>
        <v xml:space="preserve"> </v>
      </c>
      <c r="DX147" s="39" t="str">
        <f t="shared" si="170"/>
        <v xml:space="preserve"> </v>
      </c>
      <c r="DY147" s="43" t="str">
        <f t="shared" si="171"/>
        <v xml:space="preserve"> </v>
      </c>
      <c r="DZ147" s="39" t="str">
        <f t="shared" si="172"/>
        <v>•</v>
      </c>
      <c r="EA147" s="39" t="str">
        <f t="shared" si="173"/>
        <v xml:space="preserve"> </v>
      </c>
      <c r="EB147" s="39" t="str">
        <f t="shared" si="174"/>
        <v xml:space="preserve"> </v>
      </c>
      <c r="EC147" s="43" t="str">
        <f t="shared" si="175"/>
        <v xml:space="preserve"> </v>
      </c>
      <c r="ED147" s="39" t="str">
        <f t="shared" si="176"/>
        <v>•</v>
      </c>
      <c r="EE147" s="39" t="str">
        <f t="shared" si="177"/>
        <v xml:space="preserve"> </v>
      </c>
      <c r="EF147" s="39" t="str">
        <f t="shared" si="178"/>
        <v xml:space="preserve"> </v>
      </c>
      <c r="EG147" s="43" t="str">
        <f t="shared" si="179"/>
        <v xml:space="preserve"> </v>
      </c>
      <c r="EH147" s="39" t="str">
        <f t="shared" si="180"/>
        <v>•</v>
      </c>
      <c r="EI147" s="39" t="str">
        <f t="shared" si="181"/>
        <v xml:space="preserve"> </v>
      </c>
      <c r="EJ147" s="39" t="str">
        <f t="shared" si="182"/>
        <v xml:space="preserve"> </v>
      </c>
      <c r="EK147" s="43" t="str">
        <f t="shared" si="183"/>
        <v xml:space="preserve"> </v>
      </c>
    </row>
    <row r="148" spans="1:141" ht="15.75" customHeight="1" x14ac:dyDescent="0.2">
      <c r="A148" s="100" t="str">
        <f>IF(Summary!B142="","",Summary!B142)</f>
        <v/>
      </c>
      <c r="B148" s="100" t="str">
        <f>IF(Summary!C142="","",Summary!C142)</f>
        <v/>
      </c>
      <c r="C148" s="100" t="str">
        <f>IF(Summary!D142="","",Summary!D142)</f>
        <v/>
      </c>
      <c r="D148" s="115" t="str">
        <f>IF(Summary!E142="","",Summary!E142)</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138"/>
        <v>27</v>
      </c>
      <c r="AX148" s="74" t="e">
        <f t="shared" si="133"/>
        <v>#N/A</v>
      </c>
      <c r="AY148" s="54" t="str">
        <f t="shared" si="134"/>
        <v/>
      </c>
      <c r="AZ148" s="73"/>
      <c r="BA148" s="144"/>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8"/>
      <c r="BE148" s="116" t="str">
        <f t="shared" si="139"/>
        <v/>
      </c>
      <c r="BF148" s="99" t="str">
        <f t="shared" si="135"/>
        <v/>
      </c>
      <c r="BG148" s="99" t="str">
        <f t="shared" si="136"/>
        <v/>
      </c>
      <c r="BH148" s="100" t="str">
        <f t="shared" si="137"/>
        <v/>
      </c>
      <c r="BI148" s="64" t="str">
        <f>IF(Summary!F142="","",Summary!F142)</f>
        <v/>
      </c>
      <c r="BJ148" s="33"/>
      <c r="BV148" s="44">
        <f t="shared" si="132"/>
        <v>0</v>
      </c>
      <c r="BW148" s="44">
        <f t="shared" si="132"/>
        <v>0</v>
      </c>
      <c r="BX148" s="44">
        <f t="shared" si="132"/>
        <v>0</v>
      </c>
      <c r="BY148" s="44">
        <f t="shared" si="132"/>
        <v>0</v>
      </c>
      <c r="BZ148" s="44">
        <f t="shared" si="132"/>
        <v>0</v>
      </c>
      <c r="CA148" s="44">
        <f t="shared" si="132"/>
        <v>0</v>
      </c>
      <c r="CB148" s="44">
        <f t="shared" si="132"/>
        <v>0</v>
      </c>
      <c r="CC148" s="44">
        <f t="shared" si="132"/>
        <v>0</v>
      </c>
      <c r="CD148" s="44">
        <f t="shared" si="132"/>
        <v>0</v>
      </c>
      <c r="CE148" s="44">
        <f t="shared" si="132"/>
        <v>0</v>
      </c>
      <c r="CF148" s="44">
        <f t="shared" si="132"/>
        <v>0</v>
      </c>
      <c r="CH148" s="48">
        <f t="shared" si="129"/>
        <v>0</v>
      </c>
      <c r="CI148" s="48">
        <f t="shared" si="129"/>
        <v>0</v>
      </c>
      <c r="CJ148" s="48">
        <f t="shared" si="129"/>
        <v>0</v>
      </c>
      <c r="CK148" s="48">
        <f t="shared" si="128"/>
        <v>0</v>
      </c>
      <c r="CL148" s="48">
        <f t="shared" si="128"/>
        <v>0</v>
      </c>
      <c r="CM148" s="48">
        <f t="shared" si="128"/>
        <v>0</v>
      </c>
      <c r="CN148" s="48">
        <f t="shared" si="128"/>
        <v>0</v>
      </c>
      <c r="CO148" s="48">
        <f t="shared" si="128"/>
        <v>0</v>
      </c>
      <c r="CT148" s="42" t="str">
        <f t="shared" si="140"/>
        <v>•</v>
      </c>
      <c r="CU148" s="39" t="str">
        <f t="shared" si="141"/>
        <v xml:space="preserve"> </v>
      </c>
      <c r="CV148" s="39" t="str">
        <f t="shared" si="142"/>
        <v xml:space="preserve"> </v>
      </c>
      <c r="CW148" s="43" t="str">
        <f t="shared" si="143"/>
        <v xml:space="preserve"> </v>
      </c>
      <c r="CX148" s="42" t="str">
        <f t="shared" si="144"/>
        <v>•</v>
      </c>
      <c r="CY148" s="39" t="str">
        <f t="shared" si="145"/>
        <v xml:space="preserve"> </v>
      </c>
      <c r="CZ148" s="39" t="str">
        <f t="shared" si="146"/>
        <v xml:space="preserve"> </v>
      </c>
      <c r="DA148" s="43" t="str">
        <f t="shared" si="147"/>
        <v xml:space="preserve"> </v>
      </c>
      <c r="DB148" s="39" t="str">
        <f t="shared" si="148"/>
        <v>•</v>
      </c>
      <c r="DC148" s="39" t="str">
        <f t="shared" si="149"/>
        <v xml:space="preserve"> </v>
      </c>
      <c r="DD148" s="39" t="str">
        <f t="shared" si="150"/>
        <v xml:space="preserve"> </v>
      </c>
      <c r="DE148" s="43" t="str">
        <f t="shared" si="151"/>
        <v xml:space="preserve"> </v>
      </c>
      <c r="DF148" s="42" t="str">
        <f t="shared" si="152"/>
        <v>•</v>
      </c>
      <c r="DG148" s="39" t="str">
        <f t="shared" si="153"/>
        <v xml:space="preserve"> </v>
      </c>
      <c r="DH148" s="39" t="str">
        <f t="shared" si="154"/>
        <v xml:space="preserve"> </v>
      </c>
      <c r="DI148" s="43" t="str">
        <f t="shared" si="155"/>
        <v xml:space="preserve"> </v>
      </c>
      <c r="DJ148" s="42" t="str">
        <f t="shared" si="156"/>
        <v>•</v>
      </c>
      <c r="DK148" s="39" t="str">
        <f t="shared" si="157"/>
        <v xml:space="preserve"> </v>
      </c>
      <c r="DL148" s="39" t="str">
        <f t="shared" si="158"/>
        <v xml:space="preserve"> </v>
      </c>
      <c r="DM148" s="43" t="str">
        <f t="shared" si="159"/>
        <v xml:space="preserve"> </v>
      </c>
      <c r="DN148" s="39" t="str">
        <f t="shared" si="160"/>
        <v>•</v>
      </c>
      <c r="DO148" s="39" t="str">
        <f t="shared" si="161"/>
        <v xml:space="preserve"> </v>
      </c>
      <c r="DP148" s="39" t="str">
        <f t="shared" si="162"/>
        <v xml:space="preserve"> </v>
      </c>
      <c r="DQ148" s="43" t="str">
        <f t="shared" si="163"/>
        <v xml:space="preserve"> </v>
      </c>
      <c r="DR148" s="39" t="str">
        <f t="shared" si="164"/>
        <v>•</v>
      </c>
      <c r="DS148" s="39" t="str">
        <f t="shared" si="165"/>
        <v xml:space="preserve"> </v>
      </c>
      <c r="DT148" s="39" t="str">
        <f t="shared" si="166"/>
        <v xml:space="preserve"> </v>
      </c>
      <c r="DU148" s="43" t="str">
        <f t="shared" si="167"/>
        <v xml:space="preserve"> </v>
      </c>
      <c r="DV148" s="39" t="str">
        <f t="shared" si="168"/>
        <v>•</v>
      </c>
      <c r="DW148" s="39" t="str">
        <f t="shared" si="169"/>
        <v xml:space="preserve"> </v>
      </c>
      <c r="DX148" s="39" t="str">
        <f t="shared" si="170"/>
        <v xml:space="preserve"> </v>
      </c>
      <c r="DY148" s="43" t="str">
        <f t="shared" si="171"/>
        <v xml:space="preserve"> </v>
      </c>
      <c r="DZ148" s="39" t="str">
        <f t="shared" si="172"/>
        <v>•</v>
      </c>
      <c r="EA148" s="39" t="str">
        <f t="shared" si="173"/>
        <v xml:space="preserve"> </v>
      </c>
      <c r="EB148" s="39" t="str">
        <f t="shared" si="174"/>
        <v xml:space="preserve"> </v>
      </c>
      <c r="EC148" s="43" t="str">
        <f t="shared" si="175"/>
        <v xml:space="preserve"> </v>
      </c>
      <c r="ED148" s="39" t="str">
        <f t="shared" si="176"/>
        <v>•</v>
      </c>
      <c r="EE148" s="39" t="str">
        <f t="shared" si="177"/>
        <v xml:space="preserve"> </v>
      </c>
      <c r="EF148" s="39" t="str">
        <f t="shared" si="178"/>
        <v xml:space="preserve"> </v>
      </c>
      <c r="EG148" s="43" t="str">
        <f t="shared" si="179"/>
        <v xml:space="preserve"> </v>
      </c>
      <c r="EH148" s="39" t="str">
        <f t="shared" si="180"/>
        <v>•</v>
      </c>
      <c r="EI148" s="39" t="str">
        <f t="shared" si="181"/>
        <v xml:space="preserve"> </v>
      </c>
      <c r="EJ148" s="39" t="str">
        <f t="shared" si="182"/>
        <v xml:space="preserve"> </v>
      </c>
      <c r="EK148" s="43" t="str">
        <f t="shared" si="183"/>
        <v xml:space="preserve"> </v>
      </c>
    </row>
    <row r="149" spans="1:141" ht="15.75" customHeight="1" x14ac:dyDescent="0.2">
      <c r="A149" s="100" t="str">
        <f>IF(Summary!B143="","",Summary!B143)</f>
        <v/>
      </c>
      <c r="B149" s="100" t="str">
        <f>IF(Summary!C143="","",Summary!C143)</f>
        <v/>
      </c>
      <c r="C149" s="100" t="str">
        <f>IF(Summary!D143="","",Summary!D143)</f>
        <v/>
      </c>
      <c r="D149" s="115" t="str">
        <f>IF(Summary!E143="","",Summary!E143)</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138"/>
        <v>27</v>
      </c>
      <c r="AX149" s="74" t="e">
        <f t="shared" si="133"/>
        <v>#N/A</v>
      </c>
      <c r="AY149" s="54" t="str">
        <f t="shared" si="134"/>
        <v/>
      </c>
      <c r="AZ149" s="73"/>
      <c r="BA149" s="144"/>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8"/>
      <c r="BE149" s="116" t="str">
        <f t="shared" si="139"/>
        <v/>
      </c>
      <c r="BF149" s="99" t="str">
        <f t="shared" si="135"/>
        <v/>
      </c>
      <c r="BG149" s="99" t="str">
        <f t="shared" si="136"/>
        <v/>
      </c>
      <c r="BH149" s="100" t="str">
        <f t="shared" si="137"/>
        <v/>
      </c>
      <c r="BI149" s="64" t="str">
        <f>IF(Summary!F143="","",Summary!F143)</f>
        <v/>
      </c>
      <c r="BJ149" s="33"/>
      <c r="BV149" s="44">
        <f t="shared" si="132"/>
        <v>0</v>
      </c>
      <c r="BW149" s="44">
        <f t="shared" si="132"/>
        <v>0</v>
      </c>
      <c r="BX149" s="44">
        <f t="shared" si="132"/>
        <v>0</v>
      </c>
      <c r="BY149" s="44">
        <f t="shared" si="132"/>
        <v>0</v>
      </c>
      <c r="BZ149" s="44">
        <f t="shared" si="132"/>
        <v>0</v>
      </c>
      <c r="CA149" s="44">
        <f t="shared" si="132"/>
        <v>0</v>
      </c>
      <c r="CB149" s="44">
        <f t="shared" si="132"/>
        <v>0</v>
      </c>
      <c r="CC149" s="44">
        <f t="shared" si="132"/>
        <v>0</v>
      </c>
      <c r="CD149" s="44">
        <f t="shared" si="132"/>
        <v>0</v>
      </c>
      <c r="CE149" s="44">
        <f t="shared" si="132"/>
        <v>0</v>
      </c>
      <c r="CF149" s="44">
        <f t="shared" si="132"/>
        <v>0</v>
      </c>
      <c r="CH149" s="48">
        <f t="shared" si="129"/>
        <v>0</v>
      </c>
      <c r="CI149" s="48">
        <f t="shared" si="129"/>
        <v>0</v>
      </c>
      <c r="CJ149" s="48">
        <f t="shared" si="129"/>
        <v>0</v>
      </c>
      <c r="CK149" s="48">
        <f t="shared" si="128"/>
        <v>0</v>
      </c>
      <c r="CL149" s="48">
        <f t="shared" si="128"/>
        <v>0</v>
      </c>
      <c r="CM149" s="48">
        <f t="shared" si="128"/>
        <v>0</v>
      </c>
      <c r="CN149" s="48">
        <f t="shared" si="128"/>
        <v>0</v>
      </c>
      <c r="CO149" s="48">
        <f t="shared" si="128"/>
        <v>0</v>
      </c>
      <c r="CT149" s="42" t="str">
        <f t="shared" si="140"/>
        <v>•</v>
      </c>
      <c r="CU149" s="39" t="str">
        <f t="shared" si="141"/>
        <v xml:space="preserve"> </v>
      </c>
      <c r="CV149" s="39" t="str">
        <f t="shared" si="142"/>
        <v xml:space="preserve"> </v>
      </c>
      <c r="CW149" s="43" t="str">
        <f t="shared" si="143"/>
        <v xml:space="preserve"> </v>
      </c>
      <c r="CX149" s="42" t="str">
        <f t="shared" si="144"/>
        <v>•</v>
      </c>
      <c r="CY149" s="39" t="str">
        <f t="shared" si="145"/>
        <v xml:space="preserve"> </v>
      </c>
      <c r="CZ149" s="39" t="str">
        <f t="shared" si="146"/>
        <v xml:space="preserve"> </v>
      </c>
      <c r="DA149" s="43" t="str">
        <f t="shared" si="147"/>
        <v xml:space="preserve"> </v>
      </c>
      <c r="DB149" s="39" t="str">
        <f t="shared" si="148"/>
        <v>•</v>
      </c>
      <c r="DC149" s="39" t="str">
        <f t="shared" si="149"/>
        <v xml:space="preserve"> </v>
      </c>
      <c r="DD149" s="39" t="str">
        <f t="shared" si="150"/>
        <v xml:space="preserve"> </v>
      </c>
      <c r="DE149" s="43" t="str">
        <f t="shared" si="151"/>
        <v xml:space="preserve"> </v>
      </c>
      <c r="DF149" s="42" t="str">
        <f t="shared" si="152"/>
        <v>•</v>
      </c>
      <c r="DG149" s="39" t="str">
        <f t="shared" si="153"/>
        <v xml:space="preserve"> </v>
      </c>
      <c r="DH149" s="39" t="str">
        <f t="shared" si="154"/>
        <v xml:space="preserve"> </v>
      </c>
      <c r="DI149" s="43" t="str">
        <f t="shared" si="155"/>
        <v xml:space="preserve"> </v>
      </c>
      <c r="DJ149" s="42" t="str">
        <f t="shared" si="156"/>
        <v>•</v>
      </c>
      <c r="DK149" s="39" t="str">
        <f t="shared" si="157"/>
        <v xml:space="preserve"> </v>
      </c>
      <c r="DL149" s="39" t="str">
        <f t="shared" si="158"/>
        <v xml:space="preserve"> </v>
      </c>
      <c r="DM149" s="43" t="str">
        <f t="shared" si="159"/>
        <v xml:space="preserve"> </v>
      </c>
      <c r="DN149" s="39" t="str">
        <f t="shared" si="160"/>
        <v>•</v>
      </c>
      <c r="DO149" s="39" t="str">
        <f t="shared" si="161"/>
        <v xml:space="preserve"> </v>
      </c>
      <c r="DP149" s="39" t="str">
        <f t="shared" si="162"/>
        <v xml:space="preserve"> </v>
      </c>
      <c r="DQ149" s="43" t="str">
        <f t="shared" si="163"/>
        <v xml:space="preserve"> </v>
      </c>
      <c r="DR149" s="39" t="str">
        <f t="shared" si="164"/>
        <v>•</v>
      </c>
      <c r="DS149" s="39" t="str">
        <f t="shared" si="165"/>
        <v xml:space="preserve"> </v>
      </c>
      <c r="DT149" s="39" t="str">
        <f t="shared" si="166"/>
        <v xml:space="preserve"> </v>
      </c>
      <c r="DU149" s="43" t="str">
        <f t="shared" si="167"/>
        <v xml:space="preserve"> </v>
      </c>
      <c r="DV149" s="39" t="str">
        <f t="shared" si="168"/>
        <v>•</v>
      </c>
      <c r="DW149" s="39" t="str">
        <f t="shared" si="169"/>
        <v xml:space="preserve"> </v>
      </c>
      <c r="DX149" s="39" t="str">
        <f t="shared" si="170"/>
        <v xml:space="preserve"> </v>
      </c>
      <c r="DY149" s="43" t="str">
        <f t="shared" si="171"/>
        <v xml:space="preserve"> </v>
      </c>
      <c r="DZ149" s="39" t="str">
        <f t="shared" si="172"/>
        <v>•</v>
      </c>
      <c r="EA149" s="39" t="str">
        <f t="shared" si="173"/>
        <v xml:space="preserve"> </v>
      </c>
      <c r="EB149" s="39" t="str">
        <f t="shared" si="174"/>
        <v xml:space="preserve"> </v>
      </c>
      <c r="EC149" s="43" t="str">
        <f t="shared" si="175"/>
        <v xml:space="preserve"> </v>
      </c>
      <c r="ED149" s="39" t="str">
        <f t="shared" si="176"/>
        <v>•</v>
      </c>
      <c r="EE149" s="39" t="str">
        <f t="shared" si="177"/>
        <v xml:space="preserve"> </v>
      </c>
      <c r="EF149" s="39" t="str">
        <f t="shared" si="178"/>
        <v xml:space="preserve"> </v>
      </c>
      <c r="EG149" s="43" t="str">
        <f t="shared" si="179"/>
        <v xml:space="preserve"> </v>
      </c>
      <c r="EH149" s="39" t="str">
        <f t="shared" si="180"/>
        <v>•</v>
      </c>
      <c r="EI149" s="39" t="str">
        <f t="shared" si="181"/>
        <v xml:space="preserve"> </v>
      </c>
      <c r="EJ149" s="39" t="str">
        <f t="shared" si="182"/>
        <v xml:space="preserve"> </v>
      </c>
      <c r="EK149" s="43" t="str">
        <f t="shared" si="183"/>
        <v xml:space="preserve"> </v>
      </c>
    </row>
    <row r="150" spans="1:141" ht="15.75" customHeight="1" x14ac:dyDescent="0.2">
      <c r="A150" s="100" t="str">
        <f>IF(Summary!B144="","",Summary!B144)</f>
        <v/>
      </c>
      <c r="B150" s="100" t="str">
        <f>IF(Summary!C144="","",Summary!C144)</f>
        <v/>
      </c>
      <c r="C150" s="100" t="str">
        <f>IF(Summary!D144="","",Summary!D144)</f>
        <v/>
      </c>
      <c r="D150" s="115" t="str">
        <f>IF(Summary!E144="","",Summary!E144)</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138"/>
        <v>27</v>
      </c>
      <c r="AX150" s="74" t="e">
        <f t="shared" si="133"/>
        <v>#N/A</v>
      </c>
      <c r="AY150" s="54" t="str">
        <f t="shared" si="134"/>
        <v/>
      </c>
      <c r="AZ150" s="73"/>
      <c r="BA150" s="144"/>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8"/>
      <c r="BE150" s="116" t="str">
        <f t="shared" si="139"/>
        <v/>
      </c>
      <c r="BF150" s="99" t="str">
        <f t="shared" si="135"/>
        <v/>
      </c>
      <c r="BG150" s="99" t="str">
        <f t="shared" si="136"/>
        <v/>
      </c>
      <c r="BH150" s="100" t="str">
        <f t="shared" si="137"/>
        <v/>
      </c>
      <c r="BI150" s="64" t="str">
        <f>IF(Summary!F144="","",Summary!F144)</f>
        <v/>
      </c>
      <c r="BJ150" s="33"/>
      <c r="BV150" s="44">
        <f t="shared" si="132"/>
        <v>0</v>
      </c>
      <c r="BW150" s="44">
        <f t="shared" si="132"/>
        <v>0</v>
      </c>
      <c r="BX150" s="44">
        <f t="shared" si="132"/>
        <v>0</v>
      </c>
      <c r="BY150" s="44">
        <f t="shared" si="132"/>
        <v>0</v>
      </c>
      <c r="BZ150" s="44">
        <f t="shared" si="132"/>
        <v>0</v>
      </c>
      <c r="CA150" s="44">
        <f t="shared" si="132"/>
        <v>0</v>
      </c>
      <c r="CB150" s="44">
        <f t="shared" si="132"/>
        <v>0</v>
      </c>
      <c r="CC150" s="44">
        <f t="shared" si="132"/>
        <v>0</v>
      </c>
      <c r="CD150" s="44">
        <f t="shared" si="132"/>
        <v>0</v>
      </c>
      <c r="CE150" s="44">
        <f t="shared" si="132"/>
        <v>0</v>
      </c>
      <c r="CF150" s="44">
        <f t="shared" si="132"/>
        <v>0</v>
      </c>
      <c r="CH150" s="48">
        <f t="shared" si="129"/>
        <v>0</v>
      </c>
      <c r="CI150" s="48">
        <f t="shared" si="129"/>
        <v>0</v>
      </c>
      <c r="CJ150" s="48">
        <f t="shared" si="129"/>
        <v>0</v>
      </c>
      <c r="CK150" s="48">
        <f t="shared" si="128"/>
        <v>0</v>
      </c>
      <c r="CL150" s="48">
        <f t="shared" si="128"/>
        <v>0</v>
      </c>
      <c r="CM150" s="48">
        <f t="shared" si="128"/>
        <v>0</v>
      </c>
      <c r="CN150" s="48">
        <f t="shared" si="128"/>
        <v>0</v>
      </c>
      <c r="CO150" s="48">
        <f t="shared" si="128"/>
        <v>0</v>
      </c>
      <c r="CT150" s="42" t="str">
        <f t="shared" si="140"/>
        <v>•</v>
      </c>
      <c r="CU150" s="39" t="str">
        <f t="shared" si="141"/>
        <v xml:space="preserve"> </v>
      </c>
      <c r="CV150" s="39" t="str">
        <f t="shared" si="142"/>
        <v xml:space="preserve"> </v>
      </c>
      <c r="CW150" s="43" t="str">
        <f t="shared" si="143"/>
        <v xml:space="preserve"> </v>
      </c>
      <c r="CX150" s="42" t="str">
        <f t="shared" si="144"/>
        <v>•</v>
      </c>
      <c r="CY150" s="39" t="str">
        <f t="shared" si="145"/>
        <v xml:space="preserve"> </v>
      </c>
      <c r="CZ150" s="39" t="str">
        <f t="shared" si="146"/>
        <v xml:space="preserve"> </v>
      </c>
      <c r="DA150" s="43" t="str">
        <f t="shared" si="147"/>
        <v xml:space="preserve"> </v>
      </c>
      <c r="DB150" s="39" t="str">
        <f t="shared" si="148"/>
        <v>•</v>
      </c>
      <c r="DC150" s="39" t="str">
        <f t="shared" si="149"/>
        <v xml:space="preserve"> </v>
      </c>
      <c r="DD150" s="39" t="str">
        <f t="shared" si="150"/>
        <v xml:space="preserve"> </v>
      </c>
      <c r="DE150" s="43" t="str">
        <f t="shared" si="151"/>
        <v xml:space="preserve"> </v>
      </c>
      <c r="DF150" s="42" t="str">
        <f t="shared" si="152"/>
        <v>•</v>
      </c>
      <c r="DG150" s="39" t="str">
        <f t="shared" si="153"/>
        <v xml:space="preserve"> </v>
      </c>
      <c r="DH150" s="39" t="str">
        <f t="shared" si="154"/>
        <v xml:space="preserve"> </v>
      </c>
      <c r="DI150" s="43" t="str">
        <f t="shared" si="155"/>
        <v xml:space="preserve"> </v>
      </c>
      <c r="DJ150" s="42" t="str">
        <f t="shared" si="156"/>
        <v>•</v>
      </c>
      <c r="DK150" s="39" t="str">
        <f t="shared" si="157"/>
        <v xml:space="preserve"> </v>
      </c>
      <c r="DL150" s="39" t="str">
        <f t="shared" si="158"/>
        <v xml:space="preserve"> </v>
      </c>
      <c r="DM150" s="43" t="str">
        <f t="shared" si="159"/>
        <v xml:space="preserve"> </v>
      </c>
      <c r="DN150" s="39" t="str">
        <f t="shared" si="160"/>
        <v>•</v>
      </c>
      <c r="DO150" s="39" t="str">
        <f t="shared" si="161"/>
        <v xml:space="preserve"> </v>
      </c>
      <c r="DP150" s="39" t="str">
        <f t="shared" si="162"/>
        <v xml:space="preserve"> </v>
      </c>
      <c r="DQ150" s="43" t="str">
        <f t="shared" si="163"/>
        <v xml:space="preserve"> </v>
      </c>
      <c r="DR150" s="39" t="str">
        <f t="shared" si="164"/>
        <v>•</v>
      </c>
      <c r="DS150" s="39" t="str">
        <f t="shared" si="165"/>
        <v xml:space="preserve"> </v>
      </c>
      <c r="DT150" s="39" t="str">
        <f t="shared" si="166"/>
        <v xml:space="preserve"> </v>
      </c>
      <c r="DU150" s="43" t="str">
        <f t="shared" si="167"/>
        <v xml:space="preserve"> </v>
      </c>
      <c r="DV150" s="39" t="str">
        <f t="shared" si="168"/>
        <v>•</v>
      </c>
      <c r="DW150" s="39" t="str">
        <f t="shared" si="169"/>
        <v xml:space="preserve"> </v>
      </c>
      <c r="DX150" s="39" t="str">
        <f t="shared" si="170"/>
        <v xml:space="preserve"> </v>
      </c>
      <c r="DY150" s="43" t="str">
        <f t="shared" si="171"/>
        <v xml:space="preserve"> </v>
      </c>
      <c r="DZ150" s="39" t="str">
        <f t="shared" si="172"/>
        <v>•</v>
      </c>
      <c r="EA150" s="39" t="str">
        <f t="shared" si="173"/>
        <v xml:space="preserve"> </v>
      </c>
      <c r="EB150" s="39" t="str">
        <f t="shared" si="174"/>
        <v xml:space="preserve"> </v>
      </c>
      <c r="EC150" s="43" t="str">
        <f t="shared" si="175"/>
        <v xml:space="preserve"> </v>
      </c>
      <c r="ED150" s="39" t="str">
        <f t="shared" si="176"/>
        <v>•</v>
      </c>
      <c r="EE150" s="39" t="str">
        <f t="shared" si="177"/>
        <v xml:space="preserve"> </v>
      </c>
      <c r="EF150" s="39" t="str">
        <f t="shared" si="178"/>
        <v xml:space="preserve"> </v>
      </c>
      <c r="EG150" s="43" t="str">
        <f t="shared" si="179"/>
        <v xml:space="preserve"> </v>
      </c>
      <c r="EH150" s="39" t="str">
        <f t="shared" si="180"/>
        <v>•</v>
      </c>
      <c r="EI150" s="39" t="str">
        <f t="shared" si="181"/>
        <v xml:space="preserve"> </v>
      </c>
      <c r="EJ150" s="39" t="str">
        <f t="shared" si="182"/>
        <v xml:space="preserve"> </v>
      </c>
      <c r="EK150" s="43" t="str">
        <f t="shared" si="183"/>
        <v xml:space="preserve"> </v>
      </c>
    </row>
    <row r="151" spans="1:141" ht="15.75" customHeight="1" x14ac:dyDescent="0.2">
      <c r="A151" s="100" t="str">
        <f>IF(Summary!B145="","",Summary!B145)</f>
        <v/>
      </c>
      <c r="B151" s="100" t="str">
        <f>IF(Summary!C145="","",Summary!C145)</f>
        <v/>
      </c>
      <c r="C151" s="100" t="str">
        <f>IF(Summary!D145="","",Summary!D145)</f>
        <v/>
      </c>
      <c r="D151" s="115" t="str">
        <f>IF(Summary!E145="","",Summary!E145)</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138"/>
        <v>27</v>
      </c>
      <c r="AX151" s="74" t="e">
        <f t="shared" si="133"/>
        <v>#N/A</v>
      </c>
      <c r="AY151" s="54" t="str">
        <f t="shared" si="134"/>
        <v/>
      </c>
      <c r="AZ151" s="73"/>
      <c r="BA151" s="144"/>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8"/>
      <c r="BE151" s="116" t="str">
        <f t="shared" si="139"/>
        <v/>
      </c>
      <c r="BF151" s="99" t="str">
        <f t="shared" si="135"/>
        <v/>
      </c>
      <c r="BG151" s="99" t="str">
        <f t="shared" si="136"/>
        <v/>
      </c>
      <c r="BH151" s="100" t="str">
        <f t="shared" si="137"/>
        <v/>
      </c>
      <c r="BI151" s="64" t="str">
        <f>IF(Summary!F145="","",Summary!F145)</f>
        <v/>
      </c>
      <c r="BJ151" s="33"/>
      <c r="BV151" s="44">
        <f t="shared" si="132"/>
        <v>0</v>
      </c>
      <c r="BW151" s="44">
        <f t="shared" si="132"/>
        <v>0</v>
      </c>
      <c r="BX151" s="44">
        <f t="shared" si="132"/>
        <v>0</v>
      </c>
      <c r="BY151" s="44">
        <f t="shared" si="132"/>
        <v>0</v>
      </c>
      <c r="BZ151" s="44">
        <f t="shared" si="132"/>
        <v>0</v>
      </c>
      <c r="CA151" s="44">
        <f t="shared" si="132"/>
        <v>0</v>
      </c>
      <c r="CB151" s="44">
        <f t="shared" si="132"/>
        <v>0</v>
      </c>
      <c r="CC151" s="44">
        <f t="shared" si="132"/>
        <v>0</v>
      </c>
      <c r="CD151" s="44">
        <f t="shared" si="132"/>
        <v>0</v>
      </c>
      <c r="CE151" s="44">
        <f t="shared" si="132"/>
        <v>0</v>
      </c>
      <c r="CF151" s="44">
        <f t="shared" si="132"/>
        <v>0</v>
      </c>
      <c r="CH151" s="48">
        <f t="shared" si="129"/>
        <v>0</v>
      </c>
      <c r="CI151" s="48">
        <f t="shared" si="129"/>
        <v>0</v>
      </c>
      <c r="CJ151" s="48">
        <f t="shared" si="129"/>
        <v>0</v>
      </c>
      <c r="CK151" s="48">
        <f t="shared" si="128"/>
        <v>0</v>
      </c>
      <c r="CL151" s="48">
        <f t="shared" si="128"/>
        <v>0</v>
      </c>
      <c r="CM151" s="48">
        <f t="shared" si="128"/>
        <v>0</v>
      </c>
      <c r="CN151" s="48">
        <f t="shared" si="128"/>
        <v>0</v>
      </c>
      <c r="CO151" s="48">
        <f t="shared" si="128"/>
        <v>0</v>
      </c>
      <c r="CT151" s="42" t="str">
        <f t="shared" si="140"/>
        <v>•</v>
      </c>
      <c r="CU151" s="39" t="str">
        <f t="shared" si="141"/>
        <v xml:space="preserve"> </v>
      </c>
      <c r="CV151" s="39" t="str">
        <f t="shared" si="142"/>
        <v xml:space="preserve"> </v>
      </c>
      <c r="CW151" s="43" t="str">
        <f t="shared" si="143"/>
        <v xml:space="preserve"> </v>
      </c>
      <c r="CX151" s="42" t="str">
        <f t="shared" si="144"/>
        <v>•</v>
      </c>
      <c r="CY151" s="39" t="str">
        <f t="shared" si="145"/>
        <v xml:space="preserve"> </v>
      </c>
      <c r="CZ151" s="39" t="str">
        <f t="shared" si="146"/>
        <v xml:space="preserve"> </v>
      </c>
      <c r="DA151" s="43" t="str">
        <f t="shared" si="147"/>
        <v xml:space="preserve"> </v>
      </c>
      <c r="DB151" s="39" t="str">
        <f t="shared" si="148"/>
        <v>•</v>
      </c>
      <c r="DC151" s="39" t="str">
        <f t="shared" si="149"/>
        <v xml:space="preserve"> </v>
      </c>
      <c r="DD151" s="39" t="str">
        <f t="shared" si="150"/>
        <v xml:space="preserve"> </v>
      </c>
      <c r="DE151" s="43" t="str">
        <f t="shared" si="151"/>
        <v xml:space="preserve"> </v>
      </c>
      <c r="DF151" s="42" t="str">
        <f t="shared" si="152"/>
        <v>•</v>
      </c>
      <c r="DG151" s="39" t="str">
        <f t="shared" si="153"/>
        <v xml:space="preserve"> </v>
      </c>
      <c r="DH151" s="39" t="str">
        <f t="shared" si="154"/>
        <v xml:space="preserve"> </v>
      </c>
      <c r="DI151" s="43" t="str">
        <f t="shared" si="155"/>
        <v xml:space="preserve"> </v>
      </c>
      <c r="DJ151" s="42" t="str">
        <f t="shared" si="156"/>
        <v>•</v>
      </c>
      <c r="DK151" s="39" t="str">
        <f t="shared" si="157"/>
        <v xml:space="preserve"> </v>
      </c>
      <c r="DL151" s="39" t="str">
        <f t="shared" si="158"/>
        <v xml:space="preserve"> </v>
      </c>
      <c r="DM151" s="43" t="str">
        <f t="shared" si="159"/>
        <v xml:space="preserve"> </v>
      </c>
      <c r="DN151" s="39" t="str">
        <f t="shared" si="160"/>
        <v>•</v>
      </c>
      <c r="DO151" s="39" t="str">
        <f t="shared" si="161"/>
        <v xml:space="preserve"> </v>
      </c>
      <c r="DP151" s="39" t="str">
        <f t="shared" si="162"/>
        <v xml:space="preserve"> </v>
      </c>
      <c r="DQ151" s="43" t="str">
        <f t="shared" si="163"/>
        <v xml:space="preserve"> </v>
      </c>
      <c r="DR151" s="39" t="str">
        <f t="shared" si="164"/>
        <v>•</v>
      </c>
      <c r="DS151" s="39" t="str">
        <f t="shared" si="165"/>
        <v xml:space="preserve"> </v>
      </c>
      <c r="DT151" s="39" t="str">
        <f t="shared" si="166"/>
        <v xml:space="preserve"> </v>
      </c>
      <c r="DU151" s="43" t="str">
        <f t="shared" si="167"/>
        <v xml:space="preserve"> </v>
      </c>
      <c r="DV151" s="39" t="str">
        <f t="shared" si="168"/>
        <v>•</v>
      </c>
      <c r="DW151" s="39" t="str">
        <f t="shared" si="169"/>
        <v xml:space="preserve"> </v>
      </c>
      <c r="DX151" s="39" t="str">
        <f t="shared" si="170"/>
        <v xml:space="preserve"> </v>
      </c>
      <c r="DY151" s="43" t="str">
        <f t="shared" si="171"/>
        <v xml:space="preserve"> </v>
      </c>
      <c r="DZ151" s="39" t="str">
        <f t="shared" si="172"/>
        <v>•</v>
      </c>
      <c r="EA151" s="39" t="str">
        <f t="shared" si="173"/>
        <v xml:space="preserve"> </v>
      </c>
      <c r="EB151" s="39" t="str">
        <f t="shared" si="174"/>
        <v xml:space="preserve"> </v>
      </c>
      <c r="EC151" s="43" t="str">
        <f t="shared" si="175"/>
        <v xml:space="preserve"> </v>
      </c>
      <c r="ED151" s="39" t="str">
        <f t="shared" si="176"/>
        <v>•</v>
      </c>
      <c r="EE151" s="39" t="str">
        <f t="shared" si="177"/>
        <v xml:space="preserve"> </v>
      </c>
      <c r="EF151" s="39" t="str">
        <f t="shared" si="178"/>
        <v xml:space="preserve"> </v>
      </c>
      <c r="EG151" s="43" t="str">
        <f t="shared" si="179"/>
        <v xml:space="preserve"> </v>
      </c>
      <c r="EH151" s="39" t="str">
        <f t="shared" si="180"/>
        <v>•</v>
      </c>
      <c r="EI151" s="39" t="str">
        <f t="shared" si="181"/>
        <v xml:space="preserve"> </v>
      </c>
      <c r="EJ151" s="39" t="str">
        <f t="shared" si="182"/>
        <v xml:space="preserve"> </v>
      </c>
      <c r="EK151" s="43" t="str">
        <f t="shared" si="183"/>
        <v xml:space="preserve"> </v>
      </c>
    </row>
    <row r="152" spans="1:141" ht="15.75" customHeight="1" x14ac:dyDescent="0.2">
      <c r="A152" s="100" t="str">
        <f>IF(Summary!B146="","",Summary!B146)</f>
        <v/>
      </c>
      <c r="B152" s="100" t="str">
        <f>IF(Summary!C146="","",Summary!C146)</f>
        <v/>
      </c>
      <c r="C152" s="100" t="str">
        <f>IF(Summary!D146="","",Summary!D146)</f>
        <v/>
      </c>
      <c r="D152" s="115" t="str">
        <f>IF(Summary!E146="","",Summary!E146)</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138"/>
        <v>27</v>
      </c>
      <c r="AX152" s="74" t="e">
        <f t="shared" si="133"/>
        <v>#N/A</v>
      </c>
      <c r="AY152" s="54" t="str">
        <f t="shared" si="134"/>
        <v/>
      </c>
      <c r="AZ152" s="73"/>
      <c r="BA152" s="144"/>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8"/>
      <c r="BE152" s="116" t="str">
        <f t="shared" si="139"/>
        <v/>
      </c>
      <c r="BF152" s="99" t="str">
        <f t="shared" si="135"/>
        <v/>
      </c>
      <c r="BG152" s="99" t="str">
        <f t="shared" si="136"/>
        <v/>
      </c>
      <c r="BH152" s="100" t="str">
        <f t="shared" si="137"/>
        <v/>
      </c>
      <c r="BI152" s="64" t="str">
        <f>IF(Summary!F146="","",Summary!F146)</f>
        <v/>
      </c>
      <c r="BJ152" s="33"/>
      <c r="BV152" s="44">
        <f t="shared" si="132"/>
        <v>0</v>
      </c>
      <c r="BW152" s="44">
        <f t="shared" si="132"/>
        <v>0</v>
      </c>
      <c r="BX152" s="44">
        <f t="shared" si="132"/>
        <v>0</v>
      </c>
      <c r="BY152" s="44">
        <f t="shared" si="132"/>
        <v>0</v>
      </c>
      <c r="BZ152" s="44">
        <f t="shared" si="132"/>
        <v>0</v>
      </c>
      <c r="CA152" s="44">
        <f t="shared" si="132"/>
        <v>0</v>
      </c>
      <c r="CB152" s="44">
        <f t="shared" si="132"/>
        <v>0</v>
      </c>
      <c r="CC152" s="44">
        <f t="shared" si="132"/>
        <v>0</v>
      </c>
      <c r="CD152" s="44">
        <f t="shared" si="132"/>
        <v>0</v>
      </c>
      <c r="CE152" s="44">
        <f t="shared" si="132"/>
        <v>0</v>
      </c>
      <c r="CF152" s="44">
        <f t="shared" si="132"/>
        <v>0</v>
      </c>
      <c r="CH152" s="48">
        <f t="shared" si="129"/>
        <v>0</v>
      </c>
      <c r="CI152" s="48">
        <f t="shared" si="129"/>
        <v>0</v>
      </c>
      <c r="CJ152" s="48">
        <f t="shared" si="129"/>
        <v>0</v>
      </c>
      <c r="CK152" s="48">
        <f t="shared" si="128"/>
        <v>0</v>
      </c>
      <c r="CL152" s="48">
        <f t="shared" si="128"/>
        <v>0</v>
      </c>
      <c r="CM152" s="48">
        <f t="shared" si="128"/>
        <v>0</v>
      </c>
      <c r="CN152" s="48">
        <f t="shared" si="128"/>
        <v>0</v>
      </c>
      <c r="CO152" s="48">
        <f t="shared" si="128"/>
        <v>0</v>
      </c>
      <c r="CT152" s="42" t="str">
        <f t="shared" si="140"/>
        <v>•</v>
      </c>
      <c r="CU152" s="39" t="str">
        <f t="shared" si="141"/>
        <v xml:space="preserve"> </v>
      </c>
      <c r="CV152" s="39" t="str">
        <f t="shared" si="142"/>
        <v xml:space="preserve"> </v>
      </c>
      <c r="CW152" s="43" t="str">
        <f t="shared" si="143"/>
        <v xml:space="preserve"> </v>
      </c>
      <c r="CX152" s="42" t="str">
        <f t="shared" si="144"/>
        <v>•</v>
      </c>
      <c r="CY152" s="39" t="str">
        <f t="shared" si="145"/>
        <v xml:space="preserve"> </v>
      </c>
      <c r="CZ152" s="39" t="str">
        <f t="shared" si="146"/>
        <v xml:space="preserve"> </v>
      </c>
      <c r="DA152" s="43" t="str">
        <f t="shared" si="147"/>
        <v xml:space="preserve"> </v>
      </c>
      <c r="DB152" s="39" t="str">
        <f t="shared" si="148"/>
        <v>•</v>
      </c>
      <c r="DC152" s="39" t="str">
        <f t="shared" si="149"/>
        <v xml:space="preserve"> </v>
      </c>
      <c r="DD152" s="39" t="str">
        <f t="shared" si="150"/>
        <v xml:space="preserve"> </v>
      </c>
      <c r="DE152" s="43" t="str">
        <f t="shared" si="151"/>
        <v xml:space="preserve"> </v>
      </c>
      <c r="DF152" s="42" t="str">
        <f t="shared" si="152"/>
        <v>•</v>
      </c>
      <c r="DG152" s="39" t="str">
        <f t="shared" si="153"/>
        <v xml:space="preserve"> </v>
      </c>
      <c r="DH152" s="39" t="str">
        <f t="shared" si="154"/>
        <v xml:space="preserve"> </v>
      </c>
      <c r="DI152" s="43" t="str">
        <f t="shared" si="155"/>
        <v xml:space="preserve"> </v>
      </c>
      <c r="DJ152" s="42" t="str">
        <f t="shared" si="156"/>
        <v>•</v>
      </c>
      <c r="DK152" s="39" t="str">
        <f t="shared" si="157"/>
        <v xml:space="preserve"> </v>
      </c>
      <c r="DL152" s="39" t="str">
        <f t="shared" si="158"/>
        <v xml:space="preserve"> </v>
      </c>
      <c r="DM152" s="43" t="str">
        <f t="shared" si="159"/>
        <v xml:space="preserve"> </v>
      </c>
      <c r="DN152" s="39" t="str">
        <f t="shared" si="160"/>
        <v>•</v>
      </c>
      <c r="DO152" s="39" t="str">
        <f t="shared" si="161"/>
        <v xml:space="preserve"> </v>
      </c>
      <c r="DP152" s="39" t="str">
        <f t="shared" si="162"/>
        <v xml:space="preserve"> </v>
      </c>
      <c r="DQ152" s="43" t="str">
        <f t="shared" si="163"/>
        <v xml:space="preserve"> </v>
      </c>
      <c r="DR152" s="39" t="str">
        <f t="shared" si="164"/>
        <v>•</v>
      </c>
      <c r="DS152" s="39" t="str">
        <f t="shared" si="165"/>
        <v xml:space="preserve"> </v>
      </c>
      <c r="DT152" s="39" t="str">
        <f t="shared" si="166"/>
        <v xml:space="preserve"> </v>
      </c>
      <c r="DU152" s="43" t="str">
        <f t="shared" si="167"/>
        <v xml:space="preserve"> </v>
      </c>
      <c r="DV152" s="39" t="str">
        <f t="shared" si="168"/>
        <v>•</v>
      </c>
      <c r="DW152" s="39" t="str">
        <f t="shared" si="169"/>
        <v xml:space="preserve"> </v>
      </c>
      <c r="DX152" s="39" t="str">
        <f t="shared" si="170"/>
        <v xml:space="preserve"> </v>
      </c>
      <c r="DY152" s="43" t="str">
        <f t="shared" si="171"/>
        <v xml:space="preserve"> </v>
      </c>
      <c r="DZ152" s="39" t="str">
        <f t="shared" si="172"/>
        <v>•</v>
      </c>
      <c r="EA152" s="39" t="str">
        <f t="shared" si="173"/>
        <v xml:space="preserve"> </v>
      </c>
      <c r="EB152" s="39" t="str">
        <f t="shared" si="174"/>
        <v xml:space="preserve"> </v>
      </c>
      <c r="EC152" s="43" t="str">
        <f t="shared" si="175"/>
        <v xml:space="preserve"> </v>
      </c>
      <c r="ED152" s="39" t="str">
        <f t="shared" si="176"/>
        <v>•</v>
      </c>
      <c r="EE152" s="39" t="str">
        <f t="shared" si="177"/>
        <v xml:space="preserve"> </v>
      </c>
      <c r="EF152" s="39" t="str">
        <f t="shared" si="178"/>
        <v xml:space="preserve"> </v>
      </c>
      <c r="EG152" s="43" t="str">
        <f t="shared" si="179"/>
        <v xml:space="preserve"> </v>
      </c>
      <c r="EH152" s="39" t="str">
        <f t="shared" si="180"/>
        <v>•</v>
      </c>
      <c r="EI152" s="39" t="str">
        <f t="shared" si="181"/>
        <v xml:space="preserve"> </v>
      </c>
      <c r="EJ152" s="39" t="str">
        <f t="shared" si="182"/>
        <v xml:space="preserve"> </v>
      </c>
      <c r="EK152" s="43" t="str">
        <f t="shared" si="183"/>
        <v xml:space="preserve"> </v>
      </c>
    </row>
    <row r="153" spans="1:141" ht="15.75" customHeight="1" x14ac:dyDescent="0.2">
      <c r="A153" s="100" t="str">
        <f>IF(Summary!B147="","",Summary!B147)</f>
        <v/>
      </c>
      <c r="B153" s="100" t="str">
        <f>IF(Summary!C147="","",Summary!C147)</f>
        <v/>
      </c>
      <c r="C153" s="100" t="str">
        <f>IF(Summary!D147="","",Summary!D147)</f>
        <v/>
      </c>
      <c r="D153" s="115" t="str">
        <f>IF(Summary!E147="","",Summary!E147)</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138"/>
        <v>27</v>
      </c>
      <c r="AX153" s="74" t="e">
        <f t="shared" si="133"/>
        <v>#N/A</v>
      </c>
      <c r="AY153" s="54" t="str">
        <f t="shared" si="134"/>
        <v/>
      </c>
      <c r="AZ153" s="73"/>
      <c r="BA153" s="144"/>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8"/>
      <c r="BE153" s="116" t="str">
        <f t="shared" si="139"/>
        <v/>
      </c>
      <c r="BF153" s="99" t="str">
        <f t="shared" si="135"/>
        <v/>
      </c>
      <c r="BG153" s="99" t="str">
        <f t="shared" si="136"/>
        <v/>
      </c>
      <c r="BH153" s="100" t="str">
        <f t="shared" si="137"/>
        <v/>
      </c>
      <c r="BI153" s="64" t="str">
        <f>IF(Summary!F147="","",Summary!F147)</f>
        <v/>
      </c>
      <c r="BJ153" s="33"/>
      <c r="BV153" s="44">
        <f t="shared" si="132"/>
        <v>0</v>
      </c>
      <c r="BW153" s="44">
        <f t="shared" si="132"/>
        <v>0</v>
      </c>
      <c r="BX153" s="44">
        <f t="shared" si="132"/>
        <v>0</v>
      </c>
      <c r="BY153" s="44">
        <f t="shared" si="132"/>
        <v>0</v>
      </c>
      <c r="BZ153" s="44">
        <f t="shared" si="132"/>
        <v>0</v>
      </c>
      <c r="CA153" s="44">
        <f t="shared" si="132"/>
        <v>0</v>
      </c>
      <c r="CB153" s="44">
        <f t="shared" si="132"/>
        <v>0</v>
      </c>
      <c r="CC153" s="44">
        <f t="shared" si="132"/>
        <v>0</v>
      </c>
      <c r="CD153" s="44">
        <f t="shared" si="132"/>
        <v>0</v>
      </c>
      <c r="CE153" s="44">
        <f t="shared" si="132"/>
        <v>0</v>
      </c>
      <c r="CF153" s="44">
        <f t="shared" si="132"/>
        <v>0</v>
      </c>
      <c r="CH153" s="48">
        <f t="shared" si="129"/>
        <v>0</v>
      </c>
      <c r="CI153" s="48">
        <f t="shared" si="129"/>
        <v>0</v>
      </c>
      <c r="CJ153" s="48">
        <f t="shared" si="129"/>
        <v>0</v>
      </c>
      <c r="CK153" s="48">
        <f t="shared" si="128"/>
        <v>0</v>
      </c>
      <c r="CL153" s="48">
        <f t="shared" si="128"/>
        <v>0</v>
      </c>
      <c r="CM153" s="48">
        <f t="shared" si="128"/>
        <v>0</v>
      </c>
      <c r="CN153" s="48">
        <f t="shared" si="128"/>
        <v>0</v>
      </c>
      <c r="CO153" s="48">
        <f t="shared" si="128"/>
        <v>0</v>
      </c>
      <c r="CT153" s="42" t="str">
        <f t="shared" si="140"/>
        <v>•</v>
      </c>
      <c r="CU153" s="39" t="str">
        <f t="shared" si="141"/>
        <v xml:space="preserve"> </v>
      </c>
      <c r="CV153" s="39" t="str">
        <f t="shared" si="142"/>
        <v xml:space="preserve"> </v>
      </c>
      <c r="CW153" s="43" t="str">
        <f t="shared" si="143"/>
        <v xml:space="preserve"> </v>
      </c>
      <c r="CX153" s="42" t="str">
        <f t="shared" si="144"/>
        <v>•</v>
      </c>
      <c r="CY153" s="39" t="str">
        <f t="shared" si="145"/>
        <v xml:space="preserve"> </v>
      </c>
      <c r="CZ153" s="39" t="str">
        <f t="shared" si="146"/>
        <v xml:space="preserve"> </v>
      </c>
      <c r="DA153" s="43" t="str">
        <f t="shared" si="147"/>
        <v xml:space="preserve"> </v>
      </c>
      <c r="DB153" s="39" t="str">
        <f t="shared" si="148"/>
        <v>•</v>
      </c>
      <c r="DC153" s="39" t="str">
        <f t="shared" si="149"/>
        <v xml:space="preserve"> </v>
      </c>
      <c r="DD153" s="39" t="str">
        <f t="shared" si="150"/>
        <v xml:space="preserve"> </v>
      </c>
      <c r="DE153" s="43" t="str">
        <f t="shared" si="151"/>
        <v xml:space="preserve"> </v>
      </c>
      <c r="DF153" s="42" t="str">
        <f t="shared" si="152"/>
        <v>•</v>
      </c>
      <c r="DG153" s="39" t="str">
        <f t="shared" si="153"/>
        <v xml:space="preserve"> </v>
      </c>
      <c r="DH153" s="39" t="str">
        <f t="shared" si="154"/>
        <v xml:space="preserve"> </v>
      </c>
      <c r="DI153" s="43" t="str">
        <f t="shared" si="155"/>
        <v xml:space="preserve"> </v>
      </c>
      <c r="DJ153" s="42" t="str">
        <f t="shared" si="156"/>
        <v>•</v>
      </c>
      <c r="DK153" s="39" t="str">
        <f t="shared" si="157"/>
        <v xml:space="preserve"> </v>
      </c>
      <c r="DL153" s="39" t="str">
        <f t="shared" si="158"/>
        <v xml:space="preserve"> </v>
      </c>
      <c r="DM153" s="43" t="str">
        <f t="shared" si="159"/>
        <v xml:space="preserve"> </v>
      </c>
      <c r="DN153" s="39" t="str">
        <f t="shared" si="160"/>
        <v>•</v>
      </c>
      <c r="DO153" s="39" t="str">
        <f t="shared" si="161"/>
        <v xml:space="preserve"> </v>
      </c>
      <c r="DP153" s="39" t="str">
        <f t="shared" si="162"/>
        <v xml:space="preserve"> </v>
      </c>
      <c r="DQ153" s="43" t="str">
        <f t="shared" si="163"/>
        <v xml:space="preserve"> </v>
      </c>
      <c r="DR153" s="39" t="str">
        <f t="shared" si="164"/>
        <v>•</v>
      </c>
      <c r="DS153" s="39" t="str">
        <f t="shared" si="165"/>
        <v xml:space="preserve"> </v>
      </c>
      <c r="DT153" s="39" t="str">
        <f t="shared" si="166"/>
        <v xml:space="preserve"> </v>
      </c>
      <c r="DU153" s="43" t="str">
        <f t="shared" si="167"/>
        <v xml:space="preserve"> </v>
      </c>
      <c r="DV153" s="39" t="str">
        <f t="shared" si="168"/>
        <v>•</v>
      </c>
      <c r="DW153" s="39" t="str">
        <f t="shared" si="169"/>
        <v xml:space="preserve"> </v>
      </c>
      <c r="DX153" s="39" t="str">
        <f t="shared" si="170"/>
        <v xml:space="preserve"> </v>
      </c>
      <c r="DY153" s="43" t="str">
        <f t="shared" si="171"/>
        <v xml:space="preserve"> </v>
      </c>
      <c r="DZ153" s="39" t="str">
        <f t="shared" si="172"/>
        <v>•</v>
      </c>
      <c r="EA153" s="39" t="str">
        <f t="shared" si="173"/>
        <v xml:space="preserve"> </v>
      </c>
      <c r="EB153" s="39" t="str">
        <f t="shared" si="174"/>
        <v xml:space="preserve"> </v>
      </c>
      <c r="EC153" s="43" t="str">
        <f t="shared" si="175"/>
        <v xml:space="preserve"> </v>
      </c>
      <c r="ED153" s="39" t="str">
        <f t="shared" si="176"/>
        <v>•</v>
      </c>
      <c r="EE153" s="39" t="str">
        <f t="shared" si="177"/>
        <v xml:space="preserve"> </v>
      </c>
      <c r="EF153" s="39" t="str">
        <f t="shared" si="178"/>
        <v xml:space="preserve"> </v>
      </c>
      <c r="EG153" s="43" t="str">
        <f t="shared" si="179"/>
        <v xml:space="preserve"> </v>
      </c>
      <c r="EH153" s="39" t="str">
        <f t="shared" si="180"/>
        <v>•</v>
      </c>
      <c r="EI153" s="39" t="str">
        <f t="shared" si="181"/>
        <v xml:space="preserve"> </v>
      </c>
      <c r="EJ153" s="39" t="str">
        <f t="shared" si="182"/>
        <v xml:space="preserve"> </v>
      </c>
      <c r="EK153" s="43" t="str">
        <f t="shared" si="183"/>
        <v xml:space="preserve"> </v>
      </c>
    </row>
    <row r="154" spans="1:141" ht="15.75" customHeight="1" x14ac:dyDescent="0.2">
      <c r="A154" s="100" t="str">
        <f>IF(Summary!B148="","",Summary!B148)</f>
        <v/>
      </c>
      <c r="B154" s="100" t="str">
        <f>IF(Summary!C148="","",Summary!C148)</f>
        <v/>
      </c>
      <c r="C154" s="100" t="str">
        <f>IF(Summary!D148="","",Summary!D148)</f>
        <v/>
      </c>
      <c r="D154" s="115" t="str">
        <f>IF(Summary!E148="","",Summary!E148)</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138"/>
        <v>27</v>
      </c>
      <c r="AX154" s="74" t="e">
        <f t="shared" si="133"/>
        <v>#N/A</v>
      </c>
      <c r="AY154" s="54" t="str">
        <f t="shared" si="134"/>
        <v/>
      </c>
      <c r="AZ154" s="73"/>
      <c r="BA154" s="144"/>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8"/>
      <c r="BE154" s="116" t="str">
        <f t="shared" si="139"/>
        <v/>
      </c>
      <c r="BF154" s="99" t="str">
        <f t="shared" si="135"/>
        <v/>
      </c>
      <c r="BG154" s="99" t="str">
        <f t="shared" si="136"/>
        <v/>
      </c>
      <c r="BH154" s="100" t="str">
        <f t="shared" si="137"/>
        <v/>
      </c>
      <c r="BI154" s="64" t="str">
        <f>IF(Summary!F148="","",Summary!F148)</f>
        <v/>
      </c>
      <c r="BJ154" s="33"/>
      <c r="BV154" s="44">
        <f t="shared" si="132"/>
        <v>0</v>
      </c>
      <c r="BW154" s="44">
        <f t="shared" si="132"/>
        <v>0</v>
      </c>
      <c r="BX154" s="44">
        <f t="shared" si="132"/>
        <v>0</v>
      </c>
      <c r="BY154" s="44">
        <f t="shared" si="132"/>
        <v>0</v>
      </c>
      <c r="BZ154" s="44">
        <f t="shared" si="132"/>
        <v>0</v>
      </c>
      <c r="CA154" s="44">
        <f t="shared" si="132"/>
        <v>0</v>
      </c>
      <c r="CB154" s="44">
        <f t="shared" si="132"/>
        <v>0</v>
      </c>
      <c r="CC154" s="44">
        <f t="shared" si="132"/>
        <v>0</v>
      </c>
      <c r="CD154" s="44">
        <f t="shared" si="132"/>
        <v>0</v>
      </c>
      <c r="CE154" s="44">
        <f t="shared" si="132"/>
        <v>0</v>
      </c>
      <c r="CF154" s="44">
        <f t="shared" si="132"/>
        <v>0</v>
      </c>
      <c r="CH154" s="48">
        <f t="shared" si="129"/>
        <v>0</v>
      </c>
      <c r="CI154" s="48">
        <f t="shared" si="129"/>
        <v>0</v>
      </c>
      <c r="CJ154" s="48">
        <f t="shared" si="129"/>
        <v>0</v>
      </c>
      <c r="CK154" s="48">
        <f t="shared" si="128"/>
        <v>0</v>
      </c>
      <c r="CL154" s="48">
        <f t="shared" si="128"/>
        <v>0</v>
      </c>
      <c r="CM154" s="48">
        <f t="shared" si="128"/>
        <v>0</v>
      </c>
      <c r="CN154" s="48">
        <f t="shared" si="128"/>
        <v>0</v>
      </c>
      <c r="CO154" s="48">
        <f t="shared" si="128"/>
        <v>0</v>
      </c>
      <c r="CT154" s="42" t="str">
        <f t="shared" si="140"/>
        <v>•</v>
      </c>
      <c r="CU154" s="39" t="str">
        <f t="shared" si="141"/>
        <v xml:space="preserve"> </v>
      </c>
      <c r="CV154" s="39" t="str">
        <f t="shared" si="142"/>
        <v xml:space="preserve"> </v>
      </c>
      <c r="CW154" s="43" t="str">
        <f t="shared" si="143"/>
        <v xml:space="preserve"> </v>
      </c>
      <c r="CX154" s="42" t="str">
        <f t="shared" si="144"/>
        <v>•</v>
      </c>
      <c r="CY154" s="39" t="str">
        <f t="shared" si="145"/>
        <v xml:space="preserve"> </v>
      </c>
      <c r="CZ154" s="39" t="str">
        <f t="shared" si="146"/>
        <v xml:space="preserve"> </v>
      </c>
      <c r="DA154" s="43" t="str">
        <f t="shared" si="147"/>
        <v xml:space="preserve"> </v>
      </c>
      <c r="DB154" s="39" t="str">
        <f t="shared" si="148"/>
        <v>•</v>
      </c>
      <c r="DC154" s="39" t="str">
        <f t="shared" si="149"/>
        <v xml:space="preserve"> </v>
      </c>
      <c r="DD154" s="39" t="str">
        <f t="shared" si="150"/>
        <v xml:space="preserve"> </v>
      </c>
      <c r="DE154" s="43" t="str">
        <f t="shared" si="151"/>
        <v xml:space="preserve"> </v>
      </c>
      <c r="DF154" s="42" t="str">
        <f t="shared" si="152"/>
        <v>•</v>
      </c>
      <c r="DG154" s="39" t="str">
        <f t="shared" si="153"/>
        <v xml:space="preserve"> </v>
      </c>
      <c r="DH154" s="39" t="str">
        <f t="shared" si="154"/>
        <v xml:space="preserve"> </v>
      </c>
      <c r="DI154" s="43" t="str">
        <f t="shared" si="155"/>
        <v xml:space="preserve"> </v>
      </c>
      <c r="DJ154" s="42" t="str">
        <f t="shared" si="156"/>
        <v>•</v>
      </c>
      <c r="DK154" s="39" t="str">
        <f t="shared" si="157"/>
        <v xml:space="preserve"> </v>
      </c>
      <c r="DL154" s="39" t="str">
        <f t="shared" si="158"/>
        <v xml:space="preserve"> </v>
      </c>
      <c r="DM154" s="43" t="str">
        <f t="shared" si="159"/>
        <v xml:space="preserve"> </v>
      </c>
      <c r="DN154" s="39" t="str">
        <f t="shared" si="160"/>
        <v>•</v>
      </c>
      <c r="DO154" s="39" t="str">
        <f t="shared" si="161"/>
        <v xml:space="preserve"> </v>
      </c>
      <c r="DP154" s="39" t="str">
        <f t="shared" si="162"/>
        <v xml:space="preserve"> </v>
      </c>
      <c r="DQ154" s="43" t="str">
        <f t="shared" si="163"/>
        <v xml:space="preserve"> </v>
      </c>
      <c r="DR154" s="39" t="str">
        <f t="shared" si="164"/>
        <v>•</v>
      </c>
      <c r="DS154" s="39" t="str">
        <f t="shared" si="165"/>
        <v xml:space="preserve"> </v>
      </c>
      <c r="DT154" s="39" t="str">
        <f t="shared" si="166"/>
        <v xml:space="preserve"> </v>
      </c>
      <c r="DU154" s="43" t="str">
        <f t="shared" si="167"/>
        <v xml:space="preserve"> </v>
      </c>
      <c r="DV154" s="39" t="str">
        <f t="shared" si="168"/>
        <v>•</v>
      </c>
      <c r="DW154" s="39" t="str">
        <f t="shared" si="169"/>
        <v xml:space="preserve"> </v>
      </c>
      <c r="DX154" s="39" t="str">
        <f t="shared" si="170"/>
        <v xml:space="preserve"> </v>
      </c>
      <c r="DY154" s="43" t="str">
        <f t="shared" si="171"/>
        <v xml:space="preserve"> </v>
      </c>
      <c r="DZ154" s="39" t="str">
        <f t="shared" si="172"/>
        <v>•</v>
      </c>
      <c r="EA154" s="39" t="str">
        <f t="shared" si="173"/>
        <v xml:space="preserve"> </v>
      </c>
      <c r="EB154" s="39" t="str">
        <f t="shared" si="174"/>
        <v xml:space="preserve"> </v>
      </c>
      <c r="EC154" s="43" t="str">
        <f t="shared" si="175"/>
        <v xml:space="preserve"> </v>
      </c>
      <c r="ED154" s="39" t="str">
        <f t="shared" si="176"/>
        <v>•</v>
      </c>
      <c r="EE154" s="39" t="str">
        <f t="shared" si="177"/>
        <v xml:space="preserve"> </v>
      </c>
      <c r="EF154" s="39" t="str">
        <f t="shared" si="178"/>
        <v xml:space="preserve"> </v>
      </c>
      <c r="EG154" s="43" t="str">
        <f t="shared" si="179"/>
        <v xml:space="preserve"> </v>
      </c>
      <c r="EH154" s="39" t="str">
        <f t="shared" si="180"/>
        <v>•</v>
      </c>
      <c r="EI154" s="39" t="str">
        <f t="shared" si="181"/>
        <v xml:space="preserve"> </v>
      </c>
      <c r="EJ154" s="39" t="str">
        <f t="shared" si="182"/>
        <v xml:space="preserve"> </v>
      </c>
      <c r="EK154" s="43" t="str">
        <f t="shared" si="183"/>
        <v xml:space="preserve"> </v>
      </c>
    </row>
    <row r="155" spans="1:141" ht="15.75" customHeight="1" x14ac:dyDescent="0.2">
      <c r="A155" s="100" t="str">
        <f>IF(Summary!B149="","",Summary!B149)</f>
        <v/>
      </c>
      <c r="B155" s="100" t="str">
        <f>IF(Summary!C149="","",Summary!C149)</f>
        <v/>
      </c>
      <c r="C155" s="100" t="str">
        <f>IF(Summary!D149="","",Summary!D149)</f>
        <v/>
      </c>
      <c r="D155" s="115" t="str">
        <f>IF(Summary!E149="","",Summary!E149)</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138"/>
        <v>27</v>
      </c>
      <c r="AX155" s="74" t="e">
        <f t="shared" si="133"/>
        <v>#N/A</v>
      </c>
      <c r="AY155" s="54" t="str">
        <f t="shared" si="134"/>
        <v/>
      </c>
      <c r="AZ155" s="73"/>
      <c r="BA155" s="144"/>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8"/>
      <c r="BE155" s="116" t="str">
        <f t="shared" si="139"/>
        <v/>
      </c>
      <c r="BF155" s="99" t="str">
        <f t="shared" si="135"/>
        <v/>
      </c>
      <c r="BG155" s="99" t="str">
        <f t="shared" si="136"/>
        <v/>
      </c>
      <c r="BH155" s="100" t="str">
        <f t="shared" si="137"/>
        <v/>
      </c>
      <c r="BI155" s="64" t="str">
        <f>IF(Summary!F149="","",Summary!F149)</f>
        <v/>
      </c>
      <c r="BJ155" s="33"/>
      <c r="BV155" s="44">
        <f t="shared" si="132"/>
        <v>0</v>
      </c>
      <c r="BW155" s="44">
        <f t="shared" si="132"/>
        <v>0</v>
      </c>
      <c r="BX155" s="44">
        <f t="shared" si="132"/>
        <v>0</v>
      </c>
      <c r="BY155" s="44">
        <f t="shared" si="132"/>
        <v>0</v>
      </c>
      <c r="BZ155" s="44">
        <f t="shared" si="132"/>
        <v>0</v>
      </c>
      <c r="CA155" s="44">
        <f t="shared" si="132"/>
        <v>0</v>
      </c>
      <c r="CB155" s="44">
        <f t="shared" si="132"/>
        <v>0</v>
      </c>
      <c r="CC155" s="44">
        <f t="shared" si="132"/>
        <v>0</v>
      </c>
      <c r="CD155" s="44">
        <f t="shared" si="132"/>
        <v>0</v>
      </c>
      <c r="CE155" s="44">
        <f t="shared" si="132"/>
        <v>0</v>
      </c>
      <c r="CF155" s="44">
        <f t="shared" si="132"/>
        <v>0</v>
      </c>
      <c r="CH155" s="48">
        <f t="shared" si="129"/>
        <v>0</v>
      </c>
      <c r="CI155" s="48">
        <f t="shared" si="129"/>
        <v>0</v>
      </c>
      <c r="CJ155" s="48">
        <f t="shared" si="129"/>
        <v>0</v>
      </c>
      <c r="CK155" s="48">
        <f t="shared" si="128"/>
        <v>0</v>
      </c>
      <c r="CL155" s="48">
        <f t="shared" si="128"/>
        <v>0</v>
      </c>
      <c r="CM155" s="48">
        <f t="shared" si="128"/>
        <v>0</v>
      </c>
      <c r="CN155" s="48">
        <f t="shared" si="128"/>
        <v>0</v>
      </c>
      <c r="CO155" s="48">
        <f t="shared" si="128"/>
        <v>0</v>
      </c>
      <c r="CT155" s="42" t="str">
        <f t="shared" si="140"/>
        <v>•</v>
      </c>
      <c r="CU155" s="39" t="str">
        <f t="shared" si="141"/>
        <v xml:space="preserve"> </v>
      </c>
      <c r="CV155" s="39" t="str">
        <f t="shared" si="142"/>
        <v xml:space="preserve"> </v>
      </c>
      <c r="CW155" s="43" t="str">
        <f t="shared" si="143"/>
        <v xml:space="preserve"> </v>
      </c>
      <c r="CX155" s="42" t="str">
        <f t="shared" si="144"/>
        <v>•</v>
      </c>
      <c r="CY155" s="39" t="str">
        <f t="shared" si="145"/>
        <v xml:space="preserve"> </v>
      </c>
      <c r="CZ155" s="39" t="str">
        <f t="shared" si="146"/>
        <v xml:space="preserve"> </v>
      </c>
      <c r="DA155" s="43" t="str">
        <f t="shared" si="147"/>
        <v xml:space="preserve"> </v>
      </c>
      <c r="DB155" s="39" t="str">
        <f t="shared" si="148"/>
        <v>•</v>
      </c>
      <c r="DC155" s="39" t="str">
        <f t="shared" si="149"/>
        <v xml:space="preserve"> </v>
      </c>
      <c r="DD155" s="39" t="str">
        <f t="shared" si="150"/>
        <v xml:space="preserve"> </v>
      </c>
      <c r="DE155" s="43" t="str">
        <f t="shared" si="151"/>
        <v xml:space="preserve"> </v>
      </c>
      <c r="DF155" s="42" t="str">
        <f t="shared" si="152"/>
        <v>•</v>
      </c>
      <c r="DG155" s="39" t="str">
        <f t="shared" si="153"/>
        <v xml:space="preserve"> </v>
      </c>
      <c r="DH155" s="39" t="str">
        <f t="shared" si="154"/>
        <v xml:space="preserve"> </v>
      </c>
      <c r="DI155" s="43" t="str">
        <f t="shared" si="155"/>
        <v xml:space="preserve"> </v>
      </c>
      <c r="DJ155" s="42" t="str">
        <f t="shared" si="156"/>
        <v>•</v>
      </c>
      <c r="DK155" s="39" t="str">
        <f t="shared" si="157"/>
        <v xml:space="preserve"> </v>
      </c>
      <c r="DL155" s="39" t="str">
        <f t="shared" si="158"/>
        <v xml:space="preserve"> </v>
      </c>
      <c r="DM155" s="43" t="str">
        <f t="shared" si="159"/>
        <v xml:space="preserve"> </v>
      </c>
      <c r="DN155" s="39" t="str">
        <f t="shared" si="160"/>
        <v>•</v>
      </c>
      <c r="DO155" s="39" t="str">
        <f t="shared" si="161"/>
        <v xml:space="preserve"> </v>
      </c>
      <c r="DP155" s="39" t="str">
        <f t="shared" si="162"/>
        <v xml:space="preserve"> </v>
      </c>
      <c r="DQ155" s="43" t="str">
        <f t="shared" si="163"/>
        <v xml:space="preserve"> </v>
      </c>
      <c r="DR155" s="39" t="str">
        <f t="shared" si="164"/>
        <v>•</v>
      </c>
      <c r="DS155" s="39" t="str">
        <f t="shared" si="165"/>
        <v xml:space="preserve"> </v>
      </c>
      <c r="DT155" s="39" t="str">
        <f t="shared" si="166"/>
        <v xml:space="preserve"> </v>
      </c>
      <c r="DU155" s="43" t="str">
        <f t="shared" si="167"/>
        <v xml:space="preserve"> </v>
      </c>
      <c r="DV155" s="39" t="str">
        <f t="shared" si="168"/>
        <v>•</v>
      </c>
      <c r="DW155" s="39" t="str">
        <f t="shared" si="169"/>
        <v xml:space="preserve"> </v>
      </c>
      <c r="DX155" s="39" t="str">
        <f t="shared" si="170"/>
        <v xml:space="preserve"> </v>
      </c>
      <c r="DY155" s="43" t="str">
        <f t="shared" si="171"/>
        <v xml:space="preserve"> </v>
      </c>
      <c r="DZ155" s="39" t="str">
        <f t="shared" si="172"/>
        <v>•</v>
      </c>
      <c r="EA155" s="39" t="str">
        <f t="shared" si="173"/>
        <v xml:space="preserve"> </v>
      </c>
      <c r="EB155" s="39" t="str">
        <f t="shared" si="174"/>
        <v xml:space="preserve"> </v>
      </c>
      <c r="EC155" s="43" t="str">
        <f t="shared" si="175"/>
        <v xml:space="preserve"> </v>
      </c>
      <c r="ED155" s="39" t="str">
        <f t="shared" si="176"/>
        <v>•</v>
      </c>
      <c r="EE155" s="39" t="str">
        <f t="shared" si="177"/>
        <v xml:space="preserve"> </v>
      </c>
      <c r="EF155" s="39" t="str">
        <f t="shared" si="178"/>
        <v xml:space="preserve"> </v>
      </c>
      <c r="EG155" s="43" t="str">
        <f t="shared" si="179"/>
        <v xml:space="preserve"> </v>
      </c>
      <c r="EH155" s="39" t="str">
        <f t="shared" si="180"/>
        <v>•</v>
      </c>
      <c r="EI155" s="39" t="str">
        <f t="shared" si="181"/>
        <v xml:space="preserve"> </v>
      </c>
      <c r="EJ155" s="39" t="str">
        <f t="shared" si="182"/>
        <v xml:space="preserve"> </v>
      </c>
      <c r="EK155" s="43" t="str">
        <f t="shared" si="183"/>
        <v xml:space="preserve"> </v>
      </c>
    </row>
    <row r="156" spans="1:141" ht="15.75" customHeight="1" x14ac:dyDescent="0.2">
      <c r="A156" s="100" t="str">
        <f>IF(Summary!B150="","",Summary!B150)</f>
        <v/>
      </c>
      <c r="B156" s="100" t="str">
        <f>IF(Summary!C150="","",Summary!C150)</f>
        <v/>
      </c>
      <c r="C156" s="100" t="str">
        <f>IF(Summary!D150="","",Summary!D150)</f>
        <v/>
      </c>
      <c r="D156" s="115" t="str">
        <f>IF(Summary!E150="","",Summary!E150)</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138"/>
        <v>27</v>
      </c>
      <c r="AX156" s="74" t="e">
        <f t="shared" si="133"/>
        <v>#N/A</v>
      </c>
      <c r="AY156" s="54" t="str">
        <f t="shared" si="134"/>
        <v/>
      </c>
      <c r="AZ156" s="73"/>
      <c r="BA156" s="144"/>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8"/>
      <c r="BE156" s="116" t="str">
        <f t="shared" si="139"/>
        <v/>
      </c>
      <c r="BF156" s="99" t="str">
        <f t="shared" si="135"/>
        <v/>
      </c>
      <c r="BG156" s="99" t="str">
        <f t="shared" si="136"/>
        <v/>
      </c>
      <c r="BH156" s="100" t="str">
        <f t="shared" si="137"/>
        <v/>
      </c>
      <c r="BI156" s="64" t="str">
        <f>IF(Summary!F150="","",Summary!F150)</f>
        <v/>
      </c>
      <c r="BJ156" s="33"/>
      <c r="BV156" s="44">
        <f t="shared" si="132"/>
        <v>0</v>
      </c>
      <c r="BW156" s="44">
        <f t="shared" si="132"/>
        <v>0</v>
      </c>
      <c r="BX156" s="44">
        <f t="shared" si="132"/>
        <v>0</v>
      </c>
      <c r="BY156" s="44">
        <f t="shared" si="132"/>
        <v>0</v>
      </c>
      <c r="BZ156" s="44">
        <f t="shared" si="132"/>
        <v>0</v>
      </c>
      <c r="CA156" s="44">
        <f t="shared" si="132"/>
        <v>0</v>
      </c>
      <c r="CB156" s="44">
        <f t="shared" si="132"/>
        <v>0</v>
      </c>
      <c r="CC156" s="44">
        <f t="shared" si="132"/>
        <v>0</v>
      </c>
      <c r="CD156" s="44">
        <f t="shared" si="132"/>
        <v>0</v>
      </c>
      <c r="CE156" s="44">
        <f t="shared" si="132"/>
        <v>0</v>
      </c>
      <c r="CF156" s="44">
        <f t="shared" si="132"/>
        <v>0</v>
      </c>
      <c r="CH156" s="48">
        <f t="shared" si="129"/>
        <v>0</v>
      </c>
      <c r="CI156" s="48">
        <f t="shared" si="129"/>
        <v>0</v>
      </c>
      <c r="CJ156" s="48">
        <f t="shared" si="129"/>
        <v>0</v>
      </c>
      <c r="CK156" s="48">
        <f t="shared" si="128"/>
        <v>0</v>
      </c>
      <c r="CL156" s="48">
        <f t="shared" si="128"/>
        <v>0</v>
      </c>
      <c r="CM156" s="48">
        <f t="shared" si="128"/>
        <v>0</v>
      </c>
      <c r="CN156" s="48">
        <f t="shared" si="128"/>
        <v>0</v>
      </c>
      <c r="CO156" s="48">
        <f t="shared" si="128"/>
        <v>0</v>
      </c>
      <c r="CT156" s="42" t="str">
        <f t="shared" si="140"/>
        <v>•</v>
      </c>
      <c r="CU156" s="39" t="str">
        <f t="shared" si="141"/>
        <v xml:space="preserve"> </v>
      </c>
      <c r="CV156" s="39" t="str">
        <f t="shared" si="142"/>
        <v xml:space="preserve"> </v>
      </c>
      <c r="CW156" s="43" t="str">
        <f t="shared" si="143"/>
        <v xml:space="preserve"> </v>
      </c>
      <c r="CX156" s="42" t="str">
        <f t="shared" si="144"/>
        <v>•</v>
      </c>
      <c r="CY156" s="39" t="str">
        <f t="shared" si="145"/>
        <v xml:space="preserve"> </v>
      </c>
      <c r="CZ156" s="39" t="str">
        <f t="shared" si="146"/>
        <v xml:space="preserve"> </v>
      </c>
      <c r="DA156" s="43" t="str">
        <f t="shared" si="147"/>
        <v xml:space="preserve"> </v>
      </c>
      <c r="DB156" s="39" t="str">
        <f t="shared" si="148"/>
        <v>•</v>
      </c>
      <c r="DC156" s="39" t="str">
        <f t="shared" si="149"/>
        <v xml:space="preserve"> </v>
      </c>
      <c r="DD156" s="39" t="str">
        <f t="shared" si="150"/>
        <v xml:space="preserve"> </v>
      </c>
      <c r="DE156" s="43" t="str">
        <f t="shared" si="151"/>
        <v xml:space="preserve"> </v>
      </c>
      <c r="DF156" s="42" t="str">
        <f t="shared" si="152"/>
        <v>•</v>
      </c>
      <c r="DG156" s="39" t="str">
        <f t="shared" si="153"/>
        <v xml:space="preserve"> </v>
      </c>
      <c r="DH156" s="39" t="str">
        <f t="shared" si="154"/>
        <v xml:space="preserve"> </v>
      </c>
      <c r="DI156" s="43" t="str">
        <f t="shared" si="155"/>
        <v xml:space="preserve"> </v>
      </c>
      <c r="DJ156" s="42" t="str">
        <f t="shared" si="156"/>
        <v>•</v>
      </c>
      <c r="DK156" s="39" t="str">
        <f t="shared" si="157"/>
        <v xml:space="preserve"> </v>
      </c>
      <c r="DL156" s="39" t="str">
        <f t="shared" si="158"/>
        <v xml:space="preserve"> </v>
      </c>
      <c r="DM156" s="43" t="str">
        <f t="shared" si="159"/>
        <v xml:space="preserve"> </v>
      </c>
      <c r="DN156" s="39" t="str">
        <f t="shared" si="160"/>
        <v>•</v>
      </c>
      <c r="DO156" s="39" t="str">
        <f t="shared" si="161"/>
        <v xml:space="preserve"> </v>
      </c>
      <c r="DP156" s="39" t="str">
        <f t="shared" si="162"/>
        <v xml:space="preserve"> </v>
      </c>
      <c r="DQ156" s="43" t="str">
        <f t="shared" si="163"/>
        <v xml:space="preserve"> </v>
      </c>
      <c r="DR156" s="39" t="str">
        <f t="shared" si="164"/>
        <v>•</v>
      </c>
      <c r="DS156" s="39" t="str">
        <f t="shared" si="165"/>
        <v xml:space="preserve"> </v>
      </c>
      <c r="DT156" s="39" t="str">
        <f t="shared" si="166"/>
        <v xml:space="preserve"> </v>
      </c>
      <c r="DU156" s="43" t="str">
        <f t="shared" si="167"/>
        <v xml:space="preserve"> </v>
      </c>
      <c r="DV156" s="39" t="str">
        <f t="shared" si="168"/>
        <v>•</v>
      </c>
      <c r="DW156" s="39" t="str">
        <f t="shared" si="169"/>
        <v xml:space="preserve"> </v>
      </c>
      <c r="DX156" s="39" t="str">
        <f t="shared" si="170"/>
        <v xml:space="preserve"> </v>
      </c>
      <c r="DY156" s="43" t="str">
        <f t="shared" si="171"/>
        <v xml:space="preserve"> </v>
      </c>
      <c r="DZ156" s="39" t="str">
        <f t="shared" si="172"/>
        <v>•</v>
      </c>
      <c r="EA156" s="39" t="str">
        <f t="shared" si="173"/>
        <v xml:space="preserve"> </v>
      </c>
      <c r="EB156" s="39" t="str">
        <f t="shared" si="174"/>
        <v xml:space="preserve"> </v>
      </c>
      <c r="EC156" s="43" t="str">
        <f t="shared" si="175"/>
        <v xml:space="preserve"> </v>
      </c>
      <c r="ED156" s="39" t="str">
        <f t="shared" si="176"/>
        <v>•</v>
      </c>
      <c r="EE156" s="39" t="str">
        <f t="shared" si="177"/>
        <v xml:space="preserve"> </v>
      </c>
      <c r="EF156" s="39" t="str">
        <f t="shared" si="178"/>
        <v xml:space="preserve"> </v>
      </c>
      <c r="EG156" s="43" t="str">
        <f t="shared" si="179"/>
        <v xml:space="preserve"> </v>
      </c>
      <c r="EH156" s="39" t="str">
        <f t="shared" si="180"/>
        <v>•</v>
      </c>
      <c r="EI156" s="39" t="str">
        <f t="shared" si="181"/>
        <v xml:space="preserve"> </v>
      </c>
      <c r="EJ156" s="39" t="str">
        <f t="shared" si="182"/>
        <v xml:space="preserve"> </v>
      </c>
      <c r="EK156" s="43" t="str">
        <f t="shared" si="183"/>
        <v xml:space="preserve"> </v>
      </c>
    </row>
    <row r="157" spans="1:141" ht="15.75" customHeight="1" x14ac:dyDescent="0.2">
      <c r="A157" s="100" t="str">
        <f>IF(Summary!B151="","",Summary!B151)</f>
        <v/>
      </c>
      <c r="B157" s="100" t="str">
        <f>IF(Summary!C151="","",Summary!C151)</f>
        <v/>
      </c>
      <c r="C157" s="100" t="str">
        <f>IF(Summary!D151="","",Summary!D151)</f>
        <v/>
      </c>
      <c r="D157" s="115" t="str">
        <f>IF(Summary!E151="","",Summary!E151)</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138"/>
        <v>27</v>
      </c>
      <c r="AX157" s="74" t="e">
        <f t="shared" si="133"/>
        <v>#N/A</v>
      </c>
      <c r="AY157" s="54" t="str">
        <f t="shared" si="134"/>
        <v/>
      </c>
      <c r="AZ157" s="73"/>
      <c r="BA157" s="144"/>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8"/>
      <c r="BE157" s="116" t="str">
        <f t="shared" si="139"/>
        <v/>
      </c>
      <c r="BF157" s="99" t="str">
        <f t="shared" si="135"/>
        <v/>
      </c>
      <c r="BG157" s="99" t="str">
        <f t="shared" si="136"/>
        <v/>
      </c>
      <c r="BH157" s="100" t="str">
        <f t="shared" si="137"/>
        <v/>
      </c>
      <c r="BI157" s="64" t="str">
        <f>IF(Summary!F151="","",Summary!F151)</f>
        <v/>
      </c>
      <c r="BJ157" s="33"/>
      <c r="BV157" s="44">
        <f t="shared" si="132"/>
        <v>0</v>
      </c>
      <c r="BW157" s="44">
        <f t="shared" si="132"/>
        <v>0</v>
      </c>
      <c r="BX157" s="44">
        <f t="shared" si="132"/>
        <v>0</v>
      </c>
      <c r="BY157" s="44">
        <f t="shared" si="132"/>
        <v>0</v>
      </c>
      <c r="BZ157" s="44">
        <f t="shared" ref="BV157:CF180" si="184">IF($E$3=BZ$2,IF(AND(ISTEXT($E$8),$E157=$E$8),1,IF(ISNUMBER($E$8),$E157,0)),0)
+IF($F$3=BZ$2,IF(AND(ISTEXT($F$8),$F157=$F$8),1,IF(ISNUMBER($F$8),$F157,0)),0)
+IF($G$3=BZ$2,IF(AND(ISTEXT($G$8),$G157=$G$8),1,IF(ISNUMBER($G$8),$G157,0)),0)
+IF($H$3=BZ$2,IF(AND(ISTEXT($H$8),$H157=$H$8),1,IF(ISNUMBER($H$8),$H157,0)),0)
+IF($I$3=BZ$2,IF(AND(ISTEXT($I$8),$I157=$I$8),1,IF(ISNUMBER($I$8),$I157,0)),0)
+IF($J$3=BZ$2,IF(AND(ISTEXT($J$8),$J157=$J$8),1,IF(ISNUMBER($J$8),$J157,0)),0)
+IF($K$3=BZ$2,IF(AND(ISTEXT($K$8),$K157=$K$8),1,IF(ISNUMBER($K$8),$K157,0)),0)
+IF($L$3=BZ$2,IF(AND(ISTEXT($L$8),$L157=$L$8),1,IF(ISNUMBER($L$8),$L157,0)),0)
+IF($M$3=BZ$2,IF(AND(ISTEXT($M$8),$M157=$M$8),1,IF(ISNUMBER($M$8),$M157,0)),0)
+IF($N$3=BZ$2,IF(AND(ISTEXT($N$8),$N157=$N$8),1,IF(ISNUMBER($N$8),$N157,0)),0)
+IF($O$3=BZ$2,IF(AND(ISTEXT($O$8),$O157=$O$8),1,IF(ISNUMBER($O$8),$O157,0)),0)
+IF($P$3=BZ$2,IF(AND(ISTEXT($P$8),$P157=$P$8),1,IF(ISNUMBER($P$8),$P157,0)),0)
+IF($Q$3=BZ$2,IF(AND(ISTEXT($Q$8),$Q157=$Q$8),1,IF(ISNUMBER($Q$8),$Q157,0)),0)
+IF($R$3=BZ$2,IF(AND(ISTEXT($R$8),$R157=$R$8),1,IF(ISNUMBER($R$8),$R157,0)),0)
+IF($S$3=BZ$2,IF(AND(ISTEXT($S$8),$S157=$S$8),1,IF(ISNUMBER($S$8),$S157,0)),0)
+IF($T$3=BZ$2,IF(AND(ISTEXT($T$8),$T157=$T$8),1,IF(ISNUMBER($T$8),$T157,0)),0)
+IF($U$3=BZ$2,IF(AND(ISTEXT($U$8),$U157=$U$8),1,IF(ISNUMBER($U$8),$U157,0)),0)
+IF($V$3=BZ$2,IF(AND(ISTEXT($V$8),$V157=$V$8),1,IF(ISNUMBER($V$8),$V157,0)),0)
+IF($W$3=BZ$2,IF(AND(ISTEXT($W$8),$W157=$W$8),1,IF(ISNUMBER($W$8),$W157,0)),0)
+IF($X$3=BZ$2,IF(AND(ISTEXT($X$8),$X157=$X$8),1,IF(ISNUMBER($X$8),$X157,0)),0)
+IF($Y$3=BZ$2,IF(AND(ISTEXT($Y$8),$Y157=$Y$8),1,IF(ISNUMBER($Y$8),$Y157,0)),0)
+IF($Z$3=BZ$2,IF(AND(ISTEXT($Z$8),$Z157=$Z$8),1,IF(ISNUMBER($Z$8),$Z157,0)),0)
+IF($AA$3=BZ$2,IF(AND(ISTEXT($AA$8),$AA157=$AA$8),1,IF(ISNUMBER($AA$8),$AA157,0)),0)
+IF($AB$3=BZ$2,IF(AND(ISTEXT($AB$8),$AB157=$AB$8),1,IF(ISNUMBER($AB$8),$AB157,0)),0)
+IF($AC$3=BZ$2,IF(AND(ISTEXT($AC$8),$AC157=$AC$8),1,IF(ISNUMBER($AC$8),$AC157,0)),0)
+IF($AD$3=BZ$2,IF(AND(ISTEXT($AD$8),$AD157=$AD$8),1,IF(ISNUMBER($AD$8),$AD157,0)),0)
+IF($AE$3=BZ$2,IF(AND(ISTEXT($AE$8),$AE157=$AE$8),1,IF(ISNUMBER($AE$8),$AE157,0)),0)
+IF($AF$3=BZ$2,IF(AND(ISTEXT($AF$8),$AF157=$AF$8),1,IF(ISNUMBER($AF$8),$AF157,0)),0)
+IF($AG$3=BZ$2,IF(AND(ISTEXT($AG$8),$AA157=$AG$8),1,IF(ISNUMBER($AG$8),$AG157,0)),0)
+IF($AH$3=BZ$2,IF(AND(ISTEXT($AH$8),$AH157=$AH$8),1,IF(ISNUMBER($AH$8),$AH157,0)),0)
+IF($AI$3=BZ$2,IF(AND(ISTEXT($AI$8),$AI157=$AI$8),1,IF(ISNUMBER($AI$8),$AI157,0)),0)
+IF($AJ$3=BZ$2,IF(AND(ISTEXT($AJ$8),$AJ157=$AJ$8),1,IF(ISNUMBER($AJ$8),$AJ157,0)),0)
+IF($AK$3=BZ$2,IF(AND(ISTEXT($AK$8),$AK157=$AK$8),1,IF(ISNUMBER($AK$8),$AK157,0)),0)
+IF($AL$3=BZ$2,IF(AND(ISTEXT($AL$8),$AL157=$AL$8),1,IF(ISNUMBER($AL$8),$AL157,0)),0)
+IF($AM$3=BZ$2,IF(AND(ISTEXT($AM$8),$AM157=$AM$8),1,IF(ISNUMBER($AM$8),$AM157,0)),0)
+IF($AN$3=BZ$2,IF(AND(ISTEXT($AN$8),$AN157=$AN$8),1,IF(ISNUMBER($AN$8),$AN157,0)),0)
+IF($AO$3=BZ$2,IF(AND(ISTEXT($AO$8),$AO157=$AO$8),1,IF(ISNUMBER($AO$8),$AO157,0)),0)
+IF($AP$3=BZ$2,IF(AND(ISTEXT($AP$8),$AP157=$AP$8),1,IF(ISNUMBER($AP$8),$AP157,0)),0)
+IF($AQ$3=BZ$2,IF(AND(ISTEXT($AQ$8),$AQ157=$AQ$8),1,IF(ISNUMBER($AQ$8),$AQ157,0)),0)
+IF($AR$3=BZ$2,IF(AND(ISTEXT($AR$8),$AR157=$AR$8),1,IF(ISNUMBER($AR$8),$AR157,0)),0)</f>
        <v>0</v>
      </c>
      <c r="CA157" s="44">
        <f t="shared" si="184"/>
        <v>0</v>
      </c>
      <c r="CB157" s="44">
        <f t="shared" si="184"/>
        <v>0</v>
      </c>
      <c r="CC157" s="44">
        <f t="shared" si="184"/>
        <v>0</v>
      </c>
      <c r="CD157" s="44">
        <f t="shared" si="184"/>
        <v>0</v>
      </c>
      <c r="CE157" s="44">
        <f t="shared" si="184"/>
        <v>0</v>
      </c>
      <c r="CF157" s="44">
        <f t="shared" si="184"/>
        <v>0</v>
      </c>
      <c r="CH157" s="48">
        <f t="shared" si="129"/>
        <v>0</v>
      </c>
      <c r="CI157" s="48">
        <f t="shared" si="129"/>
        <v>0</v>
      </c>
      <c r="CJ157" s="48">
        <f t="shared" si="129"/>
        <v>0</v>
      </c>
      <c r="CK157" s="48">
        <f t="shared" si="128"/>
        <v>0</v>
      </c>
      <c r="CL157" s="48">
        <f t="shared" si="128"/>
        <v>0</v>
      </c>
      <c r="CM157" s="48">
        <f t="shared" si="128"/>
        <v>0</v>
      </c>
      <c r="CN157" s="48">
        <f t="shared" si="128"/>
        <v>0</v>
      </c>
      <c r="CO157" s="48">
        <f t="shared" si="128"/>
        <v>0</v>
      </c>
      <c r="CT157" s="42" t="str">
        <f t="shared" si="140"/>
        <v>•</v>
      </c>
      <c r="CU157" s="39" t="str">
        <f t="shared" si="141"/>
        <v xml:space="preserve"> </v>
      </c>
      <c r="CV157" s="39" t="str">
        <f t="shared" si="142"/>
        <v xml:space="preserve"> </v>
      </c>
      <c r="CW157" s="43" t="str">
        <f t="shared" si="143"/>
        <v xml:space="preserve"> </v>
      </c>
      <c r="CX157" s="42" t="str">
        <f t="shared" si="144"/>
        <v>•</v>
      </c>
      <c r="CY157" s="39" t="str">
        <f t="shared" si="145"/>
        <v xml:space="preserve"> </v>
      </c>
      <c r="CZ157" s="39" t="str">
        <f t="shared" si="146"/>
        <v xml:space="preserve"> </v>
      </c>
      <c r="DA157" s="43" t="str">
        <f t="shared" si="147"/>
        <v xml:space="preserve"> </v>
      </c>
      <c r="DB157" s="39" t="str">
        <f t="shared" si="148"/>
        <v>•</v>
      </c>
      <c r="DC157" s="39" t="str">
        <f t="shared" si="149"/>
        <v xml:space="preserve"> </v>
      </c>
      <c r="DD157" s="39" t="str">
        <f t="shared" si="150"/>
        <v xml:space="preserve"> </v>
      </c>
      <c r="DE157" s="43" t="str">
        <f t="shared" si="151"/>
        <v xml:space="preserve"> </v>
      </c>
      <c r="DF157" s="42" t="str">
        <f t="shared" si="152"/>
        <v>•</v>
      </c>
      <c r="DG157" s="39" t="str">
        <f t="shared" si="153"/>
        <v xml:space="preserve"> </v>
      </c>
      <c r="DH157" s="39" t="str">
        <f t="shared" si="154"/>
        <v xml:space="preserve"> </v>
      </c>
      <c r="DI157" s="43" t="str">
        <f t="shared" si="155"/>
        <v xml:space="preserve"> </v>
      </c>
      <c r="DJ157" s="42" t="str">
        <f t="shared" si="156"/>
        <v>•</v>
      </c>
      <c r="DK157" s="39" t="str">
        <f t="shared" si="157"/>
        <v xml:space="preserve"> </v>
      </c>
      <c r="DL157" s="39" t="str">
        <f t="shared" si="158"/>
        <v xml:space="preserve"> </v>
      </c>
      <c r="DM157" s="43" t="str">
        <f t="shared" si="159"/>
        <v xml:space="preserve"> </v>
      </c>
      <c r="DN157" s="39" t="str">
        <f t="shared" si="160"/>
        <v>•</v>
      </c>
      <c r="DO157" s="39" t="str">
        <f t="shared" si="161"/>
        <v xml:space="preserve"> </v>
      </c>
      <c r="DP157" s="39" t="str">
        <f t="shared" si="162"/>
        <v xml:space="preserve"> </v>
      </c>
      <c r="DQ157" s="43" t="str">
        <f t="shared" si="163"/>
        <v xml:space="preserve"> </v>
      </c>
      <c r="DR157" s="39" t="str">
        <f t="shared" si="164"/>
        <v>•</v>
      </c>
      <c r="DS157" s="39" t="str">
        <f t="shared" si="165"/>
        <v xml:space="preserve"> </v>
      </c>
      <c r="DT157" s="39" t="str">
        <f t="shared" si="166"/>
        <v xml:space="preserve"> </v>
      </c>
      <c r="DU157" s="43" t="str">
        <f t="shared" si="167"/>
        <v xml:space="preserve"> </v>
      </c>
      <c r="DV157" s="39" t="str">
        <f t="shared" si="168"/>
        <v>•</v>
      </c>
      <c r="DW157" s="39" t="str">
        <f t="shared" si="169"/>
        <v xml:space="preserve"> </v>
      </c>
      <c r="DX157" s="39" t="str">
        <f t="shared" si="170"/>
        <v xml:space="preserve"> </v>
      </c>
      <c r="DY157" s="43" t="str">
        <f t="shared" si="171"/>
        <v xml:space="preserve"> </v>
      </c>
      <c r="DZ157" s="39" t="str">
        <f t="shared" si="172"/>
        <v>•</v>
      </c>
      <c r="EA157" s="39" t="str">
        <f t="shared" si="173"/>
        <v xml:space="preserve"> </v>
      </c>
      <c r="EB157" s="39" t="str">
        <f t="shared" si="174"/>
        <v xml:space="preserve"> </v>
      </c>
      <c r="EC157" s="43" t="str">
        <f t="shared" si="175"/>
        <v xml:space="preserve"> </v>
      </c>
      <c r="ED157" s="39" t="str">
        <f t="shared" si="176"/>
        <v>•</v>
      </c>
      <c r="EE157" s="39" t="str">
        <f t="shared" si="177"/>
        <v xml:space="preserve"> </v>
      </c>
      <c r="EF157" s="39" t="str">
        <f t="shared" si="178"/>
        <v xml:space="preserve"> </v>
      </c>
      <c r="EG157" s="43" t="str">
        <f t="shared" si="179"/>
        <v xml:space="preserve"> </v>
      </c>
      <c r="EH157" s="39" t="str">
        <f t="shared" si="180"/>
        <v>•</v>
      </c>
      <c r="EI157" s="39" t="str">
        <f t="shared" si="181"/>
        <v xml:space="preserve"> </v>
      </c>
      <c r="EJ157" s="39" t="str">
        <f t="shared" si="182"/>
        <v xml:space="preserve"> </v>
      </c>
      <c r="EK157" s="43" t="str">
        <f t="shared" si="183"/>
        <v xml:space="preserve"> </v>
      </c>
    </row>
    <row r="158" spans="1:141" ht="15.75" customHeight="1" x14ac:dyDescent="0.2">
      <c r="A158" s="100" t="str">
        <f>IF(Summary!B152="","",Summary!B152)</f>
        <v/>
      </c>
      <c r="B158" s="100" t="str">
        <f>IF(Summary!C152="","",Summary!C152)</f>
        <v/>
      </c>
      <c r="C158" s="100" t="str">
        <f>IF(Summary!D152="","",Summary!D152)</f>
        <v/>
      </c>
      <c r="D158" s="115" t="str">
        <f>IF(Summary!E152="","",Summary!E152)</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138"/>
        <v>27</v>
      </c>
      <c r="AX158" s="74" t="e">
        <f t="shared" si="133"/>
        <v>#N/A</v>
      </c>
      <c r="AY158" s="54" t="str">
        <f t="shared" si="134"/>
        <v/>
      </c>
      <c r="AZ158" s="73"/>
      <c r="BA158" s="144"/>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8"/>
      <c r="BE158" s="116" t="str">
        <f t="shared" si="139"/>
        <v/>
      </c>
      <c r="BF158" s="99" t="str">
        <f t="shared" si="135"/>
        <v/>
      </c>
      <c r="BG158" s="99" t="str">
        <f t="shared" si="136"/>
        <v/>
      </c>
      <c r="BH158" s="100" t="str">
        <f t="shared" si="137"/>
        <v/>
      </c>
      <c r="BI158" s="64" t="str">
        <f>IF(Summary!F152="","",Summary!F152)</f>
        <v/>
      </c>
      <c r="BJ158" s="33"/>
      <c r="BV158" s="44">
        <f t="shared" si="184"/>
        <v>0</v>
      </c>
      <c r="BW158" s="44">
        <f t="shared" si="184"/>
        <v>0</v>
      </c>
      <c r="BX158" s="44">
        <f t="shared" si="184"/>
        <v>0</v>
      </c>
      <c r="BY158" s="44">
        <f t="shared" si="184"/>
        <v>0</v>
      </c>
      <c r="BZ158" s="44">
        <f t="shared" si="184"/>
        <v>0</v>
      </c>
      <c r="CA158" s="44">
        <f t="shared" si="184"/>
        <v>0</v>
      </c>
      <c r="CB158" s="44">
        <f t="shared" si="184"/>
        <v>0</v>
      </c>
      <c r="CC158" s="44">
        <f t="shared" si="184"/>
        <v>0</v>
      </c>
      <c r="CD158" s="44">
        <f t="shared" si="184"/>
        <v>0</v>
      </c>
      <c r="CE158" s="44">
        <f t="shared" si="184"/>
        <v>0</v>
      </c>
      <c r="CF158" s="44">
        <f t="shared" si="184"/>
        <v>0</v>
      </c>
      <c r="CH158" s="48">
        <f t="shared" si="129"/>
        <v>0</v>
      </c>
      <c r="CI158" s="48">
        <f t="shared" si="129"/>
        <v>0</v>
      </c>
      <c r="CJ158" s="48">
        <f t="shared" si="129"/>
        <v>0</v>
      </c>
      <c r="CK158" s="48">
        <f t="shared" si="128"/>
        <v>0</v>
      </c>
      <c r="CL158" s="48">
        <f t="shared" si="128"/>
        <v>0</v>
      </c>
      <c r="CM158" s="48">
        <f t="shared" ref="CM158:CO221" si="185">ROUND(CA158/CA$3,2)</f>
        <v>0</v>
      </c>
      <c r="CN158" s="48">
        <f t="shared" si="185"/>
        <v>0</v>
      </c>
      <c r="CO158" s="48">
        <f t="shared" si="185"/>
        <v>0</v>
      </c>
      <c r="CT158" s="42" t="str">
        <f t="shared" si="140"/>
        <v>•</v>
      </c>
      <c r="CU158" s="39" t="str">
        <f t="shared" si="141"/>
        <v xml:space="preserve"> </v>
      </c>
      <c r="CV158" s="39" t="str">
        <f t="shared" si="142"/>
        <v xml:space="preserve"> </v>
      </c>
      <c r="CW158" s="43" t="str">
        <f t="shared" si="143"/>
        <v xml:space="preserve"> </v>
      </c>
      <c r="CX158" s="42" t="str">
        <f t="shared" si="144"/>
        <v>•</v>
      </c>
      <c r="CY158" s="39" t="str">
        <f t="shared" si="145"/>
        <v xml:space="preserve"> </v>
      </c>
      <c r="CZ158" s="39" t="str">
        <f t="shared" si="146"/>
        <v xml:space="preserve"> </v>
      </c>
      <c r="DA158" s="43" t="str">
        <f t="shared" si="147"/>
        <v xml:space="preserve"> </v>
      </c>
      <c r="DB158" s="39" t="str">
        <f t="shared" si="148"/>
        <v>•</v>
      </c>
      <c r="DC158" s="39" t="str">
        <f t="shared" si="149"/>
        <v xml:space="preserve"> </v>
      </c>
      <c r="DD158" s="39" t="str">
        <f t="shared" si="150"/>
        <v xml:space="preserve"> </v>
      </c>
      <c r="DE158" s="43" t="str">
        <f t="shared" si="151"/>
        <v xml:space="preserve"> </v>
      </c>
      <c r="DF158" s="42" t="str">
        <f t="shared" si="152"/>
        <v>•</v>
      </c>
      <c r="DG158" s="39" t="str">
        <f t="shared" si="153"/>
        <v xml:space="preserve"> </v>
      </c>
      <c r="DH158" s="39" t="str">
        <f t="shared" si="154"/>
        <v xml:space="preserve"> </v>
      </c>
      <c r="DI158" s="43" t="str">
        <f t="shared" si="155"/>
        <v xml:space="preserve"> </v>
      </c>
      <c r="DJ158" s="42" t="str">
        <f t="shared" si="156"/>
        <v>•</v>
      </c>
      <c r="DK158" s="39" t="str">
        <f t="shared" si="157"/>
        <v xml:space="preserve"> </v>
      </c>
      <c r="DL158" s="39" t="str">
        <f t="shared" si="158"/>
        <v xml:space="preserve"> </v>
      </c>
      <c r="DM158" s="43" t="str">
        <f t="shared" si="159"/>
        <v xml:space="preserve"> </v>
      </c>
      <c r="DN158" s="39" t="str">
        <f t="shared" si="160"/>
        <v>•</v>
      </c>
      <c r="DO158" s="39" t="str">
        <f t="shared" si="161"/>
        <v xml:space="preserve"> </v>
      </c>
      <c r="DP158" s="39" t="str">
        <f t="shared" si="162"/>
        <v xml:space="preserve"> </v>
      </c>
      <c r="DQ158" s="43" t="str">
        <f t="shared" si="163"/>
        <v xml:space="preserve"> </v>
      </c>
      <c r="DR158" s="39" t="str">
        <f t="shared" si="164"/>
        <v>•</v>
      </c>
      <c r="DS158" s="39" t="str">
        <f t="shared" si="165"/>
        <v xml:space="preserve"> </v>
      </c>
      <c r="DT158" s="39" t="str">
        <f t="shared" si="166"/>
        <v xml:space="preserve"> </v>
      </c>
      <c r="DU158" s="43" t="str">
        <f t="shared" si="167"/>
        <v xml:space="preserve"> </v>
      </c>
      <c r="DV158" s="39" t="str">
        <f t="shared" si="168"/>
        <v>•</v>
      </c>
      <c r="DW158" s="39" t="str">
        <f t="shared" si="169"/>
        <v xml:space="preserve"> </v>
      </c>
      <c r="DX158" s="39" t="str">
        <f t="shared" si="170"/>
        <v xml:space="preserve"> </v>
      </c>
      <c r="DY158" s="43" t="str">
        <f t="shared" si="171"/>
        <v xml:space="preserve"> </v>
      </c>
      <c r="DZ158" s="39" t="str">
        <f t="shared" si="172"/>
        <v>•</v>
      </c>
      <c r="EA158" s="39" t="str">
        <f t="shared" si="173"/>
        <v xml:space="preserve"> </v>
      </c>
      <c r="EB158" s="39" t="str">
        <f t="shared" si="174"/>
        <v xml:space="preserve"> </v>
      </c>
      <c r="EC158" s="43" t="str">
        <f t="shared" si="175"/>
        <v xml:space="preserve"> </v>
      </c>
      <c r="ED158" s="39" t="str">
        <f t="shared" si="176"/>
        <v>•</v>
      </c>
      <c r="EE158" s="39" t="str">
        <f t="shared" si="177"/>
        <v xml:space="preserve"> </v>
      </c>
      <c r="EF158" s="39" t="str">
        <f t="shared" si="178"/>
        <v xml:space="preserve"> </v>
      </c>
      <c r="EG158" s="43" t="str">
        <f t="shared" si="179"/>
        <v xml:space="preserve"> </v>
      </c>
      <c r="EH158" s="39" t="str">
        <f t="shared" si="180"/>
        <v>•</v>
      </c>
      <c r="EI158" s="39" t="str">
        <f t="shared" si="181"/>
        <v xml:space="preserve"> </v>
      </c>
      <c r="EJ158" s="39" t="str">
        <f t="shared" si="182"/>
        <v xml:space="preserve"> </v>
      </c>
      <c r="EK158" s="43" t="str">
        <f t="shared" si="183"/>
        <v xml:space="preserve"> </v>
      </c>
    </row>
    <row r="159" spans="1:141" ht="15.75" customHeight="1" x14ac:dyDescent="0.2">
      <c r="A159" s="100" t="str">
        <f>IF(Summary!B153="","",Summary!B153)</f>
        <v/>
      </c>
      <c r="B159" s="100" t="str">
        <f>IF(Summary!C153="","",Summary!C153)</f>
        <v/>
      </c>
      <c r="C159" s="100" t="str">
        <f>IF(Summary!D153="","",Summary!D153)</f>
        <v/>
      </c>
      <c r="D159" s="115" t="str">
        <f>IF(Summary!E153="","",Summary!E153)</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138"/>
        <v>27</v>
      </c>
      <c r="AX159" s="74" t="e">
        <f t="shared" si="133"/>
        <v>#N/A</v>
      </c>
      <c r="AY159" s="54" t="str">
        <f t="shared" si="134"/>
        <v/>
      </c>
      <c r="AZ159" s="73"/>
      <c r="BA159" s="144"/>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8"/>
      <c r="BE159" s="116" t="str">
        <f t="shared" si="139"/>
        <v/>
      </c>
      <c r="BF159" s="99" t="str">
        <f t="shared" si="135"/>
        <v/>
      </c>
      <c r="BG159" s="99" t="str">
        <f t="shared" si="136"/>
        <v/>
      </c>
      <c r="BH159" s="100" t="str">
        <f t="shared" si="137"/>
        <v/>
      </c>
      <c r="BI159" s="64" t="str">
        <f>IF(Summary!F153="","",Summary!F153)</f>
        <v/>
      </c>
      <c r="BJ159" s="33"/>
      <c r="BV159" s="44">
        <f t="shared" si="184"/>
        <v>0</v>
      </c>
      <c r="BW159" s="44">
        <f t="shared" si="184"/>
        <v>0</v>
      </c>
      <c r="BX159" s="44">
        <f t="shared" si="184"/>
        <v>0</v>
      </c>
      <c r="BY159" s="44">
        <f t="shared" si="184"/>
        <v>0</v>
      </c>
      <c r="BZ159" s="44">
        <f t="shared" si="184"/>
        <v>0</v>
      </c>
      <c r="CA159" s="44">
        <f t="shared" si="184"/>
        <v>0</v>
      </c>
      <c r="CB159" s="44">
        <f t="shared" si="184"/>
        <v>0</v>
      </c>
      <c r="CC159" s="44">
        <f t="shared" si="184"/>
        <v>0</v>
      </c>
      <c r="CD159" s="44">
        <f t="shared" si="184"/>
        <v>0</v>
      </c>
      <c r="CE159" s="44">
        <f t="shared" si="184"/>
        <v>0</v>
      </c>
      <c r="CF159" s="44">
        <f t="shared" si="184"/>
        <v>0</v>
      </c>
      <c r="CH159" s="48">
        <f t="shared" si="129"/>
        <v>0</v>
      </c>
      <c r="CI159" s="48">
        <f t="shared" si="129"/>
        <v>0</v>
      </c>
      <c r="CJ159" s="48">
        <f t="shared" si="129"/>
        <v>0</v>
      </c>
      <c r="CK159" s="48">
        <f t="shared" si="129"/>
        <v>0</v>
      </c>
      <c r="CL159" s="48">
        <f t="shared" si="129"/>
        <v>0</v>
      </c>
      <c r="CM159" s="48">
        <f t="shared" si="185"/>
        <v>0</v>
      </c>
      <c r="CN159" s="48">
        <f t="shared" si="185"/>
        <v>0</v>
      </c>
      <c r="CO159" s="48">
        <f t="shared" si="185"/>
        <v>0</v>
      </c>
      <c r="CT159" s="42" t="str">
        <f t="shared" si="140"/>
        <v>•</v>
      </c>
      <c r="CU159" s="39" t="str">
        <f t="shared" si="141"/>
        <v xml:space="preserve"> </v>
      </c>
      <c r="CV159" s="39" t="str">
        <f t="shared" si="142"/>
        <v xml:space="preserve"> </v>
      </c>
      <c r="CW159" s="43" t="str">
        <f t="shared" si="143"/>
        <v xml:space="preserve"> </v>
      </c>
      <c r="CX159" s="42" t="str">
        <f t="shared" si="144"/>
        <v>•</v>
      </c>
      <c r="CY159" s="39" t="str">
        <f t="shared" si="145"/>
        <v xml:space="preserve"> </v>
      </c>
      <c r="CZ159" s="39" t="str">
        <f t="shared" si="146"/>
        <v xml:space="preserve"> </v>
      </c>
      <c r="DA159" s="43" t="str">
        <f t="shared" si="147"/>
        <v xml:space="preserve"> </v>
      </c>
      <c r="DB159" s="39" t="str">
        <f t="shared" si="148"/>
        <v>•</v>
      </c>
      <c r="DC159" s="39" t="str">
        <f t="shared" si="149"/>
        <v xml:space="preserve"> </v>
      </c>
      <c r="DD159" s="39" t="str">
        <f t="shared" si="150"/>
        <v xml:space="preserve"> </v>
      </c>
      <c r="DE159" s="43" t="str">
        <f t="shared" si="151"/>
        <v xml:space="preserve"> </v>
      </c>
      <c r="DF159" s="42" t="str">
        <f t="shared" si="152"/>
        <v>•</v>
      </c>
      <c r="DG159" s="39" t="str">
        <f t="shared" si="153"/>
        <v xml:space="preserve"> </v>
      </c>
      <c r="DH159" s="39" t="str">
        <f t="shared" si="154"/>
        <v xml:space="preserve"> </v>
      </c>
      <c r="DI159" s="43" t="str">
        <f t="shared" si="155"/>
        <v xml:space="preserve"> </v>
      </c>
      <c r="DJ159" s="42" t="str">
        <f t="shared" si="156"/>
        <v>•</v>
      </c>
      <c r="DK159" s="39" t="str">
        <f t="shared" si="157"/>
        <v xml:space="preserve"> </v>
      </c>
      <c r="DL159" s="39" t="str">
        <f t="shared" si="158"/>
        <v xml:space="preserve"> </v>
      </c>
      <c r="DM159" s="43" t="str">
        <f t="shared" si="159"/>
        <v xml:space="preserve"> </v>
      </c>
      <c r="DN159" s="39" t="str">
        <f t="shared" si="160"/>
        <v>•</v>
      </c>
      <c r="DO159" s="39" t="str">
        <f t="shared" si="161"/>
        <v xml:space="preserve"> </v>
      </c>
      <c r="DP159" s="39" t="str">
        <f t="shared" si="162"/>
        <v xml:space="preserve"> </v>
      </c>
      <c r="DQ159" s="43" t="str">
        <f t="shared" si="163"/>
        <v xml:space="preserve"> </v>
      </c>
      <c r="DR159" s="39" t="str">
        <f t="shared" si="164"/>
        <v>•</v>
      </c>
      <c r="DS159" s="39" t="str">
        <f t="shared" si="165"/>
        <v xml:space="preserve"> </v>
      </c>
      <c r="DT159" s="39" t="str">
        <f t="shared" si="166"/>
        <v xml:space="preserve"> </v>
      </c>
      <c r="DU159" s="43" t="str">
        <f t="shared" si="167"/>
        <v xml:space="preserve"> </v>
      </c>
      <c r="DV159" s="39" t="str">
        <f t="shared" si="168"/>
        <v>•</v>
      </c>
      <c r="DW159" s="39" t="str">
        <f t="shared" si="169"/>
        <v xml:space="preserve"> </v>
      </c>
      <c r="DX159" s="39" t="str">
        <f t="shared" si="170"/>
        <v xml:space="preserve"> </v>
      </c>
      <c r="DY159" s="43" t="str">
        <f t="shared" si="171"/>
        <v xml:space="preserve"> </v>
      </c>
      <c r="DZ159" s="39" t="str">
        <f t="shared" si="172"/>
        <v>•</v>
      </c>
      <c r="EA159" s="39" t="str">
        <f t="shared" si="173"/>
        <v xml:space="preserve"> </v>
      </c>
      <c r="EB159" s="39" t="str">
        <f t="shared" si="174"/>
        <v xml:space="preserve"> </v>
      </c>
      <c r="EC159" s="43" t="str">
        <f t="shared" si="175"/>
        <v xml:space="preserve"> </v>
      </c>
      <c r="ED159" s="39" t="str">
        <f t="shared" si="176"/>
        <v>•</v>
      </c>
      <c r="EE159" s="39" t="str">
        <f t="shared" si="177"/>
        <v xml:space="preserve"> </v>
      </c>
      <c r="EF159" s="39" t="str">
        <f t="shared" si="178"/>
        <v xml:space="preserve"> </v>
      </c>
      <c r="EG159" s="43" t="str">
        <f t="shared" si="179"/>
        <v xml:space="preserve"> </v>
      </c>
      <c r="EH159" s="39" t="str">
        <f t="shared" si="180"/>
        <v>•</v>
      </c>
      <c r="EI159" s="39" t="str">
        <f t="shared" si="181"/>
        <v xml:space="preserve"> </v>
      </c>
      <c r="EJ159" s="39" t="str">
        <f t="shared" si="182"/>
        <v xml:space="preserve"> </v>
      </c>
      <c r="EK159" s="43" t="str">
        <f t="shared" si="183"/>
        <v xml:space="preserve"> </v>
      </c>
    </row>
    <row r="160" spans="1:141" ht="15.75" customHeight="1" x14ac:dyDescent="0.2">
      <c r="A160" s="100" t="str">
        <f>IF(Summary!B154="","",Summary!B154)</f>
        <v/>
      </c>
      <c r="B160" s="100" t="str">
        <f>IF(Summary!C154="","",Summary!C154)</f>
        <v/>
      </c>
      <c r="C160" s="100" t="str">
        <f>IF(Summary!D154="","",Summary!D154)</f>
        <v/>
      </c>
      <c r="D160" s="115" t="str">
        <f>IF(Summary!E154="","",Summary!E154)</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138"/>
        <v>27</v>
      </c>
      <c r="AX160" s="74" t="e">
        <f t="shared" si="133"/>
        <v>#N/A</v>
      </c>
      <c r="AY160" s="54" t="str">
        <f t="shared" si="134"/>
        <v/>
      </c>
      <c r="AZ160" s="73"/>
      <c r="BA160" s="144"/>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8"/>
      <c r="BE160" s="116" t="str">
        <f t="shared" si="139"/>
        <v/>
      </c>
      <c r="BF160" s="99" t="str">
        <f t="shared" si="135"/>
        <v/>
      </c>
      <c r="BG160" s="99" t="str">
        <f t="shared" si="136"/>
        <v/>
      </c>
      <c r="BH160" s="100" t="str">
        <f t="shared" si="137"/>
        <v/>
      </c>
      <c r="BI160" s="64" t="str">
        <f>IF(Summary!F154="","",Summary!F154)</f>
        <v/>
      </c>
      <c r="BJ160" s="33"/>
      <c r="BV160" s="44">
        <f t="shared" si="184"/>
        <v>0</v>
      </c>
      <c r="BW160" s="44">
        <f t="shared" si="184"/>
        <v>0</v>
      </c>
      <c r="BX160" s="44">
        <f t="shared" si="184"/>
        <v>0</v>
      </c>
      <c r="BY160" s="44">
        <f t="shared" si="184"/>
        <v>0</v>
      </c>
      <c r="BZ160" s="44">
        <f t="shared" si="184"/>
        <v>0</v>
      </c>
      <c r="CA160" s="44">
        <f t="shared" si="184"/>
        <v>0</v>
      </c>
      <c r="CB160" s="44">
        <f t="shared" si="184"/>
        <v>0</v>
      </c>
      <c r="CC160" s="44">
        <f t="shared" si="184"/>
        <v>0</v>
      </c>
      <c r="CD160" s="44">
        <f t="shared" si="184"/>
        <v>0</v>
      </c>
      <c r="CE160" s="44">
        <f t="shared" si="184"/>
        <v>0</v>
      </c>
      <c r="CF160" s="44">
        <f t="shared" si="184"/>
        <v>0</v>
      </c>
      <c r="CH160" s="48">
        <f t="shared" si="129"/>
        <v>0</v>
      </c>
      <c r="CI160" s="48">
        <f t="shared" si="129"/>
        <v>0</v>
      </c>
      <c r="CJ160" s="48">
        <f t="shared" si="129"/>
        <v>0</v>
      </c>
      <c r="CK160" s="48">
        <f t="shared" si="129"/>
        <v>0</v>
      </c>
      <c r="CL160" s="48">
        <f t="shared" si="129"/>
        <v>0</v>
      </c>
      <c r="CM160" s="48">
        <f t="shared" si="185"/>
        <v>0</v>
      </c>
      <c r="CN160" s="48">
        <f t="shared" si="185"/>
        <v>0</v>
      </c>
      <c r="CO160" s="48">
        <f t="shared" si="185"/>
        <v>0</v>
      </c>
      <c r="CT160" s="42" t="str">
        <f t="shared" si="140"/>
        <v>•</v>
      </c>
      <c r="CU160" s="39" t="str">
        <f t="shared" si="141"/>
        <v xml:space="preserve"> </v>
      </c>
      <c r="CV160" s="39" t="str">
        <f t="shared" si="142"/>
        <v xml:space="preserve"> </v>
      </c>
      <c r="CW160" s="43" t="str">
        <f t="shared" si="143"/>
        <v xml:space="preserve"> </v>
      </c>
      <c r="CX160" s="42" t="str">
        <f t="shared" si="144"/>
        <v>•</v>
      </c>
      <c r="CY160" s="39" t="str">
        <f t="shared" si="145"/>
        <v xml:space="preserve"> </v>
      </c>
      <c r="CZ160" s="39" t="str">
        <f t="shared" si="146"/>
        <v xml:space="preserve"> </v>
      </c>
      <c r="DA160" s="43" t="str">
        <f t="shared" si="147"/>
        <v xml:space="preserve"> </v>
      </c>
      <c r="DB160" s="39" t="str">
        <f t="shared" si="148"/>
        <v>•</v>
      </c>
      <c r="DC160" s="39" t="str">
        <f t="shared" si="149"/>
        <v xml:space="preserve"> </v>
      </c>
      <c r="DD160" s="39" t="str">
        <f t="shared" si="150"/>
        <v xml:space="preserve"> </v>
      </c>
      <c r="DE160" s="43" t="str">
        <f t="shared" si="151"/>
        <v xml:space="preserve"> </v>
      </c>
      <c r="DF160" s="42" t="str">
        <f t="shared" si="152"/>
        <v>•</v>
      </c>
      <c r="DG160" s="39" t="str">
        <f t="shared" si="153"/>
        <v xml:space="preserve"> </v>
      </c>
      <c r="DH160" s="39" t="str">
        <f t="shared" si="154"/>
        <v xml:space="preserve"> </v>
      </c>
      <c r="DI160" s="43" t="str">
        <f t="shared" si="155"/>
        <v xml:space="preserve"> </v>
      </c>
      <c r="DJ160" s="42" t="str">
        <f t="shared" si="156"/>
        <v>•</v>
      </c>
      <c r="DK160" s="39" t="str">
        <f t="shared" si="157"/>
        <v xml:space="preserve"> </v>
      </c>
      <c r="DL160" s="39" t="str">
        <f t="shared" si="158"/>
        <v xml:space="preserve"> </v>
      </c>
      <c r="DM160" s="43" t="str">
        <f t="shared" si="159"/>
        <v xml:space="preserve"> </v>
      </c>
      <c r="DN160" s="39" t="str">
        <f t="shared" si="160"/>
        <v>•</v>
      </c>
      <c r="DO160" s="39" t="str">
        <f t="shared" si="161"/>
        <v xml:space="preserve"> </v>
      </c>
      <c r="DP160" s="39" t="str">
        <f t="shared" si="162"/>
        <v xml:space="preserve"> </v>
      </c>
      <c r="DQ160" s="43" t="str">
        <f t="shared" si="163"/>
        <v xml:space="preserve"> </v>
      </c>
      <c r="DR160" s="39" t="str">
        <f t="shared" si="164"/>
        <v>•</v>
      </c>
      <c r="DS160" s="39" t="str">
        <f t="shared" si="165"/>
        <v xml:space="preserve"> </v>
      </c>
      <c r="DT160" s="39" t="str">
        <f t="shared" si="166"/>
        <v xml:space="preserve"> </v>
      </c>
      <c r="DU160" s="43" t="str">
        <f t="shared" si="167"/>
        <v xml:space="preserve"> </v>
      </c>
      <c r="DV160" s="39" t="str">
        <f t="shared" si="168"/>
        <v>•</v>
      </c>
      <c r="DW160" s="39" t="str">
        <f t="shared" si="169"/>
        <v xml:space="preserve"> </v>
      </c>
      <c r="DX160" s="39" t="str">
        <f t="shared" si="170"/>
        <v xml:space="preserve"> </v>
      </c>
      <c r="DY160" s="43" t="str">
        <f t="shared" si="171"/>
        <v xml:space="preserve"> </v>
      </c>
      <c r="DZ160" s="39" t="str">
        <f t="shared" si="172"/>
        <v>•</v>
      </c>
      <c r="EA160" s="39" t="str">
        <f t="shared" si="173"/>
        <v xml:space="preserve"> </v>
      </c>
      <c r="EB160" s="39" t="str">
        <f t="shared" si="174"/>
        <v xml:space="preserve"> </v>
      </c>
      <c r="EC160" s="43" t="str">
        <f t="shared" si="175"/>
        <v xml:space="preserve"> </v>
      </c>
      <c r="ED160" s="39" t="str">
        <f t="shared" si="176"/>
        <v>•</v>
      </c>
      <c r="EE160" s="39" t="str">
        <f t="shared" si="177"/>
        <v xml:space="preserve"> </v>
      </c>
      <c r="EF160" s="39" t="str">
        <f t="shared" si="178"/>
        <v xml:space="preserve"> </v>
      </c>
      <c r="EG160" s="43" t="str">
        <f t="shared" si="179"/>
        <v xml:space="preserve"> </v>
      </c>
      <c r="EH160" s="39" t="str">
        <f t="shared" si="180"/>
        <v>•</v>
      </c>
      <c r="EI160" s="39" t="str">
        <f t="shared" si="181"/>
        <v xml:space="preserve"> </v>
      </c>
      <c r="EJ160" s="39" t="str">
        <f t="shared" si="182"/>
        <v xml:space="preserve"> </v>
      </c>
      <c r="EK160" s="43" t="str">
        <f t="shared" si="183"/>
        <v xml:space="preserve"> </v>
      </c>
    </row>
    <row r="161" spans="1:141" ht="15.75" customHeight="1" x14ac:dyDescent="0.2">
      <c r="A161" s="100" t="str">
        <f>IF(Summary!B155="","",Summary!B155)</f>
        <v/>
      </c>
      <c r="B161" s="100" t="str">
        <f>IF(Summary!C155="","",Summary!C155)</f>
        <v/>
      </c>
      <c r="C161" s="100" t="str">
        <f>IF(Summary!D155="","",Summary!D155)</f>
        <v/>
      </c>
      <c r="D161" s="115" t="str">
        <f>IF(Summary!E155="","",Summary!E155)</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138"/>
        <v>27</v>
      </c>
      <c r="AX161" s="74" t="e">
        <f t="shared" si="133"/>
        <v>#N/A</v>
      </c>
      <c r="AY161" s="54" t="str">
        <f t="shared" si="134"/>
        <v/>
      </c>
      <c r="AZ161" s="73"/>
      <c r="BA161" s="144"/>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8"/>
      <c r="BE161" s="116" t="str">
        <f t="shared" si="139"/>
        <v/>
      </c>
      <c r="BF161" s="99" t="str">
        <f t="shared" si="135"/>
        <v/>
      </c>
      <c r="BG161" s="99" t="str">
        <f t="shared" si="136"/>
        <v/>
      </c>
      <c r="BH161" s="100" t="str">
        <f t="shared" si="137"/>
        <v/>
      </c>
      <c r="BI161" s="64" t="str">
        <f>IF(Summary!F155="","",Summary!F155)</f>
        <v/>
      </c>
      <c r="BJ161" s="33"/>
      <c r="BV161" s="44">
        <f t="shared" si="184"/>
        <v>0</v>
      </c>
      <c r="BW161" s="44">
        <f t="shared" si="184"/>
        <v>0</v>
      </c>
      <c r="BX161" s="44">
        <f t="shared" si="184"/>
        <v>0</v>
      </c>
      <c r="BY161" s="44">
        <f t="shared" si="184"/>
        <v>0</v>
      </c>
      <c r="BZ161" s="44">
        <f t="shared" si="184"/>
        <v>0</v>
      </c>
      <c r="CA161" s="44">
        <f t="shared" si="184"/>
        <v>0</v>
      </c>
      <c r="CB161" s="44">
        <f t="shared" si="184"/>
        <v>0</v>
      </c>
      <c r="CC161" s="44">
        <f t="shared" si="184"/>
        <v>0</v>
      </c>
      <c r="CD161" s="44">
        <f t="shared" si="184"/>
        <v>0</v>
      </c>
      <c r="CE161" s="44">
        <f t="shared" si="184"/>
        <v>0</v>
      </c>
      <c r="CF161" s="44">
        <f t="shared" si="184"/>
        <v>0</v>
      </c>
      <c r="CH161" s="48">
        <f t="shared" si="129"/>
        <v>0</v>
      </c>
      <c r="CI161" s="48">
        <f t="shared" si="129"/>
        <v>0</v>
      </c>
      <c r="CJ161" s="48">
        <f t="shared" si="129"/>
        <v>0</v>
      </c>
      <c r="CK161" s="48">
        <f t="shared" si="129"/>
        <v>0</v>
      </c>
      <c r="CL161" s="48">
        <f t="shared" si="129"/>
        <v>0</v>
      </c>
      <c r="CM161" s="48">
        <f t="shared" si="185"/>
        <v>0</v>
      </c>
      <c r="CN161" s="48">
        <f t="shared" si="185"/>
        <v>0</v>
      </c>
      <c r="CO161" s="48">
        <f t="shared" si="185"/>
        <v>0</v>
      </c>
      <c r="CT161" s="42" t="str">
        <f t="shared" si="140"/>
        <v>•</v>
      </c>
      <c r="CU161" s="39" t="str">
        <f t="shared" si="141"/>
        <v xml:space="preserve"> </v>
      </c>
      <c r="CV161" s="39" t="str">
        <f t="shared" si="142"/>
        <v xml:space="preserve"> </v>
      </c>
      <c r="CW161" s="43" t="str">
        <f t="shared" si="143"/>
        <v xml:space="preserve"> </v>
      </c>
      <c r="CX161" s="42" t="str">
        <f t="shared" si="144"/>
        <v>•</v>
      </c>
      <c r="CY161" s="39" t="str">
        <f t="shared" si="145"/>
        <v xml:space="preserve"> </v>
      </c>
      <c r="CZ161" s="39" t="str">
        <f t="shared" si="146"/>
        <v xml:space="preserve"> </v>
      </c>
      <c r="DA161" s="43" t="str">
        <f t="shared" si="147"/>
        <v xml:space="preserve"> </v>
      </c>
      <c r="DB161" s="39" t="str">
        <f t="shared" si="148"/>
        <v>•</v>
      </c>
      <c r="DC161" s="39" t="str">
        <f t="shared" si="149"/>
        <v xml:space="preserve"> </v>
      </c>
      <c r="DD161" s="39" t="str">
        <f t="shared" si="150"/>
        <v xml:space="preserve"> </v>
      </c>
      <c r="DE161" s="43" t="str">
        <f t="shared" si="151"/>
        <v xml:space="preserve"> </v>
      </c>
      <c r="DF161" s="42" t="str">
        <f t="shared" si="152"/>
        <v>•</v>
      </c>
      <c r="DG161" s="39" t="str">
        <f t="shared" si="153"/>
        <v xml:space="preserve"> </v>
      </c>
      <c r="DH161" s="39" t="str">
        <f t="shared" si="154"/>
        <v xml:space="preserve"> </v>
      </c>
      <c r="DI161" s="43" t="str">
        <f t="shared" si="155"/>
        <v xml:space="preserve"> </v>
      </c>
      <c r="DJ161" s="42" t="str">
        <f t="shared" si="156"/>
        <v>•</v>
      </c>
      <c r="DK161" s="39" t="str">
        <f t="shared" si="157"/>
        <v xml:space="preserve"> </v>
      </c>
      <c r="DL161" s="39" t="str">
        <f t="shared" si="158"/>
        <v xml:space="preserve"> </v>
      </c>
      <c r="DM161" s="43" t="str">
        <f t="shared" si="159"/>
        <v xml:space="preserve"> </v>
      </c>
      <c r="DN161" s="39" t="str">
        <f t="shared" si="160"/>
        <v>•</v>
      </c>
      <c r="DO161" s="39" t="str">
        <f t="shared" si="161"/>
        <v xml:space="preserve"> </v>
      </c>
      <c r="DP161" s="39" t="str">
        <f t="shared" si="162"/>
        <v xml:space="preserve"> </v>
      </c>
      <c r="DQ161" s="43" t="str">
        <f t="shared" si="163"/>
        <v xml:space="preserve"> </v>
      </c>
      <c r="DR161" s="39" t="str">
        <f t="shared" si="164"/>
        <v>•</v>
      </c>
      <c r="DS161" s="39" t="str">
        <f t="shared" si="165"/>
        <v xml:space="preserve"> </v>
      </c>
      <c r="DT161" s="39" t="str">
        <f t="shared" si="166"/>
        <v xml:space="preserve"> </v>
      </c>
      <c r="DU161" s="43" t="str">
        <f t="shared" si="167"/>
        <v xml:space="preserve"> </v>
      </c>
      <c r="DV161" s="39" t="str">
        <f t="shared" si="168"/>
        <v>•</v>
      </c>
      <c r="DW161" s="39" t="str">
        <f t="shared" si="169"/>
        <v xml:space="preserve"> </v>
      </c>
      <c r="DX161" s="39" t="str">
        <f t="shared" si="170"/>
        <v xml:space="preserve"> </v>
      </c>
      <c r="DY161" s="43" t="str">
        <f t="shared" si="171"/>
        <v xml:space="preserve"> </v>
      </c>
      <c r="DZ161" s="39" t="str">
        <f t="shared" si="172"/>
        <v>•</v>
      </c>
      <c r="EA161" s="39" t="str">
        <f t="shared" si="173"/>
        <v xml:space="preserve"> </v>
      </c>
      <c r="EB161" s="39" t="str">
        <f t="shared" si="174"/>
        <v xml:space="preserve"> </v>
      </c>
      <c r="EC161" s="43" t="str">
        <f t="shared" si="175"/>
        <v xml:space="preserve"> </v>
      </c>
      <c r="ED161" s="39" t="str">
        <f t="shared" si="176"/>
        <v>•</v>
      </c>
      <c r="EE161" s="39" t="str">
        <f t="shared" si="177"/>
        <v xml:space="preserve"> </v>
      </c>
      <c r="EF161" s="39" t="str">
        <f t="shared" si="178"/>
        <v xml:space="preserve"> </v>
      </c>
      <c r="EG161" s="43" t="str">
        <f t="shared" si="179"/>
        <v xml:space="preserve"> </v>
      </c>
      <c r="EH161" s="39" t="str">
        <f t="shared" si="180"/>
        <v>•</v>
      </c>
      <c r="EI161" s="39" t="str">
        <f t="shared" si="181"/>
        <v xml:space="preserve"> </v>
      </c>
      <c r="EJ161" s="39" t="str">
        <f t="shared" si="182"/>
        <v xml:space="preserve"> </v>
      </c>
      <c r="EK161" s="43" t="str">
        <f t="shared" si="183"/>
        <v xml:space="preserve"> </v>
      </c>
    </row>
    <row r="162" spans="1:141" ht="15.75" customHeight="1" x14ac:dyDescent="0.2">
      <c r="A162" s="100" t="str">
        <f>IF(Summary!B156="","",Summary!B156)</f>
        <v/>
      </c>
      <c r="B162" s="100" t="str">
        <f>IF(Summary!C156="","",Summary!C156)</f>
        <v/>
      </c>
      <c r="C162" s="100" t="str">
        <f>IF(Summary!D156="","",Summary!D156)</f>
        <v/>
      </c>
      <c r="D162" s="115" t="str">
        <f>IF(Summary!E156="","",Summary!E156)</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138"/>
        <v>27</v>
      </c>
      <c r="AX162" s="74" t="e">
        <f t="shared" si="133"/>
        <v>#N/A</v>
      </c>
      <c r="AY162" s="54" t="str">
        <f t="shared" si="134"/>
        <v/>
      </c>
      <c r="AZ162" s="73"/>
      <c r="BA162" s="144"/>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8"/>
      <c r="BE162" s="116" t="str">
        <f t="shared" si="139"/>
        <v/>
      </c>
      <c r="BF162" s="99" t="str">
        <f t="shared" si="135"/>
        <v/>
      </c>
      <c r="BG162" s="99" t="str">
        <f t="shared" si="136"/>
        <v/>
      </c>
      <c r="BH162" s="100" t="str">
        <f t="shared" si="137"/>
        <v/>
      </c>
      <c r="BI162" s="64" t="str">
        <f>IF(Summary!F156="","",Summary!F156)</f>
        <v/>
      </c>
      <c r="BJ162" s="33"/>
      <c r="BV162" s="44">
        <f t="shared" si="184"/>
        <v>0</v>
      </c>
      <c r="BW162" s="44">
        <f t="shared" si="184"/>
        <v>0</v>
      </c>
      <c r="BX162" s="44">
        <f t="shared" si="184"/>
        <v>0</v>
      </c>
      <c r="BY162" s="44">
        <f t="shared" si="184"/>
        <v>0</v>
      </c>
      <c r="BZ162" s="44">
        <f t="shared" si="184"/>
        <v>0</v>
      </c>
      <c r="CA162" s="44">
        <f t="shared" si="184"/>
        <v>0</v>
      </c>
      <c r="CB162" s="44">
        <f t="shared" si="184"/>
        <v>0</v>
      </c>
      <c r="CC162" s="44">
        <f t="shared" si="184"/>
        <v>0</v>
      </c>
      <c r="CD162" s="44">
        <f t="shared" si="184"/>
        <v>0</v>
      </c>
      <c r="CE162" s="44">
        <f t="shared" si="184"/>
        <v>0</v>
      </c>
      <c r="CF162" s="44">
        <f t="shared" si="184"/>
        <v>0</v>
      </c>
      <c r="CH162" s="48">
        <f t="shared" si="129"/>
        <v>0</v>
      </c>
      <c r="CI162" s="48">
        <f t="shared" si="129"/>
        <v>0</v>
      </c>
      <c r="CJ162" s="48">
        <f t="shared" si="129"/>
        <v>0</v>
      </c>
      <c r="CK162" s="48">
        <f t="shared" si="129"/>
        <v>0</v>
      </c>
      <c r="CL162" s="48">
        <f t="shared" si="129"/>
        <v>0</v>
      </c>
      <c r="CM162" s="48">
        <f t="shared" si="185"/>
        <v>0</v>
      </c>
      <c r="CN162" s="48">
        <f t="shared" si="185"/>
        <v>0</v>
      </c>
      <c r="CO162" s="48">
        <f t="shared" si="185"/>
        <v>0</v>
      </c>
      <c r="CT162" s="42" t="str">
        <f t="shared" si="140"/>
        <v>•</v>
      </c>
      <c r="CU162" s="39" t="str">
        <f t="shared" si="141"/>
        <v xml:space="preserve"> </v>
      </c>
      <c r="CV162" s="39" t="str">
        <f t="shared" si="142"/>
        <v xml:space="preserve"> </v>
      </c>
      <c r="CW162" s="43" t="str">
        <f t="shared" si="143"/>
        <v xml:space="preserve"> </v>
      </c>
      <c r="CX162" s="42" t="str">
        <f t="shared" si="144"/>
        <v>•</v>
      </c>
      <c r="CY162" s="39" t="str">
        <f t="shared" si="145"/>
        <v xml:space="preserve"> </v>
      </c>
      <c r="CZ162" s="39" t="str">
        <f t="shared" si="146"/>
        <v xml:space="preserve"> </v>
      </c>
      <c r="DA162" s="43" t="str">
        <f t="shared" si="147"/>
        <v xml:space="preserve"> </v>
      </c>
      <c r="DB162" s="39" t="str">
        <f t="shared" si="148"/>
        <v>•</v>
      </c>
      <c r="DC162" s="39" t="str">
        <f t="shared" si="149"/>
        <v xml:space="preserve"> </v>
      </c>
      <c r="DD162" s="39" t="str">
        <f t="shared" si="150"/>
        <v xml:space="preserve"> </v>
      </c>
      <c r="DE162" s="43" t="str">
        <f t="shared" si="151"/>
        <v xml:space="preserve"> </v>
      </c>
      <c r="DF162" s="42" t="str">
        <f t="shared" si="152"/>
        <v>•</v>
      </c>
      <c r="DG162" s="39" t="str">
        <f t="shared" si="153"/>
        <v xml:space="preserve"> </v>
      </c>
      <c r="DH162" s="39" t="str">
        <f t="shared" si="154"/>
        <v xml:space="preserve"> </v>
      </c>
      <c r="DI162" s="43" t="str">
        <f t="shared" si="155"/>
        <v xml:space="preserve"> </v>
      </c>
      <c r="DJ162" s="42" t="str">
        <f t="shared" si="156"/>
        <v>•</v>
      </c>
      <c r="DK162" s="39" t="str">
        <f t="shared" si="157"/>
        <v xml:space="preserve"> </v>
      </c>
      <c r="DL162" s="39" t="str">
        <f t="shared" si="158"/>
        <v xml:space="preserve"> </v>
      </c>
      <c r="DM162" s="43" t="str">
        <f t="shared" si="159"/>
        <v xml:space="preserve"> </v>
      </c>
      <c r="DN162" s="39" t="str">
        <f t="shared" si="160"/>
        <v>•</v>
      </c>
      <c r="DO162" s="39" t="str">
        <f t="shared" si="161"/>
        <v xml:space="preserve"> </v>
      </c>
      <c r="DP162" s="39" t="str">
        <f t="shared" si="162"/>
        <v xml:space="preserve"> </v>
      </c>
      <c r="DQ162" s="43" t="str">
        <f t="shared" si="163"/>
        <v xml:space="preserve"> </v>
      </c>
      <c r="DR162" s="39" t="str">
        <f t="shared" si="164"/>
        <v>•</v>
      </c>
      <c r="DS162" s="39" t="str">
        <f t="shared" si="165"/>
        <v xml:space="preserve"> </v>
      </c>
      <c r="DT162" s="39" t="str">
        <f t="shared" si="166"/>
        <v xml:space="preserve"> </v>
      </c>
      <c r="DU162" s="43" t="str">
        <f t="shared" si="167"/>
        <v xml:space="preserve"> </v>
      </c>
      <c r="DV162" s="39" t="str">
        <f t="shared" si="168"/>
        <v>•</v>
      </c>
      <c r="DW162" s="39" t="str">
        <f t="shared" si="169"/>
        <v xml:space="preserve"> </v>
      </c>
      <c r="DX162" s="39" t="str">
        <f t="shared" si="170"/>
        <v xml:space="preserve"> </v>
      </c>
      <c r="DY162" s="43" t="str">
        <f t="shared" si="171"/>
        <v xml:space="preserve"> </v>
      </c>
      <c r="DZ162" s="39" t="str">
        <f t="shared" si="172"/>
        <v>•</v>
      </c>
      <c r="EA162" s="39" t="str">
        <f t="shared" si="173"/>
        <v xml:space="preserve"> </v>
      </c>
      <c r="EB162" s="39" t="str">
        <f t="shared" si="174"/>
        <v xml:space="preserve"> </v>
      </c>
      <c r="EC162" s="43" t="str">
        <f t="shared" si="175"/>
        <v xml:space="preserve"> </v>
      </c>
      <c r="ED162" s="39" t="str">
        <f t="shared" si="176"/>
        <v>•</v>
      </c>
      <c r="EE162" s="39" t="str">
        <f t="shared" si="177"/>
        <v xml:space="preserve"> </v>
      </c>
      <c r="EF162" s="39" t="str">
        <f t="shared" si="178"/>
        <v xml:space="preserve"> </v>
      </c>
      <c r="EG162" s="43" t="str">
        <f t="shared" si="179"/>
        <v xml:space="preserve"> </v>
      </c>
      <c r="EH162" s="39" t="str">
        <f t="shared" si="180"/>
        <v>•</v>
      </c>
      <c r="EI162" s="39" t="str">
        <f t="shared" si="181"/>
        <v xml:space="preserve"> </v>
      </c>
      <c r="EJ162" s="39" t="str">
        <f t="shared" si="182"/>
        <v xml:space="preserve"> </v>
      </c>
      <c r="EK162" s="43" t="str">
        <f t="shared" si="183"/>
        <v xml:space="preserve"> </v>
      </c>
    </row>
    <row r="163" spans="1:141" ht="15.75" customHeight="1" x14ac:dyDescent="0.2">
      <c r="A163" s="100" t="str">
        <f>IF(Summary!B157="","",Summary!B157)</f>
        <v/>
      </c>
      <c r="B163" s="100" t="str">
        <f>IF(Summary!C157="","",Summary!C157)</f>
        <v/>
      </c>
      <c r="C163" s="100" t="str">
        <f>IF(Summary!D157="","",Summary!D157)</f>
        <v/>
      </c>
      <c r="D163" s="115" t="str">
        <f>IF(Summary!E157="","",Summary!E157)</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138"/>
        <v>27</v>
      </c>
      <c r="AX163" s="74" t="e">
        <f t="shared" si="133"/>
        <v>#N/A</v>
      </c>
      <c r="AY163" s="54" t="str">
        <f t="shared" si="134"/>
        <v/>
      </c>
      <c r="AZ163" s="73"/>
      <c r="BA163" s="144"/>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8"/>
      <c r="BE163" s="116" t="str">
        <f t="shared" si="139"/>
        <v/>
      </c>
      <c r="BF163" s="99" t="str">
        <f t="shared" si="135"/>
        <v/>
      </c>
      <c r="BG163" s="99" t="str">
        <f t="shared" si="136"/>
        <v/>
      </c>
      <c r="BH163" s="100" t="str">
        <f t="shared" si="137"/>
        <v/>
      </c>
      <c r="BI163" s="64" t="str">
        <f>IF(Summary!F157="","",Summary!F157)</f>
        <v/>
      </c>
      <c r="BJ163" s="33"/>
      <c r="BV163" s="44">
        <f t="shared" si="184"/>
        <v>0</v>
      </c>
      <c r="BW163" s="44">
        <f t="shared" si="184"/>
        <v>0</v>
      </c>
      <c r="BX163" s="44">
        <f t="shared" si="184"/>
        <v>0</v>
      </c>
      <c r="BY163" s="44">
        <f t="shared" si="184"/>
        <v>0</v>
      </c>
      <c r="BZ163" s="44">
        <f t="shared" si="184"/>
        <v>0</v>
      </c>
      <c r="CA163" s="44">
        <f t="shared" si="184"/>
        <v>0</v>
      </c>
      <c r="CB163" s="44">
        <f t="shared" si="184"/>
        <v>0</v>
      </c>
      <c r="CC163" s="44">
        <f t="shared" si="184"/>
        <v>0</v>
      </c>
      <c r="CD163" s="44">
        <f t="shared" si="184"/>
        <v>0</v>
      </c>
      <c r="CE163" s="44">
        <f t="shared" si="184"/>
        <v>0</v>
      </c>
      <c r="CF163" s="44">
        <f t="shared" si="184"/>
        <v>0</v>
      </c>
      <c r="CH163" s="48">
        <f t="shared" si="129"/>
        <v>0</v>
      </c>
      <c r="CI163" s="48">
        <f t="shared" si="129"/>
        <v>0</v>
      </c>
      <c r="CJ163" s="48">
        <f t="shared" si="129"/>
        <v>0</v>
      </c>
      <c r="CK163" s="48">
        <f t="shared" si="129"/>
        <v>0</v>
      </c>
      <c r="CL163" s="48">
        <f t="shared" si="129"/>
        <v>0</v>
      </c>
      <c r="CM163" s="48">
        <f t="shared" si="185"/>
        <v>0</v>
      </c>
      <c r="CN163" s="48">
        <f t="shared" si="185"/>
        <v>0</v>
      </c>
      <c r="CO163" s="48">
        <f t="shared" si="185"/>
        <v>0</v>
      </c>
      <c r="CT163" s="42" t="str">
        <f t="shared" si="140"/>
        <v>•</v>
      </c>
      <c r="CU163" s="39" t="str">
        <f t="shared" si="141"/>
        <v xml:space="preserve"> </v>
      </c>
      <c r="CV163" s="39" t="str">
        <f t="shared" si="142"/>
        <v xml:space="preserve"> </v>
      </c>
      <c r="CW163" s="43" t="str">
        <f t="shared" si="143"/>
        <v xml:space="preserve"> </v>
      </c>
      <c r="CX163" s="42" t="str">
        <f t="shared" si="144"/>
        <v>•</v>
      </c>
      <c r="CY163" s="39" t="str">
        <f t="shared" si="145"/>
        <v xml:space="preserve"> </v>
      </c>
      <c r="CZ163" s="39" t="str">
        <f t="shared" si="146"/>
        <v xml:space="preserve"> </v>
      </c>
      <c r="DA163" s="43" t="str">
        <f t="shared" si="147"/>
        <v xml:space="preserve"> </v>
      </c>
      <c r="DB163" s="39" t="str">
        <f t="shared" si="148"/>
        <v>•</v>
      </c>
      <c r="DC163" s="39" t="str">
        <f t="shared" si="149"/>
        <v xml:space="preserve"> </v>
      </c>
      <c r="DD163" s="39" t="str">
        <f t="shared" si="150"/>
        <v xml:space="preserve"> </v>
      </c>
      <c r="DE163" s="43" t="str">
        <f t="shared" si="151"/>
        <v xml:space="preserve"> </v>
      </c>
      <c r="DF163" s="42" t="str">
        <f t="shared" si="152"/>
        <v>•</v>
      </c>
      <c r="DG163" s="39" t="str">
        <f t="shared" si="153"/>
        <v xml:space="preserve"> </v>
      </c>
      <c r="DH163" s="39" t="str">
        <f t="shared" si="154"/>
        <v xml:space="preserve"> </v>
      </c>
      <c r="DI163" s="43" t="str">
        <f t="shared" si="155"/>
        <v xml:space="preserve"> </v>
      </c>
      <c r="DJ163" s="42" t="str">
        <f t="shared" si="156"/>
        <v>•</v>
      </c>
      <c r="DK163" s="39" t="str">
        <f t="shared" si="157"/>
        <v xml:space="preserve"> </v>
      </c>
      <c r="DL163" s="39" t="str">
        <f t="shared" si="158"/>
        <v xml:space="preserve"> </v>
      </c>
      <c r="DM163" s="43" t="str">
        <f t="shared" si="159"/>
        <v xml:space="preserve"> </v>
      </c>
      <c r="DN163" s="39" t="str">
        <f t="shared" si="160"/>
        <v>•</v>
      </c>
      <c r="DO163" s="39" t="str">
        <f t="shared" si="161"/>
        <v xml:space="preserve"> </v>
      </c>
      <c r="DP163" s="39" t="str">
        <f t="shared" si="162"/>
        <v xml:space="preserve"> </v>
      </c>
      <c r="DQ163" s="43" t="str">
        <f t="shared" si="163"/>
        <v xml:space="preserve"> </v>
      </c>
      <c r="DR163" s="39" t="str">
        <f t="shared" si="164"/>
        <v>•</v>
      </c>
      <c r="DS163" s="39" t="str">
        <f t="shared" si="165"/>
        <v xml:space="preserve"> </v>
      </c>
      <c r="DT163" s="39" t="str">
        <f t="shared" si="166"/>
        <v xml:space="preserve"> </v>
      </c>
      <c r="DU163" s="43" t="str">
        <f t="shared" si="167"/>
        <v xml:space="preserve"> </v>
      </c>
      <c r="DV163" s="39" t="str">
        <f t="shared" si="168"/>
        <v>•</v>
      </c>
      <c r="DW163" s="39" t="str">
        <f t="shared" si="169"/>
        <v xml:space="preserve"> </v>
      </c>
      <c r="DX163" s="39" t="str">
        <f t="shared" si="170"/>
        <v xml:space="preserve"> </v>
      </c>
      <c r="DY163" s="43" t="str">
        <f t="shared" si="171"/>
        <v xml:space="preserve"> </v>
      </c>
      <c r="DZ163" s="39" t="str">
        <f t="shared" si="172"/>
        <v>•</v>
      </c>
      <c r="EA163" s="39" t="str">
        <f t="shared" si="173"/>
        <v xml:space="preserve"> </v>
      </c>
      <c r="EB163" s="39" t="str">
        <f t="shared" si="174"/>
        <v xml:space="preserve"> </v>
      </c>
      <c r="EC163" s="43" t="str">
        <f t="shared" si="175"/>
        <v xml:space="preserve"> </v>
      </c>
      <c r="ED163" s="39" t="str">
        <f t="shared" si="176"/>
        <v>•</v>
      </c>
      <c r="EE163" s="39" t="str">
        <f t="shared" si="177"/>
        <v xml:space="preserve"> </v>
      </c>
      <c r="EF163" s="39" t="str">
        <f t="shared" si="178"/>
        <v xml:space="preserve"> </v>
      </c>
      <c r="EG163" s="43" t="str">
        <f t="shared" si="179"/>
        <v xml:space="preserve"> </v>
      </c>
      <c r="EH163" s="39" t="str">
        <f t="shared" si="180"/>
        <v>•</v>
      </c>
      <c r="EI163" s="39" t="str">
        <f t="shared" si="181"/>
        <v xml:space="preserve"> </v>
      </c>
      <c r="EJ163" s="39" t="str">
        <f t="shared" si="182"/>
        <v xml:space="preserve"> </v>
      </c>
      <c r="EK163" s="43" t="str">
        <f t="shared" si="183"/>
        <v xml:space="preserve"> </v>
      </c>
    </row>
    <row r="164" spans="1:141" ht="15.75" customHeight="1" x14ac:dyDescent="0.2">
      <c r="A164" s="100" t="str">
        <f>IF(Summary!B158="","",Summary!B158)</f>
        <v/>
      </c>
      <c r="B164" s="100" t="str">
        <f>IF(Summary!C158="","",Summary!C158)</f>
        <v/>
      </c>
      <c r="C164" s="100" t="str">
        <f>IF(Summary!D158="","",Summary!D158)</f>
        <v/>
      </c>
      <c r="D164" s="115" t="str">
        <f>IF(Summary!E158="","",Summary!E158)</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138"/>
        <v>27</v>
      </c>
      <c r="AX164" s="74" t="e">
        <f t="shared" si="133"/>
        <v>#N/A</v>
      </c>
      <c r="AY164" s="54" t="str">
        <f t="shared" si="134"/>
        <v/>
      </c>
      <c r="AZ164" s="73"/>
      <c r="BA164" s="144"/>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8"/>
      <c r="BE164" s="116" t="str">
        <f t="shared" si="139"/>
        <v/>
      </c>
      <c r="BF164" s="99" t="str">
        <f t="shared" si="135"/>
        <v/>
      </c>
      <c r="BG164" s="99" t="str">
        <f t="shared" si="136"/>
        <v/>
      </c>
      <c r="BH164" s="100" t="str">
        <f t="shared" si="137"/>
        <v/>
      </c>
      <c r="BI164" s="64" t="str">
        <f>IF(Summary!F158="","",Summary!F158)</f>
        <v/>
      </c>
      <c r="BJ164" s="33"/>
      <c r="BV164" s="44">
        <f t="shared" si="184"/>
        <v>0</v>
      </c>
      <c r="BW164" s="44">
        <f t="shared" si="184"/>
        <v>0</v>
      </c>
      <c r="BX164" s="44">
        <f t="shared" si="184"/>
        <v>0</v>
      </c>
      <c r="BY164" s="44">
        <f t="shared" si="184"/>
        <v>0</v>
      </c>
      <c r="BZ164" s="44">
        <f t="shared" si="184"/>
        <v>0</v>
      </c>
      <c r="CA164" s="44">
        <f t="shared" si="184"/>
        <v>0</v>
      </c>
      <c r="CB164" s="44">
        <f t="shared" si="184"/>
        <v>0</v>
      </c>
      <c r="CC164" s="44">
        <f t="shared" si="184"/>
        <v>0</v>
      </c>
      <c r="CD164" s="44">
        <f t="shared" si="184"/>
        <v>0</v>
      </c>
      <c r="CE164" s="44">
        <f t="shared" si="184"/>
        <v>0</v>
      </c>
      <c r="CF164" s="44">
        <f t="shared" si="184"/>
        <v>0</v>
      </c>
      <c r="CH164" s="48">
        <f t="shared" si="129"/>
        <v>0</v>
      </c>
      <c r="CI164" s="48">
        <f t="shared" si="129"/>
        <v>0</v>
      </c>
      <c r="CJ164" s="48">
        <f t="shared" si="129"/>
        <v>0</v>
      </c>
      <c r="CK164" s="48">
        <f t="shared" si="129"/>
        <v>0</v>
      </c>
      <c r="CL164" s="48">
        <f t="shared" si="129"/>
        <v>0</v>
      </c>
      <c r="CM164" s="48">
        <f t="shared" si="185"/>
        <v>0</v>
      </c>
      <c r="CN164" s="48">
        <f t="shared" si="185"/>
        <v>0</v>
      </c>
      <c r="CO164" s="48">
        <f t="shared" si="185"/>
        <v>0</v>
      </c>
      <c r="CT164" s="42" t="str">
        <f t="shared" si="140"/>
        <v>•</v>
      </c>
      <c r="CU164" s="39" t="str">
        <f t="shared" si="141"/>
        <v xml:space="preserve"> </v>
      </c>
      <c r="CV164" s="39" t="str">
        <f t="shared" si="142"/>
        <v xml:space="preserve"> </v>
      </c>
      <c r="CW164" s="43" t="str">
        <f t="shared" si="143"/>
        <v xml:space="preserve"> </v>
      </c>
      <c r="CX164" s="42" t="str">
        <f t="shared" si="144"/>
        <v>•</v>
      </c>
      <c r="CY164" s="39" t="str">
        <f t="shared" si="145"/>
        <v xml:space="preserve"> </v>
      </c>
      <c r="CZ164" s="39" t="str">
        <f t="shared" si="146"/>
        <v xml:space="preserve"> </v>
      </c>
      <c r="DA164" s="43" t="str">
        <f t="shared" si="147"/>
        <v xml:space="preserve"> </v>
      </c>
      <c r="DB164" s="39" t="str">
        <f t="shared" si="148"/>
        <v>•</v>
      </c>
      <c r="DC164" s="39" t="str">
        <f t="shared" si="149"/>
        <v xml:space="preserve"> </v>
      </c>
      <c r="DD164" s="39" t="str">
        <f t="shared" si="150"/>
        <v xml:space="preserve"> </v>
      </c>
      <c r="DE164" s="43" t="str">
        <f t="shared" si="151"/>
        <v xml:space="preserve"> </v>
      </c>
      <c r="DF164" s="42" t="str">
        <f t="shared" si="152"/>
        <v>•</v>
      </c>
      <c r="DG164" s="39" t="str">
        <f t="shared" si="153"/>
        <v xml:space="preserve"> </v>
      </c>
      <c r="DH164" s="39" t="str">
        <f t="shared" si="154"/>
        <v xml:space="preserve"> </v>
      </c>
      <c r="DI164" s="43" t="str">
        <f t="shared" si="155"/>
        <v xml:space="preserve"> </v>
      </c>
      <c r="DJ164" s="42" t="str">
        <f t="shared" si="156"/>
        <v>•</v>
      </c>
      <c r="DK164" s="39" t="str">
        <f t="shared" si="157"/>
        <v xml:space="preserve"> </v>
      </c>
      <c r="DL164" s="39" t="str">
        <f t="shared" si="158"/>
        <v xml:space="preserve"> </v>
      </c>
      <c r="DM164" s="43" t="str">
        <f t="shared" si="159"/>
        <v xml:space="preserve"> </v>
      </c>
      <c r="DN164" s="39" t="str">
        <f t="shared" si="160"/>
        <v>•</v>
      </c>
      <c r="DO164" s="39" t="str">
        <f t="shared" si="161"/>
        <v xml:space="preserve"> </v>
      </c>
      <c r="DP164" s="39" t="str">
        <f t="shared" si="162"/>
        <v xml:space="preserve"> </v>
      </c>
      <c r="DQ164" s="43" t="str">
        <f t="shared" si="163"/>
        <v xml:space="preserve"> </v>
      </c>
      <c r="DR164" s="39" t="str">
        <f t="shared" si="164"/>
        <v>•</v>
      </c>
      <c r="DS164" s="39" t="str">
        <f t="shared" si="165"/>
        <v xml:space="preserve"> </v>
      </c>
      <c r="DT164" s="39" t="str">
        <f t="shared" si="166"/>
        <v xml:space="preserve"> </v>
      </c>
      <c r="DU164" s="43" t="str">
        <f t="shared" si="167"/>
        <v xml:space="preserve"> </v>
      </c>
      <c r="DV164" s="39" t="str">
        <f t="shared" si="168"/>
        <v>•</v>
      </c>
      <c r="DW164" s="39" t="str">
        <f t="shared" si="169"/>
        <v xml:space="preserve"> </v>
      </c>
      <c r="DX164" s="39" t="str">
        <f t="shared" si="170"/>
        <v xml:space="preserve"> </v>
      </c>
      <c r="DY164" s="43" t="str">
        <f t="shared" si="171"/>
        <v xml:space="preserve"> </v>
      </c>
      <c r="DZ164" s="39" t="str">
        <f t="shared" si="172"/>
        <v>•</v>
      </c>
      <c r="EA164" s="39" t="str">
        <f t="shared" si="173"/>
        <v xml:space="preserve"> </v>
      </c>
      <c r="EB164" s="39" t="str">
        <f t="shared" si="174"/>
        <v xml:space="preserve"> </v>
      </c>
      <c r="EC164" s="43" t="str">
        <f t="shared" si="175"/>
        <v xml:space="preserve"> </v>
      </c>
      <c r="ED164" s="39" t="str">
        <f t="shared" si="176"/>
        <v>•</v>
      </c>
      <c r="EE164" s="39" t="str">
        <f t="shared" si="177"/>
        <v xml:space="preserve"> </v>
      </c>
      <c r="EF164" s="39" t="str">
        <f t="shared" si="178"/>
        <v xml:space="preserve"> </v>
      </c>
      <c r="EG164" s="43" t="str">
        <f t="shared" si="179"/>
        <v xml:space="preserve"> </v>
      </c>
      <c r="EH164" s="39" t="str">
        <f t="shared" si="180"/>
        <v>•</v>
      </c>
      <c r="EI164" s="39" t="str">
        <f t="shared" si="181"/>
        <v xml:space="preserve"> </v>
      </c>
      <c r="EJ164" s="39" t="str">
        <f t="shared" si="182"/>
        <v xml:space="preserve"> </v>
      </c>
      <c r="EK164" s="43" t="str">
        <f t="shared" si="183"/>
        <v xml:space="preserve"> </v>
      </c>
    </row>
    <row r="165" spans="1:141" ht="15.75" customHeight="1" x14ac:dyDescent="0.2">
      <c r="A165" s="100" t="str">
        <f>IF(Summary!B159="","",Summary!B159)</f>
        <v/>
      </c>
      <c r="B165" s="100" t="str">
        <f>IF(Summary!C159="","",Summary!C159)</f>
        <v/>
      </c>
      <c r="C165" s="100" t="str">
        <f>IF(Summary!D159="","",Summary!D159)</f>
        <v/>
      </c>
      <c r="D165" s="115" t="str">
        <f>IF(Summary!E159="","",Summary!E159)</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138"/>
        <v>27</v>
      </c>
      <c r="AX165" s="74" t="e">
        <f t="shared" si="133"/>
        <v>#N/A</v>
      </c>
      <c r="AY165" s="54" t="str">
        <f t="shared" si="134"/>
        <v/>
      </c>
      <c r="AZ165" s="73"/>
      <c r="BA165" s="144"/>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8"/>
      <c r="BE165" s="116" t="str">
        <f t="shared" si="139"/>
        <v/>
      </c>
      <c r="BF165" s="99" t="str">
        <f t="shared" si="135"/>
        <v/>
      </c>
      <c r="BG165" s="99" t="str">
        <f t="shared" si="136"/>
        <v/>
      </c>
      <c r="BH165" s="100" t="str">
        <f t="shared" si="137"/>
        <v/>
      </c>
      <c r="BI165" s="64" t="str">
        <f>IF(Summary!F159="","",Summary!F159)</f>
        <v/>
      </c>
      <c r="BJ165" s="33"/>
      <c r="BV165" s="44">
        <f t="shared" si="184"/>
        <v>0</v>
      </c>
      <c r="BW165" s="44">
        <f t="shared" si="184"/>
        <v>0</v>
      </c>
      <c r="BX165" s="44">
        <f t="shared" si="184"/>
        <v>0</v>
      </c>
      <c r="BY165" s="44">
        <f t="shared" si="184"/>
        <v>0</v>
      </c>
      <c r="BZ165" s="44">
        <f t="shared" si="184"/>
        <v>0</v>
      </c>
      <c r="CA165" s="44">
        <f t="shared" si="184"/>
        <v>0</v>
      </c>
      <c r="CB165" s="44">
        <f t="shared" si="184"/>
        <v>0</v>
      </c>
      <c r="CC165" s="44">
        <f t="shared" si="184"/>
        <v>0</v>
      </c>
      <c r="CD165" s="44">
        <f t="shared" si="184"/>
        <v>0</v>
      </c>
      <c r="CE165" s="44">
        <f t="shared" si="184"/>
        <v>0</v>
      </c>
      <c r="CF165" s="44">
        <f t="shared" si="184"/>
        <v>0</v>
      </c>
      <c r="CH165" s="48">
        <f t="shared" si="129"/>
        <v>0</v>
      </c>
      <c r="CI165" s="48">
        <f t="shared" si="129"/>
        <v>0</v>
      </c>
      <c r="CJ165" s="48">
        <f t="shared" si="129"/>
        <v>0</v>
      </c>
      <c r="CK165" s="48">
        <f t="shared" si="129"/>
        <v>0</v>
      </c>
      <c r="CL165" s="48">
        <f t="shared" si="129"/>
        <v>0</v>
      </c>
      <c r="CM165" s="48">
        <f t="shared" si="185"/>
        <v>0</v>
      </c>
      <c r="CN165" s="48">
        <f t="shared" si="185"/>
        <v>0</v>
      </c>
      <c r="CO165" s="48">
        <f t="shared" si="185"/>
        <v>0</v>
      </c>
      <c r="CT165" s="42" t="str">
        <f t="shared" si="140"/>
        <v>•</v>
      </c>
      <c r="CU165" s="39" t="str">
        <f t="shared" si="141"/>
        <v xml:space="preserve"> </v>
      </c>
      <c r="CV165" s="39" t="str">
        <f t="shared" si="142"/>
        <v xml:space="preserve"> </v>
      </c>
      <c r="CW165" s="43" t="str">
        <f t="shared" si="143"/>
        <v xml:space="preserve"> </v>
      </c>
      <c r="CX165" s="42" t="str">
        <f t="shared" si="144"/>
        <v>•</v>
      </c>
      <c r="CY165" s="39" t="str">
        <f t="shared" si="145"/>
        <v xml:space="preserve"> </v>
      </c>
      <c r="CZ165" s="39" t="str">
        <f t="shared" si="146"/>
        <v xml:space="preserve"> </v>
      </c>
      <c r="DA165" s="43" t="str">
        <f t="shared" si="147"/>
        <v xml:space="preserve"> </v>
      </c>
      <c r="DB165" s="39" t="str">
        <f t="shared" si="148"/>
        <v>•</v>
      </c>
      <c r="DC165" s="39" t="str">
        <f t="shared" si="149"/>
        <v xml:space="preserve"> </v>
      </c>
      <c r="DD165" s="39" t="str">
        <f t="shared" si="150"/>
        <v xml:space="preserve"> </v>
      </c>
      <c r="DE165" s="43" t="str">
        <f t="shared" si="151"/>
        <v xml:space="preserve"> </v>
      </c>
      <c r="DF165" s="42" t="str">
        <f t="shared" si="152"/>
        <v>•</v>
      </c>
      <c r="DG165" s="39" t="str">
        <f t="shared" si="153"/>
        <v xml:space="preserve"> </v>
      </c>
      <c r="DH165" s="39" t="str">
        <f t="shared" si="154"/>
        <v xml:space="preserve"> </v>
      </c>
      <c r="DI165" s="43" t="str">
        <f t="shared" si="155"/>
        <v xml:space="preserve"> </v>
      </c>
      <c r="DJ165" s="42" t="str">
        <f t="shared" si="156"/>
        <v>•</v>
      </c>
      <c r="DK165" s="39" t="str">
        <f t="shared" si="157"/>
        <v xml:space="preserve"> </v>
      </c>
      <c r="DL165" s="39" t="str">
        <f t="shared" si="158"/>
        <v xml:space="preserve"> </v>
      </c>
      <c r="DM165" s="43" t="str">
        <f t="shared" si="159"/>
        <v xml:space="preserve"> </v>
      </c>
      <c r="DN165" s="39" t="str">
        <f t="shared" si="160"/>
        <v>•</v>
      </c>
      <c r="DO165" s="39" t="str">
        <f t="shared" si="161"/>
        <v xml:space="preserve"> </v>
      </c>
      <c r="DP165" s="39" t="str">
        <f t="shared" si="162"/>
        <v xml:space="preserve"> </v>
      </c>
      <c r="DQ165" s="43" t="str">
        <f t="shared" si="163"/>
        <v xml:space="preserve"> </v>
      </c>
      <c r="DR165" s="39" t="str">
        <f t="shared" si="164"/>
        <v>•</v>
      </c>
      <c r="DS165" s="39" t="str">
        <f t="shared" si="165"/>
        <v xml:space="preserve"> </v>
      </c>
      <c r="DT165" s="39" t="str">
        <f t="shared" si="166"/>
        <v xml:space="preserve"> </v>
      </c>
      <c r="DU165" s="43" t="str">
        <f t="shared" si="167"/>
        <v xml:space="preserve"> </v>
      </c>
      <c r="DV165" s="39" t="str">
        <f t="shared" si="168"/>
        <v>•</v>
      </c>
      <c r="DW165" s="39" t="str">
        <f t="shared" si="169"/>
        <v xml:space="preserve"> </v>
      </c>
      <c r="DX165" s="39" t="str">
        <f t="shared" si="170"/>
        <v xml:space="preserve"> </v>
      </c>
      <c r="DY165" s="43" t="str">
        <f t="shared" si="171"/>
        <v xml:space="preserve"> </v>
      </c>
      <c r="DZ165" s="39" t="str">
        <f t="shared" si="172"/>
        <v>•</v>
      </c>
      <c r="EA165" s="39" t="str">
        <f t="shared" si="173"/>
        <v xml:space="preserve"> </v>
      </c>
      <c r="EB165" s="39" t="str">
        <f t="shared" si="174"/>
        <v xml:space="preserve"> </v>
      </c>
      <c r="EC165" s="43" t="str">
        <f t="shared" si="175"/>
        <v xml:space="preserve"> </v>
      </c>
      <c r="ED165" s="39" t="str">
        <f t="shared" si="176"/>
        <v>•</v>
      </c>
      <c r="EE165" s="39" t="str">
        <f t="shared" si="177"/>
        <v xml:space="preserve"> </v>
      </c>
      <c r="EF165" s="39" t="str">
        <f t="shared" si="178"/>
        <v xml:space="preserve"> </v>
      </c>
      <c r="EG165" s="43" t="str">
        <f t="shared" si="179"/>
        <v xml:space="preserve"> </v>
      </c>
      <c r="EH165" s="39" t="str">
        <f t="shared" si="180"/>
        <v>•</v>
      </c>
      <c r="EI165" s="39" t="str">
        <f t="shared" si="181"/>
        <v xml:space="preserve"> </v>
      </c>
      <c r="EJ165" s="39" t="str">
        <f t="shared" si="182"/>
        <v xml:space="preserve"> </v>
      </c>
      <c r="EK165" s="43" t="str">
        <f t="shared" si="183"/>
        <v xml:space="preserve"> </v>
      </c>
    </row>
    <row r="166" spans="1:141" ht="15.75" customHeight="1" x14ac:dyDescent="0.2">
      <c r="A166" s="100" t="str">
        <f>IF(Summary!B160="","",Summary!B160)</f>
        <v/>
      </c>
      <c r="B166" s="100" t="str">
        <f>IF(Summary!C160="","",Summary!C160)</f>
        <v/>
      </c>
      <c r="C166" s="100" t="str">
        <f>IF(Summary!D160="","",Summary!D160)</f>
        <v/>
      </c>
      <c r="D166" s="115" t="str">
        <f>IF(Summary!E160="","",Summary!E160)</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138"/>
        <v>27</v>
      </c>
      <c r="AX166" s="74" t="e">
        <f t="shared" si="133"/>
        <v>#N/A</v>
      </c>
      <c r="AY166" s="54" t="str">
        <f t="shared" si="134"/>
        <v/>
      </c>
      <c r="AZ166" s="73"/>
      <c r="BA166" s="144"/>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8"/>
      <c r="BE166" s="116" t="str">
        <f t="shared" si="139"/>
        <v/>
      </c>
      <c r="BF166" s="99" t="str">
        <f t="shared" si="135"/>
        <v/>
      </c>
      <c r="BG166" s="99" t="str">
        <f t="shared" si="136"/>
        <v/>
      </c>
      <c r="BH166" s="100" t="str">
        <f t="shared" si="137"/>
        <v/>
      </c>
      <c r="BI166" s="64" t="str">
        <f>IF(Summary!F160="","",Summary!F160)</f>
        <v/>
      </c>
      <c r="BJ166" s="33"/>
      <c r="BV166" s="44">
        <f t="shared" si="184"/>
        <v>0</v>
      </c>
      <c r="BW166" s="44">
        <f t="shared" si="184"/>
        <v>0</v>
      </c>
      <c r="BX166" s="44">
        <f t="shared" si="184"/>
        <v>0</v>
      </c>
      <c r="BY166" s="44">
        <f t="shared" si="184"/>
        <v>0</v>
      </c>
      <c r="BZ166" s="44">
        <f t="shared" si="184"/>
        <v>0</v>
      </c>
      <c r="CA166" s="44">
        <f t="shared" si="184"/>
        <v>0</v>
      </c>
      <c r="CB166" s="44">
        <f t="shared" si="184"/>
        <v>0</v>
      </c>
      <c r="CC166" s="44">
        <f t="shared" si="184"/>
        <v>0</v>
      </c>
      <c r="CD166" s="44">
        <f t="shared" si="184"/>
        <v>0</v>
      </c>
      <c r="CE166" s="44">
        <f t="shared" si="184"/>
        <v>0</v>
      </c>
      <c r="CF166" s="44">
        <f t="shared" si="184"/>
        <v>0</v>
      </c>
      <c r="CH166" s="48">
        <f t="shared" si="129"/>
        <v>0</v>
      </c>
      <c r="CI166" s="48">
        <f t="shared" si="129"/>
        <v>0</v>
      </c>
      <c r="CJ166" s="48">
        <f t="shared" si="129"/>
        <v>0</v>
      </c>
      <c r="CK166" s="48">
        <f t="shared" si="129"/>
        <v>0</v>
      </c>
      <c r="CL166" s="48">
        <f t="shared" si="129"/>
        <v>0</v>
      </c>
      <c r="CM166" s="48">
        <f t="shared" si="185"/>
        <v>0</v>
      </c>
      <c r="CN166" s="48">
        <f t="shared" si="185"/>
        <v>0</v>
      </c>
      <c r="CO166" s="48">
        <f t="shared" si="185"/>
        <v>0</v>
      </c>
      <c r="CT166" s="42" t="str">
        <f t="shared" si="140"/>
        <v>•</v>
      </c>
      <c r="CU166" s="39" t="str">
        <f t="shared" si="141"/>
        <v xml:space="preserve"> </v>
      </c>
      <c r="CV166" s="39" t="str">
        <f t="shared" si="142"/>
        <v xml:space="preserve"> </v>
      </c>
      <c r="CW166" s="43" t="str">
        <f t="shared" si="143"/>
        <v xml:space="preserve"> </v>
      </c>
      <c r="CX166" s="42" t="str">
        <f t="shared" si="144"/>
        <v>•</v>
      </c>
      <c r="CY166" s="39" t="str">
        <f t="shared" si="145"/>
        <v xml:space="preserve"> </v>
      </c>
      <c r="CZ166" s="39" t="str">
        <f t="shared" si="146"/>
        <v xml:space="preserve"> </v>
      </c>
      <c r="DA166" s="43" t="str">
        <f t="shared" si="147"/>
        <v xml:space="preserve"> </v>
      </c>
      <c r="DB166" s="39" t="str">
        <f t="shared" si="148"/>
        <v>•</v>
      </c>
      <c r="DC166" s="39" t="str">
        <f t="shared" si="149"/>
        <v xml:space="preserve"> </v>
      </c>
      <c r="DD166" s="39" t="str">
        <f t="shared" si="150"/>
        <v xml:space="preserve"> </v>
      </c>
      <c r="DE166" s="43" t="str">
        <f t="shared" si="151"/>
        <v xml:space="preserve"> </v>
      </c>
      <c r="DF166" s="42" t="str">
        <f t="shared" si="152"/>
        <v>•</v>
      </c>
      <c r="DG166" s="39" t="str">
        <f t="shared" si="153"/>
        <v xml:space="preserve"> </v>
      </c>
      <c r="DH166" s="39" t="str">
        <f t="shared" si="154"/>
        <v xml:space="preserve"> </v>
      </c>
      <c r="DI166" s="43" t="str">
        <f t="shared" si="155"/>
        <v xml:space="preserve"> </v>
      </c>
      <c r="DJ166" s="42" t="str">
        <f t="shared" si="156"/>
        <v>•</v>
      </c>
      <c r="DK166" s="39" t="str">
        <f t="shared" si="157"/>
        <v xml:space="preserve"> </v>
      </c>
      <c r="DL166" s="39" t="str">
        <f t="shared" si="158"/>
        <v xml:space="preserve"> </v>
      </c>
      <c r="DM166" s="43" t="str">
        <f t="shared" si="159"/>
        <v xml:space="preserve"> </v>
      </c>
      <c r="DN166" s="39" t="str">
        <f t="shared" si="160"/>
        <v>•</v>
      </c>
      <c r="DO166" s="39" t="str">
        <f t="shared" si="161"/>
        <v xml:space="preserve"> </v>
      </c>
      <c r="DP166" s="39" t="str">
        <f t="shared" si="162"/>
        <v xml:space="preserve"> </v>
      </c>
      <c r="DQ166" s="43" t="str">
        <f t="shared" si="163"/>
        <v xml:space="preserve"> </v>
      </c>
      <c r="DR166" s="39" t="str">
        <f t="shared" si="164"/>
        <v>•</v>
      </c>
      <c r="DS166" s="39" t="str">
        <f t="shared" si="165"/>
        <v xml:space="preserve"> </v>
      </c>
      <c r="DT166" s="39" t="str">
        <f t="shared" si="166"/>
        <v xml:space="preserve"> </v>
      </c>
      <c r="DU166" s="43" t="str">
        <f t="shared" si="167"/>
        <v xml:space="preserve"> </v>
      </c>
      <c r="DV166" s="39" t="str">
        <f t="shared" si="168"/>
        <v>•</v>
      </c>
      <c r="DW166" s="39" t="str">
        <f t="shared" si="169"/>
        <v xml:space="preserve"> </v>
      </c>
      <c r="DX166" s="39" t="str">
        <f t="shared" si="170"/>
        <v xml:space="preserve"> </v>
      </c>
      <c r="DY166" s="43" t="str">
        <f t="shared" si="171"/>
        <v xml:space="preserve"> </v>
      </c>
      <c r="DZ166" s="39" t="str">
        <f t="shared" si="172"/>
        <v>•</v>
      </c>
      <c r="EA166" s="39" t="str">
        <f t="shared" si="173"/>
        <v xml:space="preserve"> </v>
      </c>
      <c r="EB166" s="39" t="str">
        <f t="shared" si="174"/>
        <v xml:space="preserve"> </v>
      </c>
      <c r="EC166" s="43" t="str">
        <f t="shared" si="175"/>
        <v xml:space="preserve"> </v>
      </c>
      <c r="ED166" s="39" t="str">
        <f t="shared" si="176"/>
        <v>•</v>
      </c>
      <c r="EE166" s="39" t="str">
        <f t="shared" si="177"/>
        <v xml:space="preserve"> </v>
      </c>
      <c r="EF166" s="39" t="str">
        <f t="shared" si="178"/>
        <v xml:space="preserve"> </v>
      </c>
      <c r="EG166" s="43" t="str">
        <f t="shared" si="179"/>
        <v xml:space="preserve"> </v>
      </c>
      <c r="EH166" s="39" t="str">
        <f t="shared" si="180"/>
        <v>•</v>
      </c>
      <c r="EI166" s="39" t="str">
        <f t="shared" si="181"/>
        <v xml:space="preserve"> </v>
      </c>
      <c r="EJ166" s="39" t="str">
        <f t="shared" si="182"/>
        <v xml:space="preserve"> </v>
      </c>
      <c r="EK166" s="43" t="str">
        <f t="shared" si="183"/>
        <v xml:space="preserve"> </v>
      </c>
    </row>
    <row r="167" spans="1:141" ht="15.75" customHeight="1" x14ac:dyDescent="0.2">
      <c r="A167" s="100" t="str">
        <f>IF(Summary!B161="","",Summary!B161)</f>
        <v/>
      </c>
      <c r="B167" s="100" t="str">
        <f>IF(Summary!C161="","",Summary!C161)</f>
        <v/>
      </c>
      <c r="C167" s="100" t="str">
        <f>IF(Summary!D161="","",Summary!D161)</f>
        <v/>
      </c>
      <c r="D167" s="115" t="str">
        <f>IF(Summary!E161="","",Summary!E161)</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138"/>
        <v>27</v>
      </c>
      <c r="AX167" s="74" t="e">
        <f t="shared" si="133"/>
        <v>#N/A</v>
      </c>
      <c r="AY167" s="54" t="str">
        <f t="shared" si="134"/>
        <v/>
      </c>
      <c r="AZ167" s="73"/>
      <c r="BA167" s="144"/>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8"/>
      <c r="BE167" s="116" t="str">
        <f t="shared" si="139"/>
        <v/>
      </c>
      <c r="BF167" s="99" t="str">
        <f t="shared" si="135"/>
        <v/>
      </c>
      <c r="BG167" s="99" t="str">
        <f t="shared" si="136"/>
        <v/>
      </c>
      <c r="BH167" s="100" t="str">
        <f t="shared" si="137"/>
        <v/>
      </c>
      <c r="BI167" s="64" t="str">
        <f>IF(Summary!F161="","",Summary!F161)</f>
        <v/>
      </c>
      <c r="BJ167" s="33"/>
      <c r="BV167" s="44">
        <f t="shared" si="184"/>
        <v>0</v>
      </c>
      <c r="BW167" s="44">
        <f t="shared" si="184"/>
        <v>0</v>
      </c>
      <c r="BX167" s="44">
        <f t="shared" si="184"/>
        <v>0</v>
      </c>
      <c r="BY167" s="44">
        <f t="shared" si="184"/>
        <v>0</v>
      </c>
      <c r="BZ167" s="44">
        <f t="shared" si="184"/>
        <v>0</v>
      </c>
      <c r="CA167" s="44">
        <f t="shared" si="184"/>
        <v>0</v>
      </c>
      <c r="CB167" s="44">
        <f t="shared" si="184"/>
        <v>0</v>
      </c>
      <c r="CC167" s="44">
        <f t="shared" si="184"/>
        <v>0</v>
      </c>
      <c r="CD167" s="44">
        <f t="shared" si="184"/>
        <v>0</v>
      </c>
      <c r="CE167" s="44">
        <f t="shared" si="184"/>
        <v>0</v>
      </c>
      <c r="CF167" s="44">
        <f t="shared" si="184"/>
        <v>0</v>
      </c>
      <c r="CH167" s="48">
        <f t="shared" ref="CH167:CL217" si="186">ROUND(BV167/BV$3,2)</f>
        <v>0</v>
      </c>
      <c r="CI167" s="48">
        <f t="shared" si="186"/>
        <v>0</v>
      </c>
      <c r="CJ167" s="48">
        <f t="shared" si="186"/>
        <v>0</v>
      </c>
      <c r="CK167" s="48">
        <f t="shared" si="186"/>
        <v>0</v>
      </c>
      <c r="CL167" s="48">
        <f t="shared" si="186"/>
        <v>0</v>
      </c>
      <c r="CM167" s="48">
        <f t="shared" si="185"/>
        <v>0</v>
      </c>
      <c r="CN167" s="48">
        <f t="shared" si="185"/>
        <v>0</v>
      </c>
      <c r="CO167" s="48">
        <f t="shared" si="185"/>
        <v>0</v>
      </c>
      <c r="CT167" s="42" t="str">
        <f t="shared" si="140"/>
        <v>•</v>
      </c>
      <c r="CU167" s="39" t="str">
        <f t="shared" si="141"/>
        <v xml:space="preserve"> </v>
      </c>
      <c r="CV167" s="39" t="str">
        <f t="shared" si="142"/>
        <v xml:space="preserve"> </v>
      </c>
      <c r="CW167" s="43" t="str">
        <f t="shared" si="143"/>
        <v xml:space="preserve"> </v>
      </c>
      <c r="CX167" s="42" t="str">
        <f t="shared" si="144"/>
        <v>•</v>
      </c>
      <c r="CY167" s="39" t="str">
        <f t="shared" si="145"/>
        <v xml:space="preserve"> </v>
      </c>
      <c r="CZ167" s="39" t="str">
        <f t="shared" si="146"/>
        <v xml:space="preserve"> </v>
      </c>
      <c r="DA167" s="43" t="str">
        <f t="shared" si="147"/>
        <v xml:space="preserve"> </v>
      </c>
      <c r="DB167" s="39" t="str">
        <f t="shared" si="148"/>
        <v>•</v>
      </c>
      <c r="DC167" s="39" t="str">
        <f t="shared" si="149"/>
        <v xml:space="preserve"> </v>
      </c>
      <c r="DD167" s="39" t="str">
        <f t="shared" si="150"/>
        <v xml:space="preserve"> </v>
      </c>
      <c r="DE167" s="43" t="str">
        <f t="shared" si="151"/>
        <v xml:space="preserve"> </v>
      </c>
      <c r="DF167" s="42" t="str">
        <f t="shared" si="152"/>
        <v>•</v>
      </c>
      <c r="DG167" s="39" t="str">
        <f t="shared" si="153"/>
        <v xml:space="preserve"> </v>
      </c>
      <c r="DH167" s="39" t="str">
        <f t="shared" si="154"/>
        <v xml:space="preserve"> </v>
      </c>
      <c r="DI167" s="43" t="str">
        <f t="shared" si="155"/>
        <v xml:space="preserve"> </v>
      </c>
      <c r="DJ167" s="42" t="str">
        <f t="shared" si="156"/>
        <v>•</v>
      </c>
      <c r="DK167" s="39" t="str">
        <f t="shared" si="157"/>
        <v xml:space="preserve"> </v>
      </c>
      <c r="DL167" s="39" t="str">
        <f t="shared" si="158"/>
        <v xml:space="preserve"> </v>
      </c>
      <c r="DM167" s="43" t="str">
        <f t="shared" si="159"/>
        <v xml:space="preserve"> </v>
      </c>
      <c r="DN167" s="39" t="str">
        <f t="shared" si="160"/>
        <v>•</v>
      </c>
      <c r="DO167" s="39" t="str">
        <f t="shared" si="161"/>
        <v xml:space="preserve"> </v>
      </c>
      <c r="DP167" s="39" t="str">
        <f t="shared" si="162"/>
        <v xml:space="preserve"> </v>
      </c>
      <c r="DQ167" s="43" t="str">
        <f t="shared" si="163"/>
        <v xml:space="preserve"> </v>
      </c>
      <c r="DR167" s="39" t="str">
        <f t="shared" si="164"/>
        <v>•</v>
      </c>
      <c r="DS167" s="39" t="str">
        <f t="shared" si="165"/>
        <v xml:space="preserve"> </v>
      </c>
      <c r="DT167" s="39" t="str">
        <f t="shared" si="166"/>
        <v xml:space="preserve"> </v>
      </c>
      <c r="DU167" s="43" t="str">
        <f t="shared" si="167"/>
        <v xml:space="preserve"> </v>
      </c>
      <c r="DV167" s="39" t="str">
        <f t="shared" si="168"/>
        <v>•</v>
      </c>
      <c r="DW167" s="39" t="str">
        <f t="shared" si="169"/>
        <v xml:space="preserve"> </v>
      </c>
      <c r="DX167" s="39" t="str">
        <f t="shared" si="170"/>
        <v xml:space="preserve"> </v>
      </c>
      <c r="DY167" s="43" t="str">
        <f t="shared" si="171"/>
        <v xml:space="preserve"> </v>
      </c>
      <c r="DZ167" s="39" t="str">
        <f t="shared" si="172"/>
        <v>•</v>
      </c>
      <c r="EA167" s="39" t="str">
        <f t="shared" si="173"/>
        <v xml:space="preserve"> </v>
      </c>
      <c r="EB167" s="39" t="str">
        <f t="shared" si="174"/>
        <v xml:space="preserve"> </v>
      </c>
      <c r="EC167" s="43" t="str">
        <f t="shared" si="175"/>
        <v xml:space="preserve"> </v>
      </c>
      <c r="ED167" s="39" t="str">
        <f t="shared" si="176"/>
        <v>•</v>
      </c>
      <c r="EE167" s="39" t="str">
        <f t="shared" si="177"/>
        <v xml:space="preserve"> </v>
      </c>
      <c r="EF167" s="39" t="str">
        <f t="shared" si="178"/>
        <v xml:space="preserve"> </v>
      </c>
      <c r="EG167" s="43" t="str">
        <f t="shared" si="179"/>
        <v xml:space="preserve"> </v>
      </c>
      <c r="EH167" s="39" t="str">
        <f t="shared" si="180"/>
        <v>•</v>
      </c>
      <c r="EI167" s="39" t="str">
        <f t="shared" si="181"/>
        <v xml:space="preserve"> </v>
      </c>
      <c r="EJ167" s="39" t="str">
        <f t="shared" si="182"/>
        <v xml:space="preserve"> </v>
      </c>
      <c r="EK167" s="43" t="str">
        <f t="shared" si="183"/>
        <v xml:space="preserve"> </v>
      </c>
    </row>
    <row r="168" spans="1:141" ht="15.75" customHeight="1" x14ac:dyDescent="0.2">
      <c r="A168" s="100" t="str">
        <f>IF(Summary!B162="","",Summary!B162)</f>
        <v/>
      </c>
      <c r="B168" s="100" t="str">
        <f>IF(Summary!C162="","",Summary!C162)</f>
        <v/>
      </c>
      <c r="C168" s="100" t="str">
        <f>IF(Summary!D162="","",Summary!D162)</f>
        <v/>
      </c>
      <c r="D168" s="115" t="str">
        <f>IF(Summary!E162="","",Summary!E162)</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138"/>
        <v>27</v>
      </c>
      <c r="AX168" s="74" t="e">
        <f t="shared" si="133"/>
        <v>#N/A</v>
      </c>
      <c r="AY168" s="54" t="str">
        <f t="shared" si="134"/>
        <v/>
      </c>
      <c r="AZ168" s="73"/>
      <c r="BA168" s="144"/>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8"/>
      <c r="BE168" s="116" t="str">
        <f t="shared" si="139"/>
        <v/>
      </c>
      <c r="BF168" s="99" t="str">
        <f t="shared" si="135"/>
        <v/>
      </c>
      <c r="BG168" s="99" t="str">
        <f t="shared" si="136"/>
        <v/>
      </c>
      <c r="BH168" s="100" t="str">
        <f t="shared" si="137"/>
        <v/>
      </c>
      <c r="BI168" s="64" t="str">
        <f>IF(Summary!F162="","",Summary!F162)</f>
        <v/>
      </c>
      <c r="BJ168" s="33"/>
      <c r="BV168" s="44">
        <f t="shared" si="184"/>
        <v>0</v>
      </c>
      <c r="BW168" s="44">
        <f t="shared" si="184"/>
        <v>0</v>
      </c>
      <c r="BX168" s="44">
        <f t="shared" si="184"/>
        <v>0</v>
      </c>
      <c r="BY168" s="44">
        <f t="shared" si="184"/>
        <v>0</v>
      </c>
      <c r="BZ168" s="44">
        <f t="shared" si="184"/>
        <v>0</v>
      </c>
      <c r="CA168" s="44">
        <f t="shared" si="184"/>
        <v>0</v>
      </c>
      <c r="CB168" s="44">
        <f t="shared" si="184"/>
        <v>0</v>
      </c>
      <c r="CC168" s="44">
        <f t="shared" si="184"/>
        <v>0</v>
      </c>
      <c r="CD168" s="44">
        <f t="shared" si="184"/>
        <v>0</v>
      </c>
      <c r="CE168" s="44">
        <f t="shared" si="184"/>
        <v>0</v>
      </c>
      <c r="CF168" s="44">
        <f t="shared" si="184"/>
        <v>0</v>
      </c>
      <c r="CH168" s="48">
        <f t="shared" si="186"/>
        <v>0</v>
      </c>
      <c r="CI168" s="48">
        <f t="shared" si="186"/>
        <v>0</v>
      </c>
      <c r="CJ168" s="48">
        <f t="shared" si="186"/>
        <v>0</v>
      </c>
      <c r="CK168" s="48">
        <f t="shared" si="186"/>
        <v>0</v>
      </c>
      <c r="CL168" s="48">
        <f t="shared" si="186"/>
        <v>0</v>
      </c>
      <c r="CM168" s="48">
        <f t="shared" si="185"/>
        <v>0</v>
      </c>
      <c r="CN168" s="48">
        <f t="shared" si="185"/>
        <v>0</v>
      </c>
      <c r="CO168" s="48">
        <f t="shared" si="185"/>
        <v>0</v>
      </c>
      <c r="CT168" s="42" t="str">
        <f t="shared" si="140"/>
        <v>•</v>
      </c>
      <c r="CU168" s="39" t="str">
        <f t="shared" si="141"/>
        <v xml:space="preserve"> </v>
      </c>
      <c r="CV168" s="39" t="str">
        <f t="shared" si="142"/>
        <v xml:space="preserve"> </v>
      </c>
      <c r="CW168" s="43" t="str">
        <f t="shared" si="143"/>
        <v xml:space="preserve"> </v>
      </c>
      <c r="CX168" s="42" t="str">
        <f t="shared" si="144"/>
        <v>•</v>
      </c>
      <c r="CY168" s="39" t="str">
        <f t="shared" si="145"/>
        <v xml:space="preserve"> </v>
      </c>
      <c r="CZ168" s="39" t="str">
        <f t="shared" si="146"/>
        <v xml:space="preserve"> </v>
      </c>
      <c r="DA168" s="43" t="str">
        <f t="shared" si="147"/>
        <v xml:space="preserve"> </v>
      </c>
      <c r="DB168" s="39" t="str">
        <f t="shared" si="148"/>
        <v>•</v>
      </c>
      <c r="DC168" s="39" t="str">
        <f t="shared" si="149"/>
        <v xml:space="preserve"> </v>
      </c>
      <c r="DD168" s="39" t="str">
        <f t="shared" si="150"/>
        <v xml:space="preserve"> </v>
      </c>
      <c r="DE168" s="43" t="str">
        <f t="shared" si="151"/>
        <v xml:space="preserve"> </v>
      </c>
      <c r="DF168" s="42" t="str">
        <f t="shared" si="152"/>
        <v>•</v>
      </c>
      <c r="DG168" s="39" t="str">
        <f t="shared" si="153"/>
        <v xml:space="preserve"> </v>
      </c>
      <c r="DH168" s="39" t="str">
        <f t="shared" si="154"/>
        <v xml:space="preserve"> </v>
      </c>
      <c r="DI168" s="43" t="str">
        <f t="shared" si="155"/>
        <v xml:space="preserve"> </v>
      </c>
      <c r="DJ168" s="42" t="str">
        <f t="shared" si="156"/>
        <v>•</v>
      </c>
      <c r="DK168" s="39" t="str">
        <f t="shared" si="157"/>
        <v xml:space="preserve"> </v>
      </c>
      <c r="DL168" s="39" t="str">
        <f t="shared" si="158"/>
        <v xml:space="preserve"> </v>
      </c>
      <c r="DM168" s="43" t="str">
        <f t="shared" si="159"/>
        <v xml:space="preserve"> </v>
      </c>
      <c r="DN168" s="39" t="str">
        <f t="shared" si="160"/>
        <v>•</v>
      </c>
      <c r="DO168" s="39" t="str">
        <f t="shared" si="161"/>
        <v xml:space="preserve"> </v>
      </c>
      <c r="DP168" s="39" t="str">
        <f t="shared" si="162"/>
        <v xml:space="preserve"> </v>
      </c>
      <c r="DQ168" s="43" t="str">
        <f t="shared" si="163"/>
        <v xml:space="preserve"> </v>
      </c>
      <c r="DR168" s="39" t="str">
        <f t="shared" si="164"/>
        <v>•</v>
      </c>
      <c r="DS168" s="39" t="str">
        <f t="shared" si="165"/>
        <v xml:space="preserve"> </v>
      </c>
      <c r="DT168" s="39" t="str">
        <f t="shared" si="166"/>
        <v xml:space="preserve"> </v>
      </c>
      <c r="DU168" s="43" t="str">
        <f t="shared" si="167"/>
        <v xml:space="preserve"> </v>
      </c>
      <c r="DV168" s="39" t="str">
        <f t="shared" si="168"/>
        <v>•</v>
      </c>
      <c r="DW168" s="39" t="str">
        <f t="shared" si="169"/>
        <v xml:space="preserve"> </v>
      </c>
      <c r="DX168" s="39" t="str">
        <f t="shared" si="170"/>
        <v xml:space="preserve"> </v>
      </c>
      <c r="DY168" s="43" t="str">
        <f t="shared" si="171"/>
        <v xml:space="preserve"> </v>
      </c>
      <c r="DZ168" s="39" t="str">
        <f t="shared" si="172"/>
        <v>•</v>
      </c>
      <c r="EA168" s="39" t="str">
        <f t="shared" si="173"/>
        <v xml:space="preserve"> </v>
      </c>
      <c r="EB168" s="39" t="str">
        <f t="shared" si="174"/>
        <v xml:space="preserve"> </v>
      </c>
      <c r="EC168" s="43" t="str">
        <f t="shared" si="175"/>
        <v xml:space="preserve"> </v>
      </c>
      <c r="ED168" s="39" t="str">
        <f t="shared" si="176"/>
        <v>•</v>
      </c>
      <c r="EE168" s="39" t="str">
        <f t="shared" si="177"/>
        <v xml:space="preserve"> </v>
      </c>
      <c r="EF168" s="39" t="str">
        <f t="shared" si="178"/>
        <v xml:space="preserve"> </v>
      </c>
      <c r="EG168" s="43" t="str">
        <f t="shared" si="179"/>
        <v xml:space="preserve"> </v>
      </c>
      <c r="EH168" s="39" t="str">
        <f t="shared" si="180"/>
        <v>•</v>
      </c>
      <c r="EI168" s="39" t="str">
        <f t="shared" si="181"/>
        <v xml:space="preserve"> </v>
      </c>
      <c r="EJ168" s="39" t="str">
        <f t="shared" si="182"/>
        <v xml:space="preserve"> </v>
      </c>
      <c r="EK168" s="43" t="str">
        <f t="shared" si="183"/>
        <v xml:space="preserve"> </v>
      </c>
    </row>
    <row r="169" spans="1:141" ht="15.75" customHeight="1" x14ac:dyDescent="0.2">
      <c r="A169" s="100" t="str">
        <f>IF(Summary!B163="","",Summary!B163)</f>
        <v/>
      </c>
      <c r="B169" s="100" t="str">
        <f>IF(Summary!C163="","",Summary!C163)</f>
        <v/>
      </c>
      <c r="C169" s="100" t="str">
        <f>IF(Summary!D163="","",Summary!D163)</f>
        <v/>
      </c>
      <c r="D169" s="115" t="str">
        <f>IF(Summary!E163="","",Summary!E163)</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138"/>
        <v>27</v>
      </c>
      <c r="AX169" s="74" t="e">
        <f t="shared" si="133"/>
        <v>#N/A</v>
      </c>
      <c r="AY169" s="54" t="str">
        <f t="shared" si="134"/>
        <v/>
      </c>
      <c r="AZ169" s="73"/>
      <c r="BA169" s="144"/>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8"/>
      <c r="BE169" s="116" t="str">
        <f t="shared" si="139"/>
        <v/>
      </c>
      <c r="BF169" s="99" t="str">
        <f t="shared" si="135"/>
        <v/>
      </c>
      <c r="BG169" s="99" t="str">
        <f t="shared" si="136"/>
        <v/>
      </c>
      <c r="BH169" s="100" t="str">
        <f t="shared" si="137"/>
        <v/>
      </c>
      <c r="BI169" s="64" t="str">
        <f>IF(Summary!F163="","",Summary!F163)</f>
        <v/>
      </c>
      <c r="BJ169" s="33"/>
      <c r="BV169" s="44">
        <f t="shared" si="184"/>
        <v>0</v>
      </c>
      <c r="BW169" s="44">
        <f t="shared" si="184"/>
        <v>0</v>
      </c>
      <c r="BX169" s="44">
        <f t="shared" si="184"/>
        <v>0</v>
      </c>
      <c r="BY169" s="44">
        <f t="shared" si="184"/>
        <v>0</v>
      </c>
      <c r="BZ169" s="44">
        <f t="shared" si="184"/>
        <v>0</v>
      </c>
      <c r="CA169" s="44">
        <f t="shared" si="184"/>
        <v>0</v>
      </c>
      <c r="CB169" s="44">
        <f t="shared" si="184"/>
        <v>0</v>
      </c>
      <c r="CC169" s="44">
        <f t="shared" si="184"/>
        <v>0</v>
      </c>
      <c r="CD169" s="44">
        <f t="shared" si="184"/>
        <v>0</v>
      </c>
      <c r="CE169" s="44">
        <f t="shared" si="184"/>
        <v>0</v>
      </c>
      <c r="CF169" s="44">
        <f t="shared" si="184"/>
        <v>0</v>
      </c>
      <c r="CH169" s="48">
        <f t="shared" si="186"/>
        <v>0</v>
      </c>
      <c r="CI169" s="48">
        <f t="shared" si="186"/>
        <v>0</v>
      </c>
      <c r="CJ169" s="48">
        <f t="shared" si="186"/>
        <v>0</v>
      </c>
      <c r="CK169" s="48">
        <f t="shared" si="186"/>
        <v>0</v>
      </c>
      <c r="CL169" s="48">
        <f t="shared" si="186"/>
        <v>0</v>
      </c>
      <c r="CM169" s="48">
        <f t="shared" si="185"/>
        <v>0</v>
      </c>
      <c r="CN169" s="48">
        <f t="shared" si="185"/>
        <v>0</v>
      </c>
      <c r="CO169" s="48">
        <f t="shared" si="185"/>
        <v>0</v>
      </c>
      <c r="CT169" s="42" t="str">
        <f t="shared" si="140"/>
        <v>•</v>
      </c>
      <c r="CU169" s="39" t="str">
        <f t="shared" si="141"/>
        <v xml:space="preserve"> </v>
      </c>
      <c r="CV169" s="39" t="str">
        <f t="shared" si="142"/>
        <v xml:space="preserve"> </v>
      </c>
      <c r="CW169" s="43" t="str">
        <f t="shared" si="143"/>
        <v xml:space="preserve"> </v>
      </c>
      <c r="CX169" s="42" t="str">
        <f t="shared" si="144"/>
        <v>•</v>
      </c>
      <c r="CY169" s="39" t="str">
        <f t="shared" si="145"/>
        <v xml:space="preserve"> </v>
      </c>
      <c r="CZ169" s="39" t="str">
        <f t="shared" si="146"/>
        <v xml:space="preserve"> </v>
      </c>
      <c r="DA169" s="43" t="str">
        <f t="shared" si="147"/>
        <v xml:space="preserve"> </v>
      </c>
      <c r="DB169" s="39" t="str">
        <f t="shared" si="148"/>
        <v>•</v>
      </c>
      <c r="DC169" s="39" t="str">
        <f t="shared" si="149"/>
        <v xml:space="preserve"> </v>
      </c>
      <c r="DD169" s="39" t="str">
        <f t="shared" si="150"/>
        <v xml:space="preserve"> </v>
      </c>
      <c r="DE169" s="43" t="str">
        <f t="shared" si="151"/>
        <v xml:space="preserve"> </v>
      </c>
      <c r="DF169" s="42" t="str">
        <f t="shared" si="152"/>
        <v>•</v>
      </c>
      <c r="DG169" s="39" t="str">
        <f t="shared" si="153"/>
        <v xml:space="preserve"> </v>
      </c>
      <c r="DH169" s="39" t="str">
        <f t="shared" si="154"/>
        <v xml:space="preserve"> </v>
      </c>
      <c r="DI169" s="43" t="str">
        <f t="shared" si="155"/>
        <v xml:space="preserve"> </v>
      </c>
      <c r="DJ169" s="42" t="str">
        <f t="shared" si="156"/>
        <v>•</v>
      </c>
      <c r="DK169" s="39" t="str">
        <f t="shared" si="157"/>
        <v xml:space="preserve"> </v>
      </c>
      <c r="DL169" s="39" t="str">
        <f t="shared" si="158"/>
        <v xml:space="preserve"> </v>
      </c>
      <c r="DM169" s="43" t="str">
        <f t="shared" si="159"/>
        <v xml:space="preserve"> </v>
      </c>
      <c r="DN169" s="39" t="str">
        <f t="shared" si="160"/>
        <v>•</v>
      </c>
      <c r="DO169" s="39" t="str">
        <f t="shared" si="161"/>
        <v xml:space="preserve"> </v>
      </c>
      <c r="DP169" s="39" t="str">
        <f t="shared" si="162"/>
        <v xml:space="preserve"> </v>
      </c>
      <c r="DQ169" s="43" t="str">
        <f t="shared" si="163"/>
        <v xml:space="preserve"> </v>
      </c>
      <c r="DR169" s="39" t="str">
        <f t="shared" si="164"/>
        <v>•</v>
      </c>
      <c r="DS169" s="39" t="str">
        <f t="shared" si="165"/>
        <v xml:space="preserve"> </v>
      </c>
      <c r="DT169" s="39" t="str">
        <f t="shared" si="166"/>
        <v xml:space="preserve"> </v>
      </c>
      <c r="DU169" s="43" t="str">
        <f t="shared" si="167"/>
        <v xml:space="preserve"> </v>
      </c>
      <c r="DV169" s="39" t="str">
        <f t="shared" si="168"/>
        <v>•</v>
      </c>
      <c r="DW169" s="39" t="str">
        <f t="shared" si="169"/>
        <v xml:space="preserve"> </v>
      </c>
      <c r="DX169" s="39" t="str">
        <f t="shared" si="170"/>
        <v xml:space="preserve"> </v>
      </c>
      <c r="DY169" s="43" t="str">
        <f t="shared" si="171"/>
        <v xml:space="preserve"> </v>
      </c>
      <c r="DZ169" s="39" t="str">
        <f t="shared" si="172"/>
        <v>•</v>
      </c>
      <c r="EA169" s="39" t="str">
        <f t="shared" si="173"/>
        <v xml:space="preserve"> </v>
      </c>
      <c r="EB169" s="39" t="str">
        <f t="shared" si="174"/>
        <v xml:space="preserve"> </v>
      </c>
      <c r="EC169" s="43" t="str">
        <f t="shared" si="175"/>
        <v xml:space="preserve"> </v>
      </c>
      <c r="ED169" s="39" t="str">
        <f t="shared" si="176"/>
        <v>•</v>
      </c>
      <c r="EE169" s="39" t="str">
        <f t="shared" si="177"/>
        <v xml:space="preserve"> </v>
      </c>
      <c r="EF169" s="39" t="str">
        <f t="shared" si="178"/>
        <v xml:space="preserve"> </v>
      </c>
      <c r="EG169" s="43" t="str">
        <f t="shared" si="179"/>
        <v xml:space="preserve"> </v>
      </c>
      <c r="EH169" s="39" t="str">
        <f t="shared" si="180"/>
        <v>•</v>
      </c>
      <c r="EI169" s="39" t="str">
        <f t="shared" si="181"/>
        <v xml:space="preserve"> </v>
      </c>
      <c r="EJ169" s="39" t="str">
        <f t="shared" si="182"/>
        <v xml:space="preserve"> </v>
      </c>
      <c r="EK169" s="43" t="str">
        <f t="shared" si="183"/>
        <v xml:space="preserve"> </v>
      </c>
    </row>
    <row r="170" spans="1:141" ht="15.75" customHeight="1" x14ac:dyDescent="0.2">
      <c r="A170" s="100" t="str">
        <f>IF(Summary!B164="","",Summary!B164)</f>
        <v/>
      </c>
      <c r="B170" s="100" t="str">
        <f>IF(Summary!C164="","",Summary!C164)</f>
        <v/>
      </c>
      <c r="C170" s="100" t="str">
        <f>IF(Summary!D164="","",Summary!D164)</f>
        <v/>
      </c>
      <c r="D170" s="115" t="str">
        <f>IF(Summary!E164="","",Summary!E164)</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138"/>
        <v>27</v>
      </c>
      <c r="AX170" s="74" t="e">
        <f t="shared" si="133"/>
        <v>#N/A</v>
      </c>
      <c r="AY170" s="54" t="str">
        <f t="shared" si="134"/>
        <v/>
      </c>
      <c r="AZ170" s="73"/>
      <c r="BA170" s="144"/>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8"/>
      <c r="BE170" s="116" t="str">
        <f t="shared" si="139"/>
        <v/>
      </c>
      <c r="BF170" s="99" t="str">
        <f t="shared" si="135"/>
        <v/>
      </c>
      <c r="BG170" s="99" t="str">
        <f t="shared" si="136"/>
        <v/>
      </c>
      <c r="BH170" s="100" t="str">
        <f t="shared" si="137"/>
        <v/>
      </c>
      <c r="BI170" s="64" t="str">
        <f>IF(Summary!F164="","",Summary!F164)</f>
        <v/>
      </c>
      <c r="BJ170" s="33"/>
      <c r="BV170" s="44">
        <f t="shared" si="184"/>
        <v>0</v>
      </c>
      <c r="BW170" s="44">
        <f t="shared" si="184"/>
        <v>0</v>
      </c>
      <c r="BX170" s="44">
        <f t="shared" si="184"/>
        <v>0</v>
      </c>
      <c r="BY170" s="44">
        <f t="shared" si="184"/>
        <v>0</v>
      </c>
      <c r="BZ170" s="44">
        <f t="shared" si="184"/>
        <v>0</v>
      </c>
      <c r="CA170" s="44">
        <f t="shared" si="184"/>
        <v>0</v>
      </c>
      <c r="CB170" s="44">
        <f t="shared" si="184"/>
        <v>0</v>
      </c>
      <c r="CC170" s="44">
        <f t="shared" si="184"/>
        <v>0</v>
      </c>
      <c r="CD170" s="44">
        <f t="shared" si="184"/>
        <v>0</v>
      </c>
      <c r="CE170" s="44">
        <f t="shared" si="184"/>
        <v>0</v>
      </c>
      <c r="CF170" s="44">
        <f t="shared" si="184"/>
        <v>0</v>
      </c>
      <c r="CH170" s="48">
        <f t="shared" si="186"/>
        <v>0</v>
      </c>
      <c r="CI170" s="48">
        <f t="shared" si="186"/>
        <v>0</v>
      </c>
      <c r="CJ170" s="48">
        <f t="shared" si="186"/>
        <v>0</v>
      </c>
      <c r="CK170" s="48">
        <f t="shared" si="186"/>
        <v>0</v>
      </c>
      <c r="CL170" s="48">
        <f t="shared" si="186"/>
        <v>0</v>
      </c>
      <c r="CM170" s="48">
        <f t="shared" si="185"/>
        <v>0</v>
      </c>
      <c r="CN170" s="48">
        <f t="shared" si="185"/>
        <v>0</v>
      </c>
      <c r="CO170" s="48">
        <f t="shared" si="185"/>
        <v>0</v>
      </c>
      <c r="CT170" s="42" t="str">
        <f t="shared" si="140"/>
        <v>•</v>
      </c>
      <c r="CU170" s="39" t="str">
        <f t="shared" si="141"/>
        <v xml:space="preserve"> </v>
      </c>
      <c r="CV170" s="39" t="str">
        <f t="shared" si="142"/>
        <v xml:space="preserve"> </v>
      </c>
      <c r="CW170" s="43" t="str">
        <f t="shared" si="143"/>
        <v xml:space="preserve"> </v>
      </c>
      <c r="CX170" s="42" t="str">
        <f t="shared" si="144"/>
        <v>•</v>
      </c>
      <c r="CY170" s="39" t="str">
        <f t="shared" si="145"/>
        <v xml:space="preserve"> </v>
      </c>
      <c r="CZ170" s="39" t="str">
        <f t="shared" si="146"/>
        <v xml:space="preserve"> </v>
      </c>
      <c r="DA170" s="43" t="str">
        <f t="shared" si="147"/>
        <v xml:space="preserve"> </v>
      </c>
      <c r="DB170" s="39" t="str">
        <f t="shared" si="148"/>
        <v>•</v>
      </c>
      <c r="DC170" s="39" t="str">
        <f t="shared" si="149"/>
        <v xml:space="preserve"> </v>
      </c>
      <c r="DD170" s="39" t="str">
        <f t="shared" si="150"/>
        <v xml:space="preserve"> </v>
      </c>
      <c r="DE170" s="43" t="str">
        <f t="shared" si="151"/>
        <v xml:space="preserve"> </v>
      </c>
      <c r="DF170" s="42" t="str">
        <f t="shared" si="152"/>
        <v>•</v>
      </c>
      <c r="DG170" s="39" t="str">
        <f t="shared" si="153"/>
        <v xml:space="preserve"> </v>
      </c>
      <c r="DH170" s="39" t="str">
        <f t="shared" si="154"/>
        <v xml:space="preserve"> </v>
      </c>
      <c r="DI170" s="43" t="str">
        <f t="shared" si="155"/>
        <v xml:space="preserve"> </v>
      </c>
      <c r="DJ170" s="42" t="str">
        <f t="shared" si="156"/>
        <v>•</v>
      </c>
      <c r="DK170" s="39" t="str">
        <f t="shared" si="157"/>
        <v xml:space="preserve"> </v>
      </c>
      <c r="DL170" s="39" t="str">
        <f t="shared" si="158"/>
        <v xml:space="preserve"> </v>
      </c>
      <c r="DM170" s="43" t="str">
        <f t="shared" si="159"/>
        <v xml:space="preserve"> </v>
      </c>
      <c r="DN170" s="39" t="str">
        <f t="shared" si="160"/>
        <v>•</v>
      </c>
      <c r="DO170" s="39" t="str">
        <f t="shared" si="161"/>
        <v xml:space="preserve"> </v>
      </c>
      <c r="DP170" s="39" t="str">
        <f t="shared" si="162"/>
        <v xml:space="preserve"> </v>
      </c>
      <c r="DQ170" s="43" t="str">
        <f t="shared" si="163"/>
        <v xml:space="preserve"> </v>
      </c>
      <c r="DR170" s="39" t="str">
        <f t="shared" si="164"/>
        <v>•</v>
      </c>
      <c r="DS170" s="39" t="str">
        <f t="shared" si="165"/>
        <v xml:space="preserve"> </v>
      </c>
      <c r="DT170" s="39" t="str">
        <f t="shared" si="166"/>
        <v xml:space="preserve"> </v>
      </c>
      <c r="DU170" s="43" t="str">
        <f t="shared" si="167"/>
        <v xml:space="preserve"> </v>
      </c>
      <c r="DV170" s="39" t="str">
        <f t="shared" si="168"/>
        <v>•</v>
      </c>
      <c r="DW170" s="39" t="str">
        <f t="shared" si="169"/>
        <v xml:space="preserve"> </v>
      </c>
      <c r="DX170" s="39" t="str">
        <f t="shared" si="170"/>
        <v xml:space="preserve"> </v>
      </c>
      <c r="DY170" s="43" t="str">
        <f t="shared" si="171"/>
        <v xml:space="preserve"> </v>
      </c>
      <c r="DZ170" s="39" t="str">
        <f t="shared" si="172"/>
        <v>•</v>
      </c>
      <c r="EA170" s="39" t="str">
        <f t="shared" si="173"/>
        <v xml:space="preserve"> </v>
      </c>
      <c r="EB170" s="39" t="str">
        <f t="shared" si="174"/>
        <v xml:space="preserve"> </v>
      </c>
      <c r="EC170" s="43" t="str">
        <f t="shared" si="175"/>
        <v xml:space="preserve"> </v>
      </c>
      <c r="ED170" s="39" t="str">
        <f t="shared" si="176"/>
        <v>•</v>
      </c>
      <c r="EE170" s="39" t="str">
        <f t="shared" si="177"/>
        <v xml:space="preserve"> </v>
      </c>
      <c r="EF170" s="39" t="str">
        <f t="shared" si="178"/>
        <v xml:space="preserve"> </v>
      </c>
      <c r="EG170" s="43" t="str">
        <f t="shared" si="179"/>
        <v xml:space="preserve"> </v>
      </c>
      <c r="EH170" s="39" t="str">
        <f t="shared" si="180"/>
        <v>•</v>
      </c>
      <c r="EI170" s="39" t="str">
        <f t="shared" si="181"/>
        <v xml:space="preserve"> </v>
      </c>
      <c r="EJ170" s="39" t="str">
        <f t="shared" si="182"/>
        <v xml:space="preserve"> </v>
      </c>
      <c r="EK170" s="43" t="str">
        <f t="shared" si="183"/>
        <v xml:space="preserve"> </v>
      </c>
    </row>
    <row r="171" spans="1:141" ht="15.75" customHeight="1" x14ac:dyDescent="0.2">
      <c r="A171" s="100" t="str">
        <f>IF(Summary!B165="","",Summary!B165)</f>
        <v/>
      </c>
      <c r="B171" s="100" t="str">
        <f>IF(Summary!C165="","",Summary!C165)</f>
        <v/>
      </c>
      <c r="C171" s="100" t="str">
        <f>IF(Summary!D165="","",Summary!D165)</f>
        <v/>
      </c>
      <c r="D171" s="115" t="str">
        <f>IF(Summary!E165="","",Summary!E165)</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138"/>
        <v>27</v>
      </c>
      <c r="AX171" s="74" t="e">
        <f t="shared" si="133"/>
        <v>#N/A</v>
      </c>
      <c r="AY171" s="54" t="str">
        <f t="shared" si="134"/>
        <v/>
      </c>
      <c r="AZ171" s="73"/>
      <c r="BA171" s="144"/>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8"/>
      <c r="BE171" s="116" t="str">
        <f t="shared" si="139"/>
        <v/>
      </c>
      <c r="BF171" s="99" t="str">
        <f t="shared" si="135"/>
        <v/>
      </c>
      <c r="BG171" s="99" t="str">
        <f t="shared" si="136"/>
        <v/>
      </c>
      <c r="BH171" s="100" t="str">
        <f t="shared" si="137"/>
        <v/>
      </c>
      <c r="BI171" s="64" t="str">
        <f>IF(Summary!F165="","",Summary!F165)</f>
        <v/>
      </c>
      <c r="BJ171" s="33"/>
      <c r="BV171" s="44">
        <f t="shared" si="184"/>
        <v>0</v>
      </c>
      <c r="BW171" s="44">
        <f t="shared" si="184"/>
        <v>0</v>
      </c>
      <c r="BX171" s="44">
        <f t="shared" si="184"/>
        <v>0</v>
      </c>
      <c r="BY171" s="44">
        <f t="shared" si="184"/>
        <v>0</v>
      </c>
      <c r="BZ171" s="44">
        <f t="shared" si="184"/>
        <v>0</v>
      </c>
      <c r="CA171" s="44">
        <f t="shared" si="184"/>
        <v>0</v>
      </c>
      <c r="CB171" s="44">
        <f t="shared" si="184"/>
        <v>0</v>
      </c>
      <c r="CC171" s="44">
        <f t="shared" si="184"/>
        <v>0</v>
      </c>
      <c r="CD171" s="44">
        <f t="shared" si="184"/>
        <v>0</v>
      </c>
      <c r="CE171" s="44">
        <f t="shared" si="184"/>
        <v>0</v>
      </c>
      <c r="CF171" s="44">
        <f t="shared" si="184"/>
        <v>0</v>
      </c>
      <c r="CH171" s="48">
        <f t="shared" si="186"/>
        <v>0</v>
      </c>
      <c r="CI171" s="48">
        <f t="shared" si="186"/>
        <v>0</v>
      </c>
      <c r="CJ171" s="48">
        <f t="shared" si="186"/>
        <v>0</v>
      </c>
      <c r="CK171" s="48">
        <f t="shared" si="186"/>
        <v>0</v>
      </c>
      <c r="CL171" s="48">
        <f t="shared" si="186"/>
        <v>0</v>
      </c>
      <c r="CM171" s="48">
        <f t="shared" si="185"/>
        <v>0</v>
      </c>
      <c r="CN171" s="48">
        <f t="shared" si="185"/>
        <v>0</v>
      </c>
      <c r="CO171" s="48">
        <f t="shared" si="185"/>
        <v>0</v>
      </c>
      <c r="CT171" s="42" t="str">
        <f t="shared" si="140"/>
        <v>•</v>
      </c>
      <c r="CU171" s="39" t="str">
        <f t="shared" si="141"/>
        <v xml:space="preserve"> </v>
      </c>
      <c r="CV171" s="39" t="str">
        <f t="shared" si="142"/>
        <v xml:space="preserve"> </v>
      </c>
      <c r="CW171" s="43" t="str">
        <f t="shared" si="143"/>
        <v xml:space="preserve"> </v>
      </c>
      <c r="CX171" s="42" t="str">
        <f t="shared" si="144"/>
        <v>•</v>
      </c>
      <c r="CY171" s="39" t="str">
        <f t="shared" si="145"/>
        <v xml:space="preserve"> </v>
      </c>
      <c r="CZ171" s="39" t="str">
        <f t="shared" si="146"/>
        <v xml:space="preserve"> </v>
      </c>
      <c r="DA171" s="43" t="str">
        <f t="shared" si="147"/>
        <v xml:space="preserve"> </v>
      </c>
      <c r="DB171" s="39" t="str">
        <f t="shared" si="148"/>
        <v>•</v>
      </c>
      <c r="DC171" s="39" t="str">
        <f t="shared" si="149"/>
        <v xml:space="preserve"> </v>
      </c>
      <c r="DD171" s="39" t="str">
        <f t="shared" si="150"/>
        <v xml:space="preserve"> </v>
      </c>
      <c r="DE171" s="43" t="str">
        <f t="shared" si="151"/>
        <v xml:space="preserve"> </v>
      </c>
      <c r="DF171" s="42" t="str">
        <f t="shared" si="152"/>
        <v>•</v>
      </c>
      <c r="DG171" s="39" t="str">
        <f t="shared" si="153"/>
        <v xml:space="preserve"> </v>
      </c>
      <c r="DH171" s="39" t="str">
        <f t="shared" si="154"/>
        <v xml:space="preserve"> </v>
      </c>
      <c r="DI171" s="43" t="str">
        <f t="shared" si="155"/>
        <v xml:space="preserve"> </v>
      </c>
      <c r="DJ171" s="42" t="str">
        <f t="shared" si="156"/>
        <v>•</v>
      </c>
      <c r="DK171" s="39" t="str">
        <f t="shared" si="157"/>
        <v xml:space="preserve"> </v>
      </c>
      <c r="DL171" s="39" t="str">
        <f t="shared" si="158"/>
        <v xml:space="preserve"> </v>
      </c>
      <c r="DM171" s="43" t="str">
        <f t="shared" si="159"/>
        <v xml:space="preserve"> </v>
      </c>
      <c r="DN171" s="39" t="str">
        <f t="shared" si="160"/>
        <v>•</v>
      </c>
      <c r="DO171" s="39" t="str">
        <f t="shared" si="161"/>
        <v xml:space="preserve"> </v>
      </c>
      <c r="DP171" s="39" t="str">
        <f t="shared" si="162"/>
        <v xml:space="preserve"> </v>
      </c>
      <c r="DQ171" s="43" t="str">
        <f t="shared" si="163"/>
        <v xml:space="preserve"> </v>
      </c>
      <c r="DR171" s="39" t="str">
        <f t="shared" si="164"/>
        <v>•</v>
      </c>
      <c r="DS171" s="39" t="str">
        <f t="shared" si="165"/>
        <v xml:space="preserve"> </v>
      </c>
      <c r="DT171" s="39" t="str">
        <f t="shared" si="166"/>
        <v xml:space="preserve"> </v>
      </c>
      <c r="DU171" s="43" t="str">
        <f t="shared" si="167"/>
        <v xml:space="preserve"> </v>
      </c>
      <c r="DV171" s="39" t="str">
        <f t="shared" si="168"/>
        <v>•</v>
      </c>
      <c r="DW171" s="39" t="str">
        <f t="shared" si="169"/>
        <v xml:space="preserve"> </v>
      </c>
      <c r="DX171" s="39" t="str">
        <f t="shared" si="170"/>
        <v xml:space="preserve"> </v>
      </c>
      <c r="DY171" s="43" t="str">
        <f t="shared" si="171"/>
        <v xml:space="preserve"> </v>
      </c>
      <c r="DZ171" s="39" t="str">
        <f t="shared" si="172"/>
        <v>•</v>
      </c>
      <c r="EA171" s="39" t="str">
        <f t="shared" si="173"/>
        <v xml:space="preserve"> </v>
      </c>
      <c r="EB171" s="39" t="str">
        <f t="shared" si="174"/>
        <v xml:space="preserve"> </v>
      </c>
      <c r="EC171" s="43" t="str">
        <f t="shared" si="175"/>
        <v xml:space="preserve"> </v>
      </c>
      <c r="ED171" s="39" t="str">
        <f t="shared" si="176"/>
        <v>•</v>
      </c>
      <c r="EE171" s="39" t="str">
        <f t="shared" si="177"/>
        <v xml:space="preserve"> </v>
      </c>
      <c r="EF171" s="39" t="str">
        <f t="shared" si="178"/>
        <v xml:space="preserve"> </v>
      </c>
      <c r="EG171" s="43" t="str">
        <f t="shared" si="179"/>
        <v xml:space="preserve"> </v>
      </c>
      <c r="EH171" s="39" t="str">
        <f t="shared" si="180"/>
        <v>•</v>
      </c>
      <c r="EI171" s="39" t="str">
        <f t="shared" si="181"/>
        <v xml:space="preserve"> </v>
      </c>
      <c r="EJ171" s="39" t="str">
        <f t="shared" si="182"/>
        <v xml:space="preserve"> </v>
      </c>
      <c r="EK171" s="43" t="str">
        <f t="shared" si="183"/>
        <v xml:space="preserve"> </v>
      </c>
    </row>
    <row r="172" spans="1:141" ht="15.75" customHeight="1" x14ac:dyDescent="0.2">
      <c r="A172" s="100" t="str">
        <f>IF(Summary!B166="","",Summary!B166)</f>
        <v/>
      </c>
      <c r="B172" s="100" t="str">
        <f>IF(Summary!C166="","",Summary!C166)</f>
        <v/>
      </c>
      <c r="C172" s="100" t="str">
        <f>IF(Summary!D166="","",Summary!D166)</f>
        <v/>
      </c>
      <c r="D172" s="115" t="str">
        <f>IF(Summary!E166="","",Summary!E166)</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138"/>
        <v>27</v>
      </c>
      <c r="AX172" s="74" t="e">
        <f t="shared" si="133"/>
        <v>#N/A</v>
      </c>
      <c r="AY172" s="54" t="str">
        <f t="shared" si="134"/>
        <v/>
      </c>
      <c r="AZ172" s="73"/>
      <c r="BA172" s="144"/>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8"/>
      <c r="BE172" s="116" t="str">
        <f t="shared" si="139"/>
        <v/>
      </c>
      <c r="BF172" s="99" t="str">
        <f t="shared" si="135"/>
        <v/>
      </c>
      <c r="BG172" s="99" t="str">
        <f t="shared" si="136"/>
        <v/>
      </c>
      <c r="BH172" s="100" t="str">
        <f t="shared" si="137"/>
        <v/>
      </c>
      <c r="BI172" s="64" t="str">
        <f>IF(Summary!F166="","",Summary!F166)</f>
        <v/>
      </c>
      <c r="BJ172" s="33"/>
      <c r="BV172" s="44">
        <f t="shared" si="184"/>
        <v>0</v>
      </c>
      <c r="BW172" s="44">
        <f t="shared" si="184"/>
        <v>0</v>
      </c>
      <c r="BX172" s="44">
        <f t="shared" si="184"/>
        <v>0</v>
      </c>
      <c r="BY172" s="44">
        <f t="shared" si="184"/>
        <v>0</v>
      </c>
      <c r="BZ172" s="44">
        <f t="shared" si="184"/>
        <v>0</v>
      </c>
      <c r="CA172" s="44">
        <f t="shared" si="184"/>
        <v>0</v>
      </c>
      <c r="CB172" s="44">
        <f t="shared" si="184"/>
        <v>0</v>
      </c>
      <c r="CC172" s="44">
        <f t="shared" si="184"/>
        <v>0</v>
      </c>
      <c r="CD172" s="44">
        <f t="shared" si="184"/>
        <v>0</v>
      </c>
      <c r="CE172" s="44">
        <f t="shared" si="184"/>
        <v>0</v>
      </c>
      <c r="CF172" s="44">
        <f t="shared" si="184"/>
        <v>0</v>
      </c>
      <c r="CH172" s="48">
        <f t="shared" si="186"/>
        <v>0</v>
      </c>
      <c r="CI172" s="48">
        <f t="shared" si="186"/>
        <v>0</v>
      </c>
      <c r="CJ172" s="48">
        <f t="shared" si="186"/>
        <v>0</v>
      </c>
      <c r="CK172" s="48">
        <f t="shared" si="186"/>
        <v>0</v>
      </c>
      <c r="CL172" s="48">
        <f t="shared" si="186"/>
        <v>0</v>
      </c>
      <c r="CM172" s="48">
        <f t="shared" si="185"/>
        <v>0</v>
      </c>
      <c r="CN172" s="48">
        <f t="shared" si="185"/>
        <v>0</v>
      </c>
      <c r="CO172" s="48">
        <f t="shared" si="185"/>
        <v>0</v>
      </c>
      <c r="CT172" s="42" t="str">
        <f t="shared" si="140"/>
        <v>•</v>
      </c>
      <c r="CU172" s="39" t="str">
        <f t="shared" si="141"/>
        <v xml:space="preserve"> </v>
      </c>
      <c r="CV172" s="39" t="str">
        <f t="shared" si="142"/>
        <v xml:space="preserve"> </v>
      </c>
      <c r="CW172" s="43" t="str">
        <f t="shared" si="143"/>
        <v xml:space="preserve"> </v>
      </c>
      <c r="CX172" s="42" t="str">
        <f t="shared" si="144"/>
        <v>•</v>
      </c>
      <c r="CY172" s="39" t="str">
        <f t="shared" si="145"/>
        <v xml:space="preserve"> </v>
      </c>
      <c r="CZ172" s="39" t="str">
        <f t="shared" si="146"/>
        <v xml:space="preserve"> </v>
      </c>
      <c r="DA172" s="43" t="str">
        <f t="shared" si="147"/>
        <v xml:space="preserve"> </v>
      </c>
      <c r="DB172" s="39" t="str">
        <f t="shared" si="148"/>
        <v>•</v>
      </c>
      <c r="DC172" s="39" t="str">
        <f t="shared" si="149"/>
        <v xml:space="preserve"> </v>
      </c>
      <c r="DD172" s="39" t="str">
        <f t="shared" si="150"/>
        <v xml:space="preserve"> </v>
      </c>
      <c r="DE172" s="43" t="str">
        <f t="shared" si="151"/>
        <v xml:space="preserve"> </v>
      </c>
      <c r="DF172" s="42" t="str">
        <f t="shared" si="152"/>
        <v>•</v>
      </c>
      <c r="DG172" s="39" t="str">
        <f t="shared" si="153"/>
        <v xml:space="preserve"> </v>
      </c>
      <c r="DH172" s="39" t="str">
        <f t="shared" si="154"/>
        <v xml:space="preserve"> </v>
      </c>
      <c r="DI172" s="43" t="str">
        <f t="shared" si="155"/>
        <v xml:space="preserve"> </v>
      </c>
      <c r="DJ172" s="42" t="str">
        <f t="shared" si="156"/>
        <v>•</v>
      </c>
      <c r="DK172" s="39" t="str">
        <f t="shared" si="157"/>
        <v xml:space="preserve"> </v>
      </c>
      <c r="DL172" s="39" t="str">
        <f t="shared" si="158"/>
        <v xml:space="preserve"> </v>
      </c>
      <c r="DM172" s="43" t="str">
        <f t="shared" si="159"/>
        <v xml:space="preserve"> </v>
      </c>
      <c r="DN172" s="39" t="str">
        <f t="shared" si="160"/>
        <v>•</v>
      </c>
      <c r="DO172" s="39" t="str">
        <f t="shared" si="161"/>
        <v xml:space="preserve"> </v>
      </c>
      <c r="DP172" s="39" t="str">
        <f t="shared" si="162"/>
        <v xml:space="preserve"> </v>
      </c>
      <c r="DQ172" s="43" t="str">
        <f t="shared" si="163"/>
        <v xml:space="preserve"> </v>
      </c>
      <c r="DR172" s="39" t="str">
        <f t="shared" si="164"/>
        <v>•</v>
      </c>
      <c r="DS172" s="39" t="str">
        <f t="shared" si="165"/>
        <v xml:space="preserve"> </v>
      </c>
      <c r="DT172" s="39" t="str">
        <f t="shared" si="166"/>
        <v xml:space="preserve"> </v>
      </c>
      <c r="DU172" s="43" t="str">
        <f t="shared" si="167"/>
        <v xml:space="preserve"> </v>
      </c>
      <c r="DV172" s="39" t="str">
        <f t="shared" si="168"/>
        <v>•</v>
      </c>
      <c r="DW172" s="39" t="str">
        <f t="shared" si="169"/>
        <v xml:space="preserve"> </v>
      </c>
      <c r="DX172" s="39" t="str">
        <f t="shared" si="170"/>
        <v xml:space="preserve"> </v>
      </c>
      <c r="DY172" s="43" t="str">
        <f t="shared" si="171"/>
        <v xml:space="preserve"> </v>
      </c>
      <c r="DZ172" s="39" t="str">
        <f t="shared" si="172"/>
        <v>•</v>
      </c>
      <c r="EA172" s="39" t="str">
        <f t="shared" si="173"/>
        <v xml:space="preserve"> </v>
      </c>
      <c r="EB172" s="39" t="str">
        <f t="shared" si="174"/>
        <v xml:space="preserve"> </v>
      </c>
      <c r="EC172" s="43" t="str">
        <f t="shared" si="175"/>
        <v xml:space="preserve"> </v>
      </c>
      <c r="ED172" s="39" t="str">
        <f t="shared" si="176"/>
        <v>•</v>
      </c>
      <c r="EE172" s="39" t="str">
        <f t="shared" si="177"/>
        <v xml:space="preserve"> </v>
      </c>
      <c r="EF172" s="39" t="str">
        <f t="shared" si="178"/>
        <v xml:space="preserve"> </v>
      </c>
      <c r="EG172" s="43" t="str">
        <f t="shared" si="179"/>
        <v xml:space="preserve"> </v>
      </c>
      <c r="EH172" s="39" t="str">
        <f t="shared" si="180"/>
        <v>•</v>
      </c>
      <c r="EI172" s="39" t="str">
        <f t="shared" si="181"/>
        <v xml:space="preserve"> </v>
      </c>
      <c r="EJ172" s="39" t="str">
        <f t="shared" si="182"/>
        <v xml:space="preserve"> </v>
      </c>
      <c r="EK172" s="43" t="str">
        <f t="shared" si="183"/>
        <v xml:space="preserve"> </v>
      </c>
    </row>
    <row r="173" spans="1:141" ht="15.75" customHeight="1" x14ac:dyDescent="0.2">
      <c r="A173" s="100" t="str">
        <f>IF(Summary!B167="","",Summary!B167)</f>
        <v/>
      </c>
      <c r="B173" s="100" t="str">
        <f>IF(Summary!C167="","",Summary!C167)</f>
        <v/>
      </c>
      <c r="C173" s="100" t="str">
        <f>IF(Summary!D167="","",Summary!D167)</f>
        <v/>
      </c>
      <c r="D173" s="115" t="str">
        <f>IF(Summary!E167="","",Summary!E167)</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138"/>
        <v>27</v>
      </c>
      <c r="AX173" s="74" t="e">
        <f t="shared" si="133"/>
        <v>#N/A</v>
      </c>
      <c r="AY173" s="54" t="str">
        <f t="shared" si="134"/>
        <v/>
      </c>
      <c r="AZ173" s="73"/>
      <c r="BA173" s="144"/>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8"/>
      <c r="BE173" s="116" t="str">
        <f t="shared" si="139"/>
        <v/>
      </c>
      <c r="BF173" s="99" t="str">
        <f t="shared" si="135"/>
        <v/>
      </c>
      <c r="BG173" s="99" t="str">
        <f t="shared" si="136"/>
        <v/>
      </c>
      <c r="BH173" s="100" t="str">
        <f t="shared" si="137"/>
        <v/>
      </c>
      <c r="BI173" s="64" t="str">
        <f>IF(Summary!F167="","",Summary!F167)</f>
        <v/>
      </c>
      <c r="BJ173" s="33"/>
      <c r="BV173" s="44">
        <f t="shared" si="184"/>
        <v>0</v>
      </c>
      <c r="BW173" s="44">
        <f t="shared" si="184"/>
        <v>0</v>
      </c>
      <c r="BX173" s="44">
        <f t="shared" si="184"/>
        <v>0</v>
      </c>
      <c r="BY173" s="44">
        <f t="shared" si="184"/>
        <v>0</v>
      </c>
      <c r="BZ173" s="44">
        <f t="shared" si="184"/>
        <v>0</v>
      </c>
      <c r="CA173" s="44">
        <f t="shared" si="184"/>
        <v>0</v>
      </c>
      <c r="CB173" s="44">
        <f t="shared" si="184"/>
        <v>0</v>
      </c>
      <c r="CC173" s="44">
        <f t="shared" si="184"/>
        <v>0</v>
      </c>
      <c r="CD173" s="44">
        <f t="shared" si="184"/>
        <v>0</v>
      </c>
      <c r="CE173" s="44">
        <f t="shared" si="184"/>
        <v>0</v>
      </c>
      <c r="CF173" s="44">
        <f t="shared" si="184"/>
        <v>0</v>
      </c>
      <c r="CH173" s="48">
        <f t="shared" si="186"/>
        <v>0</v>
      </c>
      <c r="CI173" s="48">
        <f t="shared" si="186"/>
        <v>0</v>
      </c>
      <c r="CJ173" s="48">
        <f t="shared" si="186"/>
        <v>0</v>
      </c>
      <c r="CK173" s="48">
        <f t="shared" si="186"/>
        <v>0</v>
      </c>
      <c r="CL173" s="48">
        <f t="shared" si="186"/>
        <v>0</v>
      </c>
      <c r="CM173" s="48">
        <f t="shared" si="185"/>
        <v>0</v>
      </c>
      <c r="CN173" s="48">
        <f t="shared" si="185"/>
        <v>0</v>
      </c>
      <c r="CO173" s="48">
        <f t="shared" si="185"/>
        <v>0</v>
      </c>
      <c r="CT173" s="42" t="str">
        <f t="shared" si="140"/>
        <v>•</v>
      </c>
      <c r="CU173" s="39" t="str">
        <f t="shared" si="141"/>
        <v xml:space="preserve"> </v>
      </c>
      <c r="CV173" s="39" t="str">
        <f t="shared" si="142"/>
        <v xml:space="preserve"> </v>
      </c>
      <c r="CW173" s="43" t="str">
        <f t="shared" si="143"/>
        <v xml:space="preserve"> </v>
      </c>
      <c r="CX173" s="42" t="str">
        <f t="shared" si="144"/>
        <v>•</v>
      </c>
      <c r="CY173" s="39" t="str">
        <f t="shared" si="145"/>
        <v xml:space="preserve"> </v>
      </c>
      <c r="CZ173" s="39" t="str">
        <f t="shared" si="146"/>
        <v xml:space="preserve"> </v>
      </c>
      <c r="DA173" s="43" t="str">
        <f t="shared" si="147"/>
        <v xml:space="preserve"> </v>
      </c>
      <c r="DB173" s="39" t="str">
        <f t="shared" si="148"/>
        <v>•</v>
      </c>
      <c r="DC173" s="39" t="str">
        <f t="shared" si="149"/>
        <v xml:space="preserve"> </v>
      </c>
      <c r="DD173" s="39" t="str">
        <f t="shared" si="150"/>
        <v xml:space="preserve"> </v>
      </c>
      <c r="DE173" s="43" t="str">
        <f t="shared" si="151"/>
        <v xml:space="preserve"> </v>
      </c>
      <c r="DF173" s="42" t="str">
        <f t="shared" si="152"/>
        <v>•</v>
      </c>
      <c r="DG173" s="39" t="str">
        <f t="shared" si="153"/>
        <v xml:space="preserve"> </v>
      </c>
      <c r="DH173" s="39" t="str">
        <f t="shared" si="154"/>
        <v xml:space="preserve"> </v>
      </c>
      <c r="DI173" s="43" t="str">
        <f t="shared" si="155"/>
        <v xml:space="preserve"> </v>
      </c>
      <c r="DJ173" s="42" t="str">
        <f t="shared" si="156"/>
        <v>•</v>
      </c>
      <c r="DK173" s="39" t="str">
        <f t="shared" si="157"/>
        <v xml:space="preserve"> </v>
      </c>
      <c r="DL173" s="39" t="str">
        <f t="shared" si="158"/>
        <v xml:space="preserve"> </v>
      </c>
      <c r="DM173" s="43" t="str">
        <f t="shared" si="159"/>
        <v xml:space="preserve"> </v>
      </c>
      <c r="DN173" s="39" t="str">
        <f t="shared" si="160"/>
        <v>•</v>
      </c>
      <c r="DO173" s="39" t="str">
        <f t="shared" si="161"/>
        <v xml:space="preserve"> </v>
      </c>
      <c r="DP173" s="39" t="str">
        <f t="shared" si="162"/>
        <v xml:space="preserve"> </v>
      </c>
      <c r="DQ173" s="43" t="str">
        <f t="shared" si="163"/>
        <v xml:space="preserve"> </v>
      </c>
      <c r="DR173" s="39" t="str">
        <f t="shared" si="164"/>
        <v>•</v>
      </c>
      <c r="DS173" s="39" t="str">
        <f t="shared" si="165"/>
        <v xml:space="preserve"> </v>
      </c>
      <c r="DT173" s="39" t="str">
        <f t="shared" si="166"/>
        <v xml:space="preserve"> </v>
      </c>
      <c r="DU173" s="43" t="str">
        <f t="shared" si="167"/>
        <v xml:space="preserve"> </v>
      </c>
      <c r="DV173" s="39" t="str">
        <f t="shared" si="168"/>
        <v>•</v>
      </c>
      <c r="DW173" s="39" t="str">
        <f t="shared" si="169"/>
        <v xml:space="preserve"> </v>
      </c>
      <c r="DX173" s="39" t="str">
        <f t="shared" si="170"/>
        <v xml:space="preserve"> </v>
      </c>
      <c r="DY173" s="43" t="str">
        <f t="shared" si="171"/>
        <v xml:space="preserve"> </v>
      </c>
      <c r="DZ173" s="39" t="str">
        <f t="shared" si="172"/>
        <v>•</v>
      </c>
      <c r="EA173" s="39" t="str">
        <f t="shared" si="173"/>
        <v xml:space="preserve"> </v>
      </c>
      <c r="EB173" s="39" t="str">
        <f t="shared" si="174"/>
        <v xml:space="preserve"> </v>
      </c>
      <c r="EC173" s="43" t="str">
        <f t="shared" si="175"/>
        <v xml:space="preserve"> </v>
      </c>
      <c r="ED173" s="39" t="str">
        <f t="shared" si="176"/>
        <v>•</v>
      </c>
      <c r="EE173" s="39" t="str">
        <f t="shared" si="177"/>
        <v xml:space="preserve"> </v>
      </c>
      <c r="EF173" s="39" t="str">
        <f t="shared" si="178"/>
        <v xml:space="preserve"> </v>
      </c>
      <c r="EG173" s="43" t="str">
        <f t="shared" si="179"/>
        <v xml:space="preserve"> </v>
      </c>
      <c r="EH173" s="39" t="str">
        <f t="shared" si="180"/>
        <v>•</v>
      </c>
      <c r="EI173" s="39" t="str">
        <f t="shared" si="181"/>
        <v xml:space="preserve"> </v>
      </c>
      <c r="EJ173" s="39" t="str">
        <f t="shared" si="182"/>
        <v xml:space="preserve"> </v>
      </c>
      <c r="EK173" s="43" t="str">
        <f t="shared" si="183"/>
        <v xml:space="preserve"> </v>
      </c>
    </row>
    <row r="174" spans="1:141" ht="15.75" customHeight="1" x14ac:dyDescent="0.2">
      <c r="A174" s="100" t="str">
        <f>IF(Summary!B168="","",Summary!B168)</f>
        <v/>
      </c>
      <c r="B174" s="100" t="str">
        <f>IF(Summary!C168="","",Summary!C168)</f>
        <v/>
      </c>
      <c r="C174" s="100" t="str">
        <f>IF(Summary!D168="","",Summary!D168)</f>
        <v/>
      </c>
      <c r="D174" s="115" t="str">
        <f>IF(Summary!E168="","",Summary!E168)</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138"/>
        <v>27</v>
      </c>
      <c r="AX174" s="74" t="e">
        <f t="shared" si="133"/>
        <v>#N/A</v>
      </c>
      <c r="AY174" s="54" t="str">
        <f t="shared" si="134"/>
        <v/>
      </c>
      <c r="AZ174" s="73"/>
      <c r="BA174" s="144"/>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8"/>
      <c r="BE174" s="116" t="str">
        <f t="shared" si="139"/>
        <v/>
      </c>
      <c r="BF174" s="99" t="str">
        <f t="shared" si="135"/>
        <v/>
      </c>
      <c r="BG174" s="99" t="str">
        <f t="shared" si="136"/>
        <v/>
      </c>
      <c r="BH174" s="100" t="str">
        <f t="shared" si="137"/>
        <v/>
      </c>
      <c r="BI174" s="64" t="str">
        <f>IF(Summary!F168="","",Summary!F168)</f>
        <v/>
      </c>
      <c r="BJ174" s="33"/>
      <c r="BV174" s="44">
        <f t="shared" si="184"/>
        <v>0</v>
      </c>
      <c r="BW174" s="44">
        <f t="shared" si="184"/>
        <v>0</v>
      </c>
      <c r="BX174" s="44">
        <f t="shared" si="184"/>
        <v>0</v>
      </c>
      <c r="BY174" s="44">
        <f t="shared" si="184"/>
        <v>0</v>
      </c>
      <c r="BZ174" s="44">
        <f t="shared" si="184"/>
        <v>0</v>
      </c>
      <c r="CA174" s="44">
        <f t="shared" si="184"/>
        <v>0</v>
      </c>
      <c r="CB174" s="44">
        <f t="shared" si="184"/>
        <v>0</v>
      </c>
      <c r="CC174" s="44">
        <f t="shared" si="184"/>
        <v>0</v>
      </c>
      <c r="CD174" s="44">
        <f t="shared" si="184"/>
        <v>0</v>
      </c>
      <c r="CE174" s="44">
        <f t="shared" si="184"/>
        <v>0</v>
      </c>
      <c r="CF174" s="44">
        <f t="shared" si="184"/>
        <v>0</v>
      </c>
      <c r="CH174" s="48">
        <f t="shared" si="186"/>
        <v>0</v>
      </c>
      <c r="CI174" s="48">
        <f t="shared" si="186"/>
        <v>0</v>
      </c>
      <c r="CJ174" s="48">
        <f t="shared" si="186"/>
        <v>0</v>
      </c>
      <c r="CK174" s="48">
        <f t="shared" si="186"/>
        <v>0</v>
      </c>
      <c r="CL174" s="48">
        <f t="shared" si="186"/>
        <v>0</v>
      </c>
      <c r="CM174" s="48">
        <f t="shared" si="185"/>
        <v>0</v>
      </c>
      <c r="CN174" s="48">
        <f t="shared" si="185"/>
        <v>0</v>
      </c>
      <c r="CO174" s="48">
        <f t="shared" si="185"/>
        <v>0</v>
      </c>
      <c r="CT174" s="42" t="str">
        <f t="shared" si="140"/>
        <v>•</v>
      </c>
      <c r="CU174" s="39" t="str">
        <f t="shared" si="141"/>
        <v xml:space="preserve"> </v>
      </c>
      <c r="CV174" s="39" t="str">
        <f t="shared" si="142"/>
        <v xml:space="preserve"> </v>
      </c>
      <c r="CW174" s="43" t="str">
        <f t="shared" si="143"/>
        <v xml:space="preserve"> </v>
      </c>
      <c r="CX174" s="42" t="str">
        <f t="shared" si="144"/>
        <v>•</v>
      </c>
      <c r="CY174" s="39" t="str">
        <f t="shared" si="145"/>
        <v xml:space="preserve"> </v>
      </c>
      <c r="CZ174" s="39" t="str">
        <f t="shared" si="146"/>
        <v xml:space="preserve"> </v>
      </c>
      <c r="DA174" s="43" t="str">
        <f t="shared" si="147"/>
        <v xml:space="preserve"> </v>
      </c>
      <c r="DB174" s="39" t="str">
        <f t="shared" si="148"/>
        <v>•</v>
      </c>
      <c r="DC174" s="39" t="str">
        <f t="shared" si="149"/>
        <v xml:space="preserve"> </v>
      </c>
      <c r="DD174" s="39" t="str">
        <f t="shared" si="150"/>
        <v xml:space="preserve"> </v>
      </c>
      <c r="DE174" s="43" t="str">
        <f t="shared" si="151"/>
        <v xml:space="preserve"> </v>
      </c>
      <c r="DF174" s="42" t="str">
        <f t="shared" si="152"/>
        <v>•</v>
      </c>
      <c r="DG174" s="39" t="str">
        <f t="shared" si="153"/>
        <v xml:space="preserve"> </v>
      </c>
      <c r="DH174" s="39" t="str">
        <f t="shared" si="154"/>
        <v xml:space="preserve"> </v>
      </c>
      <c r="DI174" s="43" t="str">
        <f t="shared" si="155"/>
        <v xml:space="preserve"> </v>
      </c>
      <c r="DJ174" s="42" t="str">
        <f t="shared" si="156"/>
        <v>•</v>
      </c>
      <c r="DK174" s="39" t="str">
        <f t="shared" si="157"/>
        <v xml:space="preserve"> </v>
      </c>
      <c r="DL174" s="39" t="str">
        <f t="shared" si="158"/>
        <v xml:space="preserve"> </v>
      </c>
      <c r="DM174" s="43" t="str">
        <f t="shared" si="159"/>
        <v xml:space="preserve"> </v>
      </c>
      <c r="DN174" s="39" t="str">
        <f t="shared" si="160"/>
        <v>•</v>
      </c>
      <c r="DO174" s="39" t="str">
        <f t="shared" si="161"/>
        <v xml:space="preserve"> </v>
      </c>
      <c r="DP174" s="39" t="str">
        <f t="shared" si="162"/>
        <v xml:space="preserve"> </v>
      </c>
      <c r="DQ174" s="43" t="str">
        <f t="shared" si="163"/>
        <v xml:space="preserve"> </v>
      </c>
      <c r="DR174" s="39" t="str">
        <f t="shared" si="164"/>
        <v>•</v>
      </c>
      <c r="DS174" s="39" t="str">
        <f t="shared" si="165"/>
        <v xml:space="preserve"> </v>
      </c>
      <c r="DT174" s="39" t="str">
        <f t="shared" si="166"/>
        <v xml:space="preserve"> </v>
      </c>
      <c r="DU174" s="43" t="str">
        <f t="shared" si="167"/>
        <v xml:space="preserve"> </v>
      </c>
      <c r="DV174" s="39" t="str">
        <f t="shared" si="168"/>
        <v>•</v>
      </c>
      <c r="DW174" s="39" t="str">
        <f t="shared" si="169"/>
        <v xml:space="preserve"> </v>
      </c>
      <c r="DX174" s="39" t="str">
        <f t="shared" si="170"/>
        <v xml:space="preserve"> </v>
      </c>
      <c r="DY174" s="43" t="str">
        <f t="shared" si="171"/>
        <v xml:space="preserve"> </v>
      </c>
      <c r="DZ174" s="39" t="str">
        <f t="shared" si="172"/>
        <v>•</v>
      </c>
      <c r="EA174" s="39" t="str">
        <f t="shared" si="173"/>
        <v xml:space="preserve"> </v>
      </c>
      <c r="EB174" s="39" t="str">
        <f t="shared" si="174"/>
        <v xml:space="preserve"> </v>
      </c>
      <c r="EC174" s="43" t="str">
        <f t="shared" si="175"/>
        <v xml:space="preserve"> </v>
      </c>
      <c r="ED174" s="39" t="str">
        <f t="shared" si="176"/>
        <v>•</v>
      </c>
      <c r="EE174" s="39" t="str">
        <f t="shared" si="177"/>
        <v xml:space="preserve"> </v>
      </c>
      <c r="EF174" s="39" t="str">
        <f t="shared" si="178"/>
        <v xml:space="preserve"> </v>
      </c>
      <c r="EG174" s="43" t="str">
        <f t="shared" si="179"/>
        <v xml:space="preserve"> </v>
      </c>
      <c r="EH174" s="39" t="str">
        <f t="shared" si="180"/>
        <v>•</v>
      </c>
      <c r="EI174" s="39" t="str">
        <f t="shared" si="181"/>
        <v xml:space="preserve"> </v>
      </c>
      <c r="EJ174" s="39" t="str">
        <f t="shared" si="182"/>
        <v xml:space="preserve"> </v>
      </c>
      <c r="EK174" s="43" t="str">
        <f t="shared" si="183"/>
        <v xml:space="preserve"> </v>
      </c>
    </row>
    <row r="175" spans="1:141" ht="15.75" customHeight="1" x14ac:dyDescent="0.2">
      <c r="A175" s="100" t="str">
        <f>IF(Summary!B169="","",Summary!B169)</f>
        <v/>
      </c>
      <c r="B175" s="100" t="str">
        <f>IF(Summary!C169="","",Summary!C169)</f>
        <v/>
      </c>
      <c r="C175" s="100" t="str">
        <f>IF(Summary!D169="","",Summary!D169)</f>
        <v/>
      </c>
      <c r="D175" s="115" t="str">
        <f>IF(Summary!E169="","",Summary!E169)</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138"/>
        <v>27</v>
      </c>
      <c r="AX175" s="74" t="e">
        <f t="shared" si="133"/>
        <v>#N/A</v>
      </c>
      <c r="AY175" s="54" t="str">
        <f t="shared" si="134"/>
        <v/>
      </c>
      <c r="AZ175" s="73"/>
      <c r="BA175" s="144"/>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8"/>
      <c r="BE175" s="116" t="str">
        <f t="shared" si="139"/>
        <v/>
      </c>
      <c r="BF175" s="99" t="str">
        <f t="shared" si="135"/>
        <v/>
      </c>
      <c r="BG175" s="99" t="str">
        <f t="shared" si="136"/>
        <v/>
      </c>
      <c r="BH175" s="100" t="str">
        <f t="shared" si="137"/>
        <v/>
      </c>
      <c r="BI175" s="64" t="str">
        <f>IF(Summary!F169="","",Summary!F169)</f>
        <v/>
      </c>
      <c r="BJ175" s="33"/>
      <c r="BV175" s="44">
        <f t="shared" si="184"/>
        <v>0</v>
      </c>
      <c r="BW175" s="44">
        <f t="shared" si="184"/>
        <v>0</v>
      </c>
      <c r="BX175" s="44">
        <f t="shared" si="184"/>
        <v>0</v>
      </c>
      <c r="BY175" s="44">
        <f t="shared" si="184"/>
        <v>0</v>
      </c>
      <c r="BZ175" s="44">
        <f t="shared" si="184"/>
        <v>0</v>
      </c>
      <c r="CA175" s="44">
        <f t="shared" si="184"/>
        <v>0</v>
      </c>
      <c r="CB175" s="44">
        <f t="shared" si="184"/>
        <v>0</v>
      </c>
      <c r="CC175" s="44">
        <f t="shared" si="184"/>
        <v>0</v>
      </c>
      <c r="CD175" s="44">
        <f t="shared" si="184"/>
        <v>0</v>
      </c>
      <c r="CE175" s="44">
        <f t="shared" si="184"/>
        <v>0</v>
      </c>
      <c r="CF175" s="44">
        <f t="shared" si="184"/>
        <v>0</v>
      </c>
      <c r="CH175" s="48">
        <f t="shared" si="186"/>
        <v>0</v>
      </c>
      <c r="CI175" s="48">
        <f t="shared" si="186"/>
        <v>0</v>
      </c>
      <c r="CJ175" s="48">
        <f t="shared" si="186"/>
        <v>0</v>
      </c>
      <c r="CK175" s="48">
        <f t="shared" si="186"/>
        <v>0</v>
      </c>
      <c r="CL175" s="48">
        <f t="shared" si="186"/>
        <v>0</v>
      </c>
      <c r="CM175" s="48">
        <f t="shared" si="185"/>
        <v>0</v>
      </c>
      <c r="CN175" s="48">
        <f t="shared" si="185"/>
        <v>0</v>
      </c>
      <c r="CO175" s="48">
        <f t="shared" si="185"/>
        <v>0</v>
      </c>
      <c r="CT175" s="42" t="str">
        <f t="shared" si="140"/>
        <v>•</v>
      </c>
      <c r="CU175" s="39" t="str">
        <f t="shared" si="141"/>
        <v xml:space="preserve"> </v>
      </c>
      <c r="CV175" s="39" t="str">
        <f t="shared" si="142"/>
        <v xml:space="preserve"> </v>
      </c>
      <c r="CW175" s="43" t="str">
        <f t="shared" si="143"/>
        <v xml:space="preserve"> </v>
      </c>
      <c r="CX175" s="42" t="str">
        <f t="shared" si="144"/>
        <v>•</v>
      </c>
      <c r="CY175" s="39" t="str">
        <f t="shared" si="145"/>
        <v xml:space="preserve"> </v>
      </c>
      <c r="CZ175" s="39" t="str">
        <f t="shared" si="146"/>
        <v xml:space="preserve"> </v>
      </c>
      <c r="DA175" s="43" t="str">
        <f t="shared" si="147"/>
        <v xml:space="preserve"> </v>
      </c>
      <c r="DB175" s="39" t="str">
        <f t="shared" si="148"/>
        <v>•</v>
      </c>
      <c r="DC175" s="39" t="str">
        <f t="shared" si="149"/>
        <v xml:space="preserve"> </v>
      </c>
      <c r="DD175" s="39" t="str">
        <f t="shared" si="150"/>
        <v xml:space="preserve"> </v>
      </c>
      <c r="DE175" s="43" t="str">
        <f t="shared" si="151"/>
        <v xml:space="preserve"> </v>
      </c>
      <c r="DF175" s="42" t="str">
        <f t="shared" si="152"/>
        <v>•</v>
      </c>
      <c r="DG175" s="39" t="str">
        <f t="shared" si="153"/>
        <v xml:space="preserve"> </v>
      </c>
      <c r="DH175" s="39" t="str">
        <f t="shared" si="154"/>
        <v xml:space="preserve"> </v>
      </c>
      <c r="DI175" s="43" t="str">
        <f t="shared" si="155"/>
        <v xml:space="preserve"> </v>
      </c>
      <c r="DJ175" s="42" t="str">
        <f t="shared" si="156"/>
        <v>•</v>
      </c>
      <c r="DK175" s="39" t="str">
        <f t="shared" si="157"/>
        <v xml:space="preserve"> </v>
      </c>
      <c r="DL175" s="39" t="str">
        <f t="shared" si="158"/>
        <v xml:space="preserve"> </v>
      </c>
      <c r="DM175" s="43" t="str">
        <f t="shared" si="159"/>
        <v xml:space="preserve"> </v>
      </c>
      <c r="DN175" s="39" t="str">
        <f t="shared" si="160"/>
        <v>•</v>
      </c>
      <c r="DO175" s="39" t="str">
        <f t="shared" si="161"/>
        <v xml:space="preserve"> </v>
      </c>
      <c r="DP175" s="39" t="str">
        <f t="shared" si="162"/>
        <v xml:space="preserve"> </v>
      </c>
      <c r="DQ175" s="43" t="str">
        <f t="shared" si="163"/>
        <v xml:space="preserve"> </v>
      </c>
      <c r="DR175" s="39" t="str">
        <f t="shared" si="164"/>
        <v>•</v>
      </c>
      <c r="DS175" s="39" t="str">
        <f t="shared" si="165"/>
        <v xml:space="preserve"> </v>
      </c>
      <c r="DT175" s="39" t="str">
        <f t="shared" si="166"/>
        <v xml:space="preserve"> </v>
      </c>
      <c r="DU175" s="43" t="str">
        <f t="shared" si="167"/>
        <v xml:space="preserve"> </v>
      </c>
      <c r="DV175" s="39" t="str">
        <f t="shared" si="168"/>
        <v>•</v>
      </c>
      <c r="DW175" s="39" t="str">
        <f t="shared" si="169"/>
        <v xml:space="preserve"> </v>
      </c>
      <c r="DX175" s="39" t="str">
        <f t="shared" si="170"/>
        <v xml:space="preserve"> </v>
      </c>
      <c r="DY175" s="43" t="str">
        <f t="shared" si="171"/>
        <v xml:space="preserve"> </v>
      </c>
      <c r="DZ175" s="39" t="str">
        <f t="shared" si="172"/>
        <v>•</v>
      </c>
      <c r="EA175" s="39" t="str">
        <f t="shared" si="173"/>
        <v xml:space="preserve"> </v>
      </c>
      <c r="EB175" s="39" t="str">
        <f t="shared" si="174"/>
        <v xml:space="preserve"> </v>
      </c>
      <c r="EC175" s="43" t="str">
        <f t="shared" si="175"/>
        <v xml:space="preserve"> </v>
      </c>
      <c r="ED175" s="39" t="str">
        <f t="shared" si="176"/>
        <v>•</v>
      </c>
      <c r="EE175" s="39" t="str">
        <f t="shared" si="177"/>
        <v xml:space="preserve"> </v>
      </c>
      <c r="EF175" s="39" t="str">
        <f t="shared" si="178"/>
        <v xml:space="preserve"> </v>
      </c>
      <c r="EG175" s="43" t="str">
        <f t="shared" si="179"/>
        <v xml:space="preserve"> </v>
      </c>
      <c r="EH175" s="39" t="str">
        <f t="shared" si="180"/>
        <v>•</v>
      </c>
      <c r="EI175" s="39" t="str">
        <f t="shared" si="181"/>
        <v xml:space="preserve"> </v>
      </c>
      <c r="EJ175" s="39" t="str">
        <f t="shared" si="182"/>
        <v xml:space="preserve"> </v>
      </c>
      <c r="EK175" s="43" t="str">
        <f t="shared" si="183"/>
        <v xml:space="preserve"> </v>
      </c>
    </row>
    <row r="176" spans="1:141" ht="15.75" customHeight="1" x14ac:dyDescent="0.2">
      <c r="A176" s="100" t="str">
        <f>IF(Summary!B170="","",Summary!B170)</f>
        <v/>
      </c>
      <c r="B176" s="100" t="str">
        <f>IF(Summary!C170="","",Summary!C170)</f>
        <v/>
      </c>
      <c r="C176" s="100" t="str">
        <f>IF(Summary!D170="","",Summary!D170)</f>
        <v/>
      </c>
      <c r="D176" s="115" t="str">
        <f>IF(Summary!E170="","",Summary!E170)</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138"/>
        <v>27</v>
      </c>
      <c r="AX176" s="74" t="e">
        <f t="shared" si="133"/>
        <v>#N/A</v>
      </c>
      <c r="AY176" s="54" t="str">
        <f t="shared" si="134"/>
        <v/>
      </c>
      <c r="AZ176" s="73"/>
      <c r="BA176" s="144"/>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8"/>
      <c r="BE176" s="116" t="str">
        <f t="shared" si="139"/>
        <v/>
      </c>
      <c r="BF176" s="99" t="str">
        <f t="shared" si="135"/>
        <v/>
      </c>
      <c r="BG176" s="99" t="str">
        <f t="shared" si="136"/>
        <v/>
      </c>
      <c r="BH176" s="100" t="str">
        <f t="shared" si="137"/>
        <v/>
      </c>
      <c r="BI176" s="64" t="str">
        <f>IF(Summary!F170="","",Summary!F170)</f>
        <v/>
      </c>
      <c r="BJ176" s="33"/>
      <c r="BV176" s="44">
        <f t="shared" si="184"/>
        <v>0</v>
      </c>
      <c r="BW176" s="44">
        <f t="shared" si="184"/>
        <v>0</v>
      </c>
      <c r="BX176" s="44">
        <f t="shared" si="184"/>
        <v>0</v>
      </c>
      <c r="BY176" s="44">
        <f t="shared" si="184"/>
        <v>0</v>
      </c>
      <c r="BZ176" s="44">
        <f t="shared" si="184"/>
        <v>0</v>
      </c>
      <c r="CA176" s="44">
        <f t="shared" si="184"/>
        <v>0</v>
      </c>
      <c r="CB176" s="44">
        <f t="shared" si="184"/>
        <v>0</v>
      </c>
      <c r="CC176" s="44">
        <f t="shared" si="184"/>
        <v>0</v>
      </c>
      <c r="CD176" s="44">
        <f t="shared" si="184"/>
        <v>0</v>
      </c>
      <c r="CE176" s="44">
        <f t="shared" si="184"/>
        <v>0</v>
      </c>
      <c r="CF176" s="44">
        <f t="shared" si="184"/>
        <v>0</v>
      </c>
      <c r="CH176" s="48">
        <f t="shared" si="186"/>
        <v>0</v>
      </c>
      <c r="CI176" s="48">
        <f t="shared" si="186"/>
        <v>0</v>
      </c>
      <c r="CJ176" s="48">
        <f t="shared" si="186"/>
        <v>0</v>
      </c>
      <c r="CK176" s="48">
        <f t="shared" si="186"/>
        <v>0</v>
      </c>
      <c r="CL176" s="48">
        <f t="shared" si="186"/>
        <v>0</v>
      </c>
      <c r="CM176" s="48">
        <f t="shared" si="185"/>
        <v>0</v>
      </c>
      <c r="CN176" s="48">
        <f t="shared" si="185"/>
        <v>0</v>
      </c>
      <c r="CO176" s="48">
        <f t="shared" si="185"/>
        <v>0</v>
      </c>
      <c r="CT176" s="42" t="str">
        <f t="shared" si="140"/>
        <v>•</v>
      </c>
      <c r="CU176" s="39" t="str">
        <f t="shared" si="141"/>
        <v xml:space="preserve"> </v>
      </c>
      <c r="CV176" s="39" t="str">
        <f t="shared" si="142"/>
        <v xml:space="preserve"> </v>
      </c>
      <c r="CW176" s="43" t="str">
        <f t="shared" si="143"/>
        <v xml:space="preserve"> </v>
      </c>
      <c r="CX176" s="42" t="str">
        <f t="shared" si="144"/>
        <v>•</v>
      </c>
      <c r="CY176" s="39" t="str">
        <f t="shared" si="145"/>
        <v xml:space="preserve"> </v>
      </c>
      <c r="CZ176" s="39" t="str">
        <f t="shared" si="146"/>
        <v xml:space="preserve"> </v>
      </c>
      <c r="DA176" s="43" t="str">
        <f t="shared" si="147"/>
        <v xml:space="preserve"> </v>
      </c>
      <c r="DB176" s="39" t="str">
        <f t="shared" si="148"/>
        <v>•</v>
      </c>
      <c r="DC176" s="39" t="str">
        <f t="shared" si="149"/>
        <v xml:space="preserve"> </v>
      </c>
      <c r="DD176" s="39" t="str">
        <f t="shared" si="150"/>
        <v xml:space="preserve"> </v>
      </c>
      <c r="DE176" s="43" t="str">
        <f t="shared" si="151"/>
        <v xml:space="preserve"> </v>
      </c>
      <c r="DF176" s="42" t="str">
        <f t="shared" si="152"/>
        <v>•</v>
      </c>
      <c r="DG176" s="39" t="str">
        <f t="shared" si="153"/>
        <v xml:space="preserve"> </v>
      </c>
      <c r="DH176" s="39" t="str">
        <f t="shared" si="154"/>
        <v xml:space="preserve"> </v>
      </c>
      <c r="DI176" s="43" t="str">
        <f t="shared" si="155"/>
        <v xml:space="preserve"> </v>
      </c>
      <c r="DJ176" s="42" t="str">
        <f t="shared" si="156"/>
        <v>•</v>
      </c>
      <c r="DK176" s="39" t="str">
        <f t="shared" si="157"/>
        <v xml:space="preserve"> </v>
      </c>
      <c r="DL176" s="39" t="str">
        <f t="shared" si="158"/>
        <v xml:space="preserve"> </v>
      </c>
      <c r="DM176" s="43" t="str">
        <f t="shared" si="159"/>
        <v xml:space="preserve"> </v>
      </c>
      <c r="DN176" s="39" t="str">
        <f t="shared" si="160"/>
        <v>•</v>
      </c>
      <c r="DO176" s="39" t="str">
        <f t="shared" si="161"/>
        <v xml:space="preserve"> </v>
      </c>
      <c r="DP176" s="39" t="str">
        <f t="shared" si="162"/>
        <v xml:space="preserve"> </v>
      </c>
      <c r="DQ176" s="43" t="str">
        <f t="shared" si="163"/>
        <v xml:space="preserve"> </v>
      </c>
      <c r="DR176" s="39" t="str">
        <f t="shared" si="164"/>
        <v>•</v>
      </c>
      <c r="DS176" s="39" t="str">
        <f t="shared" si="165"/>
        <v xml:space="preserve"> </v>
      </c>
      <c r="DT176" s="39" t="str">
        <f t="shared" si="166"/>
        <v xml:space="preserve"> </v>
      </c>
      <c r="DU176" s="43" t="str">
        <f t="shared" si="167"/>
        <v xml:space="preserve"> </v>
      </c>
      <c r="DV176" s="39" t="str">
        <f t="shared" si="168"/>
        <v>•</v>
      </c>
      <c r="DW176" s="39" t="str">
        <f t="shared" si="169"/>
        <v xml:space="preserve"> </v>
      </c>
      <c r="DX176" s="39" t="str">
        <f t="shared" si="170"/>
        <v xml:space="preserve"> </v>
      </c>
      <c r="DY176" s="43" t="str">
        <f t="shared" si="171"/>
        <v xml:space="preserve"> </v>
      </c>
      <c r="DZ176" s="39" t="str">
        <f t="shared" si="172"/>
        <v>•</v>
      </c>
      <c r="EA176" s="39" t="str">
        <f t="shared" si="173"/>
        <v xml:space="preserve"> </v>
      </c>
      <c r="EB176" s="39" t="str">
        <f t="shared" si="174"/>
        <v xml:space="preserve"> </v>
      </c>
      <c r="EC176" s="43" t="str">
        <f t="shared" si="175"/>
        <v xml:space="preserve"> </v>
      </c>
      <c r="ED176" s="39" t="str">
        <f t="shared" si="176"/>
        <v>•</v>
      </c>
      <c r="EE176" s="39" t="str">
        <f t="shared" si="177"/>
        <v xml:space="preserve"> </v>
      </c>
      <c r="EF176" s="39" t="str">
        <f t="shared" si="178"/>
        <v xml:space="preserve"> </v>
      </c>
      <c r="EG176" s="43" t="str">
        <f t="shared" si="179"/>
        <v xml:space="preserve"> </v>
      </c>
      <c r="EH176" s="39" t="str">
        <f t="shared" si="180"/>
        <v>•</v>
      </c>
      <c r="EI176" s="39" t="str">
        <f t="shared" si="181"/>
        <v xml:space="preserve"> </v>
      </c>
      <c r="EJ176" s="39" t="str">
        <f t="shared" si="182"/>
        <v xml:space="preserve"> </v>
      </c>
      <c r="EK176" s="43" t="str">
        <f t="shared" si="183"/>
        <v xml:space="preserve"> </v>
      </c>
    </row>
    <row r="177" spans="1:141" ht="15.75" customHeight="1" x14ac:dyDescent="0.2">
      <c r="A177" s="100" t="str">
        <f>IF(Summary!B171="","",Summary!B171)</f>
        <v/>
      </c>
      <c r="B177" s="100" t="str">
        <f>IF(Summary!C171="","",Summary!C171)</f>
        <v/>
      </c>
      <c r="C177" s="100" t="str">
        <f>IF(Summary!D171="","",Summary!D171)</f>
        <v/>
      </c>
      <c r="D177" s="115" t="str">
        <f>IF(Summary!E171="","",Summary!E171)</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138"/>
        <v>27</v>
      </c>
      <c r="AX177" s="74" t="e">
        <f t="shared" si="133"/>
        <v>#N/A</v>
      </c>
      <c r="AY177" s="54" t="str">
        <f t="shared" si="134"/>
        <v/>
      </c>
      <c r="AZ177" s="73"/>
      <c r="BA177" s="144"/>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8"/>
      <c r="BE177" s="116" t="str">
        <f t="shared" si="139"/>
        <v/>
      </c>
      <c r="BF177" s="99" t="str">
        <f t="shared" si="135"/>
        <v/>
      </c>
      <c r="BG177" s="99" t="str">
        <f t="shared" si="136"/>
        <v/>
      </c>
      <c r="BH177" s="100" t="str">
        <f t="shared" si="137"/>
        <v/>
      </c>
      <c r="BI177" s="64" t="str">
        <f>IF(Summary!F171="","",Summary!F171)</f>
        <v/>
      </c>
      <c r="BJ177" s="33"/>
      <c r="BV177" s="44">
        <f t="shared" si="184"/>
        <v>0</v>
      </c>
      <c r="BW177" s="44">
        <f t="shared" si="184"/>
        <v>0</v>
      </c>
      <c r="BX177" s="44">
        <f t="shared" si="184"/>
        <v>0</v>
      </c>
      <c r="BY177" s="44">
        <f t="shared" si="184"/>
        <v>0</v>
      </c>
      <c r="BZ177" s="44">
        <f t="shared" si="184"/>
        <v>0</v>
      </c>
      <c r="CA177" s="44">
        <f t="shared" si="184"/>
        <v>0</v>
      </c>
      <c r="CB177" s="44">
        <f t="shared" si="184"/>
        <v>0</v>
      </c>
      <c r="CC177" s="44">
        <f t="shared" si="184"/>
        <v>0</v>
      </c>
      <c r="CD177" s="44">
        <f t="shared" si="184"/>
        <v>0</v>
      </c>
      <c r="CE177" s="44">
        <f t="shared" si="184"/>
        <v>0</v>
      </c>
      <c r="CF177" s="44">
        <f t="shared" si="184"/>
        <v>0</v>
      </c>
      <c r="CH177" s="48">
        <f t="shared" si="186"/>
        <v>0</v>
      </c>
      <c r="CI177" s="48">
        <f t="shared" si="186"/>
        <v>0</v>
      </c>
      <c r="CJ177" s="48">
        <f t="shared" si="186"/>
        <v>0</v>
      </c>
      <c r="CK177" s="48">
        <f t="shared" si="186"/>
        <v>0</v>
      </c>
      <c r="CL177" s="48">
        <f t="shared" si="186"/>
        <v>0</v>
      </c>
      <c r="CM177" s="48">
        <f t="shared" si="185"/>
        <v>0</v>
      </c>
      <c r="CN177" s="48">
        <f t="shared" si="185"/>
        <v>0</v>
      </c>
      <c r="CO177" s="48">
        <f t="shared" si="185"/>
        <v>0</v>
      </c>
      <c r="CT177" s="42" t="str">
        <f t="shared" si="140"/>
        <v>•</v>
      </c>
      <c r="CU177" s="39" t="str">
        <f t="shared" si="141"/>
        <v xml:space="preserve"> </v>
      </c>
      <c r="CV177" s="39" t="str">
        <f t="shared" si="142"/>
        <v xml:space="preserve"> </v>
      </c>
      <c r="CW177" s="43" t="str">
        <f t="shared" si="143"/>
        <v xml:space="preserve"> </v>
      </c>
      <c r="CX177" s="42" t="str">
        <f t="shared" si="144"/>
        <v>•</v>
      </c>
      <c r="CY177" s="39" t="str">
        <f t="shared" si="145"/>
        <v xml:space="preserve"> </v>
      </c>
      <c r="CZ177" s="39" t="str">
        <f t="shared" si="146"/>
        <v xml:space="preserve"> </v>
      </c>
      <c r="DA177" s="43" t="str">
        <f t="shared" si="147"/>
        <v xml:space="preserve"> </v>
      </c>
      <c r="DB177" s="39" t="str">
        <f t="shared" si="148"/>
        <v>•</v>
      </c>
      <c r="DC177" s="39" t="str">
        <f t="shared" si="149"/>
        <v xml:space="preserve"> </v>
      </c>
      <c r="DD177" s="39" t="str">
        <f t="shared" si="150"/>
        <v xml:space="preserve"> </v>
      </c>
      <c r="DE177" s="43" t="str">
        <f t="shared" si="151"/>
        <v xml:space="preserve"> </v>
      </c>
      <c r="DF177" s="42" t="str">
        <f t="shared" si="152"/>
        <v>•</v>
      </c>
      <c r="DG177" s="39" t="str">
        <f t="shared" si="153"/>
        <v xml:space="preserve"> </v>
      </c>
      <c r="DH177" s="39" t="str">
        <f t="shared" si="154"/>
        <v xml:space="preserve"> </v>
      </c>
      <c r="DI177" s="43" t="str">
        <f t="shared" si="155"/>
        <v xml:space="preserve"> </v>
      </c>
      <c r="DJ177" s="42" t="str">
        <f t="shared" si="156"/>
        <v>•</v>
      </c>
      <c r="DK177" s="39" t="str">
        <f t="shared" si="157"/>
        <v xml:space="preserve"> </v>
      </c>
      <c r="DL177" s="39" t="str">
        <f t="shared" si="158"/>
        <v xml:space="preserve"> </v>
      </c>
      <c r="DM177" s="43" t="str">
        <f t="shared" si="159"/>
        <v xml:space="preserve"> </v>
      </c>
      <c r="DN177" s="39" t="str">
        <f t="shared" si="160"/>
        <v>•</v>
      </c>
      <c r="DO177" s="39" t="str">
        <f t="shared" si="161"/>
        <v xml:space="preserve"> </v>
      </c>
      <c r="DP177" s="39" t="str">
        <f t="shared" si="162"/>
        <v xml:space="preserve"> </v>
      </c>
      <c r="DQ177" s="43" t="str">
        <f t="shared" si="163"/>
        <v xml:space="preserve"> </v>
      </c>
      <c r="DR177" s="39" t="str">
        <f t="shared" si="164"/>
        <v>•</v>
      </c>
      <c r="DS177" s="39" t="str">
        <f t="shared" si="165"/>
        <v xml:space="preserve"> </v>
      </c>
      <c r="DT177" s="39" t="str">
        <f t="shared" si="166"/>
        <v xml:space="preserve"> </v>
      </c>
      <c r="DU177" s="43" t="str">
        <f t="shared" si="167"/>
        <v xml:space="preserve"> </v>
      </c>
      <c r="DV177" s="39" t="str">
        <f t="shared" si="168"/>
        <v>•</v>
      </c>
      <c r="DW177" s="39" t="str">
        <f t="shared" si="169"/>
        <v xml:space="preserve"> </v>
      </c>
      <c r="DX177" s="39" t="str">
        <f t="shared" si="170"/>
        <v xml:space="preserve"> </v>
      </c>
      <c r="DY177" s="43" t="str">
        <f t="shared" si="171"/>
        <v xml:space="preserve"> </v>
      </c>
      <c r="DZ177" s="39" t="str">
        <f t="shared" si="172"/>
        <v>•</v>
      </c>
      <c r="EA177" s="39" t="str">
        <f t="shared" si="173"/>
        <v xml:space="preserve"> </v>
      </c>
      <c r="EB177" s="39" t="str">
        <f t="shared" si="174"/>
        <v xml:space="preserve"> </v>
      </c>
      <c r="EC177" s="43" t="str">
        <f t="shared" si="175"/>
        <v xml:space="preserve"> </v>
      </c>
      <c r="ED177" s="39" t="str">
        <f t="shared" si="176"/>
        <v>•</v>
      </c>
      <c r="EE177" s="39" t="str">
        <f t="shared" si="177"/>
        <v xml:space="preserve"> </v>
      </c>
      <c r="EF177" s="39" t="str">
        <f t="shared" si="178"/>
        <v xml:space="preserve"> </v>
      </c>
      <c r="EG177" s="43" t="str">
        <f t="shared" si="179"/>
        <v xml:space="preserve"> </v>
      </c>
      <c r="EH177" s="39" t="str">
        <f t="shared" si="180"/>
        <v>•</v>
      </c>
      <c r="EI177" s="39" t="str">
        <f t="shared" si="181"/>
        <v xml:space="preserve"> </v>
      </c>
      <c r="EJ177" s="39" t="str">
        <f t="shared" si="182"/>
        <v xml:space="preserve"> </v>
      </c>
      <c r="EK177" s="43" t="str">
        <f t="shared" si="183"/>
        <v xml:space="preserve"> </v>
      </c>
    </row>
    <row r="178" spans="1:141" ht="15.75" customHeight="1" x14ac:dyDescent="0.2">
      <c r="A178" s="100" t="str">
        <f>IF(Summary!B172="","",Summary!B172)</f>
        <v/>
      </c>
      <c r="B178" s="100" t="str">
        <f>IF(Summary!C172="","",Summary!C172)</f>
        <v/>
      </c>
      <c r="C178" s="100" t="str">
        <f>IF(Summary!D172="","",Summary!D172)</f>
        <v/>
      </c>
      <c r="D178" s="115" t="str">
        <f>IF(Summary!E172="","",Summary!E172)</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138"/>
        <v>27</v>
      </c>
      <c r="AX178" s="74" t="e">
        <f t="shared" si="133"/>
        <v>#N/A</v>
      </c>
      <c r="AY178" s="54" t="str">
        <f t="shared" si="134"/>
        <v/>
      </c>
      <c r="AZ178" s="73"/>
      <c r="BA178" s="144"/>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8"/>
      <c r="BE178" s="116" t="str">
        <f t="shared" si="139"/>
        <v/>
      </c>
      <c r="BF178" s="99" t="str">
        <f t="shared" si="135"/>
        <v/>
      </c>
      <c r="BG178" s="99" t="str">
        <f t="shared" si="136"/>
        <v/>
      </c>
      <c r="BH178" s="100" t="str">
        <f t="shared" si="137"/>
        <v/>
      </c>
      <c r="BI178" s="64" t="str">
        <f>IF(Summary!F172="","",Summary!F172)</f>
        <v/>
      </c>
      <c r="BJ178" s="33"/>
      <c r="BV178" s="44">
        <f t="shared" si="184"/>
        <v>0</v>
      </c>
      <c r="BW178" s="44">
        <f t="shared" si="184"/>
        <v>0</v>
      </c>
      <c r="BX178" s="44">
        <f t="shared" si="184"/>
        <v>0</v>
      </c>
      <c r="BY178" s="44">
        <f t="shared" si="184"/>
        <v>0</v>
      </c>
      <c r="BZ178" s="44">
        <f t="shared" si="184"/>
        <v>0</v>
      </c>
      <c r="CA178" s="44">
        <f t="shared" si="184"/>
        <v>0</v>
      </c>
      <c r="CB178" s="44">
        <f t="shared" si="184"/>
        <v>0</v>
      </c>
      <c r="CC178" s="44">
        <f t="shared" si="184"/>
        <v>0</v>
      </c>
      <c r="CD178" s="44">
        <f t="shared" si="184"/>
        <v>0</v>
      </c>
      <c r="CE178" s="44">
        <f t="shared" si="184"/>
        <v>0</v>
      </c>
      <c r="CF178" s="44">
        <f t="shared" si="184"/>
        <v>0</v>
      </c>
      <c r="CH178" s="48">
        <f t="shared" si="186"/>
        <v>0</v>
      </c>
      <c r="CI178" s="48">
        <f t="shared" si="186"/>
        <v>0</v>
      </c>
      <c r="CJ178" s="48">
        <f t="shared" si="186"/>
        <v>0</v>
      </c>
      <c r="CK178" s="48">
        <f t="shared" si="186"/>
        <v>0</v>
      </c>
      <c r="CL178" s="48">
        <f t="shared" si="186"/>
        <v>0</v>
      </c>
      <c r="CM178" s="48">
        <f t="shared" si="185"/>
        <v>0</v>
      </c>
      <c r="CN178" s="48">
        <f t="shared" si="185"/>
        <v>0</v>
      </c>
      <c r="CO178" s="48">
        <f t="shared" si="185"/>
        <v>0</v>
      </c>
      <c r="CT178" s="42" t="str">
        <f t="shared" si="140"/>
        <v>•</v>
      </c>
      <c r="CU178" s="39" t="str">
        <f t="shared" si="141"/>
        <v xml:space="preserve"> </v>
      </c>
      <c r="CV178" s="39" t="str">
        <f t="shared" si="142"/>
        <v xml:space="preserve"> </v>
      </c>
      <c r="CW178" s="43" t="str">
        <f t="shared" si="143"/>
        <v xml:space="preserve"> </v>
      </c>
      <c r="CX178" s="42" t="str">
        <f t="shared" si="144"/>
        <v>•</v>
      </c>
      <c r="CY178" s="39" t="str">
        <f t="shared" si="145"/>
        <v xml:space="preserve"> </v>
      </c>
      <c r="CZ178" s="39" t="str">
        <f t="shared" si="146"/>
        <v xml:space="preserve"> </v>
      </c>
      <c r="DA178" s="43" t="str">
        <f t="shared" si="147"/>
        <v xml:space="preserve"> </v>
      </c>
      <c r="DB178" s="39" t="str">
        <f t="shared" si="148"/>
        <v>•</v>
      </c>
      <c r="DC178" s="39" t="str">
        <f t="shared" si="149"/>
        <v xml:space="preserve"> </v>
      </c>
      <c r="DD178" s="39" t="str">
        <f t="shared" si="150"/>
        <v xml:space="preserve"> </v>
      </c>
      <c r="DE178" s="43" t="str">
        <f t="shared" si="151"/>
        <v xml:space="preserve"> </v>
      </c>
      <c r="DF178" s="42" t="str">
        <f t="shared" si="152"/>
        <v>•</v>
      </c>
      <c r="DG178" s="39" t="str">
        <f t="shared" si="153"/>
        <v xml:space="preserve"> </v>
      </c>
      <c r="DH178" s="39" t="str">
        <f t="shared" si="154"/>
        <v xml:space="preserve"> </v>
      </c>
      <c r="DI178" s="43" t="str">
        <f t="shared" si="155"/>
        <v xml:space="preserve"> </v>
      </c>
      <c r="DJ178" s="42" t="str">
        <f t="shared" si="156"/>
        <v>•</v>
      </c>
      <c r="DK178" s="39" t="str">
        <f t="shared" si="157"/>
        <v xml:space="preserve"> </v>
      </c>
      <c r="DL178" s="39" t="str">
        <f t="shared" si="158"/>
        <v xml:space="preserve"> </v>
      </c>
      <c r="DM178" s="43" t="str">
        <f t="shared" si="159"/>
        <v xml:space="preserve"> </v>
      </c>
      <c r="DN178" s="39" t="str">
        <f t="shared" si="160"/>
        <v>•</v>
      </c>
      <c r="DO178" s="39" t="str">
        <f t="shared" si="161"/>
        <v xml:space="preserve"> </v>
      </c>
      <c r="DP178" s="39" t="str">
        <f t="shared" si="162"/>
        <v xml:space="preserve"> </v>
      </c>
      <c r="DQ178" s="43" t="str">
        <f t="shared" si="163"/>
        <v xml:space="preserve"> </v>
      </c>
      <c r="DR178" s="39" t="str">
        <f t="shared" si="164"/>
        <v>•</v>
      </c>
      <c r="DS178" s="39" t="str">
        <f t="shared" si="165"/>
        <v xml:space="preserve"> </v>
      </c>
      <c r="DT178" s="39" t="str">
        <f t="shared" si="166"/>
        <v xml:space="preserve"> </v>
      </c>
      <c r="DU178" s="43" t="str">
        <f t="shared" si="167"/>
        <v xml:space="preserve"> </v>
      </c>
      <c r="DV178" s="39" t="str">
        <f t="shared" si="168"/>
        <v>•</v>
      </c>
      <c r="DW178" s="39" t="str">
        <f t="shared" si="169"/>
        <v xml:space="preserve"> </v>
      </c>
      <c r="DX178" s="39" t="str">
        <f t="shared" si="170"/>
        <v xml:space="preserve"> </v>
      </c>
      <c r="DY178" s="43" t="str">
        <f t="shared" si="171"/>
        <v xml:space="preserve"> </v>
      </c>
      <c r="DZ178" s="39" t="str">
        <f t="shared" si="172"/>
        <v>•</v>
      </c>
      <c r="EA178" s="39" t="str">
        <f t="shared" si="173"/>
        <v xml:space="preserve"> </v>
      </c>
      <c r="EB178" s="39" t="str">
        <f t="shared" si="174"/>
        <v xml:space="preserve"> </v>
      </c>
      <c r="EC178" s="43" t="str">
        <f t="shared" si="175"/>
        <v xml:space="preserve"> </v>
      </c>
      <c r="ED178" s="39" t="str">
        <f t="shared" si="176"/>
        <v>•</v>
      </c>
      <c r="EE178" s="39" t="str">
        <f t="shared" si="177"/>
        <v xml:space="preserve"> </v>
      </c>
      <c r="EF178" s="39" t="str">
        <f t="shared" si="178"/>
        <v xml:space="preserve"> </v>
      </c>
      <c r="EG178" s="43" t="str">
        <f t="shared" si="179"/>
        <v xml:space="preserve"> </v>
      </c>
      <c r="EH178" s="39" t="str">
        <f t="shared" si="180"/>
        <v>•</v>
      </c>
      <c r="EI178" s="39" t="str">
        <f t="shared" si="181"/>
        <v xml:space="preserve"> </v>
      </c>
      <c r="EJ178" s="39" t="str">
        <f t="shared" si="182"/>
        <v xml:space="preserve"> </v>
      </c>
      <c r="EK178" s="43" t="str">
        <f t="shared" si="183"/>
        <v xml:space="preserve"> </v>
      </c>
    </row>
    <row r="179" spans="1:141" ht="15.75" customHeight="1" x14ac:dyDescent="0.2">
      <c r="A179" s="100" t="str">
        <f>IF(Summary!B173="","",Summary!B173)</f>
        <v/>
      </c>
      <c r="B179" s="100" t="str">
        <f>IF(Summary!C173="","",Summary!C173)</f>
        <v/>
      </c>
      <c r="C179" s="100" t="str">
        <f>IF(Summary!D173="","",Summary!D173)</f>
        <v/>
      </c>
      <c r="D179" s="115" t="str">
        <f>IF(Summary!E173="","",Summary!E173)</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138"/>
        <v>27</v>
      </c>
      <c r="AX179" s="74" t="e">
        <f t="shared" si="133"/>
        <v>#N/A</v>
      </c>
      <c r="AY179" s="54" t="str">
        <f t="shared" si="134"/>
        <v/>
      </c>
      <c r="AZ179" s="73"/>
      <c r="BA179" s="144"/>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8"/>
      <c r="BE179" s="116" t="str">
        <f t="shared" si="139"/>
        <v/>
      </c>
      <c r="BF179" s="99" t="str">
        <f t="shared" si="135"/>
        <v/>
      </c>
      <c r="BG179" s="99" t="str">
        <f t="shared" si="136"/>
        <v/>
      </c>
      <c r="BH179" s="100" t="str">
        <f t="shared" si="137"/>
        <v/>
      </c>
      <c r="BI179" s="64" t="str">
        <f>IF(Summary!F173="","",Summary!F173)</f>
        <v/>
      </c>
      <c r="BJ179" s="33"/>
      <c r="BV179" s="44">
        <f t="shared" si="184"/>
        <v>0</v>
      </c>
      <c r="BW179" s="44">
        <f t="shared" si="184"/>
        <v>0</v>
      </c>
      <c r="BX179" s="44">
        <f t="shared" si="184"/>
        <v>0</v>
      </c>
      <c r="BY179" s="44">
        <f t="shared" si="184"/>
        <v>0</v>
      </c>
      <c r="BZ179" s="44">
        <f t="shared" si="184"/>
        <v>0</v>
      </c>
      <c r="CA179" s="44">
        <f t="shared" si="184"/>
        <v>0</v>
      </c>
      <c r="CB179" s="44">
        <f t="shared" si="184"/>
        <v>0</v>
      </c>
      <c r="CC179" s="44">
        <f t="shared" si="184"/>
        <v>0</v>
      </c>
      <c r="CD179" s="44">
        <f t="shared" si="184"/>
        <v>0</v>
      </c>
      <c r="CE179" s="44">
        <f t="shared" si="184"/>
        <v>0</v>
      </c>
      <c r="CF179" s="44">
        <f t="shared" si="184"/>
        <v>0</v>
      </c>
      <c r="CH179" s="48">
        <f t="shared" si="186"/>
        <v>0</v>
      </c>
      <c r="CI179" s="48">
        <f t="shared" si="186"/>
        <v>0</v>
      </c>
      <c r="CJ179" s="48">
        <f t="shared" si="186"/>
        <v>0</v>
      </c>
      <c r="CK179" s="48">
        <f t="shared" si="186"/>
        <v>0</v>
      </c>
      <c r="CL179" s="48">
        <f t="shared" si="186"/>
        <v>0</v>
      </c>
      <c r="CM179" s="48">
        <f t="shared" si="185"/>
        <v>0</v>
      </c>
      <c r="CN179" s="48">
        <f t="shared" si="185"/>
        <v>0</v>
      </c>
      <c r="CO179" s="48">
        <f t="shared" si="185"/>
        <v>0</v>
      </c>
      <c r="CT179" s="42" t="str">
        <f t="shared" si="140"/>
        <v>•</v>
      </c>
      <c r="CU179" s="39" t="str">
        <f t="shared" si="141"/>
        <v xml:space="preserve"> </v>
      </c>
      <c r="CV179" s="39" t="str">
        <f t="shared" si="142"/>
        <v xml:space="preserve"> </v>
      </c>
      <c r="CW179" s="43" t="str">
        <f t="shared" si="143"/>
        <v xml:space="preserve"> </v>
      </c>
      <c r="CX179" s="42" t="str">
        <f t="shared" si="144"/>
        <v>•</v>
      </c>
      <c r="CY179" s="39" t="str">
        <f t="shared" si="145"/>
        <v xml:space="preserve"> </v>
      </c>
      <c r="CZ179" s="39" t="str">
        <f t="shared" si="146"/>
        <v xml:space="preserve"> </v>
      </c>
      <c r="DA179" s="43" t="str">
        <f t="shared" si="147"/>
        <v xml:space="preserve"> </v>
      </c>
      <c r="DB179" s="39" t="str">
        <f t="shared" si="148"/>
        <v>•</v>
      </c>
      <c r="DC179" s="39" t="str">
        <f t="shared" si="149"/>
        <v xml:space="preserve"> </v>
      </c>
      <c r="DD179" s="39" t="str">
        <f t="shared" si="150"/>
        <v xml:space="preserve"> </v>
      </c>
      <c r="DE179" s="43" t="str">
        <f t="shared" si="151"/>
        <v xml:space="preserve"> </v>
      </c>
      <c r="DF179" s="42" t="str">
        <f t="shared" si="152"/>
        <v>•</v>
      </c>
      <c r="DG179" s="39" t="str">
        <f t="shared" si="153"/>
        <v xml:space="preserve"> </v>
      </c>
      <c r="DH179" s="39" t="str">
        <f t="shared" si="154"/>
        <v xml:space="preserve"> </v>
      </c>
      <c r="DI179" s="43" t="str">
        <f t="shared" si="155"/>
        <v xml:space="preserve"> </v>
      </c>
      <c r="DJ179" s="42" t="str">
        <f t="shared" si="156"/>
        <v>•</v>
      </c>
      <c r="DK179" s="39" t="str">
        <f t="shared" si="157"/>
        <v xml:space="preserve"> </v>
      </c>
      <c r="DL179" s="39" t="str">
        <f t="shared" si="158"/>
        <v xml:space="preserve"> </v>
      </c>
      <c r="DM179" s="43" t="str">
        <f t="shared" si="159"/>
        <v xml:space="preserve"> </v>
      </c>
      <c r="DN179" s="39" t="str">
        <f t="shared" si="160"/>
        <v>•</v>
      </c>
      <c r="DO179" s="39" t="str">
        <f t="shared" si="161"/>
        <v xml:space="preserve"> </v>
      </c>
      <c r="DP179" s="39" t="str">
        <f t="shared" si="162"/>
        <v xml:space="preserve"> </v>
      </c>
      <c r="DQ179" s="43" t="str">
        <f t="shared" si="163"/>
        <v xml:space="preserve"> </v>
      </c>
      <c r="DR179" s="39" t="str">
        <f t="shared" si="164"/>
        <v>•</v>
      </c>
      <c r="DS179" s="39" t="str">
        <f t="shared" si="165"/>
        <v xml:space="preserve"> </v>
      </c>
      <c r="DT179" s="39" t="str">
        <f t="shared" si="166"/>
        <v xml:space="preserve"> </v>
      </c>
      <c r="DU179" s="43" t="str">
        <f t="shared" si="167"/>
        <v xml:space="preserve"> </v>
      </c>
      <c r="DV179" s="39" t="str">
        <f t="shared" si="168"/>
        <v>•</v>
      </c>
      <c r="DW179" s="39" t="str">
        <f t="shared" si="169"/>
        <v xml:space="preserve"> </v>
      </c>
      <c r="DX179" s="39" t="str">
        <f t="shared" si="170"/>
        <v xml:space="preserve"> </v>
      </c>
      <c r="DY179" s="43" t="str">
        <f t="shared" si="171"/>
        <v xml:space="preserve"> </v>
      </c>
      <c r="DZ179" s="39" t="str">
        <f t="shared" si="172"/>
        <v>•</v>
      </c>
      <c r="EA179" s="39" t="str">
        <f t="shared" si="173"/>
        <v xml:space="preserve"> </v>
      </c>
      <c r="EB179" s="39" t="str">
        <f t="shared" si="174"/>
        <v xml:space="preserve"> </v>
      </c>
      <c r="EC179" s="43" t="str">
        <f t="shared" si="175"/>
        <v xml:space="preserve"> </v>
      </c>
      <c r="ED179" s="39" t="str">
        <f t="shared" si="176"/>
        <v>•</v>
      </c>
      <c r="EE179" s="39" t="str">
        <f t="shared" si="177"/>
        <v xml:space="preserve"> </v>
      </c>
      <c r="EF179" s="39" t="str">
        <f t="shared" si="178"/>
        <v xml:space="preserve"> </v>
      </c>
      <c r="EG179" s="43" t="str">
        <f t="shared" si="179"/>
        <v xml:space="preserve"> </v>
      </c>
      <c r="EH179" s="39" t="str">
        <f t="shared" si="180"/>
        <v>•</v>
      </c>
      <c r="EI179" s="39" t="str">
        <f t="shared" si="181"/>
        <v xml:space="preserve"> </v>
      </c>
      <c r="EJ179" s="39" t="str">
        <f t="shared" si="182"/>
        <v xml:space="preserve"> </v>
      </c>
      <c r="EK179" s="43" t="str">
        <f t="shared" si="183"/>
        <v xml:space="preserve"> </v>
      </c>
    </row>
    <row r="180" spans="1:141" ht="15.75" customHeight="1" x14ac:dyDescent="0.2">
      <c r="A180" s="100" t="str">
        <f>IF(Summary!B174="","",Summary!B174)</f>
        <v/>
      </c>
      <c r="B180" s="100" t="str">
        <f>IF(Summary!C174="","",Summary!C174)</f>
        <v/>
      </c>
      <c r="C180" s="100" t="str">
        <f>IF(Summary!D174="","",Summary!D174)</f>
        <v/>
      </c>
      <c r="D180" s="115" t="str">
        <f>IF(Summary!E174="","",Summary!E174)</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138"/>
        <v>27</v>
      </c>
      <c r="AX180" s="74" t="e">
        <f t="shared" si="133"/>
        <v>#N/A</v>
      </c>
      <c r="AY180" s="54" t="str">
        <f t="shared" si="134"/>
        <v/>
      </c>
      <c r="AZ180" s="73"/>
      <c r="BA180" s="144"/>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8"/>
      <c r="BE180" s="116" t="str">
        <f t="shared" si="139"/>
        <v/>
      </c>
      <c r="BF180" s="99" t="str">
        <f t="shared" si="135"/>
        <v/>
      </c>
      <c r="BG180" s="99" t="str">
        <f t="shared" si="136"/>
        <v/>
      </c>
      <c r="BH180" s="100" t="str">
        <f t="shared" si="137"/>
        <v/>
      </c>
      <c r="BI180" s="64" t="str">
        <f>IF(Summary!F174="","",Summary!F174)</f>
        <v/>
      </c>
      <c r="BJ180" s="33"/>
      <c r="BV180" s="44">
        <f t="shared" si="184"/>
        <v>0</v>
      </c>
      <c r="BW180" s="44">
        <f t="shared" si="184"/>
        <v>0</v>
      </c>
      <c r="BX180" s="44">
        <f t="shared" si="184"/>
        <v>0</v>
      </c>
      <c r="BY180" s="44">
        <f t="shared" si="184"/>
        <v>0</v>
      </c>
      <c r="BZ180" s="44">
        <f t="shared" si="184"/>
        <v>0</v>
      </c>
      <c r="CA180" s="44">
        <f t="shared" si="184"/>
        <v>0</v>
      </c>
      <c r="CB180" s="44">
        <f t="shared" ref="CB180:CF180" si="187">IF($E$3=CB$2,IF(AND(ISTEXT($E$8),$E180=$E$8),1,IF(ISNUMBER($E$8),$E180,0)),0)
+IF($F$3=CB$2,IF(AND(ISTEXT($F$8),$F180=$F$8),1,IF(ISNUMBER($F$8),$F180,0)),0)
+IF($G$3=CB$2,IF(AND(ISTEXT($G$8),$G180=$G$8),1,IF(ISNUMBER($G$8),$G180,0)),0)
+IF($H$3=CB$2,IF(AND(ISTEXT($H$8),$H180=$H$8),1,IF(ISNUMBER($H$8),$H180,0)),0)
+IF($I$3=CB$2,IF(AND(ISTEXT($I$8),$I180=$I$8),1,IF(ISNUMBER($I$8),$I180,0)),0)
+IF($J$3=CB$2,IF(AND(ISTEXT($J$8),$J180=$J$8),1,IF(ISNUMBER($J$8),$J180,0)),0)
+IF($K$3=CB$2,IF(AND(ISTEXT($K$8),$K180=$K$8),1,IF(ISNUMBER($K$8),$K180,0)),0)
+IF($L$3=CB$2,IF(AND(ISTEXT($L$8),$L180=$L$8),1,IF(ISNUMBER($L$8),$L180,0)),0)
+IF($M$3=CB$2,IF(AND(ISTEXT($M$8),$M180=$M$8),1,IF(ISNUMBER($M$8),$M180,0)),0)
+IF($N$3=CB$2,IF(AND(ISTEXT($N$8),$N180=$N$8),1,IF(ISNUMBER($N$8),$N180,0)),0)
+IF($O$3=CB$2,IF(AND(ISTEXT($O$8),$O180=$O$8),1,IF(ISNUMBER($O$8),$O180,0)),0)
+IF($P$3=CB$2,IF(AND(ISTEXT($P$8),$P180=$P$8),1,IF(ISNUMBER($P$8),$P180,0)),0)
+IF($Q$3=CB$2,IF(AND(ISTEXT($Q$8),$Q180=$Q$8),1,IF(ISNUMBER($Q$8),$Q180,0)),0)
+IF($R$3=CB$2,IF(AND(ISTEXT($R$8),$R180=$R$8),1,IF(ISNUMBER($R$8),$R180,0)),0)
+IF($S$3=CB$2,IF(AND(ISTEXT($S$8),$S180=$S$8),1,IF(ISNUMBER($S$8),$S180,0)),0)
+IF($T$3=CB$2,IF(AND(ISTEXT($T$8),$T180=$T$8),1,IF(ISNUMBER($T$8),$T180,0)),0)
+IF($U$3=CB$2,IF(AND(ISTEXT($U$8),$U180=$U$8),1,IF(ISNUMBER($U$8),$U180,0)),0)
+IF($V$3=CB$2,IF(AND(ISTEXT($V$8),$V180=$V$8),1,IF(ISNUMBER($V$8),$V180,0)),0)
+IF($W$3=CB$2,IF(AND(ISTEXT($W$8),$W180=$W$8),1,IF(ISNUMBER($W$8),$W180,0)),0)
+IF($X$3=CB$2,IF(AND(ISTEXT($X$8),$X180=$X$8),1,IF(ISNUMBER($X$8),$X180,0)),0)
+IF($Y$3=CB$2,IF(AND(ISTEXT($Y$8),$Y180=$Y$8),1,IF(ISNUMBER($Y$8),$Y180,0)),0)
+IF($Z$3=CB$2,IF(AND(ISTEXT($Z$8),$Z180=$Z$8),1,IF(ISNUMBER($Z$8),$Z180,0)),0)
+IF($AA$3=CB$2,IF(AND(ISTEXT($AA$8),$AA180=$AA$8),1,IF(ISNUMBER($AA$8),$AA180,0)),0)
+IF($AB$3=CB$2,IF(AND(ISTEXT($AB$8),$AB180=$AB$8),1,IF(ISNUMBER($AB$8),$AB180,0)),0)
+IF($AC$3=CB$2,IF(AND(ISTEXT($AC$8),$AC180=$AC$8),1,IF(ISNUMBER($AC$8),$AC180,0)),0)
+IF($AD$3=CB$2,IF(AND(ISTEXT($AD$8),$AD180=$AD$8),1,IF(ISNUMBER($AD$8),$AD180,0)),0)
+IF($AE$3=CB$2,IF(AND(ISTEXT($AE$8),$AE180=$AE$8),1,IF(ISNUMBER($AE$8),$AE180,0)),0)
+IF($AF$3=CB$2,IF(AND(ISTEXT($AF$8),$AF180=$AF$8),1,IF(ISNUMBER($AF$8),$AF180,0)),0)
+IF($AG$3=CB$2,IF(AND(ISTEXT($AG$8),$AA180=$AG$8),1,IF(ISNUMBER($AG$8),$AG180,0)),0)
+IF($AH$3=CB$2,IF(AND(ISTEXT($AH$8),$AH180=$AH$8),1,IF(ISNUMBER($AH$8),$AH180,0)),0)
+IF($AI$3=CB$2,IF(AND(ISTEXT($AI$8),$AI180=$AI$8),1,IF(ISNUMBER($AI$8),$AI180,0)),0)
+IF($AJ$3=CB$2,IF(AND(ISTEXT($AJ$8),$AJ180=$AJ$8),1,IF(ISNUMBER($AJ$8),$AJ180,0)),0)
+IF($AK$3=CB$2,IF(AND(ISTEXT($AK$8),$AK180=$AK$8),1,IF(ISNUMBER($AK$8),$AK180,0)),0)
+IF($AL$3=CB$2,IF(AND(ISTEXT($AL$8),$AL180=$AL$8),1,IF(ISNUMBER($AL$8),$AL180,0)),0)
+IF($AM$3=CB$2,IF(AND(ISTEXT($AM$8),$AM180=$AM$8),1,IF(ISNUMBER($AM$8),$AM180,0)),0)
+IF($AN$3=CB$2,IF(AND(ISTEXT($AN$8),$AN180=$AN$8),1,IF(ISNUMBER($AN$8),$AN180,0)),0)
+IF($AO$3=CB$2,IF(AND(ISTEXT($AO$8),$AO180=$AO$8),1,IF(ISNUMBER($AO$8),$AO180,0)),0)
+IF($AP$3=CB$2,IF(AND(ISTEXT($AP$8),$AP180=$AP$8),1,IF(ISNUMBER($AP$8),$AP180,0)),0)
+IF($AQ$3=CB$2,IF(AND(ISTEXT($AQ$8),$AQ180=$AQ$8),1,IF(ISNUMBER($AQ$8),$AQ180,0)),0)
+IF($AR$3=CB$2,IF(AND(ISTEXT($AR$8),$AR180=$AR$8),1,IF(ISNUMBER($AR$8),$AR180,0)),0)</f>
        <v>0</v>
      </c>
      <c r="CC180" s="44">
        <f t="shared" si="187"/>
        <v>0</v>
      </c>
      <c r="CD180" s="44">
        <f t="shared" si="187"/>
        <v>0</v>
      </c>
      <c r="CE180" s="44">
        <f t="shared" si="187"/>
        <v>0</v>
      </c>
      <c r="CF180" s="44">
        <f t="shared" si="187"/>
        <v>0</v>
      </c>
      <c r="CH180" s="48">
        <f t="shared" si="186"/>
        <v>0</v>
      </c>
      <c r="CI180" s="48">
        <f t="shared" si="186"/>
        <v>0</v>
      </c>
      <c r="CJ180" s="48">
        <f t="shared" si="186"/>
        <v>0</v>
      </c>
      <c r="CK180" s="48">
        <f t="shared" si="186"/>
        <v>0</v>
      </c>
      <c r="CL180" s="48">
        <f t="shared" si="186"/>
        <v>0</v>
      </c>
      <c r="CM180" s="48">
        <f t="shared" si="185"/>
        <v>0</v>
      </c>
      <c r="CN180" s="48">
        <f t="shared" si="185"/>
        <v>0</v>
      </c>
      <c r="CO180" s="48">
        <f t="shared" si="185"/>
        <v>0</v>
      </c>
      <c r="CT180" s="42" t="str">
        <f t="shared" si="140"/>
        <v>•</v>
      </c>
      <c r="CU180" s="39" t="str">
        <f t="shared" si="141"/>
        <v xml:space="preserve"> </v>
      </c>
      <c r="CV180" s="39" t="str">
        <f t="shared" si="142"/>
        <v xml:space="preserve"> </v>
      </c>
      <c r="CW180" s="43" t="str">
        <f t="shared" si="143"/>
        <v xml:space="preserve"> </v>
      </c>
      <c r="CX180" s="42" t="str">
        <f t="shared" si="144"/>
        <v>•</v>
      </c>
      <c r="CY180" s="39" t="str">
        <f t="shared" si="145"/>
        <v xml:space="preserve"> </v>
      </c>
      <c r="CZ180" s="39" t="str">
        <f t="shared" si="146"/>
        <v xml:space="preserve"> </v>
      </c>
      <c r="DA180" s="43" t="str">
        <f t="shared" si="147"/>
        <v xml:space="preserve"> </v>
      </c>
      <c r="DB180" s="39" t="str">
        <f t="shared" si="148"/>
        <v>•</v>
      </c>
      <c r="DC180" s="39" t="str">
        <f t="shared" si="149"/>
        <v xml:space="preserve"> </v>
      </c>
      <c r="DD180" s="39" t="str">
        <f t="shared" si="150"/>
        <v xml:space="preserve"> </v>
      </c>
      <c r="DE180" s="43" t="str">
        <f t="shared" si="151"/>
        <v xml:space="preserve"> </v>
      </c>
      <c r="DF180" s="42" t="str">
        <f t="shared" si="152"/>
        <v>•</v>
      </c>
      <c r="DG180" s="39" t="str">
        <f t="shared" si="153"/>
        <v xml:space="preserve"> </v>
      </c>
      <c r="DH180" s="39" t="str">
        <f t="shared" si="154"/>
        <v xml:space="preserve"> </v>
      </c>
      <c r="DI180" s="43" t="str">
        <f t="shared" si="155"/>
        <v xml:space="preserve"> </v>
      </c>
      <c r="DJ180" s="42" t="str">
        <f t="shared" si="156"/>
        <v>•</v>
      </c>
      <c r="DK180" s="39" t="str">
        <f t="shared" si="157"/>
        <v xml:space="preserve"> </v>
      </c>
      <c r="DL180" s="39" t="str">
        <f t="shared" si="158"/>
        <v xml:space="preserve"> </v>
      </c>
      <c r="DM180" s="43" t="str">
        <f t="shared" si="159"/>
        <v xml:space="preserve"> </v>
      </c>
      <c r="DN180" s="39" t="str">
        <f t="shared" si="160"/>
        <v>•</v>
      </c>
      <c r="DO180" s="39" t="str">
        <f t="shared" si="161"/>
        <v xml:space="preserve"> </v>
      </c>
      <c r="DP180" s="39" t="str">
        <f t="shared" si="162"/>
        <v xml:space="preserve"> </v>
      </c>
      <c r="DQ180" s="43" t="str">
        <f t="shared" si="163"/>
        <v xml:space="preserve"> </v>
      </c>
      <c r="DR180" s="39" t="str">
        <f t="shared" si="164"/>
        <v>•</v>
      </c>
      <c r="DS180" s="39" t="str">
        <f t="shared" si="165"/>
        <v xml:space="preserve"> </v>
      </c>
      <c r="DT180" s="39" t="str">
        <f t="shared" si="166"/>
        <v xml:space="preserve"> </v>
      </c>
      <c r="DU180" s="43" t="str">
        <f t="shared" si="167"/>
        <v xml:space="preserve"> </v>
      </c>
      <c r="DV180" s="39" t="str">
        <f t="shared" si="168"/>
        <v>•</v>
      </c>
      <c r="DW180" s="39" t="str">
        <f t="shared" si="169"/>
        <v xml:space="preserve"> </v>
      </c>
      <c r="DX180" s="39" t="str">
        <f t="shared" si="170"/>
        <v xml:space="preserve"> </v>
      </c>
      <c r="DY180" s="43" t="str">
        <f t="shared" si="171"/>
        <v xml:space="preserve"> </v>
      </c>
      <c r="DZ180" s="39" t="str">
        <f t="shared" si="172"/>
        <v>•</v>
      </c>
      <c r="EA180" s="39" t="str">
        <f t="shared" si="173"/>
        <v xml:space="preserve"> </v>
      </c>
      <c r="EB180" s="39" t="str">
        <f t="shared" si="174"/>
        <v xml:space="preserve"> </v>
      </c>
      <c r="EC180" s="43" t="str">
        <f t="shared" si="175"/>
        <v xml:space="preserve"> </v>
      </c>
      <c r="ED180" s="39" t="str">
        <f t="shared" si="176"/>
        <v>•</v>
      </c>
      <c r="EE180" s="39" t="str">
        <f t="shared" si="177"/>
        <v xml:space="preserve"> </v>
      </c>
      <c r="EF180" s="39" t="str">
        <f t="shared" si="178"/>
        <v xml:space="preserve"> </v>
      </c>
      <c r="EG180" s="43" t="str">
        <f t="shared" si="179"/>
        <v xml:space="preserve"> </v>
      </c>
      <c r="EH180" s="39" t="str">
        <f t="shared" si="180"/>
        <v>•</v>
      </c>
      <c r="EI180" s="39" t="str">
        <f t="shared" si="181"/>
        <v xml:space="preserve"> </v>
      </c>
      <c r="EJ180" s="39" t="str">
        <f t="shared" si="182"/>
        <v xml:space="preserve"> </v>
      </c>
      <c r="EK180" s="43" t="str">
        <f t="shared" si="183"/>
        <v xml:space="preserve"> </v>
      </c>
    </row>
    <row r="181" spans="1:141" ht="15.75" customHeight="1" x14ac:dyDescent="0.2">
      <c r="A181" s="100" t="str">
        <f>IF(Summary!B175="","",Summary!B175)</f>
        <v/>
      </c>
      <c r="B181" s="100" t="str">
        <f>IF(Summary!C175="","",Summary!C175)</f>
        <v/>
      </c>
      <c r="C181" s="100" t="str">
        <f>IF(Summary!D175="","",Summary!D175)</f>
        <v/>
      </c>
      <c r="D181" s="115" t="str">
        <f>IF(Summary!E175="","",Summary!E175)</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138"/>
        <v>27</v>
      </c>
      <c r="AX181" s="74" t="e">
        <f t="shared" si="133"/>
        <v>#N/A</v>
      </c>
      <c r="AY181" s="54" t="str">
        <f t="shared" si="134"/>
        <v/>
      </c>
      <c r="AZ181" s="73"/>
      <c r="BA181" s="144"/>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8"/>
      <c r="BE181" s="116" t="str">
        <f t="shared" si="139"/>
        <v/>
      </c>
      <c r="BF181" s="99" t="str">
        <f t="shared" si="135"/>
        <v/>
      </c>
      <c r="BG181" s="99" t="str">
        <f t="shared" si="136"/>
        <v/>
      </c>
      <c r="BH181" s="100" t="str">
        <f t="shared" si="137"/>
        <v/>
      </c>
      <c r="BI181" s="64" t="str">
        <f>IF(Summary!F175="","",Summary!F175)</f>
        <v/>
      </c>
      <c r="BJ181" s="33"/>
      <c r="BV181" s="44">
        <f t="shared" ref="BV181:CF204" si="188">IF($E$3=BV$2,IF(AND(ISTEXT($E$8),$E181=$E$8),1,IF(ISNUMBER($E$8),$E181,0)),0)
+IF($F$3=BV$2,IF(AND(ISTEXT($F$8),$F181=$F$8),1,IF(ISNUMBER($F$8),$F181,0)),0)
+IF($G$3=BV$2,IF(AND(ISTEXT($G$8),$G181=$G$8),1,IF(ISNUMBER($G$8),$G181,0)),0)
+IF($H$3=BV$2,IF(AND(ISTEXT($H$8),$H181=$H$8),1,IF(ISNUMBER($H$8),$H181,0)),0)
+IF($I$3=BV$2,IF(AND(ISTEXT($I$8),$I181=$I$8),1,IF(ISNUMBER($I$8),$I181,0)),0)
+IF($J$3=BV$2,IF(AND(ISTEXT($J$8),$J181=$J$8),1,IF(ISNUMBER($J$8),$J181,0)),0)
+IF($K$3=BV$2,IF(AND(ISTEXT($K$8),$K181=$K$8),1,IF(ISNUMBER($K$8),$K181,0)),0)
+IF($L$3=BV$2,IF(AND(ISTEXT($L$8),$L181=$L$8),1,IF(ISNUMBER($L$8),$L181,0)),0)
+IF($M$3=BV$2,IF(AND(ISTEXT($M$8),$M181=$M$8),1,IF(ISNUMBER($M$8),$M181,0)),0)
+IF($N$3=BV$2,IF(AND(ISTEXT($N$8),$N181=$N$8),1,IF(ISNUMBER($N$8),$N181,0)),0)
+IF($O$3=BV$2,IF(AND(ISTEXT($O$8),$O181=$O$8),1,IF(ISNUMBER($O$8),$O181,0)),0)
+IF($P$3=BV$2,IF(AND(ISTEXT($P$8),$P181=$P$8),1,IF(ISNUMBER($P$8),$P181,0)),0)
+IF($Q$3=BV$2,IF(AND(ISTEXT($Q$8),$Q181=$Q$8),1,IF(ISNUMBER($Q$8),$Q181,0)),0)
+IF($R$3=BV$2,IF(AND(ISTEXT($R$8),$R181=$R$8),1,IF(ISNUMBER($R$8),$R181,0)),0)
+IF($S$3=BV$2,IF(AND(ISTEXT($S$8),$S181=$S$8),1,IF(ISNUMBER($S$8),$S181,0)),0)
+IF($T$3=BV$2,IF(AND(ISTEXT($T$8),$T181=$T$8),1,IF(ISNUMBER($T$8),$T181,0)),0)
+IF($U$3=BV$2,IF(AND(ISTEXT($U$8),$U181=$U$8),1,IF(ISNUMBER($U$8),$U181,0)),0)
+IF($V$3=BV$2,IF(AND(ISTEXT($V$8),$V181=$V$8),1,IF(ISNUMBER($V$8),$V181,0)),0)
+IF($W$3=BV$2,IF(AND(ISTEXT($W$8),$W181=$W$8),1,IF(ISNUMBER($W$8),$W181,0)),0)
+IF($X$3=BV$2,IF(AND(ISTEXT($X$8),$X181=$X$8),1,IF(ISNUMBER($X$8),$X181,0)),0)
+IF($Y$3=BV$2,IF(AND(ISTEXT($Y$8),$Y181=$Y$8),1,IF(ISNUMBER($Y$8),$Y181,0)),0)
+IF($Z$3=BV$2,IF(AND(ISTEXT($Z$8),$Z181=$Z$8),1,IF(ISNUMBER($Z$8),$Z181,0)),0)
+IF($AA$3=BV$2,IF(AND(ISTEXT($AA$8),$AA181=$AA$8),1,IF(ISNUMBER($AA$8),$AA181,0)),0)
+IF($AB$3=BV$2,IF(AND(ISTEXT($AB$8),$AB181=$AB$8),1,IF(ISNUMBER($AB$8),$AB181,0)),0)
+IF($AC$3=BV$2,IF(AND(ISTEXT($AC$8),$AC181=$AC$8),1,IF(ISNUMBER($AC$8),$AC181,0)),0)
+IF($AD$3=BV$2,IF(AND(ISTEXT($AD$8),$AD181=$AD$8),1,IF(ISNUMBER($AD$8),$AD181,0)),0)
+IF($AE$3=BV$2,IF(AND(ISTEXT($AE$8),$AE181=$AE$8),1,IF(ISNUMBER($AE$8),$AE181,0)),0)
+IF($AF$3=BV$2,IF(AND(ISTEXT($AF$8),$AF181=$AF$8),1,IF(ISNUMBER($AF$8),$AF181,0)),0)
+IF($AG$3=BV$2,IF(AND(ISTEXT($AG$8),$AA181=$AG$8),1,IF(ISNUMBER($AG$8),$AG181,0)),0)
+IF($AH$3=BV$2,IF(AND(ISTEXT($AH$8),$AH181=$AH$8),1,IF(ISNUMBER($AH$8),$AH181,0)),0)
+IF($AI$3=BV$2,IF(AND(ISTEXT($AI$8),$AI181=$AI$8),1,IF(ISNUMBER($AI$8),$AI181,0)),0)
+IF($AJ$3=BV$2,IF(AND(ISTEXT($AJ$8),$AJ181=$AJ$8),1,IF(ISNUMBER($AJ$8),$AJ181,0)),0)
+IF($AK$3=BV$2,IF(AND(ISTEXT($AK$8),$AK181=$AK$8),1,IF(ISNUMBER($AK$8),$AK181,0)),0)
+IF($AL$3=BV$2,IF(AND(ISTEXT($AL$8),$AL181=$AL$8),1,IF(ISNUMBER($AL$8),$AL181,0)),0)
+IF($AM$3=BV$2,IF(AND(ISTEXT($AM$8),$AM181=$AM$8),1,IF(ISNUMBER($AM$8),$AM181,0)),0)
+IF($AN$3=BV$2,IF(AND(ISTEXT($AN$8),$AN181=$AN$8),1,IF(ISNUMBER($AN$8),$AN181,0)),0)
+IF($AO$3=BV$2,IF(AND(ISTEXT($AO$8),$AO181=$AO$8),1,IF(ISNUMBER($AO$8),$AO181,0)),0)
+IF($AP$3=BV$2,IF(AND(ISTEXT($AP$8),$AP181=$AP$8),1,IF(ISNUMBER($AP$8),$AP181,0)),0)
+IF($AQ$3=BV$2,IF(AND(ISTEXT($AQ$8),$AQ181=$AQ$8),1,IF(ISNUMBER($AQ$8),$AQ181,0)),0)
+IF($AR$3=BV$2,IF(AND(ISTEXT($AR$8),$AR181=$AR$8),1,IF(ISNUMBER($AR$8),$AR181,0)),0)</f>
        <v>0</v>
      </c>
      <c r="BW181" s="44">
        <f t="shared" si="188"/>
        <v>0</v>
      </c>
      <c r="BX181" s="44">
        <f t="shared" si="188"/>
        <v>0</v>
      </c>
      <c r="BY181" s="44">
        <f t="shared" si="188"/>
        <v>0</v>
      </c>
      <c r="BZ181" s="44">
        <f t="shared" si="188"/>
        <v>0</v>
      </c>
      <c r="CA181" s="44">
        <f t="shared" si="188"/>
        <v>0</v>
      </c>
      <c r="CB181" s="44">
        <f t="shared" si="188"/>
        <v>0</v>
      </c>
      <c r="CC181" s="44">
        <f t="shared" si="188"/>
        <v>0</v>
      </c>
      <c r="CD181" s="44">
        <f t="shared" si="188"/>
        <v>0</v>
      </c>
      <c r="CE181" s="44">
        <f t="shared" si="188"/>
        <v>0</v>
      </c>
      <c r="CF181" s="44">
        <f t="shared" si="188"/>
        <v>0</v>
      </c>
      <c r="CH181" s="48">
        <f t="shared" si="186"/>
        <v>0</v>
      </c>
      <c r="CI181" s="48">
        <f t="shared" si="186"/>
        <v>0</v>
      </c>
      <c r="CJ181" s="48">
        <f t="shared" si="186"/>
        <v>0</v>
      </c>
      <c r="CK181" s="48">
        <f t="shared" si="186"/>
        <v>0</v>
      </c>
      <c r="CL181" s="48">
        <f t="shared" si="186"/>
        <v>0</v>
      </c>
      <c r="CM181" s="48">
        <f t="shared" si="185"/>
        <v>0</v>
      </c>
      <c r="CN181" s="48">
        <f t="shared" si="185"/>
        <v>0</v>
      </c>
      <c r="CO181" s="48">
        <f t="shared" si="185"/>
        <v>0</v>
      </c>
      <c r="CT181" s="42" t="str">
        <f t="shared" si="140"/>
        <v>•</v>
      </c>
      <c r="CU181" s="39" t="str">
        <f t="shared" si="141"/>
        <v xml:space="preserve"> </v>
      </c>
      <c r="CV181" s="39" t="str">
        <f t="shared" si="142"/>
        <v xml:space="preserve"> </v>
      </c>
      <c r="CW181" s="43" t="str">
        <f t="shared" si="143"/>
        <v xml:space="preserve"> </v>
      </c>
      <c r="CX181" s="42" t="str">
        <f t="shared" si="144"/>
        <v>•</v>
      </c>
      <c r="CY181" s="39" t="str">
        <f t="shared" si="145"/>
        <v xml:space="preserve"> </v>
      </c>
      <c r="CZ181" s="39" t="str">
        <f t="shared" si="146"/>
        <v xml:space="preserve"> </v>
      </c>
      <c r="DA181" s="43" t="str">
        <f t="shared" si="147"/>
        <v xml:space="preserve"> </v>
      </c>
      <c r="DB181" s="39" t="str">
        <f t="shared" si="148"/>
        <v>•</v>
      </c>
      <c r="DC181" s="39" t="str">
        <f t="shared" si="149"/>
        <v xml:space="preserve"> </v>
      </c>
      <c r="DD181" s="39" t="str">
        <f t="shared" si="150"/>
        <v xml:space="preserve"> </v>
      </c>
      <c r="DE181" s="43" t="str">
        <f t="shared" si="151"/>
        <v xml:space="preserve"> </v>
      </c>
      <c r="DF181" s="42" t="str">
        <f t="shared" si="152"/>
        <v>•</v>
      </c>
      <c r="DG181" s="39" t="str">
        <f t="shared" si="153"/>
        <v xml:space="preserve"> </v>
      </c>
      <c r="DH181" s="39" t="str">
        <f t="shared" si="154"/>
        <v xml:space="preserve"> </v>
      </c>
      <c r="DI181" s="43" t="str">
        <f t="shared" si="155"/>
        <v xml:space="preserve"> </v>
      </c>
      <c r="DJ181" s="42" t="str">
        <f t="shared" si="156"/>
        <v>•</v>
      </c>
      <c r="DK181" s="39" t="str">
        <f t="shared" si="157"/>
        <v xml:space="preserve"> </v>
      </c>
      <c r="DL181" s="39" t="str">
        <f t="shared" si="158"/>
        <v xml:space="preserve"> </v>
      </c>
      <c r="DM181" s="43" t="str">
        <f t="shared" si="159"/>
        <v xml:space="preserve"> </v>
      </c>
      <c r="DN181" s="39" t="str">
        <f t="shared" si="160"/>
        <v>•</v>
      </c>
      <c r="DO181" s="39" t="str">
        <f t="shared" si="161"/>
        <v xml:space="preserve"> </v>
      </c>
      <c r="DP181" s="39" t="str">
        <f t="shared" si="162"/>
        <v xml:space="preserve"> </v>
      </c>
      <c r="DQ181" s="43" t="str">
        <f t="shared" si="163"/>
        <v xml:space="preserve"> </v>
      </c>
      <c r="DR181" s="39" t="str">
        <f t="shared" si="164"/>
        <v>•</v>
      </c>
      <c r="DS181" s="39" t="str">
        <f t="shared" si="165"/>
        <v xml:space="preserve"> </v>
      </c>
      <c r="DT181" s="39" t="str">
        <f t="shared" si="166"/>
        <v xml:space="preserve"> </v>
      </c>
      <c r="DU181" s="43" t="str">
        <f t="shared" si="167"/>
        <v xml:space="preserve"> </v>
      </c>
      <c r="DV181" s="39" t="str">
        <f t="shared" si="168"/>
        <v>•</v>
      </c>
      <c r="DW181" s="39" t="str">
        <f t="shared" si="169"/>
        <v xml:space="preserve"> </v>
      </c>
      <c r="DX181" s="39" t="str">
        <f t="shared" si="170"/>
        <v xml:space="preserve"> </v>
      </c>
      <c r="DY181" s="43" t="str">
        <f t="shared" si="171"/>
        <v xml:space="preserve"> </v>
      </c>
      <c r="DZ181" s="39" t="str">
        <f t="shared" si="172"/>
        <v>•</v>
      </c>
      <c r="EA181" s="39" t="str">
        <f t="shared" si="173"/>
        <v xml:space="preserve"> </v>
      </c>
      <c r="EB181" s="39" t="str">
        <f t="shared" si="174"/>
        <v xml:space="preserve"> </v>
      </c>
      <c r="EC181" s="43" t="str">
        <f t="shared" si="175"/>
        <v xml:space="preserve"> </v>
      </c>
      <c r="ED181" s="39" t="str">
        <f t="shared" si="176"/>
        <v>•</v>
      </c>
      <c r="EE181" s="39" t="str">
        <f t="shared" si="177"/>
        <v xml:space="preserve"> </v>
      </c>
      <c r="EF181" s="39" t="str">
        <f t="shared" si="178"/>
        <v xml:space="preserve"> </v>
      </c>
      <c r="EG181" s="43" t="str">
        <f t="shared" si="179"/>
        <v xml:space="preserve"> </v>
      </c>
      <c r="EH181" s="39" t="str">
        <f t="shared" si="180"/>
        <v>•</v>
      </c>
      <c r="EI181" s="39" t="str">
        <f t="shared" si="181"/>
        <v xml:space="preserve"> </v>
      </c>
      <c r="EJ181" s="39" t="str">
        <f t="shared" si="182"/>
        <v xml:space="preserve"> </v>
      </c>
      <c r="EK181" s="43" t="str">
        <f t="shared" si="183"/>
        <v xml:space="preserve"> </v>
      </c>
    </row>
    <row r="182" spans="1:141" ht="15.75" customHeight="1" x14ac:dyDescent="0.2">
      <c r="A182" s="100" t="str">
        <f>IF(Summary!B176="","",Summary!B176)</f>
        <v/>
      </c>
      <c r="B182" s="100" t="str">
        <f>IF(Summary!C176="","",Summary!C176)</f>
        <v/>
      </c>
      <c r="C182" s="100" t="str">
        <f>IF(Summary!D176="","",Summary!D176)</f>
        <v/>
      </c>
      <c r="D182" s="115" t="str">
        <f>IF(Summary!E176="","",Summary!E176)</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138"/>
        <v>27</v>
      </c>
      <c r="AX182" s="74" t="e">
        <f t="shared" si="133"/>
        <v>#N/A</v>
      </c>
      <c r="AY182" s="54" t="str">
        <f t="shared" si="134"/>
        <v/>
      </c>
      <c r="AZ182" s="73"/>
      <c r="BA182" s="144"/>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8"/>
      <c r="BE182" s="116" t="str">
        <f t="shared" si="139"/>
        <v/>
      </c>
      <c r="BF182" s="99" t="str">
        <f t="shared" si="135"/>
        <v/>
      </c>
      <c r="BG182" s="99" t="str">
        <f t="shared" si="136"/>
        <v/>
      </c>
      <c r="BH182" s="100" t="str">
        <f t="shared" si="137"/>
        <v/>
      </c>
      <c r="BI182" s="64" t="str">
        <f>IF(Summary!F176="","",Summary!F176)</f>
        <v/>
      </c>
      <c r="BJ182" s="33"/>
      <c r="BV182" s="44">
        <f t="shared" si="188"/>
        <v>0</v>
      </c>
      <c r="BW182" s="44">
        <f t="shared" si="188"/>
        <v>0</v>
      </c>
      <c r="BX182" s="44">
        <f t="shared" si="188"/>
        <v>0</v>
      </c>
      <c r="BY182" s="44">
        <f t="shared" si="188"/>
        <v>0</v>
      </c>
      <c r="BZ182" s="44">
        <f t="shared" si="188"/>
        <v>0</v>
      </c>
      <c r="CA182" s="44">
        <f t="shared" si="188"/>
        <v>0</v>
      </c>
      <c r="CB182" s="44">
        <f t="shared" si="188"/>
        <v>0</v>
      </c>
      <c r="CC182" s="44">
        <f t="shared" si="188"/>
        <v>0</v>
      </c>
      <c r="CD182" s="44">
        <f t="shared" si="188"/>
        <v>0</v>
      </c>
      <c r="CE182" s="44">
        <f t="shared" si="188"/>
        <v>0</v>
      </c>
      <c r="CF182" s="44">
        <f t="shared" si="188"/>
        <v>0</v>
      </c>
      <c r="CH182" s="48">
        <f t="shared" si="186"/>
        <v>0</v>
      </c>
      <c r="CI182" s="48">
        <f t="shared" si="186"/>
        <v>0</v>
      </c>
      <c r="CJ182" s="48">
        <f t="shared" si="186"/>
        <v>0</v>
      </c>
      <c r="CK182" s="48">
        <f t="shared" si="186"/>
        <v>0</v>
      </c>
      <c r="CL182" s="48">
        <f t="shared" si="186"/>
        <v>0</v>
      </c>
      <c r="CM182" s="48">
        <f t="shared" si="185"/>
        <v>0</v>
      </c>
      <c r="CN182" s="48">
        <f t="shared" si="185"/>
        <v>0</v>
      </c>
      <c r="CO182" s="48">
        <f t="shared" si="185"/>
        <v>0</v>
      </c>
      <c r="CT182" s="42" t="str">
        <f t="shared" si="140"/>
        <v>•</v>
      </c>
      <c r="CU182" s="39" t="str">
        <f t="shared" si="141"/>
        <v xml:space="preserve"> </v>
      </c>
      <c r="CV182" s="39" t="str">
        <f t="shared" si="142"/>
        <v xml:space="preserve"> </v>
      </c>
      <c r="CW182" s="43" t="str">
        <f t="shared" si="143"/>
        <v xml:space="preserve"> </v>
      </c>
      <c r="CX182" s="42" t="str">
        <f t="shared" si="144"/>
        <v>•</v>
      </c>
      <c r="CY182" s="39" t="str">
        <f t="shared" si="145"/>
        <v xml:space="preserve"> </v>
      </c>
      <c r="CZ182" s="39" t="str">
        <f t="shared" si="146"/>
        <v xml:space="preserve"> </v>
      </c>
      <c r="DA182" s="43" t="str">
        <f t="shared" si="147"/>
        <v xml:space="preserve"> </v>
      </c>
      <c r="DB182" s="39" t="str">
        <f t="shared" si="148"/>
        <v>•</v>
      </c>
      <c r="DC182" s="39" t="str">
        <f t="shared" si="149"/>
        <v xml:space="preserve"> </v>
      </c>
      <c r="DD182" s="39" t="str">
        <f t="shared" si="150"/>
        <v xml:space="preserve"> </v>
      </c>
      <c r="DE182" s="43" t="str">
        <f t="shared" si="151"/>
        <v xml:space="preserve"> </v>
      </c>
      <c r="DF182" s="42" t="str">
        <f t="shared" si="152"/>
        <v>•</v>
      </c>
      <c r="DG182" s="39" t="str">
        <f t="shared" si="153"/>
        <v xml:space="preserve"> </v>
      </c>
      <c r="DH182" s="39" t="str">
        <f t="shared" si="154"/>
        <v xml:space="preserve"> </v>
      </c>
      <c r="DI182" s="43" t="str">
        <f t="shared" si="155"/>
        <v xml:space="preserve"> </v>
      </c>
      <c r="DJ182" s="42" t="str">
        <f t="shared" si="156"/>
        <v>•</v>
      </c>
      <c r="DK182" s="39" t="str">
        <f t="shared" si="157"/>
        <v xml:space="preserve"> </v>
      </c>
      <c r="DL182" s="39" t="str">
        <f t="shared" si="158"/>
        <v xml:space="preserve"> </v>
      </c>
      <c r="DM182" s="43" t="str">
        <f t="shared" si="159"/>
        <v xml:space="preserve"> </v>
      </c>
      <c r="DN182" s="39" t="str">
        <f t="shared" si="160"/>
        <v>•</v>
      </c>
      <c r="DO182" s="39" t="str">
        <f t="shared" si="161"/>
        <v xml:space="preserve"> </v>
      </c>
      <c r="DP182" s="39" t="str">
        <f t="shared" si="162"/>
        <v xml:space="preserve"> </v>
      </c>
      <c r="DQ182" s="43" t="str">
        <f t="shared" si="163"/>
        <v xml:space="preserve"> </v>
      </c>
      <c r="DR182" s="39" t="str">
        <f t="shared" si="164"/>
        <v>•</v>
      </c>
      <c r="DS182" s="39" t="str">
        <f t="shared" si="165"/>
        <v xml:space="preserve"> </v>
      </c>
      <c r="DT182" s="39" t="str">
        <f t="shared" si="166"/>
        <v xml:space="preserve"> </v>
      </c>
      <c r="DU182" s="43" t="str">
        <f t="shared" si="167"/>
        <v xml:space="preserve"> </v>
      </c>
      <c r="DV182" s="39" t="str">
        <f t="shared" si="168"/>
        <v>•</v>
      </c>
      <c r="DW182" s="39" t="str">
        <f t="shared" si="169"/>
        <v xml:space="preserve"> </v>
      </c>
      <c r="DX182" s="39" t="str">
        <f t="shared" si="170"/>
        <v xml:space="preserve"> </v>
      </c>
      <c r="DY182" s="43" t="str">
        <f t="shared" si="171"/>
        <v xml:space="preserve"> </v>
      </c>
      <c r="DZ182" s="39" t="str">
        <f t="shared" si="172"/>
        <v>•</v>
      </c>
      <c r="EA182" s="39" t="str">
        <f t="shared" si="173"/>
        <v xml:space="preserve"> </v>
      </c>
      <c r="EB182" s="39" t="str">
        <f t="shared" si="174"/>
        <v xml:space="preserve"> </v>
      </c>
      <c r="EC182" s="43" t="str">
        <f t="shared" si="175"/>
        <v xml:space="preserve"> </v>
      </c>
      <c r="ED182" s="39" t="str">
        <f t="shared" si="176"/>
        <v>•</v>
      </c>
      <c r="EE182" s="39" t="str">
        <f t="shared" si="177"/>
        <v xml:space="preserve"> </v>
      </c>
      <c r="EF182" s="39" t="str">
        <f t="shared" si="178"/>
        <v xml:space="preserve"> </v>
      </c>
      <c r="EG182" s="43" t="str">
        <f t="shared" si="179"/>
        <v xml:space="preserve"> </v>
      </c>
      <c r="EH182" s="39" t="str">
        <f t="shared" si="180"/>
        <v>•</v>
      </c>
      <c r="EI182" s="39" t="str">
        <f t="shared" si="181"/>
        <v xml:space="preserve"> </v>
      </c>
      <c r="EJ182" s="39" t="str">
        <f t="shared" si="182"/>
        <v xml:space="preserve"> </v>
      </c>
      <c r="EK182" s="43" t="str">
        <f t="shared" si="183"/>
        <v xml:space="preserve"> </v>
      </c>
    </row>
    <row r="183" spans="1:141" ht="15.75" customHeight="1" x14ac:dyDescent="0.2">
      <c r="A183" s="100" t="str">
        <f>IF(Summary!B177="","",Summary!B177)</f>
        <v/>
      </c>
      <c r="B183" s="100" t="str">
        <f>IF(Summary!C177="","",Summary!C177)</f>
        <v/>
      </c>
      <c r="C183" s="100" t="str">
        <f>IF(Summary!D177="","",Summary!D177)</f>
        <v/>
      </c>
      <c r="D183" s="115" t="str">
        <f>IF(Summary!E177="","",Summary!E177)</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138"/>
        <v>27</v>
      </c>
      <c r="AX183" s="74" t="e">
        <f t="shared" si="133"/>
        <v>#N/A</v>
      </c>
      <c r="AY183" s="54" t="str">
        <f t="shared" si="134"/>
        <v/>
      </c>
      <c r="AZ183" s="73"/>
      <c r="BA183" s="144"/>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8"/>
      <c r="BE183" s="116" t="str">
        <f t="shared" si="139"/>
        <v/>
      </c>
      <c r="BF183" s="99" t="str">
        <f t="shared" si="135"/>
        <v/>
      </c>
      <c r="BG183" s="99" t="str">
        <f t="shared" si="136"/>
        <v/>
      </c>
      <c r="BH183" s="100" t="str">
        <f t="shared" si="137"/>
        <v/>
      </c>
      <c r="BI183" s="64" t="str">
        <f>IF(Summary!F177="","",Summary!F177)</f>
        <v/>
      </c>
      <c r="BJ183" s="33"/>
      <c r="BV183" s="44">
        <f t="shared" si="188"/>
        <v>0</v>
      </c>
      <c r="BW183" s="44">
        <f t="shared" si="188"/>
        <v>0</v>
      </c>
      <c r="BX183" s="44">
        <f t="shared" si="188"/>
        <v>0</v>
      </c>
      <c r="BY183" s="44">
        <f t="shared" si="188"/>
        <v>0</v>
      </c>
      <c r="BZ183" s="44">
        <f t="shared" si="188"/>
        <v>0</v>
      </c>
      <c r="CA183" s="44">
        <f t="shared" si="188"/>
        <v>0</v>
      </c>
      <c r="CB183" s="44">
        <f t="shared" si="188"/>
        <v>0</v>
      </c>
      <c r="CC183" s="44">
        <f t="shared" si="188"/>
        <v>0</v>
      </c>
      <c r="CD183" s="44">
        <f t="shared" si="188"/>
        <v>0</v>
      </c>
      <c r="CE183" s="44">
        <f t="shared" si="188"/>
        <v>0</v>
      </c>
      <c r="CF183" s="44">
        <f t="shared" si="188"/>
        <v>0</v>
      </c>
      <c r="CH183" s="48">
        <f t="shared" si="186"/>
        <v>0</v>
      </c>
      <c r="CI183" s="48">
        <f t="shared" si="186"/>
        <v>0</v>
      </c>
      <c r="CJ183" s="48">
        <f t="shared" si="186"/>
        <v>0</v>
      </c>
      <c r="CK183" s="48">
        <f t="shared" si="186"/>
        <v>0</v>
      </c>
      <c r="CL183" s="48">
        <f t="shared" si="186"/>
        <v>0</v>
      </c>
      <c r="CM183" s="48">
        <f t="shared" si="185"/>
        <v>0</v>
      </c>
      <c r="CN183" s="48">
        <f t="shared" si="185"/>
        <v>0</v>
      </c>
      <c r="CO183" s="48">
        <f t="shared" si="185"/>
        <v>0</v>
      </c>
      <c r="CT183" s="42" t="str">
        <f t="shared" si="140"/>
        <v>•</v>
      </c>
      <c r="CU183" s="39" t="str">
        <f t="shared" si="141"/>
        <v xml:space="preserve"> </v>
      </c>
      <c r="CV183" s="39" t="str">
        <f t="shared" si="142"/>
        <v xml:space="preserve"> </v>
      </c>
      <c r="CW183" s="43" t="str">
        <f t="shared" si="143"/>
        <v xml:space="preserve"> </v>
      </c>
      <c r="CX183" s="42" t="str">
        <f t="shared" si="144"/>
        <v>•</v>
      </c>
      <c r="CY183" s="39" t="str">
        <f t="shared" si="145"/>
        <v xml:space="preserve"> </v>
      </c>
      <c r="CZ183" s="39" t="str">
        <f t="shared" si="146"/>
        <v xml:space="preserve"> </v>
      </c>
      <c r="DA183" s="43" t="str">
        <f t="shared" si="147"/>
        <v xml:space="preserve"> </v>
      </c>
      <c r="DB183" s="39" t="str">
        <f t="shared" si="148"/>
        <v>•</v>
      </c>
      <c r="DC183" s="39" t="str">
        <f t="shared" si="149"/>
        <v xml:space="preserve"> </v>
      </c>
      <c r="DD183" s="39" t="str">
        <f t="shared" si="150"/>
        <v xml:space="preserve"> </v>
      </c>
      <c r="DE183" s="43" t="str">
        <f t="shared" si="151"/>
        <v xml:space="preserve"> </v>
      </c>
      <c r="DF183" s="42" t="str">
        <f t="shared" si="152"/>
        <v>•</v>
      </c>
      <c r="DG183" s="39" t="str">
        <f t="shared" si="153"/>
        <v xml:space="preserve"> </v>
      </c>
      <c r="DH183" s="39" t="str">
        <f t="shared" si="154"/>
        <v xml:space="preserve"> </v>
      </c>
      <c r="DI183" s="43" t="str">
        <f t="shared" si="155"/>
        <v xml:space="preserve"> </v>
      </c>
      <c r="DJ183" s="42" t="str">
        <f t="shared" si="156"/>
        <v>•</v>
      </c>
      <c r="DK183" s="39" t="str">
        <f t="shared" si="157"/>
        <v xml:space="preserve"> </v>
      </c>
      <c r="DL183" s="39" t="str">
        <f t="shared" si="158"/>
        <v xml:space="preserve"> </v>
      </c>
      <c r="DM183" s="43" t="str">
        <f t="shared" si="159"/>
        <v xml:space="preserve"> </v>
      </c>
      <c r="DN183" s="39" t="str">
        <f t="shared" si="160"/>
        <v>•</v>
      </c>
      <c r="DO183" s="39" t="str">
        <f t="shared" si="161"/>
        <v xml:space="preserve"> </v>
      </c>
      <c r="DP183" s="39" t="str">
        <f t="shared" si="162"/>
        <v xml:space="preserve"> </v>
      </c>
      <c r="DQ183" s="43" t="str">
        <f t="shared" si="163"/>
        <v xml:space="preserve"> </v>
      </c>
      <c r="DR183" s="39" t="str">
        <f t="shared" si="164"/>
        <v>•</v>
      </c>
      <c r="DS183" s="39" t="str">
        <f t="shared" si="165"/>
        <v xml:space="preserve"> </v>
      </c>
      <c r="DT183" s="39" t="str">
        <f t="shared" si="166"/>
        <v xml:space="preserve"> </v>
      </c>
      <c r="DU183" s="43" t="str">
        <f t="shared" si="167"/>
        <v xml:space="preserve"> </v>
      </c>
      <c r="DV183" s="39" t="str">
        <f t="shared" si="168"/>
        <v>•</v>
      </c>
      <c r="DW183" s="39" t="str">
        <f t="shared" si="169"/>
        <v xml:space="preserve"> </v>
      </c>
      <c r="DX183" s="39" t="str">
        <f t="shared" si="170"/>
        <v xml:space="preserve"> </v>
      </c>
      <c r="DY183" s="43" t="str">
        <f t="shared" si="171"/>
        <v xml:space="preserve"> </v>
      </c>
      <c r="DZ183" s="39" t="str">
        <f t="shared" si="172"/>
        <v>•</v>
      </c>
      <c r="EA183" s="39" t="str">
        <f t="shared" si="173"/>
        <v xml:space="preserve"> </v>
      </c>
      <c r="EB183" s="39" t="str">
        <f t="shared" si="174"/>
        <v xml:space="preserve"> </v>
      </c>
      <c r="EC183" s="43" t="str">
        <f t="shared" si="175"/>
        <v xml:space="preserve"> </v>
      </c>
      <c r="ED183" s="39" t="str">
        <f t="shared" si="176"/>
        <v>•</v>
      </c>
      <c r="EE183" s="39" t="str">
        <f t="shared" si="177"/>
        <v xml:space="preserve"> </v>
      </c>
      <c r="EF183" s="39" t="str">
        <f t="shared" si="178"/>
        <v xml:space="preserve"> </v>
      </c>
      <c r="EG183" s="43" t="str">
        <f t="shared" si="179"/>
        <v xml:space="preserve"> </v>
      </c>
      <c r="EH183" s="39" t="str">
        <f t="shared" si="180"/>
        <v>•</v>
      </c>
      <c r="EI183" s="39" t="str">
        <f t="shared" si="181"/>
        <v xml:space="preserve"> </v>
      </c>
      <c r="EJ183" s="39" t="str">
        <f t="shared" si="182"/>
        <v xml:space="preserve"> </v>
      </c>
      <c r="EK183" s="43" t="str">
        <f t="shared" si="183"/>
        <v xml:space="preserve"> </v>
      </c>
    </row>
    <row r="184" spans="1:141" ht="15.75" customHeight="1" x14ac:dyDescent="0.2">
      <c r="A184" s="100" t="str">
        <f>IF(Summary!B178="","",Summary!B178)</f>
        <v/>
      </c>
      <c r="B184" s="100" t="str">
        <f>IF(Summary!C178="","",Summary!C178)</f>
        <v/>
      </c>
      <c r="C184" s="100" t="str">
        <f>IF(Summary!D178="","",Summary!D178)</f>
        <v/>
      </c>
      <c r="D184" s="115" t="str">
        <f>IF(Summary!E178="","",Summary!E178)</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138"/>
        <v>27</v>
      </c>
      <c r="AX184" s="74" t="e">
        <f t="shared" si="133"/>
        <v>#N/A</v>
      </c>
      <c r="AY184" s="54" t="str">
        <f t="shared" si="134"/>
        <v/>
      </c>
      <c r="AZ184" s="73"/>
      <c r="BA184" s="144"/>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8"/>
      <c r="BE184" s="116" t="str">
        <f t="shared" si="139"/>
        <v/>
      </c>
      <c r="BF184" s="99" t="str">
        <f t="shared" si="135"/>
        <v/>
      </c>
      <c r="BG184" s="99" t="str">
        <f t="shared" si="136"/>
        <v/>
      </c>
      <c r="BH184" s="100" t="str">
        <f t="shared" si="137"/>
        <v/>
      </c>
      <c r="BI184" s="64" t="str">
        <f>IF(Summary!F178="","",Summary!F178)</f>
        <v/>
      </c>
      <c r="BJ184" s="33"/>
      <c r="BV184" s="44">
        <f t="shared" si="188"/>
        <v>0</v>
      </c>
      <c r="BW184" s="44">
        <f t="shared" si="188"/>
        <v>0</v>
      </c>
      <c r="BX184" s="44">
        <f t="shared" si="188"/>
        <v>0</v>
      </c>
      <c r="BY184" s="44">
        <f t="shared" si="188"/>
        <v>0</v>
      </c>
      <c r="BZ184" s="44">
        <f t="shared" si="188"/>
        <v>0</v>
      </c>
      <c r="CA184" s="44">
        <f t="shared" si="188"/>
        <v>0</v>
      </c>
      <c r="CB184" s="44">
        <f t="shared" si="188"/>
        <v>0</v>
      </c>
      <c r="CC184" s="44">
        <f t="shared" si="188"/>
        <v>0</v>
      </c>
      <c r="CD184" s="44">
        <f t="shared" si="188"/>
        <v>0</v>
      </c>
      <c r="CE184" s="44">
        <f t="shared" si="188"/>
        <v>0</v>
      </c>
      <c r="CF184" s="44">
        <f t="shared" si="188"/>
        <v>0</v>
      </c>
      <c r="CH184" s="48">
        <f t="shared" si="186"/>
        <v>0</v>
      </c>
      <c r="CI184" s="48">
        <f t="shared" si="186"/>
        <v>0</v>
      </c>
      <c r="CJ184" s="48">
        <f t="shared" si="186"/>
        <v>0</v>
      </c>
      <c r="CK184" s="48">
        <f t="shared" si="186"/>
        <v>0</v>
      </c>
      <c r="CL184" s="48">
        <f t="shared" si="186"/>
        <v>0</v>
      </c>
      <c r="CM184" s="48">
        <f t="shared" si="185"/>
        <v>0</v>
      </c>
      <c r="CN184" s="48">
        <f t="shared" si="185"/>
        <v>0</v>
      </c>
      <c r="CO184" s="48">
        <f t="shared" si="185"/>
        <v>0</v>
      </c>
      <c r="CT184" s="42" t="str">
        <f t="shared" si="140"/>
        <v>•</v>
      </c>
      <c r="CU184" s="39" t="str">
        <f t="shared" si="141"/>
        <v xml:space="preserve"> </v>
      </c>
      <c r="CV184" s="39" t="str">
        <f t="shared" si="142"/>
        <v xml:space="preserve"> </v>
      </c>
      <c r="CW184" s="43" t="str">
        <f t="shared" si="143"/>
        <v xml:space="preserve"> </v>
      </c>
      <c r="CX184" s="42" t="str">
        <f t="shared" si="144"/>
        <v>•</v>
      </c>
      <c r="CY184" s="39" t="str">
        <f t="shared" si="145"/>
        <v xml:space="preserve"> </v>
      </c>
      <c r="CZ184" s="39" t="str">
        <f t="shared" si="146"/>
        <v xml:space="preserve"> </v>
      </c>
      <c r="DA184" s="43" t="str">
        <f t="shared" si="147"/>
        <v xml:space="preserve"> </v>
      </c>
      <c r="DB184" s="39" t="str">
        <f t="shared" si="148"/>
        <v>•</v>
      </c>
      <c r="DC184" s="39" t="str">
        <f t="shared" si="149"/>
        <v xml:space="preserve"> </v>
      </c>
      <c r="DD184" s="39" t="str">
        <f t="shared" si="150"/>
        <v xml:space="preserve"> </v>
      </c>
      <c r="DE184" s="43" t="str">
        <f t="shared" si="151"/>
        <v xml:space="preserve"> </v>
      </c>
      <c r="DF184" s="42" t="str">
        <f t="shared" si="152"/>
        <v>•</v>
      </c>
      <c r="DG184" s="39" t="str">
        <f t="shared" si="153"/>
        <v xml:space="preserve"> </v>
      </c>
      <c r="DH184" s="39" t="str">
        <f t="shared" si="154"/>
        <v xml:space="preserve"> </v>
      </c>
      <c r="DI184" s="43" t="str">
        <f t="shared" si="155"/>
        <v xml:space="preserve"> </v>
      </c>
      <c r="DJ184" s="42" t="str">
        <f t="shared" si="156"/>
        <v>•</v>
      </c>
      <c r="DK184" s="39" t="str">
        <f t="shared" si="157"/>
        <v xml:space="preserve"> </v>
      </c>
      <c r="DL184" s="39" t="str">
        <f t="shared" si="158"/>
        <v xml:space="preserve"> </v>
      </c>
      <c r="DM184" s="43" t="str">
        <f t="shared" si="159"/>
        <v xml:space="preserve"> </v>
      </c>
      <c r="DN184" s="39" t="str">
        <f t="shared" si="160"/>
        <v>•</v>
      </c>
      <c r="DO184" s="39" t="str">
        <f t="shared" si="161"/>
        <v xml:space="preserve"> </v>
      </c>
      <c r="DP184" s="39" t="str">
        <f t="shared" si="162"/>
        <v xml:space="preserve"> </v>
      </c>
      <c r="DQ184" s="43" t="str">
        <f t="shared" si="163"/>
        <v xml:space="preserve"> </v>
      </c>
      <c r="DR184" s="39" t="str">
        <f t="shared" si="164"/>
        <v>•</v>
      </c>
      <c r="DS184" s="39" t="str">
        <f t="shared" si="165"/>
        <v xml:space="preserve"> </v>
      </c>
      <c r="DT184" s="39" t="str">
        <f t="shared" si="166"/>
        <v xml:space="preserve"> </v>
      </c>
      <c r="DU184" s="43" t="str">
        <f t="shared" si="167"/>
        <v xml:space="preserve"> </v>
      </c>
      <c r="DV184" s="39" t="str">
        <f t="shared" si="168"/>
        <v>•</v>
      </c>
      <c r="DW184" s="39" t="str">
        <f t="shared" si="169"/>
        <v xml:space="preserve"> </v>
      </c>
      <c r="DX184" s="39" t="str">
        <f t="shared" si="170"/>
        <v xml:space="preserve"> </v>
      </c>
      <c r="DY184" s="43" t="str">
        <f t="shared" si="171"/>
        <v xml:space="preserve"> </v>
      </c>
      <c r="DZ184" s="39" t="str">
        <f t="shared" si="172"/>
        <v>•</v>
      </c>
      <c r="EA184" s="39" t="str">
        <f t="shared" si="173"/>
        <v xml:space="preserve"> </v>
      </c>
      <c r="EB184" s="39" t="str">
        <f t="shared" si="174"/>
        <v xml:space="preserve"> </v>
      </c>
      <c r="EC184" s="43" t="str">
        <f t="shared" si="175"/>
        <v xml:space="preserve"> </v>
      </c>
      <c r="ED184" s="39" t="str">
        <f t="shared" si="176"/>
        <v>•</v>
      </c>
      <c r="EE184" s="39" t="str">
        <f t="shared" si="177"/>
        <v xml:space="preserve"> </v>
      </c>
      <c r="EF184" s="39" t="str">
        <f t="shared" si="178"/>
        <v xml:space="preserve"> </v>
      </c>
      <c r="EG184" s="43" t="str">
        <f t="shared" si="179"/>
        <v xml:space="preserve"> </v>
      </c>
      <c r="EH184" s="39" t="str">
        <f t="shared" si="180"/>
        <v>•</v>
      </c>
      <c r="EI184" s="39" t="str">
        <f t="shared" si="181"/>
        <v xml:space="preserve"> </v>
      </c>
      <c r="EJ184" s="39" t="str">
        <f t="shared" si="182"/>
        <v xml:space="preserve"> </v>
      </c>
      <c r="EK184" s="43" t="str">
        <f t="shared" si="183"/>
        <v xml:space="preserve"> </v>
      </c>
    </row>
    <row r="185" spans="1:141" ht="15.75" customHeight="1" x14ac:dyDescent="0.2">
      <c r="A185" s="100" t="str">
        <f>IF(Summary!B179="","",Summary!B179)</f>
        <v/>
      </c>
      <c r="B185" s="100" t="str">
        <f>IF(Summary!C179="","",Summary!C179)</f>
        <v/>
      </c>
      <c r="C185" s="100" t="str">
        <f>IF(Summary!D179="","",Summary!D179)</f>
        <v/>
      </c>
      <c r="D185" s="115" t="str">
        <f>IF(Summary!E179="","",Summary!E179)</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138"/>
        <v>27</v>
      </c>
      <c r="AX185" s="74" t="e">
        <f t="shared" si="133"/>
        <v>#N/A</v>
      </c>
      <c r="AY185" s="54" t="str">
        <f t="shared" si="134"/>
        <v/>
      </c>
      <c r="AZ185" s="73"/>
      <c r="BA185" s="144"/>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8"/>
      <c r="BE185" s="116" t="str">
        <f t="shared" si="139"/>
        <v/>
      </c>
      <c r="BF185" s="99" t="str">
        <f t="shared" si="135"/>
        <v/>
      </c>
      <c r="BG185" s="99" t="str">
        <f t="shared" si="136"/>
        <v/>
      </c>
      <c r="BH185" s="100" t="str">
        <f t="shared" si="137"/>
        <v/>
      </c>
      <c r="BI185" s="64" t="str">
        <f>IF(Summary!F179="","",Summary!F179)</f>
        <v/>
      </c>
      <c r="BJ185" s="33"/>
      <c r="BV185" s="44">
        <f t="shared" si="188"/>
        <v>0</v>
      </c>
      <c r="BW185" s="44">
        <f t="shared" si="188"/>
        <v>0</v>
      </c>
      <c r="BX185" s="44">
        <f t="shared" si="188"/>
        <v>0</v>
      </c>
      <c r="BY185" s="44">
        <f t="shared" si="188"/>
        <v>0</v>
      </c>
      <c r="BZ185" s="44">
        <f t="shared" si="188"/>
        <v>0</v>
      </c>
      <c r="CA185" s="44">
        <f t="shared" si="188"/>
        <v>0</v>
      </c>
      <c r="CB185" s="44">
        <f t="shared" si="188"/>
        <v>0</v>
      </c>
      <c r="CC185" s="44">
        <f t="shared" si="188"/>
        <v>0</v>
      </c>
      <c r="CD185" s="44">
        <f t="shared" si="188"/>
        <v>0</v>
      </c>
      <c r="CE185" s="44">
        <f t="shared" si="188"/>
        <v>0</v>
      </c>
      <c r="CF185" s="44">
        <f t="shared" si="188"/>
        <v>0</v>
      </c>
      <c r="CH185" s="48">
        <f t="shared" si="186"/>
        <v>0</v>
      </c>
      <c r="CI185" s="48">
        <f t="shared" si="186"/>
        <v>0</v>
      </c>
      <c r="CJ185" s="48">
        <f t="shared" si="186"/>
        <v>0</v>
      </c>
      <c r="CK185" s="48">
        <f t="shared" si="186"/>
        <v>0</v>
      </c>
      <c r="CL185" s="48">
        <f t="shared" si="186"/>
        <v>0</v>
      </c>
      <c r="CM185" s="48">
        <f t="shared" si="185"/>
        <v>0</v>
      </c>
      <c r="CN185" s="48">
        <f t="shared" si="185"/>
        <v>0</v>
      </c>
      <c r="CO185" s="48">
        <f t="shared" si="185"/>
        <v>0</v>
      </c>
      <c r="CT185" s="42" t="str">
        <f t="shared" si="140"/>
        <v>•</v>
      </c>
      <c r="CU185" s="39" t="str">
        <f t="shared" si="141"/>
        <v xml:space="preserve"> </v>
      </c>
      <c r="CV185" s="39" t="str">
        <f t="shared" si="142"/>
        <v xml:space="preserve"> </v>
      </c>
      <c r="CW185" s="43" t="str">
        <f t="shared" si="143"/>
        <v xml:space="preserve"> </v>
      </c>
      <c r="CX185" s="42" t="str">
        <f t="shared" si="144"/>
        <v>•</v>
      </c>
      <c r="CY185" s="39" t="str">
        <f t="shared" si="145"/>
        <v xml:space="preserve"> </v>
      </c>
      <c r="CZ185" s="39" t="str">
        <f t="shared" si="146"/>
        <v xml:space="preserve"> </v>
      </c>
      <c r="DA185" s="43" t="str">
        <f t="shared" si="147"/>
        <v xml:space="preserve"> </v>
      </c>
      <c r="DB185" s="39" t="str">
        <f t="shared" si="148"/>
        <v>•</v>
      </c>
      <c r="DC185" s="39" t="str">
        <f t="shared" si="149"/>
        <v xml:space="preserve"> </v>
      </c>
      <c r="DD185" s="39" t="str">
        <f t="shared" si="150"/>
        <v xml:space="preserve"> </v>
      </c>
      <c r="DE185" s="43" t="str">
        <f t="shared" si="151"/>
        <v xml:space="preserve"> </v>
      </c>
      <c r="DF185" s="42" t="str">
        <f t="shared" si="152"/>
        <v>•</v>
      </c>
      <c r="DG185" s="39" t="str">
        <f t="shared" si="153"/>
        <v xml:space="preserve"> </v>
      </c>
      <c r="DH185" s="39" t="str">
        <f t="shared" si="154"/>
        <v xml:space="preserve"> </v>
      </c>
      <c r="DI185" s="43" t="str">
        <f t="shared" si="155"/>
        <v xml:space="preserve"> </v>
      </c>
      <c r="DJ185" s="42" t="str">
        <f t="shared" si="156"/>
        <v>•</v>
      </c>
      <c r="DK185" s="39" t="str">
        <f t="shared" si="157"/>
        <v xml:space="preserve"> </v>
      </c>
      <c r="DL185" s="39" t="str">
        <f t="shared" si="158"/>
        <v xml:space="preserve"> </v>
      </c>
      <c r="DM185" s="43" t="str">
        <f t="shared" si="159"/>
        <v xml:space="preserve"> </v>
      </c>
      <c r="DN185" s="39" t="str">
        <f t="shared" si="160"/>
        <v>•</v>
      </c>
      <c r="DO185" s="39" t="str">
        <f t="shared" si="161"/>
        <v xml:space="preserve"> </v>
      </c>
      <c r="DP185" s="39" t="str">
        <f t="shared" si="162"/>
        <v xml:space="preserve"> </v>
      </c>
      <c r="DQ185" s="43" t="str">
        <f t="shared" si="163"/>
        <v xml:space="preserve"> </v>
      </c>
      <c r="DR185" s="39" t="str">
        <f t="shared" si="164"/>
        <v>•</v>
      </c>
      <c r="DS185" s="39" t="str">
        <f t="shared" si="165"/>
        <v xml:space="preserve"> </v>
      </c>
      <c r="DT185" s="39" t="str">
        <f t="shared" si="166"/>
        <v xml:space="preserve"> </v>
      </c>
      <c r="DU185" s="43" t="str">
        <f t="shared" si="167"/>
        <v xml:space="preserve"> </v>
      </c>
      <c r="DV185" s="39" t="str">
        <f t="shared" si="168"/>
        <v>•</v>
      </c>
      <c r="DW185" s="39" t="str">
        <f t="shared" si="169"/>
        <v xml:space="preserve"> </v>
      </c>
      <c r="DX185" s="39" t="str">
        <f t="shared" si="170"/>
        <v xml:space="preserve"> </v>
      </c>
      <c r="DY185" s="43" t="str">
        <f t="shared" si="171"/>
        <v xml:space="preserve"> </v>
      </c>
      <c r="DZ185" s="39" t="str">
        <f t="shared" si="172"/>
        <v>•</v>
      </c>
      <c r="EA185" s="39" t="str">
        <f t="shared" si="173"/>
        <v xml:space="preserve"> </v>
      </c>
      <c r="EB185" s="39" t="str">
        <f t="shared" si="174"/>
        <v xml:space="preserve"> </v>
      </c>
      <c r="EC185" s="43" t="str">
        <f t="shared" si="175"/>
        <v xml:space="preserve"> </v>
      </c>
      <c r="ED185" s="39" t="str">
        <f t="shared" si="176"/>
        <v>•</v>
      </c>
      <c r="EE185" s="39" t="str">
        <f t="shared" si="177"/>
        <v xml:space="preserve"> </v>
      </c>
      <c r="EF185" s="39" t="str">
        <f t="shared" si="178"/>
        <v xml:space="preserve"> </v>
      </c>
      <c r="EG185" s="43" t="str">
        <f t="shared" si="179"/>
        <v xml:space="preserve"> </v>
      </c>
      <c r="EH185" s="39" t="str">
        <f t="shared" si="180"/>
        <v>•</v>
      </c>
      <c r="EI185" s="39" t="str">
        <f t="shared" si="181"/>
        <v xml:space="preserve"> </v>
      </c>
      <c r="EJ185" s="39" t="str">
        <f t="shared" si="182"/>
        <v xml:space="preserve"> </v>
      </c>
      <c r="EK185" s="43" t="str">
        <f t="shared" si="183"/>
        <v xml:space="preserve"> </v>
      </c>
    </row>
    <row r="186" spans="1:141" ht="15.75" customHeight="1" x14ac:dyDescent="0.2">
      <c r="A186" s="100" t="str">
        <f>IF(Summary!B180="","",Summary!B180)</f>
        <v/>
      </c>
      <c r="B186" s="100" t="str">
        <f>IF(Summary!C180="","",Summary!C180)</f>
        <v/>
      </c>
      <c r="C186" s="100" t="str">
        <f>IF(Summary!D180="","",Summary!D180)</f>
        <v/>
      </c>
      <c r="D186" s="115" t="str">
        <f>IF(Summary!E180="","",Summary!E180)</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138"/>
        <v>27</v>
      </c>
      <c r="AX186" s="74" t="e">
        <f t="shared" si="133"/>
        <v>#N/A</v>
      </c>
      <c r="AY186" s="54" t="str">
        <f t="shared" si="134"/>
        <v/>
      </c>
      <c r="AZ186" s="73"/>
      <c r="BA186" s="144"/>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8"/>
      <c r="BE186" s="116" t="str">
        <f t="shared" si="139"/>
        <v/>
      </c>
      <c r="BF186" s="99" t="str">
        <f t="shared" si="135"/>
        <v/>
      </c>
      <c r="BG186" s="99" t="str">
        <f t="shared" si="136"/>
        <v/>
      </c>
      <c r="BH186" s="100" t="str">
        <f t="shared" si="137"/>
        <v/>
      </c>
      <c r="BI186" s="64" t="str">
        <f>IF(Summary!F180="","",Summary!F180)</f>
        <v/>
      </c>
      <c r="BJ186" s="33"/>
      <c r="BV186" s="44">
        <f t="shared" si="188"/>
        <v>0</v>
      </c>
      <c r="BW186" s="44">
        <f t="shared" si="188"/>
        <v>0</v>
      </c>
      <c r="BX186" s="44">
        <f t="shared" si="188"/>
        <v>0</v>
      </c>
      <c r="BY186" s="44">
        <f t="shared" si="188"/>
        <v>0</v>
      </c>
      <c r="BZ186" s="44">
        <f t="shared" si="188"/>
        <v>0</v>
      </c>
      <c r="CA186" s="44">
        <f t="shared" si="188"/>
        <v>0</v>
      </c>
      <c r="CB186" s="44">
        <f t="shared" si="188"/>
        <v>0</v>
      </c>
      <c r="CC186" s="44">
        <f t="shared" si="188"/>
        <v>0</v>
      </c>
      <c r="CD186" s="44">
        <f t="shared" si="188"/>
        <v>0</v>
      </c>
      <c r="CE186" s="44">
        <f t="shared" si="188"/>
        <v>0</v>
      </c>
      <c r="CF186" s="44">
        <f t="shared" si="188"/>
        <v>0</v>
      </c>
      <c r="CH186" s="48">
        <f t="shared" si="186"/>
        <v>0</v>
      </c>
      <c r="CI186" s="48">
        <f t="shared" si="186"/>
        <v>0</v>
      </c>
      <c r="CJ186" s="48">
        <f t="shared" si="186"/>
        <v>0</v>
      </c>
      <c r="CK186" s="48">
        <f t="shared" si="186"/>
        <v>0</v>
      </c>
      <c r="CL186" s="48">
        <f t="shared" si="186"/>
        <v>0</v>
      </c>
      <c r="CM186" s="48">
        <f t="shared" si="185"/>
        <v>0</v>
      </c>
      <c r="CN186" s="48">
        <f t="shared" si="185"/>
        <v>0</v>
      </c>
      <c r="CO186" s="48">
        <f t="shared" si="185"/>
        <v>0</v>
      </c>
      <c r="CT186" s="42" t="str">
        <f t="shared" si="140"/>
        <v>•</v>
      </c>
      <c r="CU186" s="39" t="str">
        <f t="shared" si="141"/>
        <v xml:space="preserve"> </v>
      </c>
      <c r="CV186" s="39" t="str">
        <f t="shared" si="142"/>
        <v xml:space="preserve"> </v>
      </c>
      <c r="CW186" s="43" t="str">
        <f t="shared" si="143"/>
        <v xml:space="preserve"> </v>
      </c>
      <c r="CX186" s="42" t="str">
        <f t="shared" si="144"/>
        <v>•</v>
      </c>
      <c r="CY186" s="39" t="str">
        <f t="shared" si="145"/>
        <v xml:space="preserve"> </v>
      </c>
      <c r="CZ186" s="39" t="str">
        <f t="shared" si="146"/>
        <v xml:space="preserve"> </v>
      </c>
      <c r="DA186" s="43" t="str">
        <f t="shared" si="147"/>
        <v xml:space="preserve"> </v>
      </c>
      <c r="DB186" s="39" t="str">
        <f t="shared" si="148"/>
        <v>•</v>
      </c>
      <c r="DC186" s="39" t="str">
        <f t="shared" si="149"/>
        <v xml:space="preserve"> </v>
      </c>
      <c r="DD186" s="39" t="str">
        <f t="shared" si="150"/>
        <v xml:space="preserve"> </v>
      </c>
      <c r="DE186" s="43" t="str">
        <f t="shared" si="151"/>
        <v xml:space="preserve"> </v>
      </c>
      <c r="DF186" s="42" t="str">
        <f t="shared" si="152"/>
        <v>•</v>
      </c>
      <c r="DG186" s="39" t="str">
        <f t="shared" si="153"/>
        <v xml:space="preserve"> </v>
      </c>
      <c r="DH186" s="39" t="str">
        <f t="shared" si="154"/>
        <v xml:space="preserve"> </v>
      </c>
      <c r="DI186" s="43" t="str">
        <f t="shared" si="155"/>
        <v xml:space="preserve"> </v>
      </c>
      <c r="DJ186" s="42" t="str">
        <f t="shared" si="156"/>
        <v>•</v>
      </c>
      <c r="DK186" s="39" t="str">
        <f t="shared" si="157"/>
        <v xml:space="preserve"> </v>
      </c>
      <c r="DL186" s="39" t="str">
        <f t="shared" si="158"/>
        <v xml:space="preserve"> </v>
      </c>
      <c r="DM186" s="43" t="str">
        <f t="shared" si="159"/>
        <v xml:space="preserve"> </v>
      </c>
      <c r="DN186" s="39" t="str">
        <f t="shared" si="160"/>
        <v>•</v>
      </c>
      <c r="DO186" s="39" t="str">
        <f t="shared" si="161"/>
        <v xml:space="preserve"> </v>
      </c>
      <c r="DP186" s="39" t="str">
        <f t="shared" si="162"/>
        <v xml:space="preserve"> </v>
      </c>
      <c r="DQ186" s="43" t="str">
        <f t="shared" si="163"/>
        <v xml:space="preserve"> </v>
      </c>
      <c r="DR186" s="39" t="str">
        <f t="shared" si="164"/>
        <v>•</v>
      </c>
      <c r="DS186" s="39" t="str">
        <f t="shared" si="165"/>
        <v xml:space="preserve"> </v>
      </c>
      <c r="DT186" s="39" t="str">
        <f t="shared" si="166"/>
        <v xml:space="preserve"> </v>
      </c>
      <c r="DU186" s="43" t="str">
        <f t="shared" si="167"/>
        <v xml:space="preserve"> </v>
      </c>
      <c r="DV186" s="39" t="str">
        <f t="shared" si="168"/>
        <v>•</v>
      </c>
      <c r="DW186" s="39" t="str">
        <f t="shared" si="169"/>
        <v xml:space="preserve"> </v>
      </c>
      <c r="DX186" s="39" t="str">
        <f t="shared" si="170"/>
        <v xml:space="preserve"> </v>
      </c>
      <c r="DY186" s="43" t="str">
        <f t="shared" si="171"/>
        <v xml:space="preserve"> </v>
      </c>
      <c r="DZ186" s="39" t="str">
        <f t="shared" si="172"/>
        <v>•</v>
      </c>
      <c r="EA186" s="39" t="str">
        <f t="shared" si="173"/>
        <v xml:space="preserve"> </v>
      </c>
      <c r="EB186" s="39" t="str">
        <f t="shared" si="174"/>
        <v xml:space="preserve"> </v>
      </c>
      <c r="EC186" s="43" t="str">
        <f t="shared" si="175"/>
        <v xml:space="preserve"> </v>
      </c>
      <c r="ED186" s="39" t="str">
        <f t="shared" si="176"/>
        <v>•</v>
      </c>
      <c r="EE186" s="39" t="str">
        <f t="shared" si="177"/>
        <v xml:space="preserve"> </v>
      </c>
      <c r="EF186" s="39" t="str">
        <f t="shared" si="178"/>
        <v xml:space="preserve"> </v>
      </c>
      <c r="EG186" s="43" t="str">
        <f t="shared" si="179"/>
        <v xml:space="preserve"> </v>
      </c>
      <c r="EH186" s="39" t="str">
        <f t="shared" si="180"/>
        <v>•</v>
      </c>
      <c r="EI186" s="39" t="str">
        <f t="shared" si="181"/>
        <v xml:space="preserve"> </v>
      </c>
      <c r="EJ186" s="39" t="str">
        <f t="shared" si="182"/>
        <v xml:space="preserve"> </v>
      </c>
      <c r="EK186" s="43" t="str">
        <f t="shared" si="183"/>
        <v xml:space="preserve"> </v>
      </c>
    </row>
    <row r="187" spans="1:141" ht="15.75" customHeight="1" x14ac:dyDescent="0.2">
      <c r="A187" s="100" t="str">
        <f>IF(Summary!B181="","",Summary!B181)</f>
        <v/>
      </c>
      <c r="B187" s="100" t="str">
        <f>IF(Summary!C181="","",Summary!C181)</f>
        <v/>
      </c>
      <c r="C187" s="100" t="str">
        <f>IF(Summary!D181="","",Summary!D181)</f>
        <v/>
      </c>
      <c r="D187" s="115" t="str">
        <f>IF(Summary!E181="","",Summary!E181)</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138"/>
        <v>27</v>
      </c>
      <c r="AX187" s="74" t="e">
        <f t="shared" si="133"/>
        <v>#N/A</v>
      </c>
      <c r="AY187" s="54" t="str">
        <f t="shared" si="134"/>
        <v/>
      </c>
      <c r="AZ187" s="73"/>
      <c r="BA187" s="144"/>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8"/>
      <c r="BE187" s="116" t="str">
        <f t="shared" si="139"/>
        <v/>
      </c>
      <c r="BF187" s="99" t="str">
        <f t="shared" si="135"/>
        <v/>
      </c>
      <c r="BG187" s="99" t="str">
        <f t="shared" si="136"/>
        <v/>
      </c>
      <c r="BH187" s="100" t="str">
        <f t="shared" si="137"/>
        <v/>
      </c>
      <c r="BI187" s="64" t="str">
        <f>IF(Summary!F181="","",Summary!F181)</f>
        <v/>
      </c>
      <c r="BJ187" s="33"/>
      <c r="BV187" s="44">
        <f t="shared" si="188"/>
        <v>0</v>
      </c>
      <c r="BW187" s="44">
        <f t="shared" si="188"/>
        <v>0</v>
      </c>
      <c r="BX187" s="44">
        <f t="shared" si="188"/>
        <v>0</v>
      </c>
      <c r="BY187" s="44">
        <f t="shared" si="188"/>
        <v>0</v>
      </c>
      <c r="BZ187" s="44">
        <f t="shared" si="188"/>
        <v>0</v>
      </c>
      <c r="CA187" s="44">
        <f t="shared" si="188"/>
        <v>0</v>
      </c>
      <c r="CB187" s="44">
        <f t="shared" si="188"/>
        <v>0</v>
      </c>
      <c r="CC187" s="44">
        <f t="shared" si="188"/>
        <v>0</v>
      </c>
      <c r="CD187" s="44">
        <f t="shared" si="188"/>
        <v>0</v>
      </c>
      <c r="CE187" s="44">
        <f t="shared" si="188"/>
        <v>0</v>
      </c>
      <c r="CF187" s="44">
        <f t="shared" si="188"/>
        <v>0</v>
      </c>
      <c r="CH187" s="48">
        <f t="shared" si="186"/>
        <v>0</v>
      </c>
      <c r="CI187" s="48">
        <f t="shared" si="186"/>
        <v>0</v>
      </c>
      <c r="CJ187" s="48">
        <f t="shared" si="186"/>
        <v>0</v>
      </c>
      <c r="CK187" s="48">
        <f t="shared" si="186"/>
        <v>0</v>
      </c>
      <c r="CL187" s="48">
        <f t="shared" si="186"/>
        <v>0</v>
      </c>
      <c r="CM187" s="48">
        <f t="shared" si="185"/>
        <v>0</v>
      </c>
      <c r="CN187" s="48">
        <f t="shared" si="185"/>
        <v>0</v>
      </c>
      <c r="CO187" s="48">
        <f t="shared" si="185"/>
        <v>0</v>
      </c>
      <c r="CT187" s="42" t="str">
        <f t="shared" si="140"/>
        <v>•</v>
      </c>
      <c r="CU187" s="39" t="str">
        <f t="shared" si="141"/>
        <v xml:space="preserve"> </v>
      </c>
      <c r="CV187" s="39" t="str">
        <f t="shared" si="142"/>
        <v xml:space="preserve"> </v>
      </c>
      <c r="CW187" s="43" t="str">
        <f t="shared" si="143"/>
        <v xml:space="preserve"> </v>
      </c>
      <c r="CX187" s="42" t="str">
        <f t="shared" si="144"/>
        <v>•</v>
      </c>
      <c r="CY187" s="39" t="str">
        <f t="shared" si="145"/>
        <v xml:space="preserve"> </v>
      </c>
      <c r="CZ187" s="39" t="str">
        <f t="shared" si="146"/>
        <v xml:space="preserve"> </v>
      </c>
      <c r="DA187" s="43" t="str">
        <f t="shared" si="147"/>
        <v xml:space="preserve"> </v>
      </c>
      <c r="DB187" s="39" t="str">
        <f t="shared" si="148"/>
        <v>•</v>
      </c>
      <c r="DC187" s="39" t="str">
        <f t="shared" si="149"/>
        <v xml:space="preserve"> </v>
      </c>
      <c r="DD187" s="39" t="str">
        <f t="shared" si="150"/>
        <v xml:space="preserve"> </v>
      </c>
      <c r="DE187" s="43" t="str">
        <f t="shared" si="151"/>
        <v xml:space="preserve"> </v>
      </c>
      <c r="DF187" s="42" t="str">
        <f t="shared" si="152"/>
        <v>•</v>
      </c>
      <c r="DG187" s="39" t="str">
        <f t="shared" si="153"/>
        <v xml:space="preserve"> </v>
      </c>
      <c r="DH187" s="39" t="str">
        <f t="shared" si="154"/>
        <v xml:space="preserve"> </v>
      </c>
      <c r="DI187" s="43" t="str">
        <f t="shared" si="155"/>
        <v xml:space="preserve"> </v>
      </c>
      <c r="DJ187" s="42" t="str">
        <f t="shared" si="156"/>
        <v>•</v>
      </c>
      <c r="DK187" s="39" t="str">
        <f t="shared" si="157"/>
        <v xml:space="preserve"> </v>
      </c>
      <c r="DL187" s="39" t="str">
        <f t="shared" si="158"/>
        <v xml:space="preserve"> </v>
      </c>
      <c r="DM187" s="43" t="str">
        <f t="shared" si="159"/>
        <v xml:space="preserve"> </v>
      </c>
      <c r="DN187" s="39" t="str">
        <f t="shared" si="160"/>
        <v>•</v>
      </c>
      <c r="DO187" s="39" t="str">
        <f t="shared" si="161"/>
        <v xml:space="preserve"> </v>
      </c>
      <c r="DP187" s="39" t="str">
        <f t="shared" si="162"/>
        <v xml:space="preserve"> </v>
      </c>
      <c r="DQ187" s="43" t="str">
        <f t="shared" si="163"/>
        <v xml:space="preserve"> </v>
      </c>
      <c r="DR187" s="39" t="str">
        <f t="shared" si="164"/>
        <v>•</v>
      </c>
      <c r="DS187" s="39" t="str">
        <f t="shared" si="165"/>
        <v xml:space="preserve"> </v>
      </c>
      <c r="DT187" s="39" t="str">
        <f t="shared" si="166"/>
        <v xml:space="preserve"> </v>
      </c>
      <c r="DU187" s="43" t="str">
        <f t="shared" si="167"/>
        <v xml:space="preserve"> </v>
      </c>
      <c r="DV187" s="39" t="str">
        <f t="shared" si="168"/>
        <v>•</v>
      </c>
      <c r="DW187" s="39" t="str">
        <f t="shared" si="169"/>
        <v xml:space="preserve"> </v>
      </c>
      <c r="DX187" s="39" t="str">
        <f t="shared" si="170"/>
        <v xml:space="preserve"> </v>
      </c>
      <c r="DY187" s="43" t="str">
        <f t="shared" si="171"/>
        <v xml:space="preserve"> </v>
      </c>
      <c r="DZ187" s="39" t="str">
        <f t="shared" si="172"/>
        <v>•</v>
      </c>
      <c r="EA187" s="39" t="str">
        <f t="shared" si="173"/>
        <v xml:space="preserve"> </v>
      </c>
      <c r="EB187" s="39" t="str">
        <f t="shared" si="174"/>
        <v xml:space="preserve"> </v>
      </c>
      <c r="EC187" s="43" t="str">
        <f t="shared" si="175"/>
        <v xml:space="preserve"> </v>
      </c>
      <c r="ED187" s="39" t="str">
        <f t="shared" si="176"/>
        <v>•</v>
      </c>
      <c r="EE187" s="39" t="str">
        <f t="shared" si="177"/>
        <v xml:space="preserve"> </v>
      </c>
      <c r="EF187" s="39" t="str">
        <f t="shared" si="178"/>
        <v xml:space="preserve"> </v>
      </c>
      <c r="EG187" s="43" t="str">
        <f t="shared" si="179"/>
        <v xml:space="preserve"> </v>
      </c>
      <c r="EH187" s="39" t="str">
        <f t="shared" si="180"/>
        <v>•</v>
      </c>
      <c r="EI187" s="39" t="str">
        <f t="shared" si="181"/>
        <v xml:space="preserve"> </v>
      </c>
      <c r="EJ187" s="39" t="str">
        <f t="shared" si="182"/>
        <v xml:space="preserve"> </v>
      </c>
      <c r="EK187" s="43" t="str">
        <f t="shared" si="183"/>
        <v xml:space="preserve"> </v>
      </c>
    </row>
    <row r="188" spans="1:141" ht="15.75" customHeight="1" x14ac:dyDescent="0.2">
      <c r="A188" s="100" t="str">
        <f>IF(Summary!B182="","",Summary!B182)</f>
        <v/>
      </c>
      <c r="B188" s="100" t="str">
        <f>IF(Summary!C182="","",Summary!C182)</f>
        <v/>
      </c>
      <c r="C188" s="100" t="str">
        <f>IF(Summary!D182="","",Summary!D182)</f>
        <v/>
      </c>
      <c r="D188" s="115" t="str">
        <f>IF(Summary!E182="","",Summary!E182)</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138"/>
        <v>27</v>
      </c>
      <c r="AX188" s="74" t="e">
        <f t="shared" si="133"/>
        <v>#N/A</v>
      </c>
      <c r="AY188" s="54" t="str">
        <f t="shared" si="134"/>
        <v/>
      </c>
      <c r="AZ188" s="73"/>
      <c r="BA188" s="144"/>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8"/>
      <c r="BE188" s="116" t="str">
        <f t="shared" si="139"/>
        <v/>
      </c>
      <c r="BF188" s="99" t="str">
        <f t="shared" si="135"/>
        <v/>
      </c>
      <c r="BG188" s="99" t="str">
        <f t="shared" si="136"/>
        <v/>
      </c>
      <c r="BH188" s="100" t="str">
        <f t="shared" si="137"/>
        <v/>
      </c>
      <c r="BI188" s="64" t="str">
        <f>IF(Summary!F182="","",Summary!F182)</f>
        <v/>
      </c>
      <c r="BJ188" s="33"/>
      <c r="BV188" s="44">
        <f t="shared" si="188"/>
        <v>0</v>
      </c>
      <c r="BW188" s="44">
        <f t="shared" si="188"/>
        <v>0</v>
      </c>
      <c r="BX188" s="44">
        <f t="shared" si="188"/>
        <v>0</v>
      </c>
      <c r="BY188" s="44">
        <f t="shared" si="188"/>
        <v>0</v>
      </c>
      <c r="BZ188" s="44">
        <f t="shared" si="188"/>
        <v>0</v>
      </c>
      <c r="CA188" s="44">
        <f t="shared" si="188"/>
        <v>0</v>
      </c>
      <c r="CB188" s="44">
        <f t="shared" si="188"/>
        <v>0</v>
      </c>
      <c r="CC188" s="44">
        <f t="shared" si="188"/>
        <v>0</v>
      </c>
      <c r="CD188" s="44">
        <f t="shared" si="188"/>
        <v>0</v>
      </c>
      <c r="CE188" s="44">
        <f t="shared" si="188"/>
        <v>0</v>
      </c>
      <c r="CF188" s="44">
        <f t="shared" si="188"/>
        <v>0</v>
      </c>
      <c r="CH188" s="48">
        <f t="shared" si="186"/>
        <v>0</v>
      </c>
      <c r="CI188" s="48">
        <f t="shared" si="186"/>
        <v>0</v>
      </c>
      <c r="CJ188" s="48">
        <f t="shared" si="186"/>
        <v>0</v>
      </c>
      <c r="CK188" s="48">
        <f t="shared" si="186"/>
        <v>0</v>
      </c>
      <c r="CL188" s="48">
        <f t="shared" si="186"/>
        <v>0</v>
      </c>
      <c r="CM188" s="48">
        <f t="shared" si="185"/>
        <v>0</v>
      </c>
      <c r="CN188" s="48">
        <f t="shared" si="185"/>
        <v>0</v>
      </c>
      <c r="CO188" s="48">
        <f t="shared" si="185"/>
        <v>0</v>
      </c>
      <c r="CT188" s="42" t="str">
        <f t="shared" si="140"/>
        <v>•</v>
      </c>
      <c r="CU188" s="39" t="str">
        <f t="shared" si="141"/>
        <v xml:space="preserve"> </v>
      </c>
      <c r="CV188" s="39" t="str">
        <f t="shared" si="142"/>
        <v xml:space="preserve"> </v>
      </c>
      <c r="CW188" s="43" t="str">
        <f t="shared" si="143"/>
        <v xml:space="preserve"> </v>
      </c>
      <c r="CX188" s="42" t="str">
        <f t="shared" si="144"/>
        <v>•</v>
      </c>
      <c r="CY188" s="39" t="str">
        <f t="shared" si="145"/>
        <v xml:space="preserve"> </v>
      </c>
      <c r="CZ188" s="39" t="str">
        <f t="shared" si="146"/>
        <v xml:space="preserve"> </v>
      </c>
      <c r="DA188" s="43" t="str">
        <f t="shared" si="147"/>
        <v xml:space="preserve"> </v>
      </c>
      <c r="DB188" s="39" t="str">
        <f t="shared" si="148"/>
        <v>•</v>
      </c>
      <c r="DC188" s="39" t="str">
        <f t="shared" si="149"/>
        <v xml:space="preserve"> </v>
      </c>
      <c r="DD188" s="39" t="str">
        <f t="shared" si="150"/>
        <v xml:space="preserve"> </v>
      </c>
      <c r="DE188" s="43" t="str">
        <f t="shared" si="151"/>
        <v xml:space="preserve"> </v>
      </c>
      <c r="DF188" s="42" t="str">
        <f t="shared" si="152"/>
        <v>•</v>
      </c>
      <c r="DG188" s="39" t="str">
        <f t="shared" si="153"/>
        <v xml:space="preserve"> </v>
      </c>
      <c r="DH188" s="39" t="str">
        <f t="shared" si="154"/>
        <v xml:space="preserve"> </v>
      </c>
      <c r="DI188" s="43" t="str">
        <f t="shared" si="155"/>
        <v xml:space="preserve"> </v>
      </c>
      <c r="DJ188" s="42" t="str">
        <f t="shared" si="156"/>
        <v>•</v>
      </c>
      <c r="DK188" s="39" t="str">
        <f t="shared" si="157"/>
        <v xml:space="preserve"> </v>
      </c>
      <c r="DL188" s="39" t="str">
        <f t="shared" si="158"/>
        <v xml:space="preserve"> </v>
      </c>
      <c r="DM188" s="43" t="str">
        <f t="shared" si="159"/>
        <v xml:space="preserve"> </v>
      </c>
      <c r="DN188" s="39" t="str">
        <f t="shared" si="160"/>
        <v>•</v>
      </c>
      <c r="DO188" s="39" t="str">
        <f t="shared" si="161"/>
        <v xml:space="preserve"> </v>
      </c>
      <c r="DP188" s="39" t="str">
        <f t="shared" si="162"/>
        <v xml:space="preserve"> </v>
      </c>
      <c r="DQ188" s="43" t="str">
        <f t="shared" si="163"/>
        <v xml:space="preserve"> </v>
      </c>
      <c r="DR188" s="39" t="str">
        <f t="shared" si="164"/>
        <v>•</v>
      </c>
      <c r="DS188" s="39" t="str">
        <f t="shared" si="165"/>
        <v xml:space="preserve"> </v>
      </c>
      <c r="DT188" s="39" t="str">
        <f t="shared" si="166"/>
        <v xml:space="preserve"> </v>
      </c>
      <c r="DU188" s="43" t="str">
        <f t="shared" si="167"/>
        <v xml:space="preserve"> </v>
      </c>
      <c r="DV188" s="39" t="str">
        <f t="shared" si="168"/>
        <v>•</v>
      </c>
      <c r="DW188" s="39" t="str">
        <f t="shared" si="169"/>
        <v xml:space="preserve"> </v>
      </c>
      <c r="DX188" s="39" t="str">
        <f t="shared" si="170"/>
        <v xml:space="preserve"> </v>
      </c>
      <c r="DY188" s="43" t="str">
        <f t="shared" si="171"/>
        <v xml:space="preserve"> </v>
      </c>
      <c r="DZ188" s="39" t="str">
        <f t="shared" si="172"/>
        <v>•</v>
      </c>
      <c r="EA188" s="39" t="str">
        <f t="shared" si="173"/>
        <v xml:space="preserve"> </v>
      </c>
      <c r="EB188" s="39" t="str">
        <f t="shared" si="174"/>
        <v xml:space="preserve"> </v>
      </c>
      <c r="EC188" s="43" t="str">
        <f t="shared" si="175"/>
        <v xml:space="preserve"> </v>
      </c>
      <c r="ED188" s="39" t="str">
        <f t="shared" si="176"/>
        <v>•</v>
      </c>
      <c r="EE188" s="39" t="str">
        <f t="shared" si="177"/>
        <v xml:space="preserve"> </v>
      </c>
      <c r="EF188" s="39" t="str">
        <f t="shared" si="178"/>
        <v xml:space="preserve"> </v>
      </c>
      <c r="EG188" s="43" t="str">
        <f t="shared" si="179"/>
        <v xml:space="preserve"> </v>
      </c>
      <c r="EH188" s="39" t="str">
        <f t="shared" si="180"/>
        <v>•</v>
      </c>
      <c r="EI188" s="39" t="str">
        <f t="shared" si="181"/>
        <v xml:space="preserve"> </v>
      </c>
      <c r="EJ188" s="39" t="str">
        <f t="shared" si="182"/>
        <v xml:space="preserve"> </v>
      </c>
      <c r="EK188" s="43" t="str">
        <f t="shared" si="183"/>
        <v xml:space="preserve"> </v>
      </c>
    </row>
    <row r="189" spans="1:141" ht="15.75" customHeight="1" x14ac:dyDescent="0.2">
      <c r="A189" s="100" t="str">
        <f>IF(Summary!B183="","",Summary!B183)</f>
        <v/>
      </c>
      <c r="B189" s="100" t="str">
        <f>IF(Summary!C183="","",Summary!C183)</f>
        <v/>
      </c>
      <c r="C189" s="100" t="str">
        <f>IF(Summary!D183="","",Summary!D183)</f>
        <v/>
      </c>
      <c r="D189" s="115" t="str">
        <f>IF(Summary!E183="","",Summary!E183)</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138"/>
        <v>27</v>
      </c>
      <c r="AX189" s="74" t="e">
        <f t="shared" si="133"/>
        <v>#N/A</v>
      </c>
      <c r="AY189" s="54" t="str">
        <f t="shared" si="134"/>
        <v/>
      </c>
      <c r="AZ189" s="73"/>
      <c r="BA189" s="144"/>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8"/>
      <c r="BE189" s="116" t="str">
        <f t="shared" si="139"/>
        <v/>
      </c>
      <c r="BF189" s="99" t="str">
        <f t="shared" si="135"/>
        <v/>
      </c>
      <c r="BG189" s="99" t="str">
        <f t="shared" si="136"/>
        <v/>
      </c>
      <c r="BH189" s="100" t="str">
        <f t="shared" si="137"/>
        <v/>
      </c>
      <c r="BI189" s="64" t="str">
        <f>IF(Summary!F183="","",Summary!F183)</f>
        <v/>
      </c>
      <c r="BJ189" s="33"/>
      <c r="BV189" s="44">
        <f t="shared" si="188"/>
        <v>0</v>
      </c>
      <c r="BW189" s="44">
        <f t="shared" si="188"/>
        <v>0</v>
      </c>
      <c r="BX189" s="44">
        <f t="shared" si="188"/>
        <v>0</v>
      </c>
      <c r="BY189" s="44">
        <f t="shared" si="188"/>
        <v>0</v>
      </c>
      <c r="BZ189" s="44">
        <f t="shared" si="188"/>
        <v>0</v>
      </c>
      <c r="CA189" s="44">
        <f t="shared" si="188"/>
        <v>0</v>
      </c>
      <c r="CB189" s="44">
        <f t="shared" si="188"/>
        <v>0</v>
      </c>
      <c r="CC189" s="44">
        <f t="shared" si="188"/>
        <v>0</v>
      </c>
      <c r="CD189" s="44">
        <f t="shared" si="188"/>
        <v>0</v>
      </c>
      <c r="CE189" s="44">
        <f t="shared" si="188"/>
        <v>0</v>
      </c>
      <c r="CF189" s="44">
        <f t="shared" si="188"/>
        <v>0</v>
      </c>
      <c r="CH189" s="48">
        <f t="shared" si="186"/>
        <v>0</v>
      </c>
      <c r="CI189" s="48">
        <f t="shared" si="186"/>
        <v>0</v>
      </c>
      <c r="CJ189" s="48">
        <f t="shared" si="186"/>
        <v>0</v>
      </c>
      <c r="CK189" s="48">
        <f t="shared" si="186"/>
        <v>0</v>
      </c>
      <c r="CL189" s="48">
        <f t="shared" si="186"/>
        <v>0</v>
      </c>
      <c r="CM189" s="48">
        <f t="shared" si="185"/>
        <v>0</v>
      </c>
      <c r="CN189" s="48">
        <f t="shared" si="185"/>
        <v>0</v>
      </c>
      <c r="CO189" s="48">
        <f t="shared" si="185"/>
        <v>0</v>
      </c>
      <c r="CT189" s="42" t="str">
        <f t="shared" si="140"/>
        <v>•</v>
      </c>
      <c r="CU189" s="39" t="str">
        <f t="shared" si="141"/>
        <v xml:space="preserve"> </v>
      </c>
      <c r="CV189" s="39" t="str">
        <f t="shared" si="142"/>
        <v xml:space="preserve"> </v>
      </c>
      <c r="CW189" s="43" t="str">
        <f t="shared" si="143"/>
        <v xml:space="preserve"> </v>
      </c>
      <c r="CX189" s="42" t="str">
        <f t="shared" si="144"/>
        <v>•</v>
      </c>
      <c r="CY189" s="39" t="str">
        <f t="shared" si="145"/>
        <v xml:space="preserve"> </v>
      </c>
      <c r="CZ189" s="39" t="str">
        <f t="shared" si="146"/>
        <v xml:space="preserve"> </v>
      </c>
      <c r="DA189" s="43" t="str">
        <f t="shared" si="147"/>
        <v xml:space="preserve"> </v>
      </c>
      <c r="DB189" s="39" t="str">
        <f t="shared" si="148"/>
        <v>•</v>
      </c>
      <c r="DC189" s="39" t="str">
        <f t="shared" si="149"/>
        <v xml:space="preserve"> </v>
      </c>
      <c r="DD189" s="39" t="str">
        <f t="shared" si="150"/>
        <v xml:space="preserve"> </v>
      </c>
      <c r="DE189" s="43" t="str">
        <f t="shared" si="151"/>
        <v xml:space="preserve"> </v>
      </c>
      <c r="DF189" s="42" t="str">
        <f t="shared" si="152"/>
        <v>•</v>
      </c>
      <c r="DG189" s="39" t="str">
        <f t="shared" si="153"/>
        <v xml:space="preserve"> </v>
      </c>
      <c r="DH189" s="39" t="str">
        <f t="shared" si="154"/>
        <v xml:space="preserve"> </v>
      </c>
      <c r="DI189" s="43" t="str">
        <f t="shared" si="155"/>
        <v xml:space="preserve"> </v>
      </c>
      <c r="DJ189" s="42" t="str">
        <f t="shared" si="156"/>
        <v>•</v>
      </c>
      <c r="DK189" s="39" t="str">
        <f t="shared" si="157"/>
        <v xml:space="preserve"> </v>
      </c>
      <c r="DL189" s="39" t="str">
        <f t="shared" si="158"/>
        <v xml:space="preserve"> </v>
      </c>
      <c r="DM189" s="43" t="str">
        <f t="shared" si="159"/>
        <v xml:space="preserve"> </v>
      </c>
      <c r="DN189" s="39" t="str">
        <f t="shared" si="160"/>
        <v>•</v>
      </c>
      <c r="DO189" s="39" t="str">
        <f t="shared" si="161"/>
        <v xml:space="preserve"> </v>
      </c>
      <c r="DP189" s="39" t="str">
        <f t="shared" si="162"/>
        <v xml:space="preserve"> </v>
      </c>
      <c r="DQ189" s="43" t="str">
        <f t="shared" si="163"/>
        <v xml:space="preserve"> </v>
      </c>
      <c r="DR189" s="39" t="str">
        <f t="shared" si="164"/>
        <v>•</v>
      </c>
      <c r="DS189" s="39" t="str">
        <f t="shared" si="165"/>
        <v xml:space="preserve"> </v>
      </c>
      <c r="DT189" s="39" t="str">
        <f t="shared" si="166"/>
        <v xml:space="preserve"> </v>
      </c>
      <c r="DU189" s="43" t="str">
        <f t="shared" si="167"/>
        <v xml:space="preserve"> </v>
      </c>
      <c r="DV189" s="39" t="str">
        <f t="shared" si="168"/>
        <v>•</v>
      </c>
      <c r="DW189" s="39" t="str">
        <f t="shared" si="169"/>
        <v xml:space="preserve"> </v>
      </c>
      <c r="DX189" s="39" t="str">
        <f t="shared" si="170"/>
        <v xml:space="preserve"> </v>
      </c>
      <c r="DY189" s="43" t="str">
        <f t="shared" si="171"/>
        <v xml:space="preserve"> </v>
      </c>
      <c r="DZ189" s="39" t="str">
        <f t="shared" si="172"/>
        <v>•</v>
      </c>
      <c r="EA189" s="39" t="str">
        <f t="shared" si="173"/>
        <v xml:space="preserve"> </v>
      </c>
      <c r="EB189" s="39" t="str">
        <f t="shared" si="174"/>
        <v xml:space="preserve"> </v>
      </c>
      <c r="EC189" s="43" t="str">
        <f t="shared" si="175"/>
        <v xml:space="preserve"> </v>
      </c>
      <c r="ED189" s="39" t="str">
        <f t="shared" si="176"/>
        <v>•</v>
      </c>
      <c r="EE189" s="39" t="str">
        <f t="shared" si="177"/>
        <v xml:space="preserve"> </v>
      </c>
      <c r="EF189" s="39" t="str">
        <f t="shared" si="178"/>
        <v xml:space="preserve"> </v>
      </c>
      <c r="EG189" s="43" t="str">
        <f t="shared" si="179"/>
        <v xml:space="preserve"> </v>
      </c>
      <c r="EH189" s="39" t="str">
        <f t="shared" si="180"/>
        <v>•</v>
      </c>
      <c r="EI189" s="39" t="str">
        <f t="shared" si="181"/>
        <v xml:space="preserve"> </v>
      </c>
      <c r="EJ189" s="39" t="str">
        <f t="shared" si="182"/>
        <v xml:space="preserve"> </v>
      </c>
      <c r="EK189" s="43" t="str">
        <f t="shared" si="183"/>
        <v xml:space="preserve"> </v>
      </c>
    </row>
    <row r="190" spans="1:141" ht="15.75" customHeight="1" x14ac:dyDescent="0.2">
      <c r="A190" s="100" t="str">
        <f>IF(Summary!B184="","",Summary!B184)</f>
        <v/>
      </c>
      <c r="B190" s="100" t="str">
        <f>IF(Summary!C184="","",Summary!C184)</f>
        <v/>
      </c>
      <c r="C190" s="100" t="str">
        <f>IF(Summary!D184="","",Summary!D184)</f>
        <v/>
      </c>
      <c r="D190" s="115" t="str">
        <f>IF(Summary!E184="","",Summary!E184)</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138"/>
        <v>27</v>
      </c>
      <c r="AX190" s="74" t="e">
        <f t="shared" si="133"/>
        <v>#N/A</v>
      </c>
      <c r="AY190" s="54" t="str">
        <f t="shared" si="134"/>
        <v/>
      </c>
      <c r="AZ190" s="73"/>
      <c r="BA190" s="144"/>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8"/>
      <c r="BE190" s="116" t="str">
        <f t="shared" si="139"/>
        <v/>
      </c>
      <c r="BF190" s="99" t="str">
        <f t="shared" si="135"/>
        <v/>
      </c>
      <c r="BG190" s="99" t="str">
        <f t="shared" si="136"/>
        <v/>
      </c>
      <c r="BH190" s="100" t="str">
        <f t="shared" si="137"/>
        <v/>
      </c>
      <c r="BI190" s="64" t="str">
        <f>IF(Summary!F184="","",Summary!F184)</f>
        <v/>
      </c>
      <c r="BJ190" s="33"/>
      <c r="BV190" s="44">
        <f t="shared" si="188"/>
        <v>0</v>
      </c>
      <c r="BW190" s="44">
        <f t="shared" si="188"/>
        <v>0</v>
      </c>
      <c r="BX190" s="44">
        <f t="shared" si="188"/>
        <v>0</v>
      </c>
      <c r="BY190" s="44">
        <f t="shared" si="188"/>
        <v>0</v>
      </c>
      <c r="BZ190" s="44">
        <f t="shared" si="188"/>
        <v>0</v>
      </c>
      <c r="CA190" s="44">
        <f t="shared" si="188"/>
        <v>0</v>
      </c>
      <c r="CB190" s="44">
        <f t="shared" si="188"/>
        <v>0</v>
      </c>
      <c r="CC190" s="44">
        <f t="shared" si="188"/>
        <v>0</v>
      </c>
      <c r="CD190" s="44">
        <f t="shared" si="188"/>
        <v>0</v>
      </c>
      <c r="CE190" s="44">
        <f t="shared" si="188"/>
        <v>0</v>
      </c>
      <c r="CF190" s="44">
        <f t="shared" si="188"/>
        <v>0</v>
      </c>
      <c r="CH190" s="48">
        <f t="shared" si="186"/>
        <v>0</v>
      </c>
      <c r="CI190" s="48">
        <f t="shared" si="186"/>
        <v>0</v>
      </c>
      <c r="CJ190" s="48">
        <f t="shared" si="186"/>
        <v>0</v>
      </c>
      <c r="CK190" s="48">
        <f t="shared" si="186"/>
        <v>0</v>
      </c>
      <c r="CL190" s="48">
        <f t="shared" si="186"/>
        <v>0</v>
      </c>
      <c r="CM190" s="48">
        <f t="shared" si="185"/>
        <v>0</v>
      </c>
      <c r="CN190" s="48">
        <f t="shared" si="185"/>
        <v>0</v>
      </c>
      <c r="CO190" s="48">
        <f t="shared" si="185"/>
        <v>0</v>
      </c>
      <c r="CT190" s="42" t="str">
        <f t="shared" si="140"/>
        <v>•</v>
      </c>
      <c r="CU190" s="39" t="str">
        <f t="shared" si="141"/>
        <v xml:space="preserve"> </v>
      </c>
      <c r="CV190" s="39" t="str">
        <f t="shared" si="142"/>
        <v xml:space="preserve"> </v>
      </c>
      <c r="CW190" s="43" t="str">
        <f t="shared" si="143"/>
        <v xml:space="preserve"> </v>
      </c>
      <c r="CX190" s="42" t="str">
        <f t="shared" si="144"/>
        <v>•</v>
      </c>
      <c r="CY190" s="39" t="str">
        <f t="shared" si="145"/>
        <v xml:space="preserve"> </v>
      </c>
      <c r="CZ190" s="39" t="str">
        <f t="shared" si="146"/>
        <v xml:space="preserve"> </v>
      </c>
      <c r="DA190" s="43" t="str">
        <f t="shared" si="147"/>
        <v xml:space="preserve"> </v>
      </c>
      <c r="DB190" s="39" t="str">
        <f t="shared" si="148"/>
        <v>•</v>
      </c>
      <c r="DC190" s="39" t="str">
        <f t="shared" si="149"/>
        <v xml:space="preserve"> </v>
      </c>
      <c r="DD190" s="39" t="str">
        <f t="shared" si="150"/>
        <v xml:space="preserve"> </v>
      </c>
      <c r="DE190" s="43" t="str">
        <f t="shared" si="151"/>
        <v xml:space="preserve"> </v>
      </c>
      <c r="DF190" s="42" t="str">
        <f t="shared" si="152"/>
        <v>•</v>
      </c>
      <c r="DG190" s="39" t="str">
        <f t="shared" si="153"/>
        <v xml:space="preserve"> </v>
      </c>
      <c r="DH190" s="39" t="str">
        <f t="shared" si="154"/>
        <v xml:space="preserve"> </v>
      </c>
      <c r="DI190" s="43" t="str">
        <f t="shared" si="155"/>
        <v xml:space="preserve"> </v>
      </c>
      <c r="DJ190" s="42" t="str">
        <f t="shared" si="156"/>
        <v>•</v>
      </c>
      <c r="DK190" s="39" t="str">
        <f t="shared" si="157"/>
        <v xml:space="preserve"> </v>
      </c>
      <c r="DL190" s="39" t="str">
        <f t="shared" si="158"/>
        <v xml:space="preserve"> </v>
      </c>
      <c r="DM190" s="43" t="str">
        <f t="shared" si="159"/>
        <v xml:space="preserve"> </v>
      </c>
      <c r="DN190" s="39" t="str">
        <f t="shared" si="160"/>
        <v>•</v>
      </c>
      <c r="DO190" s="39" t="str">
        <f t="shared" si="161"/>
        <v xml:space="preserve"> </v>
      </c>
      <c r="DP190" s="39" t="str">
        <f t="shared" si="162"/>
        <v xml:space="preserve"> </v>
      </c>
      <c r="DQ190" s="43" t="str">
        <f t="shared" si="163"/>
        <v xml:space="preserve"> </v>
      </c>
      <c r="DR190" s="39" t="str">
        <f t="shared" si="164"/>
        <v>•</v>
      </c>
      <c r="DS190" s="39" t="str">
        <f t="shared" si="165"/>
        <v xml:space="preserve"> </v>
      </c>
      <c r="DT190" s="39" t="str">
        <f t="shared" si="166"/>
        <v xml:space="preserve"> </v>
      </c>
      <c r="DU190" s="43" t="str">
        <f t="shared" si="167"/>
        <v xml:space="preserve"> </v>
      </c>
      <c r="DV190" s="39" t="str">
        <f t="shared" si="168"/>
        <v>•</v>
      </c>
      <c r="DW190" s="39" t="str">
        <f t="shared" si="169"/>
        <v xml:space="preserve"> </v>
      </c>
      <c r="DX190" s="39" t="str">
        <f t="shared" si="170"/>
        <v xml:space="preserve"> </v>
      </c>
      <c r="DY190" s="43" t="str">
        <f t="shared" si="171"/>
        <v xml:space="preserve"> </v>
      </c>
      <c r="DZ190" s="39" t="str">
        <f t="shared" si="172"/>
        <v>•</v>
      </c>
      <c r="EA190" s="39" t="str">
        <f t="shared" si="173"/>
        <v xml:space="preserve"> </v>
      </c>
      <c r="EB190" s="39" t="str">
        <f t="shared" si="174"/>
        <v xml:space="preserve"> </v>
      </c>
      <c r="EC190" s="43" t="str">
        <f t="shared" si="175"/>
        <v xml:space="preserve"> </v>
      </c>
      <c r="ED190" s="39" t="str">
        <f t="shared" si="176"/>
        <v>•</v>
      </c>
      <c r="EE190" s="39" t="str">
        <f t="shared" si="177"/>
        <v xml:space="preserve"> </v>
      </c>
      <c r="EF190" s="39" t="str">
        <f t="shared" si="178"/>
        <v xml:space="preserve"> </v>
      </c>
      <c r="EG190" s="43" t="str">
        <f t="shared" si="179"/>
        <v xml:space="preserve"> </v>
      </c>
      <c r="EH190" s="39" t="str">
        <f t="shared" si="180"/>
        <v>•</v>
      </c>
      <c r="EI190" s="39" t="str">
        <f t="shared" si="181"/>
        <v xml:space="preserve"> </v>
      </c>
      <c r="EJ190" s="39" t="str">
        <f t="shared" si="182"/>
        <v xml:space="preserve"> </v>
      </c>
      <c r="EK190" s="43" t="str">
        <f t="shared" si="183"/>
        <v xml:space="preserve"> </v>
      </c>
    </row>
    <row r="191" spans="1:141" ht="15.75" customHeight="1" x14ac:dyDescent="0.2">
      <c r="A191" s="100" t="str">
        <f>IF(Summary!B185="","",Summary!B185)</f>
        <v/>
      </c>
      <c r="B191" s="100" t="str">
        <f>IF(Summary!C185="","",Summary!C185)</f>
        <v/>
      </c>
      <c r="C191" s="100" t="str">
        <f>IF(Summary!D185="","",Summary!D185)</f>
        <v/>
      </c>
      <c r="D191" s="115" t="str">
        <f>IF(Summary!E185="","",Summary!E185)</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138"/>
        <v>27</v>
      </c>
      <c r="AX191" s="74" t="e">
        <f t="shared" si="133"/>
        <v>#N/A</v>
      </c>
      <c r="AY191" s="54" t="str">
        <f t="shared" si="134"/>
        <v/>
      </c>
      <c r="AZ191" s="73"/>
      <c r="BA191" s="144"/>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8"/>
      <c r="BE191" s="116" t="str">
        <f t="shared" si="139"/>
        <v/>
      </c>
      <c r="BF191" s="99" t="str">
        <f t="shared" si="135"/>
        <v/>
      </c>
      <c r="BG191" s="99" t="str">
        <f t="shared" si="136"/>
        <v/>
      </c>
      <c r="BH191" s="100" t="str">
        <f t="shared" si="137"/>
        <v/>
      </c>
      <c r="BI191" s="64" t="str">
        <f>IF(Summary!F185="","",Summary!F185)</f>
        <v/>
      </c>
      <c r="BJ191" s="33"/>
      <c r="BV191" s="44">
        <f t="shared" si="188"/>
        <v>0</v>
      </c>
      <c r="BW191" s="44">
        <f t="shared" si="188"/>
        <v>0</v>
      </c>
      <c r="BX191" s="44">
        <f t="shared" si="188"/>
        <v>0</v>
      </c>
      <c r="BY191" s="44">
        <f t="shared" si="188"/>
        <v>0</v>
      </c>
      <c r="BZ191" s="44">
        <f t="shared" si="188"/>
        <v>0</v>
      </c>
      <c r="CA191" s="44">
        <f t="shared" si="188"/>
        <v>0</v>
      </c>
      <c r="CB191" s="44">
        <f t="shared" si="188"/>
        <v>0</v>
      </c>
      <c r="CC191" s="44">
        <f t="shared" si="188"/>
        <v>0</v>
      </c>
      <c r="CD191" s="44">
        <f t="shared" si="188"/>
        <v>0</v>
      </c>
      <c r="CE191" s="44">
        <f t="shared" si="188"/>
        <v>0</v>
      </c>
      <c r="CF191" s="44">
        <f t="shared" si="188"/>
        <v>0</v>
      </c>
      <c r="CH191" s="48">
        <f t="shared" si="186"/>
        <v>0</v>
      </c>
      <c r="CI191" s="48">
        <f t="shared" si="186"/>
        <v>0</v>
      </c>
      <c r="CJ191" s="48">
        <f t="shared" si="186"/>
        <v>0</v>
      </c>
      <c r="CK191" s="48">
        <f t="shared" si="186"/>
        <v>0</v>
      </c>
      <c r="CL191" s="48">
        <f t="shared" si="186"/>
        <v>0</v>
      </c>
      <c r="CM191" s="48">
        <f t="shared" si="185"/>
        <v>0</v>
      </c>
      <c r="CN191" s="48">
        <f t="shared" si="185"/>
        <v>0</v>
      </c>
      <c r="CO191" s="48">
        <f t="shared" si="185"/>
        <v>0</v>
      </c>
      <c r="CT191" s="42" t="str">
        <f t="shared" si="140"/>
        <v>•</v>
      </c>
      <c r="CU191" s="39" t="str">
        <f t="shared" si="141"/>
        <v xml:space="preserve"> </v>
      </c>
      <c r="CV191" s="39" t="str">
        <f t="shared" si="142"/>
        <v xml:space="preserve"> </v>
      </c>
      <c r="CW191" s="43" t="str">
        <f t="shared" si="143"/>
        <v xml:space="preserve"> </v>
      </c>
      <c r="CX191" s="42" t="str">
        <f t="shared" si="144"/>
        <v>•</v>
      </c>
      <c r="CY191" s="39" t="str">
        <f t="shared" si="145"/>
        <v xml:space="preserve"> </v>
      </c>
      <c r="CZ191" s="39" t="str">
        <f t="shared" si="146"/>
        <v xml:space="preserve"> </v>
      </c>
      <c r="DA191" s="43" t="str">
        <f t="shared" si="147"/>
        <v xml:space="preserve"> </v>
      </c>
      <c r="DB191" s="39" t="str">
        <f t="shared" si="148"/>
        <v>•</v>
      </c>
      <c r="DC191" s="39" t="str">
        <f t="shared" si="149"/>
        <v xml:space="preserve"> </v>
      </c>
      <c r="DD191" s="39" t="str">
        <f t="shared" si="150"/>
        <v xml:space="preserve"> </v>
      </c>
      <c r="DE191" s="43" t="str">
        <f t="shared" si="151"/>
        <v xml:space="preserve"> </v>
      </c>
      <c r="DF191" s="42" t="str">
        <f t="shared" si="152"/>
        <v>•</v>
      </c>
      <c r="DG191" s="39" t="str">
        <f t="shared" si="153"/>
        <v xml:space="preserve"> </v>
      </c>
      <c r="DH191" s="39" t="str">
        <f t="shared" si="154"/>
        <v xml:space="preserve"> </v>
      </c>
      <c r="DI191" s="43" t="str">
        <f t="shared" si="155"/>
        <v xml:space="preserve"> </v>
      </c>
      <c r="DJ191" s="42" t="str">
        <f t="shared" si="156"/>
        <v>•</v>
      </c>
      <c r="DK191" s="39" t="str">
        <f t="shared" si="157"/>
        <v xml:space="preserve"> </v>
      </c>
      <c r="DL191" s="39" t="str">
        <f t="shared" si="158"/>
        <v xml:space="preserve"> </v>
      </c>
      <c r="DM191" s="43" t="str">
        <f t="shared" si="159"/>
        <v xml:space="preserve"> </v>
      </c>
      <c r="DN191" s="39" t="str">
        <f t="shared" si="160"/>
        <v>•</v>
      </c>
      <c r="DO191" s="39" t="str">
        <f t="shared" si="161"/>
        <v xml:space="preserve"> </v>
      </c>
      <c r="DP191" s="39" t="str">
        <f t="shared" si="162"/>
        <v xml:space="preserve"> </v>
      </c>
      <c r="DQ191" s="43" t="str">
        <f t="shared" si="163"/>
        <v xml:space="preserve"> </v>
      </c>
      <c r="DR191" s="39" t="str">
        <f t="shared" si="164"/>
        <v>•</v>
      </c>
      <c r="DS191" s="39" t="str">
        <f t="shared" si="165"/>
        <v xml:space="preserve"> </v>
      </c>
      <c r="DT191" s="39" t="str">
        <f t="shared" si="166"/>
        <v xml:space="preserve"> </v>
      </c>
      <c r="DU191" s="43" t="str">
        <f t="shared" si="167"/>
        <v xml:space="preserve"> </v>
      </c>
      <c r="DV191" s="39" t="str">
        <f t="shared" si="168"/>
        <v>•</v>
      </c>
      <c r="DW191" s="39" t="str">
        <f t="shared" si="169"/>
        <v xml:space="preserve"> </v>
      </c>
      <c r="DX191" s="39" t="str">
        <f t="shared" si="170"/>
        <v xml:space="preserve"> </v>
      </c>
      <c r="DY191" s="43" t="str">
        <f t="shared" si="171"/>
        <v xml:space="preserve"> </v>
      </c>
      <c r="DZ191" s="39" t="str">
        <f t="shared" si="172"/>
        <v>•</v>
      </c>
      <c r="EA191" s="39" t="str">
        <f t="shared" si="173"/>
        <v xml:space="preserve"> </v>
      </c>
      <c r="EB191" s="39" t="str">
        <f t="shared" si="174"/>
        <v xml:space="preserve"> </v>
      </c>
      <c r="EC191" s="43" t="str">
        <f t="shared" si="175"/>
        <v xml:space="preserve"> </v>
      </c>
      <c r="ED191" s="39" t="str">
        <f t="shared" si="176"/>
        <v>•</v>
      </c>
      <c r="EE191" s="39" t="str">
        <f t="shared" si="177"/>
        <v xml:space="preserve"> </v>
      </c>
      <c r="EF191" s="39" t="str">
        <f t="shared" si="178"/>
        <v xml:space="preserve"> </v>
      </c>
      <c r="EG191" s="43" t="str">
        <f t="shared" si="179"/>
        <v xml:space="preserve"> </v>
      </c>
      <c r="EH191" s="39" t="str">
        <f t="shared" si="180"/>
        <v>•</v>
      </c>
      <c r="EI191" s="39" t="str">
        <f t="shared" si="181"/>
        <v xml:space="preserve"> </v>
      </c>
      <c r="EJ191" s="39" t="str">
        <f t="shared" si="182"/>
        <v xml:space="preserve"> </v>
      </c>
      <c r="EK191" s="43" t="str">
        <f t="shared" si="183"/>
        <v xml:space="preserve"> </v>
      </c>
    </row>
    <row r="192" spans="1:141" ht="15.75" customHeight="1" x14ac:dyDescent="0.2">
      <c r="A192" s="100" t="str">
        <f>IF(Summary!B186="","",Summary!B186)</f>
        <v/>
      </c>
      <c r="B192" s="100" t="str">
        <f>IF(Summary!C186="","",Summary!C186)</f>
        <v/>
      </c>
      <c r="C192" s="100" t="str">
        <f>IF(Summary!D186="","",Summary!D186)</f>
        <v/>
      </c>
      <c r="D192" s="115" t="str">
        <f>IF(Summary!E186="","",Summary!E186)</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138"/>
        <v>27</v>
      </c>
      <c r="AX192" s="74" t="e">
        <f t="shared" si="133"/>
        <v>#N/A</v>
      </c>
      <c r="AY192" s="54" t="str">
        <f t="shared" si="134"/>
        <v/>
      </c>
      <c r="AZ192" s="73"/>
      <c r="BA192" s="144"/>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8"/>
      <c r="BE192" s="116" t="str">
        <f t="shared" si="139"/>
        <v/>
      </c>
      <c r="BF192" s="99" t="str">
        <f t="shared" si="135"/>
        <v/>
      </c>
      <c r="BG192" s="99" t="str">
        <f t="shared" si="136"/>
        <v/>
      </c>
      <c r="BH192" s="100" t="str">
        <f t="shared" si="137"/>
        <v/>
      </c>
      <c r="BI192" s="64" t="str">
        <f>IF(Summary!F186="","",Summary!F186)</f>
        <v/>
      </c>
      <c r="BJ192" s="33"/>
      <c r="BV192" s="44">
        <f t="shared" si="188"/>
        <v>0</v>
      </c>
      <c r="BW192" s="44">
        <f t="shared" si="188"/>
        <v>0</v>
      </c>
      <c r="BX192" s="44">
        <f t="shared" si="188"/>
        <v>0</v>
      </c>
      <c r="BY192" s="44">
        <f t="shared" si="188"/>
        <v>0</v>
      </c>
      <c r="BZ192" s="44">
        <f t="shared" si="188"/>
        <v>0</v>
      </c>
      <c r="CA192" s="44">
        <f t="shared" si="188"/>
        <v>0</v>
      </c>
      <c r="CB192" s="44">
        <f t="shared" si="188"/>
        <v>0</v>
      </c>
      <c r="CC192" s="44">
        <f t="shared" si="188"/>
        <v>0</v>
      </c>
      <c r="CD192" s="44">
        <f t="shared" si="188"/>
        <v>0</v>
      </c>
      <c r="CE192" s="44">
        <f t="shared" si="188"/>
        <v>0</v>
      </c>
      <c r="CF192" s="44">
        <f t="shared" si="188"/>
        <v>0</v>
      </c>
      <c r="CH192" s="48">
        <f t="shared" si="186"/>
        <v>0</v>
      </c>
      <c r="CI192" s="48">
        <f t="shared" si="186"/>
        <v>0</v>
      </c>
      <c r="CJ192" s="48">
        <f t="shared" si="186"/>
        <v>0</v>
      </c>
      <c r="CK192" s="48">
        <f t="shared" si="186"/>
        <v>0</v>
      </c>
      <c r="CL192" s="48">
        <f t="shared" si="186"/>
        <v>0</v>
      </c>
      <c r="CM192" s="48">
        <f t="shared" si="185"/>
        <v>0</v>
      </c>
      <c r="CN192" s="48">
        <f t="shared" si="185"/>
        <v>0</v>
      </c>
      <c r="CO192" s="48">
        <f t="shared" si="185"/>
        <v>0</v>
      </c>
      <c r="CT192" s="42" t="str">
        <f t="shared" si="140"/>
        <v>•</v>
      </c>
      <c r="CU192" s="39" t="str">
        <f t="shared" si="141"/>
        <v xml:space="preserve"> </v>
      </c>
      <c r="CV192" s="39" t="str">
        <f t="shared" si="142"/>
        <v xml:space="preserve"> </v>
      </c>
      <c r="CW192" s="43" t="str">
        <f t="shared" si="143"/>
        <v xml:space="preserve"> </v>
      </c>
      <c r="CX192" s="42" t="str">
        <f t="shared" si="144"/>
        <v>•</v>
      </c>
      <c r="CY192" s="39" t="str">
        <f t="shared" si="145"/>
        <v xml:space="preserve"> </v>
      </c>
      <c r="CZ192" s="39" t="str">
        <f t="shared" si="146"/>
        <v xml:space="preserve"> </v>
      </c>
      <c r="DA192" s="43" t="str">
        <f t="shared" si="147"/>
        <v xml:space="preserve"> </v>
      </c>
      <c r="DB192" s="39" t="str">
        <f t="shared" si="148"/>
        <v>•</v>
      </c>
      <c r="DC192" s="39" t="str">
        <f t="shared" si="149"/>
        <v xml:space="preserve"> </v>
      </c>
      <c r="DD192" s="39" t="str">
        <f t="shared" si="150"/>
        <v xml:space="preserve"> </v>
      </c>
      <c r="DE192" s="43" t="str">
        <f t="shared" si="151"/>
        <v xml:space="preserve"> </v>
      </c>
      <c r="DF192" s="42" t="str">
        <f t="shared" si="152"/>
        <v>•</v>
      </c>
      <c r="DG192" s="39" t="str">
        <f t="shared" si="153"/>
        <v xml:space="preserve"> </v>
      </c>
      <c r="DH192" s="39" t="str">
        <f t="shared" si="154"/>
        <v xml:space="preserve"> </v>
      </c>
      <c r="DI192" s="43" t="str">
        <f t="shared" si="155"/>
        <v xml:space="preserve"> </v>
      </c>
      <c r="DJ192" s="42" t="str">
        <f t="shared" si="156"/>
        <v>•</v>
      </c>
      <c r="DK192" s="39" t="str">
        <f t="shared" si="157"/>
        <v xml:space="preserve"> </v>
      </c>
      <c r="DL192" s="39" t="str">
        <f t="shared" si="158"/>
        <v xml:space="preserve"> </v>
      </c>
      <c r="DM192" s="43" t="str">
        <f t="shared" si="159"/>
        <v xml:space="preserve"> </v>
      </c>
      <c r="DN192" s="39" t="str">
        <f t="shared" si="160"/>
        <v>•</v>
      </c>
      <c r="DO192" s="39" t="str">
        <f t="shared" si="161"/>
        <v xml:space="preserve"> </v>
      </c>
      <c r="DP192" s="39" t="str">
        <f t="shared" si="162"/>
        <v xml:space="preserve"> </v>
      </c>
      <c r="DQ192" s="43" t="str">
        <f t="shared" si="163"/>
        <v xml:space="preserve"> </v>
      </c>
      <c r="DR192" s="39" t="str">
        <f t="shared" si="164"/>
        <v>•</v>
      </c>
      <c r="DS192" s="39" t="str">
        <f t="shared" si="165"/>
        <v xml:space="preserve"> </v>
      </c>
      <c r="DT192" s="39" t="str">
        <f t="shared" si="166"/>
        <v xml:space="preserve"> </v>
      </c>
      <c r="DU192" s="43" t="str">
        <f t="shared" si="167"/>
        <v xml:space="preserve"> </v>
      </c>
      <c r="DV192" s="39" t="str">
        <f t="shared" si="168"/>
        <v>•</v>
      </c>
      <c r="DW192" s="39" t="str">
        <f t="shared" si="169"/>
        <v xml:space="preserve"> </v>
      </c>
      <c r="DX192" s="39" t="str">
        <f t="shared" si="170"/>
        <v xml:space="preserve"> </v>
      </c>
      <c r="DY192" s="43" t="str">
        <f t="shared" si="171"/>
        <v xml:space="preserve"> </v>
      </c>
      <c r="DZ192" s="39" t="str">
        <f t="shared" si="172"/>
        <v>•</v>
      </c>
      <c r="EA192" s="39" t="str">
        <f t="shared" si="173"/>
        <v xml:space="preserve"> </v>
      </c>
      <c r="EB192" s="39" t="str">
        <f t="shared" si="174"/>
        <v xml:space="preserve"> </v>
      </c>
      <c r="EC192" s="43" t="str">
        <f t="shared" si="175"/>
        <v xml:space="preserve"> </v>
      </c>
      <c r="ED192" s="39" t="str">
        <f t="shared" si="176"/>
        <v>•</v>
      </c>
      <c r="EE192" s="39" t="str">
        <f t="shared" si="177"/>
        <v xml:space="preserve"> </v>
      </c>
      <c r="EF192" s="39" t="str">
        <f t="shared" si="178"/>
        <v xml:space="preserve"> </v>
      </c>
      <c r="EG192" s="43" t="str">
        <f t="shared" si="179"/>
        <v xml:space="preserve"> </v>
      </c>
      <c r="EH192" s="39" t="str">
        <f t="shared" si="180"/>
        <v>•</v>
      </c>
      <c r="EI192" s="39" t="str">
        <f t="shared" si="181"/>
        <v xml:space="preserve"> </v>
      </c>
      <c r="EJ192" s="39" t="str">
        <f t="shared" si="182"/>
        <v xml:space="preserve"> </v>
      </c>
      <c r="EK192" s="43" t="str">
        <f t="shared" si="183"/>
        <v xml:space="preserve"> </v>
      </c>
    </row>
    <row r="193" spans="1:141" ht="15.75" customHeight="1" x14ac:dyDescent="0.2">
      <c r="A193" s="100" t="str">
        <f>IF(Summary!B187="","",Summary!B187)</f>
        <v/>
      </c>
      <c r="B193" s="100" t="str">
        <f>IF(Summary!C187="","",Summary!C187)</f>
        <v/>
      </c>
      <c r="C193" s="100" t="str">
        <f>IF(Summary!D187="","",Summary!D187)</f>
        <v/>
      </c>
      <c r="D193" s="115" t="str">
        <f>IF(Summary!E187="","",Summary!E187)</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138"/>
        <v>27</v>
      </c>
      <c r="AX193" s="74" t="e">
        <f t="shared" si="133"/>
        <v>#N/A</v>
      </c>
      <c r="AY193" s="54" t="str">
        <f t="shared" si="134"/>
        <v/>
      </c>
      <c r="AZ193" s="73"/>
      <c r="BA193" s="144"/>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8"/>
      <c r="BE193" s="116" t="str">
        <f t="shared" si="139"/>
        <v/>
      </c>
      <c r="BF193" s="99" t="str">
        <f t="shared" si="135"/>
        <v/>
      </c>
      <c r="BG193" s="99" t="str">
        <f t="shared" si="136"/>
        <v/>
      </c>
      <c r="BH193" s="100" t="str">
        <f t="shared" si="137"/>
        <v/>
      </c>
      <c r="BI193" s="64" t="str">
        <f>IF(Summary!F187="","",Summary!F187)</f>
        <v/>
      </c>
      <c r="BJ193" s="33"/>
      <c r="BV193" s="44">
        <f t="shared" si="188"/>
        <v>0</v>
      </c>
      <c r="BW193" s="44">
        <f t="shared" si="188"/>
        <v>0</v>
      </c>
      <c r="BX193" s="44">
        <f t="shared" si="188"/>
        <v>0</v>
      </c>
      <c r="BY193" s="44">
        <f t="shared" si="188"/>
        <v>0</v>
      </c>
      <c r="BZ193" s="44">
        <f t="shared" si="188"/>
        <v>0</v>
      </c>
      <c r="CA193" s="44">
        <f t="shared" si="188"/>
        <v>0</v>
      </c>
      <c r="CB193" s="44">
        <f t="shared" si="188"/>
        <v>0</v>
      </c>
      <c r="CC193" s="44">
        <f t="shared" si="188"/>
        <v>0</v>
      </c>
      <c r="CD193" s="44">
        <f t="shared" si="188"/>
        <v>0</v>
      </c>
      <c r="CE193" s="44">
        <f t="shared" si="188"/>
        <v>0</v>
      </c>
      <c r="CF193" s="44">
        <f t="shared" si="188"/>
        <v>0</v>
      </c>
      <c r="CH193" s="48">
        <f t="shared" si="186"/>
        <v>0</v>
      </c>
      <c r="CI193" s="48">
        <f t="shared" si="186"/>
        <v>0</v>
      </c>
      <c r="CJ193" s="48">
        <f t="shared" si="186"/>
        <v>0</v>
      </c>
      <c r="CK193" s="48">
        <f t="shared" si="186"/>
        <v>0</v>
      </c>
      <c r="CL193" s="48">
        <f t="shared" si="186"/>
        <v>0</v>
      </c>
      <c r="CM193" s="48">
        <f t="shared" si="185"/>
        <v>0</v>
      </c>
      <c r="CN193" s="48">
        <f t="shared" si="185"/>
        <v>0</v>
      </c>
      <c r="CO193" s="48">
        <f t="shared" si="185"/>
        <v>0</v>
      </c>
      <c r="CT193" s="42" t="str">
        <f t="shared" si="140"/>
        <v>•</v>
      </c>
      <c r="CU193" s="39" t="str">
        <f t="shared" si="141"/>
        <v xml:space="preserve"> </v>
      </c>
      <c r="CV193" s="39" t="str">
        <f t="shared" si="142"/>
        <v xml:space="preserve"> </v>
      </c>
      <c r="CW193" s="43" t="str">
        <f t="shared" si="143"/>
        <v xml:space="preserve"> </v>
      </c>
      <c r="CX193" s="42" t="str">
        <f t="shared" si="144"/>
        <v>•</v>
      </c>
      <c r="CY193" s="39" t="str">
        <f t="shared" si="145"/>
        <v xml:space="preserve"> </v>
      </c>
      <c r="CZ193" s="39" t="str">
        <f t="shared" si="146"/>
        <v xml:space="preserve"> </v>
      </c>
      <c r="DA193" s="43" t="str">
        <f t="shared" si="147"/>
        <v xml:space="preserve"> </v>
      </c>
      <c r="DB193" s="39" t="str">
        <f t="shared" si="148"/>
        <v>•</v>
      </c>
      <c r="DC193" s="39" t="str">
        <f t="shared" si="149"/>
        <v xml:space="preserve"> </v>
      </c>
      <c r="DD193" s="39" t="str">
        <f t="shared" si="150"/>
        <v xml:space="preserve"> </v>
      </c>
      <c r="DE193" s="43" t="str">
        <f t="shared" si="151"/>
        <v xml:space="preserve"> </v>
      </c>
      <c r="DF193" s="42" t="str">
        <f t="shared" si="152"/>
        <v>•</v>
      </c>
      <c r="DG193" s="39" t="str">
        <f t="shared" si="153"/>
        <v xml:space="preserve"> </v>
      </c>
      <c r="DH193" s="39" t="str">
        <f t="shared" si="154"/>
        <v xml:space="preserve"> </v>
      </c>
      <c r="DI193" s="43" t="str">
        <f t="shared" si="155"/>
        <v xml:space="preserve"> </v>
      </c>
      <c r="DJ193" s="42" t="str">
        <f t="shared" si="156"/>
        <v>•</v>
      </c>
      <c r="DK193" s="39" t="str">
        <f t="shared" si="157"/>
        <v xml:space="preserve"> </v>
      </c>
      <c r="DL193" s="39" t="str">
        <f t="shared" si="158"/>
        <v xml:space="preserve"> </v>
      </c>
      <c r="DM193" s="43" t="str">
        <f t="shared" si="159"/>
        <v xml:space="preserve"> </v>
      </c>
      <c r="DN193" s="39" t="str">
        <f t="shared" si="160"/>
        <v>•</v>
      </c>
      <c r="DO193" s="39" t="str">
        <f t="shared" si="161"/>
        <v xml:space="preserve"> </v>
      </c>
      <c r="DP193" s="39" t="str">
        <f t="shared" si="162"/>
        <v xml:space="preserve"> </v>
      </c>
      <c r="DQ193" s="43" t="str">
        <f t="shared" si="163"/>
        <v xml:space="preserve"> </v>
      </c>
      <c r="DR193" s="39" t="str">
        <f t="shared" si="164"/>
        <v>•</v>
      </c>
      <c r="DS193" s="39" t="str">
        <f t="shared" si="165"/>
        <v xml:space="preserve"> </v>
      </c>
      <c r="DT193" s="39" t="str">
        <f t="shared" si="166"/>
        <v xml:space="preserve"> </v>
      </c>
      <c r="DU193" s="43" t="str">
        <f t="shared" si="167"/>
        <v xml:space="preserve"> </v>
      </c>
      <c r="DV193" s="39" t="str">
        <f t="shared" si="168"/>
        <v>•</v>
      </c>
      <c r="DW193" s="39" t="str">
        <f t="shared" si="169"/>
        <v xml:space="preserve"> </v>
      </c>
      <c r="DX193" s="39" t="str">
        <f t="shared" si="170"/>
        <v xml:space="preserve"> </v>
      </c>
      <c r="DY193" s="43" t="str">
        <f t="shared" si="171"/>
        <v xml:space="preserve"> </v>
      </c>
      <c r="DZ193" s="39" t="str">
        <f t="shared" si="172"/>
        <v>•</v>
      </c>
      <c r="EA193" s="39" t="str">
        <f t="shared" si="173"/>
        <v xml:space="preserve"> </v>
      </c>
      <c r="EB193" s="39" t="str">
        <f t="shared" si="174"/>
        <v xml:space="preserve"> </v>
      </c>
      <c r="EC193" s="43" t="str">
        <f t="shared" si="175"/>
        <v xml:space="preserve"> </v>
      </c>
      <c r="ED193" s="39" t="str">
        <f t="shared" si="176"/>
        <v>•</v>
      </c>
      <c r="EE193" s="39" t="str">
        <f t="shared" si="177"/>
        <v xml:space="preserve"> </v>
      </c>
      <c r="EF193" s="39" t="str">
        <f t="shared" si="178"/>
        <v xml:space="preserve"> </v>
      </c>
      <c r="EG193" s="43" t="str">
        <f t="shared" si="179"/>
        <v xml:space="preserve"> </v>
      </c>
      <c r="EH193" s="39" t="str">
        <f t="shared" si="180"/>
        <v>•</v>
      </c>
      <c r="EI193" s="39" t="str">
        <f t="shared" si="181"/>
        <v xml:space="preserve"> </v>
      </c>
      <c r="EJ193" s="39" t="str">
        <f t="shared" si="182"/>
        <v xml:space="preserve"> </v>
      </c>
      <c r="EK193" s="43" t="str">
        <f t="shared" si="183"/>
        <v xml:space="preserve"> </v>
      </c>
    </row>
    <row r="194" spans="1:141" ht="15.75" customHeight="1" x14ac:dyDescent="0.2">
      <c r="A194" s="100" t="str">
        <f>IF(Summary!B188="","",Summary!B188)</f>
        <v/>
      </c>
      <c r="B194" s="100" t="str">
        <f>IF(Summary!C188="","",Summary!C188)</f>
        <v/>
      </c>
      <c r="C194" s="100" t="str">
        <f>IF(Summary!D188="","",Summary!D188)</f>
        <v/>
      </c>
      <c r="D194" s="115" t="str">
        <f>IF(Summary!E188="","",Summary!E188)</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138"/>
        <v>27</v>
      </c>
      <c r="AX194" s="74" t="e">
        <f t="shared" si="133"/>
        <v>#N/A</v>
      </c>
      <c r="AY194" s="54" t="str">
        <f t="shared" si="134"/>
        <v/>
      </c>
      <c r="AZ194" s="73"/>
      <c r="BA194" s="144"/>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8"/>
      <c r="BE194" s="116" t="str">
        <f t="shared" si="139"/>
        <v/>
      </c>
      <c r="BF194" s="99" t="str">
        <f t="shared" si="135"/>
        <v/>
      </c>
      <c r="BG194" s="99" t="str">
        <f t="shared" si="136"/>
        <v/>
      </c>
      <c r="BH194" s="100" t="str">
        <f t="shared" si="137"/>
        <v/>
      </c>
      <c r="BI194" s="64" t="str">
        <f>IF(Summary!F188="","",Summary!F188)</f>
        <v/>
      </c>
      <c r="BJ194" s="33"/>
      <c r="BV194" s="44">
        <f t="shared" si="188"/>
        <v>0</v>
      </c>
      <c r="BW194" s="44">
        <f t="shared" si="188"/>
        <v>0</v>
      </c>
      <c r="BX194" s="44">
        <f t="shared" si="188"/>
        <v>0</v>
      </c>
      <c r="BY194" s="44">
        <f t="shared" si="188"/>
        <v>0</v>
      </c>
      <c r="BZ194" s="44">
        <f t="shared" si="188"/>
        <v>0</v>
      </c>
      <c r="CA194" s="44">
        <f t="shared" si="188"/>
        <v>0</v>
      </c>
      <c r="CB194" s="44">
        <f t="shared" si="188"/>
        <v>0</v>
      </c>
      <c r="CC194" s="44">
        <f t="shared" si="188"/>
        <v>0</v>
      </c>
      <c r="CD194" s="44">
        <f t="shared" si="188"/>
        <v>0</v>
      </c>
      <c r="CE194" s="44">
        <f t="shared" si="188"/>
        <v>0</v>
      </c>
      <c r="CF194" s="44">
        <f t="shared" si="188"/>
        <v>0</v>
      </c>
      <c r="CH194" s="48">
        <f t="shared" si="186"/>
        <v>0</v>
      </c>
      <c r="CI194" s="48">
        <f t="shared" si="186"/>
        <v>0</v>
      </c>
      <c r="CJ194" s="48">
        <f t="shared" si="186"/>
        <v>0</v>
      </c>
      <c r="CK194" s="48">
        <f t="shared" si="186"/>
        <v>0</v>
      </c>
      <c r="CL194" s="48">
        <f t="shared" si="186"/>
        <v>0</v>
      </c>
      <c r="CM194" s="48">
        <f t="shared" si="185"/>
        <v>0</v>
      </c>
      <c r="CN194" s="48">
        <f t="shared" si="185"/>
        <v>0</v>
      </c>
      <c r="CO194" s="48">
        <f t="shared" si="185"/>
        <v>0</v>
      </c>
      <c r="CT194" s="42" t="str">
        <f t="shared" si="140"/>
        <v>•</v>
      </c>
      <c r="CU194" s="39" t="str">
        <f t="shared" si="141"/>
        <v xml:space="preserve"> </v>
      </c>
      <c r="CV194" s="39" t="str">
        <f t="shared" si="142"/>
        <v xml:space="preserve"> </v>
      </c>
      <c r="CW194" s="43" t="str">
        <f t="shared" si="143"/>
        <v xml:space="preserve"> </v>
      </c>
      <c r="CX194" s="42" t="str">
        <f t="shared" si="144"/>
        <v>•</v>
      </c>
      <c r="CY194" s="39" t="str">
        <f t="shared" si="145"/>
        <v xml:space="preserve"> </v>
      </c>
      <c r="CZ194" s="39" t="str">
        <f t="shared" si="146"/>
        <v xml:space="preserve"> </v>
      </c>
      <c r="DA194" s="43" t="str">
        <f t="shared" si="147"/>
        <v xml:space="preserve"> </v>
      </c>
      <c r="DB194" s="39" t="str">
        <f t="shared" si="148"/>
        <v>•</v>
      </c>
      <c r="DC194" s="39" t="str">
        <f t="shared" si="149"/>
        <v xml:space="preserve"> </v>
      </c>
      <c r="DD194" s="39" t="str">
        <f t="shared" si="150"/>
        <v xml:space="preserve"> </v>
      </c>
      <c r="DE194" s="43" t="str">
        <f t="shared" si="151"/>
        <v xml:space="preserve"> </v>
      </c>
      <c r="DF194" s="42" t="str">
        <f t="shared" si="152"/>
        <v>•</v>
      </c>
      <c r="DG194" s="39" t="str">
        <f t="shared" si="153"/>
        <v xml:space="preserve"> </v>
      </c>
      <c r="DH194" s="39" t="str">
        <f t="shared" si="154"/>
        <v xml:space="preserve"> </v>
      </c>
      <c r="DI194" s="43" t="str">
        <f t="shared" si="155"/>
        <v xml:space="preserve"> </v>
      </c>
      <c r="DJ194" s="42" t="str">
        <f t="shared" si="156"/>
        <v>•</v>
      </c>
      <c r="DK194" s="39" t="str">
        <f t="shared" si="157"/>
        <v xml:space="preserve"> </v>
      </c>
      <c r="DL194" s="39" t="str">
        <f t="shared" si="158"/>
        <v xml:space="preserve"> </v>
      </c>
      <c r="DM194" s="43" t="str">
        <f t="shared" si="159"/>
        <v xml:space="preserve"> </v>
      </c>
      <c r="DN194" s="39" t="str">
        <f t="shared" si="160"/>
        <v>•</v>
      </c>
      <c r="DO194" s="39" t="str">
        <f t="shared" si="161"/>
        <v xml:space="preserve"> </v>
      </c>
      <c r="DP194" s="39" t="str">
        <f t="shared" si="162"/>
        <v xml:space="preserve"> </v>
      </c>
      <c r="DQ194" s="43" t="str">
        <f t="shared" si="163"/>
        <v xml:space="preserve"> </v>
      </c>
      <c r="DR194" s="39" t="str">
        <f t="shared" si="164"/>
        <v>•</v>
      </c>
      <c r="DS194" s="39" t="str">
        <f t="shared" si="165"/>
        <v xml:space="preserve"> </v>
      </c>
      <c r="DT194" s="39" t="str">
        <f t="shared" si="166"/>
        <v xml:space="preserve"> </v>
      </c>
      <c r="DU194" s="43" t="str">
        <f t="shared" si="167"/>
        <v xml:space="preserve"> </v>
      </c>
      <c r="DV194" s="39" t="str">
        <f t="shared" si="168"/>
        <v>•</v>
      </c>
      <c r="DW194" s="39" t="str">
        <f t="shared" si="169"/>
        <v xml:space="preserve"> </v>
      </c>
      <c r="DX194" s="39" t="str">
        <f t="shared" si="170"/>
        <v xml:space="preserve"> </v>
      </c>
      <c r="DY194" s="43" t="str">
        <f t="shared" si="171"/>
        <v xml:space="preserve"> </v>
      </c>
      <c r="DZ194" s="39" t="str">
        <f t="shared" si="172"/>
        <v>•</v>
      </c>
      <c r="EA194" s="39" t="str">
        <f t="shared" si="173"/>
        <v xml:space="preserve"> </v>
      </c>
      <c r="EB194" s="39" t="str">
        <f t="shared" si="174"/>
        <v xml:space="preserve"> </v>
      </c>
      <c r="EC194" s="43" t="str">
        <f t="shared" si="175"/>
        <v xml:space="preserve"> </v>
      </c>
      <c r="ED194" s="39" t="str">
        <f t="shared" si="176"/>
        <v>•</v>
      </c>
      <c r="EE194" s="39" t="str">
        <f t="shared" si="177"/>
        <v xml:space="preserve"> </v>
      </c>
      <c r="EF194" s="39" t="str">
        <f t="shared" si="178"/>
        <v xml:space="preserve"> </v>
      </c>
      <c r="EG194" s="43" t="str">
        <f t="shared" si="179"/>
        <v xml:space="preserve"> </v>
      </c>
      <c r="EH194" s="39" t="str">
        <f t="shared" si="180"/>
        <v>•</v>
      </c>
      <c r="EI194" s="39" t="str">
        <f t="shared" si="181"/>
        <v xml:space="preserve"> </v>
      </c>
      <c r="EJ194" s="39" t="str">
        <f t="shared" si="182"/>
        <v xml:space="preserve"> </v>
      </c>
      <c r="EK194" s="43" t="str">
        <f t="shared" si="183"/>
        <v xml:space="preserve"> </v>
      </c>
    </row>
    <row r="195" spans="1:141" ht="15.75" customHeight="1" x14ac:dyDescent="0.2">
      <c r="A195" s="100" t="str">
        <f>IF(Summary!B189="","",Summary!B189)</f>
        <v/>
      </c>
      <c r="B195" s="100" t="str">
        <f>IF(Summary!C189="","",Summary!C189)</f>
        <v/>
      </c>
      <c r="C195" s="100" t="str">
        <f>IF(Summary!D189="","",Summary!D189)</f>
        <v/>
      </c>
      <c r="D195" s="115" t="str">
        <f>IF(Summary!E189="","",Summary!E189)</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138"/>
        <v>27</v>
      </c>
      <c r="AX195" s="74" t="e">
        <f t="shared" si="133"/>
        <v>#N/A</v>
      </c>
      <c r="AY195" s="54" t="str">
        <f t="shared" si="134"/>
        <v/>
      </c>
      <c r="AZ195" s="73"/>
      <c r="BA195" s="144"/>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8"/>
      <c r="BE195" s="116" t="str">
        <f t="shared" si="139"/>
        <v/>
      </c>
      <c r="BF195" s="99" t="str">
        <f t="shared" si="135"/>
        <v/>
      </c>
      <c r="BG195" s="99" t="str">
        <f t="shared" si="136"/>
        <v/>
      </c>
      <c r="BH195" s="100" t="str">
        <f t="shared" si="137"/>
        <v/>
      </c>
      <c r="BI195" s="64" t="str">
        <f>IF(Summary!F189="","",Summary!F189)</f>
        <v/>
      </c>
      <c r="BJ195" s="33"/>
      <c r="BV195" s="44">
        <f t="shared" si="188"/>
        <v>0</v>
      </c>
      <c r="BW195" s="44">
        <f t="shared" si="188"/>
        <v>0</v>
      </c>
      <c r="BX195" s="44">
        <f t="shared" si="188"/>
        <v>0</v>
      </c>
      <c r="BY195" s="44">
        <f t="shared" si="188"/>
        <v>0</v>
      </c>
      <c r="BZ195" s="44">
        <f t="shared" si="188"/>
        <v>0</v>
      </c>
      <c r="CA195" s="44">
        <f t="shared" si="188"/>
        <v>0</v>
      </c>
      <c r="CB195" s="44">
        <f t="shared" si="188"/>
        <v>0</v>
      </c>
      <c r="CC195" s="44">
        <f t="shared" si="188"/>
        <v>0</v>
      </c>
      <c r="CD195" s="44">
        <f t="shared" si="188"/>
        <v>0</v>
      </c>
      <c r="CE195" s="44">
        <f t="shared" si="188"/>
        <v>0</v>
      </c>
      <c r="CF195" s="44">
        <f t="shared" si="188"/>
        <v>0</v>
      </c>
      <c r="CH195" s="48">
        <f t="shared" si="186"/>
        <v>0</v>
      </c>
      <c r="CI195" s="48">
        <f t="shared" si="186"/>
        <v>0</v>
      </c>
      <c r="CJ195" s="48">
        <f t="shared" si="186"/>
        <v>0</v>
      </c>
      <c r="CK195" s="48">
        <f t="shared" si="186"/>
        <v>0</v>
      </c>
      <c r="CL195" s="48">
        <f t="shared" si="186"/>
        <v>0</v>
      </c>
      <c r="CM195" s="48">
        <f t="shared" si="185"/>
        <v>0</v>
      </c>
      <c r="CN195" s="48">
        <f t="shared" si="185"/>
        <v>0</v>
      </c>
      <c r="CO195" s="48">
        <f t="shared" si="185"/>
        <v>0</v>
      </c>
      <c r="CT195" s="42" t="str">
        <f t="shared" si="140"/>
        <v>•</v>
      </c>
      <c r="CU195" s="39" t="str">
        <f t="shared" si="141"/>
        <v xml:space="preserve"> </v>
      </c>
      <c r="CV195" s="39" t="str">
        <f t="shared" si="142"/>
        <v xml:space="preserve"> </v>
      </c>
      <c r="CW195" s="43" t="str">
        <f t="shared" si="143"/>
        <v xml:space="preserve"> </v>
      </c>
      <c r="CX195" s="42" t="str">
        <f t="shared" si="144"/>
        <v>•</v>
      </c>
      <c r="CY195" s="39" t="str">
        <f t="shared" si="145"/>
        <v xml:space="preserve"> </v>
      </c>
      <c r="CZ195" s="39" t="str">
        <f t="shared" si="146"/>
        <v xml:space="preserve"> </v>
      </c>
      <c r="DA195" s="43" t="str">
        <f t="shared" si="147"/>
        <v xml:space="preserve"> </v>
      </c>
      <c r="DB195" s="39" t="str">
        <f t="shared" si="148"/>
        <v>•</v>
      </c>
      <c r="DC195" s="39" t="str">
        <f t="shared" si="149"/>
        <v xml:space="preserve"> </v>
      </c>
      <c r="DD195" s="39" t="str">
        <f t="shared" si="150"/>
        <v xml:space="preserve"> </v>
      </c>
      <c r="DE195" s="43" t="str">
        <f t="shared" si="151"/>
        <v xml:space="preserve"> </v>
      </c>
      <c r="DF195" s="42" t="str">
        <f t="shared" si="152"/>
        <v>•</v>
      </c>
      <c r="DG195" s="39" t="str">
        <f t="shared" si="153"/>
        <v xml:space="preserve"> </v>
      </c>
      <c r="DH195" s="39" t="str">
        <f t="shared" si="154"/>
        <v xml:space="preserve"> </v>
      </c>
      <c r="DI195" s="43" t="str">
        <f t="shared" si="155"/>
        <v xml:space="preserve"> </v>
      </c>
      <c r="DJ195" s="42" t="str">
        <f t="shared" si="156"/>
        <v>•</v>
      </c>
      <c r="DK195" s="39" t="str">
        <f t="shared" si="157"/>
        <v xml:space="preserve"> </v>
      </c>
      <c r="DL195" s="39" t="str">
        <f t="shared" si="158"/>
        <v xml:space="preserve"> </v>
      </c>
      <c r="DM195" s="43" t="str">
        <f t="shared" si="159"/>
        <v xml:space="preserve"> </v>
      </c>
      <c r="DN195" s="39" t="str">
        <f t="shared" si="160"/>
        <v>•</v>
      </c>
      <c r="DO195" s="39" t="str">
        <f t="shared" si="161"/>
        <v xml:space="preserve"> </v>
      </c>
      <c r="DP195" s="39" t="str">
        <f t="shared" si="162"/>
        <v xml:space="preserve"> </v>
      </c>
      <c r="DQ195" s="43" t="str">
        <f t="shared" si="163"/>
        <v xml:space="preserve"> </v>
      </c>
      <c r="DR195" s="39" t="str">
        <f t="shared" si="164"/>
        <v>•</v>
      </c>
      <c r="DS195" s="39" t="str">
        <f t="shared" si="165"/>
        <v xml:space="preserve"> </v>
      </c>
      <c r="DT195" s="39" t="str">
        <f t="shared" si="166"/>
        <v xml:space="preserve"> </v>
      </c>
      <c r="DU195" s="43" t="str">
        <f t="shared" si="167"/>
        <v xml:space="preserve"> </v>
      </c>
      <c r="DV195" s="39" t="str">
        <f t="shared" si="168"/>
        <v>•</v>
      </c>
      <c r="DW195" s="39" t="str">
        <f t="shared" si="169"/>
        <v xml:space="preserve"> </v>
      </c>
      <c r="DX195" s="39" t="str">
        <f t="shared" si="170"/>
        <v xml:space="preserve"> </v>
      </c>
      <c r="DY195" s="43" t="str">
        <f t="shared" si="171"/>
        <v xml:space="preserve"> </v>
      </c>
      <c r="DZ195" s="39" t="str">
        <f t="shared" si="172"/>
        <v>•</v>
      </c>
      <c r="EA195" s="39" t="str">
        <f t="shared" si="173"/>
        <v xml:space="preserve"> </v>
      </c>
      <c r="EB195" s="39" t="str">
        <f t="shared" si="174"/>
        <v xml:space="preserve"> </v>
      </c>
      <c r="EC195" s="43" t="str">
        <f t="shared" si="175"/>
        <v xml:space="preserve"> </v>
      </c>
      <c r="ED195" s="39" t="str">
        <f t="shared" si="176"/>
        <v>•</v>
      </c>
      <c r="EE195" s="39" t="str">
        <f t="shared" si="177"/>
        <v xml:space="preserve"> </v>
      </c>
      <c r="EF195" s="39" t="str">
        <f t="shared" si="178"/>
        <v xml:space="preserve"> </v>
      </c>
      <c r="EG195" s="43" t="str">
        <f t="shared" si="179"/>
        <v xml:space="preserve"> </v>
      </c>
      <c r="EH195" s="39" t="str">
        <f t="shared" si="180"/>
        <v>•</v>
      </c>
      <c r="EI195" s="39" t="str">
        <f t="shared" si="181"/>
        <v xml:space="preserve"> </v>
      </c>
      <c r="EJ195" s="39" t="str">
        <f t="shared" si="182"/>
        <v xml:space="preserve"> </v>
      </c>
      <c r="EK195" s="43" t="str">
        <f t="shared" si="183"/>
        <v xml:space="preserve"> </v>
      </c>
    </row>
    <row r="196" spans="1:141" ht="15.75" customHeight="1" x14ac:dyDescent="0.2">
      <c r="A196" s="100" t="str">
        <f>IF(Summary!B190="","",Summary!B190)</f>
        <v/>
      </c>
      <c r="B196" s="100" t="str">
        <f>IF(Summary!C190="","",Summary!C190)</f>
        <v/>
      </c>
      <c r="C196" s="100" t="str">
        <f>IF(Summary!D190="","",Summary!D190)</f>
        <v/>
      </c>
      <c r="D196" s="115" t="str">
        <f>IF(Summary!E190="","",Summary!E190)</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138"/>
        <v>27</v>
      </c>
      <c r="AX196" s="74" t="e">
        <f t="shared" si="133"/>
        <v>#N/A</v>
      </c>
      <c r="AY196" s="54" t="str">
        <f t="shared" si="134"/>
        <v/>
      </c>
      <c r="AZ196" s="73"/>
      <c r="BA196" s="144"/>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8"/>
      <c r="BE196" s="116" t="str">
        <f t="shared" si="139"/>
        <v/>
      </c>
      <c r="BF196" s="99" t="str">
        <f t="shared" si="135"/>
        <v/>
      </c>
      <c r="BG196" s="99" t="str">
        <f t="shared" si="136"/>
        <v/>
      </c>
      <c r="BH196" s="100" t="str">
        <f t="shared" si="137"/>
        <v/>
      </c>
      <c r="BI196" s="64" t="str">
        <f>IF(Summary!F190="","",Summary!F190)</f>
        <v/>
      </c>
      <c r="BJ196" s="33"/>
      <c r="BV196" s="44">
        <f t="shared" si="188"/>
        <v>0</v>
      </c>
      <c r="BW196" s="44">
        <f t="shared" si="188"/>
        <v>0</v>
      </c>
      <c r="BX196" s="44">
        <f t="shared" si="188"/>
        <v>0</v>
      </c>
      <c r="BY196" s="44">
        <f t="shared" si="188"/>
        <v>0</v>
      </c>
      <c r="BZ196" s="44">
        <f t="shared" si="188"/>
        <v>0</v>
      </c>
      <c r="CA196" s="44">
        <f t="shared" si="188"/>
        <v>0</v>
      </c>
      <c r="CB196" s="44">
        <f t="shared" si="188"/>
        <v>0</v>
      </c>
      <c r="CC196" s="44">
        <f t="shared" si="188"/>
        <v>0</v>
      </c>
      <c r="CD196" s="44">
        <f t="shared" si="188"/>
        <v>0</v>
      </c>
      <c r="CE196" s="44">
        <f t="shared" si="188"/>
        <v>0</v>
      </c>
      <c r="CF196" s="44">
        <f t="shared" si="188"/>
        <v>0</v>
      </c>
      <c r="CH196" s="48">
        <f t="shared" si="186"/>
        <v>0</v>
      </c>
      <c r="CI196" s="48">
        <f t="shared" si="186"/>
        <v>0</v>
      </c>
      <c r="CJ196" s="48">
        <f t="shared" si="186"/>
        <v>0</v>
      </c>
      <c r="CK196" s="48">
        <f t="shared" si="186"/>
        <v>0</v>
      </c>
      <c r="CL196" s="48">
        <f t="shared" si="186"/>
        <v>0</v>
      </c>
      <c r="CM196" s="48">
        <f t="shared" si="185"/>
        <v>0</v>
      </c>
      <c r="CN196" s="48">
        <f t="shared" si="185"/>
        <v>0</v>
      </c>
      <c r="CO196" s="48">
        <f t="shared" si="185"/>
        <v>0</v>
      </c>
      <c r="CT196" s="42" t="str">
        <f t="shared" si="140"/>
        <v>•</v>
      </c>
      <c r="CU196" s="39" t="str">
        <f t="shared" si="141"/>
        <v xml:space="preserve"> </v>
      </c>
      <c r="CV196" s="39" t="str">
        <f t="shared" si="142"/>
        <v xml:space="preserve"> </v>
      </c>
      <c r="CW196" s="43" t="str">
        <f t="shared" si="143"/>
        <v xml:space="preserve"> </v>
      </c>
      <c r="CX196" s="42" t="str">
        <f t="shared" si="144"/>
        <v>•</v>
      </c>
      <c r="CY196" s="39" t="str">
        <f t="shared" si="145"/>
        <v xml:space="preserve"> </v>
      </c>
      <c r="CZ196" s="39" t="str">
        <f t="shared" si="146"/>
        <v xml:space="preserve"> </v>
      </c>
      <c r="DA196" s="43" t="str">
        <f t="shared" si="147"/>
        <v xml:space="preserve"> </v>
      </c>
      <c r="DB196" s="39" t="str">
        <f t="shared" si="148"/>
        <v>•</v>
      </c>
      <c r="DC196" s="39" t="str">
        <f t="shared" si="149"/>
        <v xml:space="preserve"> </v>
      </c>
      <c r="DD196" s="39" t="str">
        <f t="shared" si="150"/>
        <v xml:space="preserve"> </v>
      </c>
      <c r="DE196" s="43" t="str">
        <f t="shared" si="151"/>
        <v xml:space="preserve"> </v>
      </c>
      <c r="DF196" s="42" t="str">
        <f t="shared" si="152"/>
        <v>•</v>
      </c>
      <c r="DG196" s="39" t="str">
        <f t="shared" si="153"/>
        <v xml:space="preserve"> </v>
      </c>
      <c r="DH196" s="39" t="str">
        <f t="shared" si="154"/>
        <v xml:space="preserve"> </v>
      </c>
      <c r="DI196" s="43" t="str">
        <f t="shared" si="155"/>
        <v xml:space="preserve"> </v>
      </c>
      <c r="DJ196" s="42" t="str">
        <f t="shared" si="156"/>
        <v>•</v>
      </c>
      <c r="DK196" s="39" t="str">
        <f t="shared" si="157"/>
        <v xml:space="preserve"> </v>
      </c>
      <c r="DL196" s="39" t="str">
        <f t="shared" si="158"/>
        <v xml:space="preserve"> </v>
      </c>
      <c r="DM196" s="43" t="str">
        <f t="shared" si="159"/>
        <v xml:space="preserve"> </v>
      </c>
      <c r="DN196" s="39" t="str">
        <f t="shared" si="160"/>
        <v>•</v>
      </c>
      <c r="DO196" s="39" t="str">
        <f t="shared" si="161"/>
        <v xml:space="preserve"> </v>
      </c>
      <c r="DP196" s="39" t="str">
        <f t="shared" si="162"/>
        <v xml:space="preserve"> </v>
      </c>
      <c r="DQ196" s="43" t="str">
        <f t="shared" si="163"/>
        <v xml:space="preserve"> </v>
      </c>
      <c r="DR196" s="39" t="str">
        <f t="shared" si="164"/>
        <v>•</v>
      </c>
      <c r="DS196" s="39" t="str">
        <f t="shared" si="165"/>
        <v xml:space="preserve"> </v>
      </c>
      <c r="DT196" s="39" t="str">
        <f t="shared" si="166"/>
        <v xml:space="preserve"> </v>
      </c>
      <c r="DU196" s="43" t="str">
        <f t="shared" si="167"/>
        <v xml:space="preserve"> </v>
      </c>
      <c r="DV196" s="39" t="str">
        <f t="shared" si="168"/>
        <v>•</v>
      </c>
      <c r="DW196" s="39" t="str">
        <f t="shared" si="169"/>
        <v xml:space="preserve"> </v>
      </c>
      <c r="DX196" s="39" t="str">
        <f t="shared" si="170"/>
        <v xml:space="preserve"> </v>
      </c>
      <c r="DY196" s="43" t="str">
        <f t="shared" si="171"/>
        <v xml:space="preserve"> </v>
      </c>
      <c r="DZ196" s="39" t="str">
        <f t="shared" si="172"/>
        <v>•</v>
      </c>
      <c r="EA196" s="39" t="str">
        <f t="shared" si="173"/>
        <v xml:space="preserve"> </v>
      </c>
      <c r="EB196" s="39" t="str">
        <f t="shared" si="174"/>
        <v xml:space="preserve"> </v>
      </c>
      <c r="EC196" s="43" t="str">
        <f t="shared" si="175"/>
        <v xml:space="preserve"> </v>
      </c>
      <c r="ED196" s="39" t="str">
        <f t="shared" si="176"/>
        <v>•</v>
      </c>
      <c r="EE196" s="39" t="str">
        <f t="shared" si="177"/>
        <v xml:space="preserve"> </v>
      </c>
      <c r="EF196" s="39" t="str">
        <f t="shared" si="178"/>
        <v xml:space="preserve"> </v>
      </c>
      <c r="EG196" s="43" t="str">
        <f t="shared" si="179"/>
        <v xml:space="preserve"> </v>
      </c>
      <c r="EH196" s="39" t="str">
        <f t="shared" si="180"/>
        <v>•</v>
      </c>
      <c r="EI196" s="39" t="str">
        <f t="shared" si="181"/>
        <v xml:space="preserve"> </v>
      </c>
      <c r="EJ196" s="39" t="str">
        <f t="shared" si="182"/>
        <v xml:space="preserve"> </v>
      </c>
      <c r="EK196" s="43" t="str">
        <f t="shared" si="183"/>
        <v xml:space="preserve"> </v>
      </c>
    </row>
    <row r="197" spans="1:141" ht="15.75" customHeight="1" x14ac:dyDescent="0.2">
      <c r="A197" s="100" t="str">
        <f>IF(Summary!B191="","",Summary!B191)</f>
        <v/>
      </c>
      <c r="B197" s="100" t="str">
        <f>IF(Summary!C191="","",Summary!C191)</f>
        <v/>
      </c>
      <c r="C197" s="100" t="str">
        <f>IF(Summary!D191="","",Summary!D191)</f>
        <v/>
      </c>
      <c r="D197" s="115" t="str">
        <f>IF(Summary!E191="","",Summary!E191)</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138"/>
        <v>27</v>
      </c>
      <c r="AX197" s="74" t="e">
        <f t="shared" si="133"/>
        <v>#N/A</v>
      </c>
      <c r="AY197" s="54" t="str">
        <f t="shared" si="134"/>
        <v/>
      </c>
      <c r="AZ197" s="73"/>
      <c r="BA197" s="144"/>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8"/>
      <c r="BE197" s="116" t="str">
        <f t="shared" si="139"/>
        <v/>
      </c>
      <c r="BF197" s="99" t="str">
        <f t="shared" si="135"/>
        <v/>
      </c>
      <c r="BG197" s="99" t="str">
        <f t="shared" si="136"/>
        <v/>
      </c>
      <c r="BH197" s="100" t="str">
        <f t="shared" si="137"/>
        <v/>
      </c>
      <c r="BI197" s="64" t="str">
        <f>IF(Summary!F191="","",Summary!F191)</f>
        <v/>
      </c>
      <c r="BJ197" s="33"/>
      <c r="BV197" s="44">
        <f t="shared" si="188"/>
        <v>0</v>
      </c>
      <c r="BW197" s="44">
        <f t="shared" si="188"/>
        <v>0</v>
      </c>
      <c r="BX197" s="44">
        <f t="shared" si="188"/>
        <v>0</v>
      </c>
      <c r="BY197" s="44">
        <f t="shared" si="188"/>
        <v>0</v>
      </c>
      <c r="BZ197" s="44">
        <f t="shared" si="188"/>
        <v>0</v>
      </c>
      <c r="CA197" s="44">
        <f t="shared" si="188"/>
        <v>0</v>
      </c>
      <c r="CB197" s="44">
        <f t="shared" si="188"/>
        <v>0</v>
      </c>
      <c r="CC197" s="44">
        <f t="shared" si="188"/>
        <v>0</v>
      </c>
      <c r="CD197" s="44">
        <f t="shared" si="188"/>
        <v>0</v>
      </c>
      <c r="CE197" s="44">
        <f t="shared" si="188"/>
        <v>0</v>
      </c>
      <c r="CF197" s="44">
        <f t="shared" si="188"/>
        <v>0</v>
      </c>
      <c r="CH197" s="48">
        <f t="shared" si="186"/>
        <v>0</v>
      </c>
      <c r="CI197" s="48">
        <f t="shared" si="186"/>
        <v>0</v>
      </c>
      <c r="CJ197" s="48">
        <f t="shared" si="186"/>
        <v>0</v>
      </c>
      <c r="CK197" s="48">
        <f t="shared" si="186"/>
        <v>0</v>
      </c>
      <c r="CL197" s="48">
        <f t="shared" si="186"/>
        <v>0</v>
      </c>
      <c r="CM197" s="48">
        <f t="shared" si="185"/>
        <v>0</v>
      </c>
      <c r="CN197" s="48">
        <f t="shared" si="185"/>
        <v>0</v>
      </c>
      <c r="CO197" s="48">
        <f t="shared" si="185"/>
        <v>0</v>
      </c>
      <c r="CT197" s="42" t="str">
        <f t="shared" si="140"/>
        <v>•</v>
      </c>
      <c r="CU197" s="39" t="str">
        <f t="shared" si="141"/>
        <v xml:space="preserve"> </v>
      </c>
      <c r="CV197" s="39" t="str">
        <f t="shared" si="142"/>
        <v xml:space="preserve"> </v>
      </c>
      <c r="CW197" s="43" t="str">
        <f t="shared" si="143"/>
        <v xml:space="preserve"> </v>
      </c>
      <c r="CX197" s="42" t="str">
        <f t="shared" si="144"/>
        <v>•</v>
      </c>
      <c r="CY197" s="39" t="str">
        <f t="shared" si="145"/>
        <v xml:space="preserve"> </v>
      </c>
      <c r="CZ197" s="39" t="str">
        <f t="shared" si="146"/>
        <v xml:space="preserve"> </v>
      </c>
      <c r="DA197" s="43" t="str">
        <f t="shared" si="147"/>
        <v xml:space="preserve"> </v>
      </c>
      <c r="DB197" s="39" t="str">
        <f t="shared" si="148"/>
        <v>•</v>
      </c>
      <c r="DC197" s="39" t="str">
        <f t="shared" si="149"/>
        <v xml:space="preserve"> </v>
      </c>
      <c r="DD197" s="39" t="str">
        <f t="shared" si="150"/>
        <v xml:space="preserve"> </v>
      </c>
      <c r="DE197" s="43" t="str">
        <f t="shared" si="151"/>
        <v xml:space="preserve"> </v>
      </c>
      <c r="DF197" s="42" t="str">
        <f t="shared" si="152"/>
        <v>•</v>
      </c>
      <c r="DG197" s="39" t="str">
        <f t="shared" si="153"/>
        <v xml:space="preserve"> </v>
      </c>
      <c r="DH197" s="39" t="str">
        <f t="shared" si="154"/>
        <v xml:space="preserve"> </v>
      </c>
      <c r="DI197" s="43" t="str">
        <f t="shared" si="155"/>
        <v xml:space="preserve"> </v>
      </c>
      <c r="DJ197" s="42" t="str">
        <f t="shared" si="156"/>
        <v>•</v>
      </c>
      <c r="DK197" s="39" t="str">
        <f t="shared" si="157"/>
        <v xml:space="preserve"> </v>
      </c>
      <c r="DL197" s="39" t="str">
        <f t="shared" si="158"/>
        <v xml:space="preserve"> </v>
      </c>
      <c r="DM197" s="43" t="str">
        <f t="shared" si="159"/>
        <v xml:space="preserve"> </v>
      </c>
      <c r="DN197" s="39" t="str">
        <f t="shared" si="160"/>
        <v>•</v>
      </c>
      <c r="DO197" s="39" t="str">
        <f t="shared" si="161"/>
        <v xml:space="preserve"> </v>
      </c>
      <c r="DP197" s="39" t="str">
        <f t="shared" si="162"/>
        <v xml:space="preserve"> </v>
      </c>
      <c r="DQ197" s="43" t="str">
        <f t="shared" si="163"/>
        <v xml:space="preserve"> </v>
      </c>
      <c r="DR197" s="39" t="str">
        <f t="shared" si="164"/>
        <v>•</v>
      </c>
      <c r="DS197" s="39" t="str">
        <f t="shared" si="165"/>
        <v xml:space="preserve"> </v>
      </c>
      <c r="DT197" s="39" t="str">
        <f t="shared" si="166"/>
        <v xml:space="preserve"> </v>
      </c>
      <c r="DU197" s="43" t="str">
        <f t="shared" si="167"/>
        <v xml:space="preserve"> </v>
      </c>
      <c r="DV197" s="39" t="str">
        <f t="shared" si="168"/>
        <v>•</v>
      </c>
      <c r="DW197" s="39" t="str">
        <f t="shared" si="169"/>
        <v xml:space="preserve"> </v>
      </c>
      <c r="DX197" s="39" t="str">
        <f t="shared" si="170"/>
        <v xml:space="preserve"> </v>
      </c>
      <c r="DY197" s="43" t="str">
        <f t="shared" si="171"/>
        <v xml:space="preserve"> </v>
      </c>
      <c r="DZ197" s="39" t="str">
        <f t="shared" si="172"/>
        <v>•</v>
      </c>
      <c r="EA197" s="39" t="str">
        <f t="shared" si="173"/>
        <v xml:space="preserve"> </v>
      </c>
      <c r="EB197" s="39" t="str">
        <f t="shared" si="174"/>
        <v xml:space="preserve"> </v>
      </c>
      <c r="EC197" s="43" t="str">
        <f t="shared" si="175"/>
        <v xml:space="preserve"> </v>
      </c>
      <c r="ED197" s="39" t="str">
        <f t="shared" si="176"/>
        <v>•</v>
      </c>
      <c r="EE197" s="39" t="str">
        <f t="shared" si="177"/>
        <v xml:space="preserve"> </v>
      </c>
      <c r="EF197" s="39" t="str">
        <f t="shared" si="178"/>
        <v xml:space="preserve"> </v>
      </c>
      <c r="EG197" s="43" t="str">
        <f t="shared" si="179"/>
        <v xml:space="preserve"> </v>
      </c>
      <c r="EH197" s="39" t="str">
        <f t="shared" si="180"/>
        <v>•</v>
      </c>
      <c r="EI197" s="39" t="str">
        <f t="shared" si="181"/>
        <v xml:space="preserve"> </v>
      </c>
      <c r="EJ197" s="39" t="str">
        <f t="shared" si="182"/>
        <v xml:space="preserve"> </v>
      </c>
      <c r="EK197" s="43" t="str">
        <f t="shared" si="183"/>
        <v xml:space="preserve"> </v>
      </c>
    </row>
    <row r="198" spans="1:141" ht="15.75" customHeight="1" x14ac:dyDescent="0.2">
      <c r="A198" s="100" t="str">
        <f>IF(Summary!B192="","",Summary!B192)</f>
        <v/>
      </c>
      <c r="B198" s="100" t="str">
        <f>IF(Summary!C192="","",Summary!C192)</f>
        <v/>
      </c>
      <c r="C198" s="100" t="str">
        <f>IF(Summary!D192="","",Summary!D192)</f>
        <v/>
      </c>
      <c r="D198" s="115" t="str">
        <f>IF(Summary!E192="","",Summary!E192)</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138"/>
        <v>27</v>
      </c>
      <c r="AX198" s="74" t="e">
        <f t="shared" si="133"/>
        <v>#N/A</v>
      </c>
      <c r="AY198" s="54" t="str">
        <f t="shared" si="134"/>
        <v/>
      </c>
      <c r="AZ198" s="73"/>
      <c r="BA198" s="144"/>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8"/>
      <c r="BE198" s="116" t="str">
        <f t="shared" si="139"/>
        <v/>
      </c>
      <c r="BF198" s="99" t="str">
        <f t="shared" si="135"/>
        <v/>
      </c>
      <c r="BG198" s="99" t="str">
        <f t="shared" si="136"/>
        <v/>
      </c>
      <c r="BH198" s="100" t="str">
        <f t="shared" si="137"/>
        <v/>
      </c>
      <c r="BI198" s="64" t="str">
        <f>IF(Summary!F192="","",Summary!F192)</f>
        <v/>
      </c>
      <c r="BJ198" s="33"/>
      <c r="BV198" s="44">
        <f t="shared" si="188"/>
        <v>0</v>
      </c>
      <c r="BW198" s="44">
        <f t="shared" si="188"/>
        <v>0</v>
      </c>
      <c r="BX198" s="44">
        <f t="shared" si="188"/>
        <v>0</v>
      </c>
      <c r="BY198" s="44">
        <f t="shared" si="188"/>
        <v>0</v>
      </c>
      <c r="BZ198" s="44">
        <f t="shared" si="188"/>
        <v>0</v>
      </c>
      <c r="CA198" s="44">
        <f t="shared" si="188"/>
        <v>0</v>
      </c>
      <c r="CB198" s="44">
        <f t="shared" si="188"/>
        <v>0</v>
      </c>
      <c r="CC198" s="44">
        <f t="shared" si="188"/>
        <v>0</v>
      </c>
      <c r="CD198" s="44">
        <f t="shared" si="188"/>
        <v>0</v>
      </c>
      <c r="CE198" s="44">
        <f t="shared" si="188"/>
        <v>0</v>
      </c>
      <c r="CF198" s="44">
        <f t="shared" si="188"/>
        <v>0</v>
      </c>
      <c r="CH198" s="48">
        <f t="shared" si="186"/>
        <v>0</v>
      </c>
      <c r="CI198" s="48">
        <f t="shared" si="186"/>
        <v>0</v>
      </c>
      <c r="CJ198" s="48">
        <f t="shared" si="186"/>
        <v>0</v>
      </c>
      <c r="CK198" s="48">
        <f t="shared" si="186"/>
        <v>0</v>
      </c>
      <c r="CL198" s="48">
        <f t="shared" si="186"/>
        <v>0</v>
      </c>
      <c r="CM198" s="48">
        <f t="shared" si="185"/>
        <v>0</v>
      </c>
      <c r="CN198" s="48">
        <f t="shared" si="185"/>
        <v>0</v>
      </c>
      <c r="CO198" s="48">
        <f t="shared" si="185"/>
        <v>0</v>
      </c>
      <c r="CT198" s="42" t="str">
        <f t="shared" si="140"/>
        <v>•</v>
      </c>
      <c r="CU198" s="39" t="str">
        <f t="shared" si="141"/>
        <v xml:space="preserve"> </v>
      </c>
      <c r="CV198" s="39" t="str">
        <f t="shared" si="142"/>
        <v xml:space="preserve"> </v>
      </c>
      <c r="CW198" s="43" t="str">
        <f t="shared" si="143"/>
        <v xml:space="preserve"> </v>
      </c>
      <c r="CX198" s="42" t="str">
        <f t="shared" si="144"/>
        <v>•</v>
      </c>
      <c r="CY198" s="39" t="str">
        <f t="shared" si="145"/>
        <v xml:space="preserve"> </v>
      </c>
      <c r="CZ198" s="39" t="str">
        <f t="shared" si="146"/>
        <v xml:space="preserve"> </v>
      </c>
      <c r="DA198" s="43" t="str">
        <f t="shared" si="147"/>
        <v xml:space="preserve"> </v>
      </c>
      <c r="DB198" s="39" t="str">
        <f t="shared" si="148"/>
        <v>•</v>
      </c>
      <c r="DC198" s="39" t="str">
        <f t="shared" si="149"/>
        <v xml:space="preserve"> </v>
      </c>
      <c r="DD198" s="39" t="str">
        <f t="shared" si="150"/>
        <v xml:space="preserve"> </v>
      </c>
      <c r="DE198" s="43" t="str">
        <f t="shared" si="151"/>
        <v xml:space="preserve"> </v>
      </c>
      <c r="DF198" s="42" t="str">
        <f t="shared" si="152"/>
        <v>•</v>
      </c>
      <c r="DG198" s="39" t="str">
        <f t="shared" si="153"/>
        <v xml:space="preserve"> </v>
      </c>
      <c r="DH198" s="39" t="str">
        <f t="shared" si="154"/>
        <v xml:space="preserve"> </v>
      </c>
      <c r="DI198" s="43" t="str">
        <f t="shared" si="155"/>
        <v xml:space="preserve"> </v>
      </c>
      <c r="DJ198" s="42" t="str">
        <f t="shared" si="156"/>
        <v>•</v>
      </c>
      <c r="DK198" s="39" t="str">
        <f t="shared" si="157"/>
        <v xml:space="preserve"> </v>
      </c>
      <c r="DL198" s="39" t="str">
        <f t="shared" si="158"/>
        <v xml:space="preserve"> </v>
      </c>
      <c r="DM198" s="43" t="str">
        <f t="shared" si="159"/>
        <v xml:space="preserve"> </v>
      </c>
      <c r="DN198" s="39" t="str">
        <f t="shared" si="160"/>
        <v>•</v>
      </c>
      <c r="DO198" s="39" t="str">
        <f t="shared" si="161"/>
        <v xml:space="preserve"> </v>
      </c>
      <c r="DP198" s="39" t="str">
        <f t="shared" si="162"/>
        <v xml:space="preserve"> </v>
      </c>
      <c r="DQ198" s="43" t="str">
        <f t="shared" si="163"/>
        <v xml:space="preserve"> </v>
      </c>
      <c r="DR198" s="39" t="str">
        <f t="shared" si="164"/>
        <v>•</v>
      </c>
      <c r="DS198" s="39" t="str">
        <f t="shared" si="165"/>
        <v xml:space="preserve"> </v>
      </c>
      <c r="DT198" s="39" t="str">
        <f t="shared" si="166"/>
        <v xml:space="preserve"> </v>
      </c>
      <c r="DU198" s="43" t="str">
        <f t="shared" si="167"/>
        <v xml:space="preserve"> </v>
      </c>
      <c r="DV198" s="39" t="str">
        <f t="shared" si="168"/>
        <v>•</v>
      </c>
      <c r="DW198" s="39" t="str">
        <f t="shared" si="169"/>
        <v xml:space="preserve"> </v>
      </c>
      <c r="DX198" s="39" t="str">
        <f t="shared" si="170"/>
        <v xml:space="preserve"> </v>
      </c>
      <c r="DY198" s="43" t="str">
        <f t="shared" si="171"/>
        <v xml:space="preserve"> </v>
      </c>
      <c r="DZ198" s="39" t="str">
        <f t="shared" si="172"/>
        <v>•</v>
      </c>
      <c r="EA198" s="39" t="str">
        <f t="shared" si="173"/>
        <v xml:space="preserve"> </v>
      </c>
      <c r="EB198" s="39" t="str">
        <f t="shared" si="174"/>
        <v xml:space="preserve"> </v>
      </c>
      <c r="EC198" s="43" t="str">
        <f t="shared" si="175"/>
        <v xml:space="preserve"> </v>
      </c>
      <c r="ED198" s="39" t="str">
        <f t="shared" si="176"/>
        <v>•</v>
      </c>
      <c r="EE198" s="39" t="str">
        <f t="shared" si="177"/>
        <v xml:space="preserve"> </v>
      </c>
      <c r="EF198" s="39" t="str">
        <f t="shared" si="178"/>
        <v xml:space="preserve"> </v>
      </c>
      <c r="EG198" s="43" t="str">
        <f t="shared" si="179"/>
        <v xml:space="preserve"> </v>
      </c>
      <c r="EH198" s="39" t="str">
        <f t="shared" si="180"/>
        <v>•</v>
      </c>
      <c r="EI198" s="39" t="str">
        <f t="shared" si="181"/>
        <v xml:space="preserve"> </v>
      </c>
      <c r="EJ198" s="39" t="str">
        <f t="shared" si="182"/>
        <v xml:space="preserve"> </v>
      </c>
      <c r="EK198" s="43" t="str">
        <f t="shared" si="183"/>
        <v xml:space="preserve"> </v>
      </c>
    </row>
    <row r="199" spans="1:141" ht="15.75" customHeight="1" x14ac:dyDescent="0.2">
      <c r="A199" s="100" t="str">
        <f>IF(Summary!B193="","",Summary!B193)</f>
        <v/>
      </c>
      <c r="B199" s="100" t="str">
        <f>IF(Summary!C193="","",Summary!C193)</f>
        <v/>
      </c>
      <c r="C199" s="100" t="str">
        <f>IF(Summary!D193="","",Summary!D193)</f>
        <v/>
      </c>
      <c r="D199" s="115" t="str">
        <f>IF(Summary!E193="","",Summary!E193)</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138"/>
        <v>27</v>
      </c>
      <c r="AX199" s="74" t="e">
        <f t="shared" si="133"/>
        <v>#N/A</v>
      </c>
      <c r="AY199" s="54" t="str">
        <f t="shared" si="134"/>
        <v/>
      </c>
      <c r="AZ199" s="73"/>
      <c r="BA199" s="144"/>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8"/>
      <c r="BE199" s="116" t="str">
        <f t="shared" si="139"/>
        <v/>
      </c>
      <c r="BF199" s="99" t="str">
        <f t="shared" si="135"/>
        <v/>
      </c>
      <c r="BG199" s="99" t="str">
        <f t="shared" si="136"/>
        <v/>
      </c>
      <c r="BH199" s="100" t="str">
        <f t="shared" si="137"/>
        <v/>
      </c>
      <c r="BI199" s="64" t="str">
        <f>IF(Summary!F193="","",Summary!F193)</f>
        <v/>
      </c>
      <c r="BJ199" s="33"/>
      <c r="BV199" s="44">
        <f t="shared" si="188"/>
        <v>0</v>
      </c>
      <c r="BW199" s="44">
        <f t="shared" si="188"/>
        <v>0</v>
      </c>
      <c r="BX199" s="44">
        <f t="shared" si="188"/>
        <v>0</v>
      </c>
      <c r="BY199" s="44">
        <f t="shared" si="188"/>
        <v>0</v>
      </c>
      <c r="BZ199" s="44">
        <f t="shared" si="188"/>
        <v>0</v>
      </c>
      <c r="CA199" s="44">
        <f t="shared" si="188"/>
        <v>0</v>
      </c>
      <c r="CB199" s="44">
        <f t="shared" si="188"/>
        <v>0</v>
      </c>
      <c r="CC199" s="44">
        <f t="shared" si="188"/>
        <v>0</v>
      </c>
      <c r="CD199" s="44">
        <f t="shared" si="188"/>
        <v>0</v>
      </c>
      <c r="CE199" s="44">
        <f t="shared" si="188"/>
        <v>0</v>
      </c>
      <c r="CF199" s="44">
        <f t="shared" si="188"/>
        <v>0</v>
      </c>
      <c r="CH199" s="48">
        <f t="shared" si="186"/>
        <v>0</v>
      </c>
      <c r="CI199" s="48">
        <f t="shared" si="186"/>
        <v>0</v>
      </c>
      <c r="CJ199" s="48">
        <f t="shared" si="186"/>
        <v>0</v>
      </c>
      <c r="CK199" s="48">
        <f t="shared" si="186"/>
        <v>0</v>
      </c>
      <c r="CL199" s="48">
        <f t="shared" si="186"/>
        <v>0</v>
      </c>
      <c r="CM199" s="48">
        <f t="shared" si="185"/>
        <v>0</v>
      </c>
      <c r="CN199" s="48">
        <f t="shared" si="185"/>
        <v>0</v>
      </c>
      <c r="CO199" s="48">
        <f t="shared" si="185"/>
        <v>0</v>
      </c>
      <c r="CT199" s="42" t="str">
        <f t="shared" si="140"/>
        <v>•</v>
      </c>
      <c r="CU199" s="39" t="str">
        <f t="shared" si="141"/>
        <v xml:space="preserve"> </v>
      </c>
      <c r="CV199" s="39" t="str">
        <f t="shared" si="142"/>
        <v xml:space="preserve"> </v>
      </c>
      <c r="CW199" s="43" t="str">
        <f t="shared" si="143"/>
        <v xml:space="preserve"> </v>
      </c>
      <c r="CX199" s="42" t="str">
        <f t="shared" si="144"/>
        <v>•</v>
      </c>
      <c r="CY199" s="39" t="str">
        <f t="shared" si="145"/>
        <v xml:space="preserve"> </v>
      </c>
      <c r="CZ199" s="39" t="str">
        <f t="shared" si="146"/>
        <v xml:space="preserve"> </v>
      </c>
      <c r="DA199" s="43" t="str">
        <f t="shared" si="147"/>
        <v xml:space="preserve"> </v>
      </c>
      <c r="DB199" s="39" t="str">
        <f t="shared" si="148"/>
        <v>•</v>
      </c>
      <c r="DC199" s="39" t="str">
        <f t="shared" si="149"/>
        <v xml:space="preserve"> </v>
      </c>
      <c r="DD199" s="39" t="str">
        <f t="shared" si="150"/>
        <v xml:space="preserve"> </v>
      </c>
      <c r="DE199" s="43" t="str">
        <f t="shared" si="151"/>
        <v xml:space="preserve"> </v>
      </c>
      <c r="DF199" s="42" t="str">
        <f t="shared" si="152"/>
        <v>•</v>
      </c>
      <c r="DG199" s="39" t="str">
        <f t="shared" si="153"/>
        <v xml:space="preserve"> </v>
      </c>
      <c r="DH199" s="39" t="str">
        <f t="shared" si="154"/>
        <v xml:space="preserve"> </v>
      </c>
      <c r="DI199" s="43" t="str">
        <f t="shared" si="155"/>
        <v xml:space="preserve"> </v>
      </c>
      <c r="DJ199" s="42" t="str">
        <f t="shared" si="156"/>
        <v>•</v>
      </c>
      <c r="DK199" s="39" t="str">
        <f t="shared" si="157"/>
        <v xml:space="preserve"> </v>
      </c>
      <c r="DL199" s="39" t="str">
        <f t="shared" si="158"/>
        <v xml:space="preserve"> </v>
      </c>
      <c r="DM199" s="43" t="str">
        <f t="shared" si="159"/>
        <v xml:space="preserve"> </v>
      </c>
      <c r="DN199" s="39" t="str">
        <f t="shared" si="160"/>
        <v>•</v>
      </c>
      <c r="DO199" s="39" t="str">
        <f t="shared" si="161"/>
        <v xml:space="preserve"> </v>
      </c>
      <c r="DP199" s="39" t="str">
        <f t="shared" si="162"/>
        <v xml:space="preserve"> </v>
      </c>
      <c r="DQ199" s="43" t="str">
        <f t="shared" si="163"/>
        <v xml:space="preserve"> </v>
      </c>
      <c r="DR199" s="39" t="str">
        <f t="shared" si="164"/>
        <v>•</v>
      </c>
      <c r="DS199" s="39" t="str">
        <f t="shared" si="165"/>
        <v xml:space="preserve"> </v>
      </c>
      <c r="DT199" s="39" t="str">
        <f t="shared" si="166"/>
        <v xml:space="preserve"> </v>
      </c>
      <c r="DU199" s="43" t="str">
        <f t="shared" si="167"/>
        <v xml:space="preserve"> </v>
      </c>
      <c r="DV199" s="39" t="str">
        <f t="shared" si="168"/>
        <v>•</v>
      </c>
      <c r="DW199" s="39" t="str">
        <f t="shared" si="169"/>
        <v xml:space="preserve"> </v>
      </c>
      <c r="DX199" s="39" t="str">
        <f t="shared" si="170"/>
        <v xml:space="preserve"> </v>
      </c>
      <c r="DY199" s="43" t="str">
        <f t="shared" si="171"/>
        <v xml:space="preserve"> </v>
      </c>
      <c r="DZ199" s="39" t="str">
        <f t="shared" si="172"/>
        <v>•</v>
      </c>
      <c r="EA199" s="39" t="str">
        <f t="shared" si="173"/>
        <v xml:space="preserve"> </v>
      </c>
      <c r="EB199" s="39" t="str">
        <f t="shared" si="174"/>
        <v xml:space="preserve"> </v>
      </c>
      <c r="EC199" s="43" t="str">
        <f t="shared" si="175"/>
        <v xml:space="preserve"> </v>
      </c>
      <c r="ED199" s="39" t="str">
        <f t="shared" si="176"/>
        <v>•</v>
      </c>
      <c r="EE199" s="39" t="str">
        <f t="shared" si="177"/>
        <v xml:space="preserve"> </v>
      </c>
      <c r="EF199" s="39" t="str">
        <f t="shared" si="178"/>
        <v xml:space="preserve"> </v>
      </c>
      <c r="EG199" s="43" t="str">
        <f t="shared" si="179"/>
        <v xml:space="preserve"> </v>
      </c>
      <c r="EH199" s="39" t="str">
        <f t="shared" si="180"/>
        <v>•</v>
      </c>
      <c r="EI199" s="39" t="str">
        <f t="shared" si="181"/>
        <v xml:space="preserve"> </v>
      </c>
      <c r="EJ199" s="39" t="str">
        <f t="shared" si="182"/>
        <v xml:space="preserve"> </v>
      </c>
      <c r="EK199" s="43" t="str">
        <f t="shared" si="183"/>
        <v xml:space="preserve"> </v>
      </c>
    </row>
    <row r="200" spans="1:141" ht="15.75" customHeight="1" x14ac:dyDescent="0.2">
      <c r="A200" s="100" t="str">
        <f>IF(Summary!B194="","",Summary!B194)</f>
        <v/>
      </c>
      <c r="B200" s="100" t="str">
        <f>IF(Summary!C194="","",Summary!C194)</f>
        <v/>
      </c>
      <c r="C200" s="100" t="str">
        <f>IF(Summary!D194="","",Summary!D194)</f>
        <v/>
      </c>
      <c r="D200" s="115" t="str">
        <f>IF(Summary!E194="","",Summary!E194)</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138"/>
        <v>27</v>
      </c>
      <c r="AX200" s="74" t="e">
        <f t="shared" si="133"/>
        <v>#N/A</v>
      </c>
      <c r="AY200" s="54" t="str">
        <f t="shared" si="134"/>
        <v/>
      </c>
      <c r="AZ200" s="73"/>
      <c r="BA200" s="144"/>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8"/>
      <c r="BE200" s="116" t="str">
        <f t="shared" si="139"/>
        <v/>
      </c>
      <c r="BF200" s="99" t="str">
        <f t="shared" si="135"/>
        <v/>
      </c>
      <c r="BG200" s="99" t="str">
        <f t="shared" si="136"/>
        <v/>
      </c>
      <c r="BH200" s="100" t="str">
        <f t="shared" si="137"/>
        <v/>
      </c>
      <c r="BI200" s="64" t="str">
        <f>IF(Summary!F194="","",Summary!F194)</f>
        <v/>
      </c>
      <c r="BJ200" s="33"/>
      <c r="BV200" s="44">
        <f t="shared" si="188"/>
        <v>0</v>
      </c>
      <c r="BW200" s="44">
        <f t="shared" si="188"/>
        <v>0</v>
      </c>
      <c r="BX200" s="44">
        <f t="shared" si="188"/>
        <v>0</v>
      </c>
      <c r="BY200" s="44">
        <f t="shared" si="188"/>
        <v>0</v>
      </c>
      <c r="BZ200" s="44">
        <f t="shared" si="188"/>
        <v>0</v>
      </c>
      <c r="CA200" s="44">
        <f t="shared" si="188"/>
        <v>0</v>
      </c>
      <c r="CB200" s="44">
        <f t="shared" si="188"/>
        <v>0</v>
      </c>
      <c r="CC200" s="44">
        <f t="shared" si="188"/>
        <v>0</v>
      </c>
      <c r="CD200" s="44">
        <f t="shared" si="188"/>
        <v>0</v>
      </c>
      <c r="CE200" s="44">
        <f t="shared" si="188"/>
        <v>0</v>
      </c>
      <c r="CF200" s="44">
        <f t="shared" si="188"/>
        <v>0</v>
      </c>
      <c r="CH200" s="48">
        <f t="shared" si="186"/>
        <v>0</v>
      </c>
      <c r="CI200" s="48">
        <f t="shared" si="186"/>
        <v>0</v>
      </c>
      <c r="CJ200" s="48">
        <f t="shared" si="186"/>
        <v>0</v>
      </c>
      <c r="CK200" s="48">
        <f t="shared" si="186"/>
        <v>0</v>
      </c>
      <c r="CL200" s="48">
        <f t="shared" si="186"/>
        <v>0</v>
      </c>
      <c r="CM200" s="48">
        <f t="shared" si="185"/>
        <v>0</v>
      </c>
      <c r="CN200" s="48">
        <f t="shared" si="185"/>
        <v>0</v>
      </c>
      <c r="CO200" s="48">
        <f t="shared" si="185"/>
        <v>0</v>
      </c>
      <c r="CT200" s="42" t="str">
        <f t="shared" si="140"/>
        <v>•</v>
      </c>
      <c r="CU200" s="39" t="str">
        <f t="shared" si="141"/>
        <v xml:space="preserve"> </v>
      </c>
      <c r="CV200" s="39" t="str">
        <f t="shared" si="142"/>
        <v xml:space="preserve"> </v>
      </c>
      <c r="CW200" s="43" t="str">
        <f t="shared" si="143"/>
        <v xml:space="preserve"> </v>
      </c>
      <c r="CX200" s="42" t="str">
        <f t="shared" si="144"/>
        <v>•</v>
      </c>
      <c r="CY200" s="39" t="str">
        <f t="shared" si="145"/>
        <v xml:space="preserve"> </v>
      </c>
      <c r="CZ200" s="39" t="str">
        <f t="shared" si="146"/>
        <v xml:space="preserve"> </v>
      </c>
      <c r="DA200" s="43" t="str">
        <f t="shared" si="147"/>
        <v xml:space="preserve"> </v>
      </c>
      <c r="DB200" s="39" t="str">
        <f t="shared" si="148"/>
        <v>•</v>
      </c>
      <c r="DC200" s="39" t="str">
        <f t="shared" si="149"/>
        <v xml:space="preserve"> </v>
      </c>
      <c r="DD200" s="39" t="str">
        <f t="shared" si="150"/>
        <v xml:space="preserve"> </v>
      </c>
      <c r="DE200" s="43" t="str">
        <f t="shared" si="151"/>
        <v xml:space="preserve"> </v>
      </c>
      <c r="DF200" s="42" t="str">
        <f t="shared" si="152"/>
        <v>•</v>
      </c>
      <c r="DG200" s="39" t="str">
        <f t="shared" si="153"/>
        <v xml:space="preserve"> </v>
      </c>
      <c r="DH200" s="39" t="str">
        <f t="shared" si="154"/>
        <v xml:space="preserve"> </v>
      </c>
      <c r="DI200" s="43" t="str">
        <f t="shared" si="155"/>
        <v xml:space="preserve"> </v>
      </c>
      <c r="DJ200" s="42" t="str">
        <f t="shared" si="156"/>
        <v>•</v>
      </c>
      <c r="DK200" s="39" t="str">
        <f t="shared" si="157"/>
        <v xml:space="preserve"> </v>
      </c>
      <c r="DL200" s="39" t="str">
        <f t="shared" si="158"/>
        <v xml:space="preserve"> </v>
      </c>
      <c r="DM200" s="43" t="str">
        <f t="shared" si="159"/>
        <v xml:space="preserve"> </v>
      </c>
      <c r="DN200" s="39" t="str">
        <f t="shared" si="160"/>
        <v>•</v>
      </c>
      <c r="DO200" s="39" t="str">
        <f t="shared" si="161"/>
        <v xml:space="preserve"> </v>
      </c>
      <c r="DP200" s="39" t="str">
        <f t="shared" si="162"/>
        <v xml:space="preserve"> </v>
      </c>
      <c r="DQ200" s="43" t="str">
        <f t="shared" si="163"/>
        <v xml:space="preserve"> </v>
      </c>
      <c r="DR200" s="39" t="str">
        <f t="shared" si="164"/>
        <v>•</v>
      </c>
      <c r="DS200" s="39" t="str">
        <f t="shared" si="165"/>
        <v xml:space="preserve"> </v>
      </c>
      <c r="DT200" s="39" t="str">
        <f t="shared" si="166"/>
        <v xml:space="preserve"> </v>
      </c>
      <c r="DU200" s="43" t="str">
        <f t="shared" si="167"/>
        <v xml:space="preserve"> </v>
      </c>
      <c r="DV200" s="39" t="str">
        <f t="shared" si="168"/>
        <v>•</v>
      </c>
      <c r="DW200" s="39" t="str">
        <f t="shared" si="169"/>
        <v xml:space="preserve"> </v>
      </c>
      <c r="DX200" s="39" t="str">
        <f t="shared" si="170"/>
        <v xml:space="preserve"> </v>
      </c>
      <c r="DY200" s="43" t="str">
        <f t="shared" si="171"/>
        <v xml:space="preserve"> </v>
      </c>
      <c r="DZ200" s="39" t="str">
        <f t="shared" si="172"/>
        <v>•</v>
      </c>
      <c r="EA200" s="39" t="str">
        <f t="shared" si="173"/>
        <v xml:space="preserve"> </v>
      </c>
      <c r="EB200" s="39" t="str">
        <f t="shared" si="174"/>
        <v xml:space="preserve"> </v>
      </c>
      <c r="EC200" s="43" t="str">
        <f t="shared" si="175"/>
        <v xml:space="preserve"> </v>
      </c>
      <c r="ED200" s="39" t="str">
        <f t="shared" si="176"/>
        <v>•</v>
      </c>
      <c r="EE200" s="39" t="str">
        <f t="shared" si="177"/>
        <v xml:space="preserve"> </v>
      </c>
      <c r="EF200" s="39" t="str">
        <f t="shared" si="178"/>
        <v xml:space="preserve"> </v>
      </c>
      <c r="EG200" s="43" t="str">
        <f t="shared" si="179"/>
        <v xml:space="preserve"> </v>
      </c>
      <c r="EH200" s="39" t="str">
        <f t="shared" si="180"/>
        <v>•</v>
      </c>
      <c r="EI200" s="39" t="str">
        <f t="shared" si="181"/>
        <v xml:space="preserve"> </v>
      </c>
      <c r="EJ200" s="39" t="str">
        <f t="shared" si="182"/>
        <v xml:space="preserve"> </v>
      </c>
      <c r="EK200" s="43" t="str">
        <f t="shared" si="183"/>
        <v xml:space="preserve"> </v>
      </c>
    </row>
    <row r="201" spans="1:141" ht="15.75" customHeight="1" x14ac:dyDescent="0.2">
      <c r="A201" s="100" t="str">
        <f>IF(Summary!B195="","",Summary!B195)</f>
        <v/>
      </c>
      <c r="B201" s="100" t="str">
        <f>IF(Summary!C195="","",Summary!C195)</f>
        <v/>
      </c>
      <c r="C201" s="100" t="str">
        <f>IF(Summary!D195="","",Summary!D195)</f>
        <v/>
      </c>
      <c r="D201" s="115" t="str">
        <f>IF(Summary!E195="","",Summary!E195)</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138"/>
        <v>27</v>
      </c>
      <c r="AX201" s="74" t="e">
        <f t="shared" ref="AX201:AX250" si="189">IF(BG201&lt;0.5,EQ$11,EQ$12)&amp;BI201&amp;". "&amp;LOOKUP(BG201,EP$14:EP$20,EQ$14:EQ$20)&amp;EQ$21&amp;"
"</f>
        <v>#N/A</v>
      </c>
      <c r="AY201" s="54" t="str">
        <f t="shared" ref="AY201:AY250" si="190">IF(ISBLANK(E201),"",IF(E201=E$8,EQ$25&amp;"
",ER$25&amp;"
"))&amp;IF(ISBLANK(F201),"",IF(F201=F$8,EQ$26&amp;"
",ER$26&amp;"
"))&amp;IF(ISBLANK(G201),"",IF(G201=G$8,EQ$27&amp;"
",ER$27&amp;"
"))&amp;IF(ISBLANK(H201),"",IF(H201=H$8,EQ$28&amp;"
",ER$28&amp;"
"))&amp;IF(ISBLANK(I201),"",IF(I201=I$8,EQ$29&amp;"
",ER$29&amp;"
"))&amp;IF(ISBLANK(J201),"",IF(J201=J$8,EQ$30&amp;"
",ER$30&amp;"
"))&amp;IF(ISBLANK(K201),"",IF(K201=K$8,EQ$31&amp;"
",ER$31&amp;"
"))&amp;IF(ISBLANK(L201),"",IF(L201=L$8,EQ$32&amp;"
",ER$32&amp;"
"))&amp;IF(ISBLANK(M201),"",IF(M201=M$8,EQ$33&amp;"
",ER$33&amp;"
"))&amp;IF(ISBLANK(N201),"",IF(N201=N$8,EQ$34&amp;"
",ER$34&amp;"
"))&amp;IF(ISBLANK(O201),"",IF(O201=O$8,EQ$35&amp;"
",ER$35&amp;"
"))&amp;IF(ISBLANK(P201),"",IF(P201=P$8,EQ$36&amp;"
",ER$36&amp;"
"))&amp;IF(ISBLANK(Q201),"",IF(Q201=Q$8,EQ$37&amp;"
",ER$37&amp;"
"))&amp;IF(ISBLANK(R201),"",IF(R201=R$8,EQ$38&amp;"
",ER$38&amp;"
"))&amp;IF(ISBLANK(S201),"",IF(S201=S$8,EQ$39&amp;"
",ER$39&amp;"
"))&amp;IF(ISBLANK(T201),"",IF(T201=T$8,EQ$40&amp;"
",ER$40&amp;"
"))&amp;IF(ISBLANK(U201),"",IF(U201=U$8,EQ$41&amp;"
",ER$41&amp;"
"))&amp;IF(ISBLANK(V201),"",IF(V201=V$8,EQ$42&amp;"
",ER$42&amp;"
"))&amp;IF(ISBLANK(W201),"",IF(W201=W$8,EQ$43&amp;"
",ER$43&amp;"
"))&amp;IF(ISBLANK(X201),"",IF(X201=X$8,EQ$44&amp;"
",ER$44&amp;"
"))&amp;IF(ISBLANK(Y201),"",IF(Y201=Y$8,EQ$45&amp;"
",ER$45&amp;"
"))&amp;IF(ISBLANK(Z201),"",IF(Z201=Z$8,EQ$46&amp;"
",ER$46&amp;"
"))&amp;IF(ISBLANK(AA201),"",IF(AA201=AA$8,EQ$47&amp;"
",ER$47&amp;"
"))&amp;IF(ISBLANK(AB201),"",IF(AB201=AB$8,EQ$48&amp;"
",ER$48&amp;"
"))&amp;IF(ISBLANK(AC201),"",IF(AC201=AC$8,EQ$49&amp;"
",ER$49&amp;"
"))&amp;IF(ISBLANK(AD201),"",IF(AD201=AD$8,EQ$50&amp;"
",ER$50&amp;"
"))&amp;IF(ISBLANK(AE201),"",IF(AE201=AE$8,EQ$51&amp;"
",ER$51&amp;"
"))&amp;IF(ISBLANK(AF201),"",IF(AF201=AF$8,EQ$52&amp;"
",ER$52&amp;"
"))&amp;IF(ISBLANK(AG201),"",IF(AG201=AG$8,EQ$53&amp;"
",ER$53&amp;"
"))&amp;IF(ISBLANK(AH201),"",IF(AH201=AH$8,EQ$54&amp;"
",ER$54&amp;"
"))&amp;IF(ISBLANK(AI201),"",IF(AI201=AI$8,EQ$55&amp;"
",ER$55&amp;"
"))&amp;IF(ISBLANK(AJ201),"",IF(AJ201=AJ$8,EQ$56&amp;"
",ER$56&amp;"
"))&amp;IF(ISBLANK(AK201),"",IF(AK201=AK$8,EQ$57&amp;"
",ER$57&amp;"
"))&amp;IF(ISBLANK(AL201),"",IF(AL201=AL$8,EQ$58&amp;"
",ER$58&amp;"
"))&amp;IF(ISBLANK(AM201),"",IF(AM201=AM$8,EQ$59&amp;"
",ER$59&amp;"
"))&amp;IF(ISBLANK(AN201),"",IF(AN201=AN$8,EQ$60&amp;"
",ER$60&amp;"
"))&amp;IF(ISBLANK(AO201),"",IF(AO201=AO$8,EQ$61&amp;"
",ER$61&amp;"
"))&amp;IF(ISBLANK(AP201),"",IF(AP201=AP$8,EQ$62&amp;"
",ER$62&amp;"
"))&amp;IF(ISBLANK(AQ201),"",IF(AQ201=AQ$8,EQ$63&amp;"
",ER$63&amp;"
"))&amp;IF(ISBLANK(AR201),"",IF(AR201=AR$8,EQ$64&amp;"
",ER$64&amp;"
"))</f>
        <v/>
      </c>
      <c r="AZ201" s="73"/>
      <c r="BA201" s="144"/>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8"/>
      <c r="BE201" s="116" t="str">
        <f t="shared" si="139"/>
        <v/>
      </c>
      <c r="BF201" s="99" t="str">
        <f t="shared" ref="BF201:BF250" si="191">IF((BE201=""),"",IF(ISNUMBER(BE201),ROUND((BE201/$BE$3),2),BE201))</f>
        <v/>
      </c>
      <c r="BG201" s="99" t="str">
        <f t="shared" ref="BG201:BG250" si="192">IF((BE201=""),"",IF(ISNUMBER(BE201),ROUND((($BL$7*BF201)+$BN$7),2),BE201))</f>
        <v/>
      </c>
      <c r="BH201" s="100" t="str">
        <f t="shared" ref="BH201:BH250" si="193">IF((BE201=""),"",IF(ISNUMBER(BE201),VLOOKUP(BG201,Gradetable,2),""))</f>
        <v/>
      </c>
      <c r="BI201" s="64" t="str">
        <f>IF(Summary!F195="","",Summary!F195)</f>
        <v/>
      </c>
      <c r="BJ201" s="33"/>
      <c r="BV201" s="44">
        <f t="shared" si="188"/>
        <v>0</v>
      </c>
      <c r="BW201" s="44">
        <f t="shared" si="188"/>
        <v>0</v>
      </c>
      <c r="BX201" s="44">
        <f t="shared" si="188"/>
        <v>0</v>
      </c>
      <c r="BY201" s="44">
        <f t="shared" si="188"/>
        <v>0</v>
      </c>
      <c r="BZ201" s="44">
        <f t="shared" si="188"/>
        <v>0</v>
      </c>
      <c r="CA201" s="44">
        <f t="shared" si="188"/>
        <v>0</v>
      </c>
      <c r="CB201" s="44">
        <f t="shared" si="188"/>
        <v>0</v>
      </c>
      <c r="CC201" s="44">
        <f t="shared" si="188"/>
        <v>0</v>
      </c>
      <c r="CD201" s="44">
        <f t="shared" si="188"/>
        <v>0</v>
      </c>
      <c r="CE201" s="44">
        <f t="shared" si="188"/>
        <v>0</v>
      </c>
      <c r="CF201" s="44">
        <f t="shared" si="188"/>
        <v>0</v>
      </c>
      <c r="CH201" s="48">
        <f t="shared" si="186"/>
        <v>0</v>
      </c>
      <c r="CI201" s="48">
        <f t="shared" si="186"/>
        <v>0</v>
      </c>
      <c r="CJ201" s="48">
        <f t="shared" si="186"/>
        <v>0</v>
      </c>
      <c r="CK201" s="48">
        <f t="shared" si="186"/>
        <v>0</v>
      </c>
      <c r="CL201" s="48">
        <f t="shared" si="186"/>
        <v>0</v>
      </c>
      <c r="CM201" s="48">
        <f t="shared" si="185"/>
        <v>0</v>
      </c>
      <c r="CN201" s="48">
        <f t="shared" si="185"/>
        <v>0</v>
      </c>
      <c r="CO201" s="48">
        <f t="shared" si="185"/>
        <v>0</v>
      </c>
      <c r="CT201" s="42" t="str">
        <f t="shared" si="140"/>
        <v>•</v>
      </c>
      <c r="CU201" s="39" t="str">
        <f t="shared" si="141"/>
        <v xml:space="preserve"> </v>
      </c>
      <c r="CV201" s="39" t="str">
        <f t="shared" si="142"/>
        <v xml:space="preserve"> </v>
      </c>
      <c r="CW201" s="43" t="str">
        <f t="shared" si="143"/>
        <v xml:space="preserve"> </v>
      </c>
      <c r="CX201" s="42" t="str">
        <f t="shared" si="144"/>
        <v>•</v>
      </c>
      <c r="CY201" s="39" t="str">
        <f t="shared" si="145"/>
        <v xml:space="preserve"> </v>
      </c>
      <c r="CZ201" s="39" t="str">
        <f t="shared" si="146"/>
        <v xml:space="preserve"> </v>
      </c>
      <c r="DA201" s="43" t="str">
        <f t="shared" si="147"/>
        <v xml:space="preserve"> </v>
      </c>
      <c r="DB201" s="39" t="str">
        <f t="shared" si="148"/>
        <v>•</v>
      </c>
      <c r="DC201" s="39" t="str">
        <f t="shared" si="149"/>
        <v xml:space="preserve"> </v>
      </c>
      <c r="DD201" s="39" t="str">
        <f t="shared" si="150"/>
        <v xml:space="preserve"> </v>
      </c>
      <c r="DE201" s="43" t="str">
        <f t="shared" si="151"/>
        <v xml:space="preserve"> </v>
      </c>
      <c r="DF201" s="42" t="str">
        <f t="shared" si="152"/>
        <v>•</v>
      </c>
      <c r="DG201" s="39" t="str">
        <f t="shared" si="153"/>
        <v xml:space="preserve"> </v>
      </c>
      <c r="DH201" s="39" t="str">
        <f t="shared" si="154"/>
        <v xml:space="preserve"> </v>
      </c>
      <c r="DI201" s="43" t="str">
        <f t="shared" si="155"/>
        <v xml:space="preserve"> </v>
      </c>
      <c r="DJ201" s="42" t="str">
        <f t="shared" si="156"/>
        <v>•</v>
      </c>
      <c r="DK201" s="39" t="str">
        <f t="shared" si="157"/>
        <v xml:space="preserve"> </v>
      </c>
      <c r="DL201" s="39" t="str">
        <f t="shared" si="158"/>
        <v xml:space="preserve"> </v>
      </c>
      <c r="DM201" s="43" t="str">
        <f t="shared" si="159"/>
        <v xml:space="preserve"> </v>
      </c>
      <c r="DN201" s="39" t="str">
        <f t="shared" si="160"/>
        <v>•</v>
      </c>
      <c r="DO201" s="39" t="str">
        <f t="shared" si="161"/>
        <v xml:space="preserve"> </v>
      </c>
      <c r="DP201" s="39" t="str">
        <f t="shared" si="162"/>
        <v xml:space="preserve"> </v>
      </c>
      <c r="DQ201" s="43" t="str">
        <f t="shared" si="163"/>
        <v xml:space="preserve"> </v>
      </c>
      <c r="DR201" s="39" t="str">
        <f t="shared" si="164"/>
        <v>•</v>
      </c>
      <c r="DS201" s="39" t="str">
        <f t="shared" si="165"/>
        <v xml:space="preserve"> </v>
      </c>
      <c r="DT201" s="39" t="str">
        <f t="shared" si="166"/>
        <v xml:space="preserve"> </v>
      </c>
      <c r="DU201" s="43" t="str">
        <f t="shared" si="167"/>
        <v xml:space="preserve"> </v>
      </c>
      <c r="DV201" s="39" t="str">
        <f t="shared" si="168"/>
        <v>•</v>
      </c>
      <c r="DW201" s="39" t="str">
        <f t="shared" si="169"/>
        <v xml:space="preserve"> </v>
      </c>
      <c r="DX201" s="39" t="str">
        <f t="shared" si="170"/>
        <v xml:space="preserve"> </v>
      </c>
      <c r="DY201" s="43" t="str">
        <f t="shared" si="171"/>
        <v xml:space="preserve"> </v>
      </c>
      <c r="DZ201" s="39" t="str">
        <f t="shared" si="172"/>
        <v>•</v>
      </c>
      <c r="EA201" s="39" t="str">
        <f t="shared" si="173"/>
        <v xml:space="preserve"> </v>
      </c>
      <c r="EB201" s="39" t="str">
        <f t="shared" si="174"/>
        <v xml:space="preserve"> </v>
      </c>
      <c r="EC201" s="43" t="str">
        <f t="shared" si="175"/>
        <v xml:space="preserve"> </v>
      </c>
      <c r="ED201" s="39" t="str">
        <f t="shared" si="176"/>
        <v>•</v>
      </c>
      <c r="EE201" s="39" t="str">
        <f t="shared" si="177"/>
        <v xml:space="preserve"> </v>
      </c>
      <c r="EF201" s="39" t="str">
        <f t="shared" si="178"/>
        <v xml:space="preserve"> </v>
      </c>
      <c r="EG201" s="43" t="str">
        <f t="shared" si="179"/>
        <v xml:space="preserve"> </v>
      </c>
      <c r="EH201" s="39" t="str">
        <f t="shared" si="180"/>
        <v>•</v>
      </c>
      <c r="EI201" s="39" t="str">
        <f t="shared" si="181"/>
        <v xml:space="preserve"> </v>
      </c>
      <c r="EJ201" s="39" t="str">
        <f t="shared" si="182"/>
        <v xml:space="preserve"> </v>
      </c>
      <c r="EK201" s="43" t="str">
        <f t="shared" si="183"/>
        <v xml:space="preserve"> </v>
      </c>
    </row>
    <row r="202" spans="1:141" ht="15.75" customHeight="1" x14ac:dyDescent="0.2">
      <c r="A202" s="100" t="str">
        <f>IF(Summary!B196="","",Summary!B196)</f>
        <v/>
      </c>
      <c r="B202" s="100" t="str">
        <f>IF(Summary!C196="","",Summary!C196)</f>
        <v/>
      </c>
      <c r="C202" s="100" t="str">
        <f>IF(Summary!D196="","",Summary!D196)</f>
        <v/>
      </c>
      <c r="D202" s="115" t="str">
        <f>IF(Summary!E196="","",Summary!E196)</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ref="AV202:AV250" si="194">$BE$3</f>
        <v>27</v>
      </c>
      <c r="AX202" s="74" t="e">
        <f t="shared" si="189"/>
        <v>#N/A</v>
      </c>
      <c r="AY202" s="54" t="str">
        <f t="shared" si="190"/>
        <v/>
      </c>
      <c r="AZ202" s="73"/>
      <c r="BA202" s="144"/>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8"/>
      <c r="BE202" s="116" t="str">
        <f t="shared" ref="BE202:BE250" si="195">IF((E202=""),"",IF(ISTEXT(E$8),IF(E202=E$8,1,0),E202)+IF(ISTEXT(F$8),IF(F202=F$8,1,0),F202)+IF(ISTEXT(G$8),IF(G202=G$8,1,0),G202)+IF(ISTEXT(H$8),IF(H202=H$8,1,0),H202)+IF(ISTEXT(I$8),IF(I202=I$8,1,0),I202)+IF(ISTEXT(J$8),IF(J202=J$8,1,0),J202)+IF(ISTEXT(K$8),IF(K202=K$8,1,0),K202)+IF(ISTEXT(L$8),IF(L202=L$8,1,0),L202)+IF(ISTEXT(M$8),IF(M202=M$8,1,0),M202)+IF(ISTEXT(N$8),IF(N202=N$8,1,0),N202)+IF(ISTEXT(O$8),IF(O202=O$8,1,0),O202)+IF(ISTEXT(P$8),IF(P202=P$8,1,0),P202)+IF(ISTEXT(Q$8),IF(Q202=Q$8,1,0),Q202)+IF(ISTEXT(R$8),IF(R202=R$8,1,0),R202)+IF(ISTEXT(S$8),IF(S202=S$8,1,0),S202)+IF(ISTEXT(T$8),IF(T202=T$8,1,0),T202)+IF(ISTEXT(U$8),IF(U202=U$8,1,0),U202)+IF(ISTEXT(V$8),IF(V202=V$8,1,0),V202)+IF(ISTEXT(W$8),IF(W202=W$8,1,0),W202)+IF(ISTEXT(X$8),IF(X202=X$8,1,0),X202)+IF(ISTEXT(Y$8),IF(Y202=Y$8,1,0),Y202)+IF(ISTEXT(Z$8),IF(Z202=Z$8,1,0),Z202)+IF(ISTEXT(AA$8),IF(AA202=AA$8,1,0),AA202)+IF(ISTEXT(AB$8),IF(AB202=AB$8,1,0),AB202)+IF(ISTEXT(AC$8),IF(AC202=AC$8,1,0),AC202)+IF(ISTEXT(AD$8),IF(AD202=AD$8,1,0),AD202)+IF(ISTEXT(AE$8),IF(AE202=AE$8,1,0),AE202)+IF(ISTEXT(AF$8),IF(AF202=AF$8,1,0),AF202)+IF(ISTEXT(AG$8),IF(AG202=AG$8,1,0),AG202)+IF(ISTEXT(AH$8),IF(AH202=AH$8,1,0),AH202)+IF(ISTEXT(AI$8),IF(AI202=AI$8,1,0),AI202)+IF(ISTEXT(AJ$8),IF(AJ202=AJ$8,1,0),AJ202)+IF(ISTEXT(AK$8),IF(AK202=AK$8,1,0),AK202)+IF(ISTEXT(AL$8),IF(AL202=AL$8,1,0),AL202)+IF(ISTEXT(AM$8),IF(AM202=AM$8,1,0),AM202)+IF(ISTEXT(AN$8),IF(AN202=AN$8,1,0),AN202)+IF(ISTEXT(AO$8),IF(AO202=AO$8,1,0),AO202)+IF(ISTEXT(AP$8),IF(AP202=AP$8,1,0),AP202)+IF(ISTEXT(AQ$8),IF(AQ202=AQ$8,1,0),AQ202)+IF(ISTEXT(AR$8),IF(AR202=AR$8,1,0),AR202)+AS202+AT202+AU202)</f>
        <v/>
      </c>
      <c r="BF202" s="99" t="str">
        <f t="shared" si="191"/>
        <v/>
      </c>
      <c r="BG202" s="99" t="str">
        <f t="shared" si="192"/>
        <v/>
      </c>
      <c r="BH202" s="100" t="str">
        <f t="shared" si="193"/>
        <v/>
      </c>
      <c r="BI202" s="64" t="str">
        <f>IF(Summary!F196="","",Summary!F196)</f>
        <v/>
      </c>
      <c r="BJ202" s="33"/>
      <c r="BV202" s="44">
        <f t="shared" si="188"/>
        <v>0</v>
      </c>
      <c r="BW202" s="44">
        <f t="shared" si="188"/>
        <v>0</v>
      </c>
      <c r="BX202" s="44">
        <f t="shared" si="188"/>
        <v>0</v>
      </c>
      <c r="BY202" s="44">
        <f t="shared" si="188"/>
        <v>0</v>
      </c>
      <c r="BZ202" s="44">
        <f t="shared" si="188"/>
        <v>0</v>
      </c>
      <c r="CA202" s="44">
        <f t="shared" si="188"/>
        <v>0</v>
      </c>
      <c r="CB202" s="44">
        <f t="shared" si="188"/>
        <v>0</v>
      </c>
      <c r="CC202" s="44">
        <f t="shared" si="188"/>
        <v>0</v>
      </c>
      <c r="CD202" s="44">
        <f t="shared" si="188"/>
        <v>0</v>
      </c>
      <c r="CE202" s="44">
        <f t="shared" si="188"/>
        <v>0</v>
      </c>
      <c r="CF202" s="44">
        <f t="shared" si="188"/>
        <v>0</v>
      </c>
      <c r="CH202" s="48">
        <f t="shared" si="186"/>
        <v>0</v>
      </c>
      <c r="CI202" s="48">
        <f t="shared" si="186"/>
        <v>0</v>
      </c>
      <c r="CJ202" s="48">
        <f t="shared" si="186"/>
        <v>0</v>
      </c>
      <c r="CK202" s="48">
        <f t="shared" si="186"/>
        <v>0</v>
      </c>
      <c r="CL202" s="48">
        <f t="shared" si="186"/>
        <v>0</v>
      </c>
      <c r="CM202" s="48">
        <f t="shared" si="185"/>
        <v>0</v>
      </c>
      <c r="CN202" s="48">
        <f t="shared" si="185"/>
        <v>0</v>
      </c>
      <c r="CO202" s="48">
        <f t="shared" si="185"/>
        <v>0</v>
      </c>
      <c r="CT202" s="42" t="str">
        <f t="shared" si="140"/>
        <v>•</v>
      </c>
      <c r="CU202" s="39" t="str">
        <f t="shared" si="141"/>
        <v xml:space="preserve"> </v>
      </c>
      <c r="CV202" s="39" t="str">
        <f t="shared" si="142"/>
        <v xml:space="preserve"> </v>
      </c>
      <c r="CW202" s="43" t="str">
        <f t="shared" si="143"/>
        <v xml:space="preserve"> </v>
      </c>
      <c r="CX202" s="42" t="str">
        <f t="shared" si="144"/>
        <v>•</v>
      </c>
      <c r="CY202" s="39" t="str">
        <f t="shared" si="145"/>
        <v xml:space="preserve"> </v>
      </c>
      <c r="CZ202" s="39" t="str">
        <f t="shared" si="146"/>
        <v xml:space="preserve"> </v>
      </c>
      <c r="DA202" s="43" t="str">
        <f t="shared" si="147"/>
        <v xml:space="preserve"> </v>
      </c>
      <c r="DB202" s="39" t="str">
        <f t="shared" si="148"/>
        <v>•</v>
      </c>
      <c r="DC202" s="39" t="str">
        <f t="shared" si="149"/>
        <v xml:space="preserve"> </v>
      </c>
      <c r="DD202" s="39" t="str">
        <f t="shared" si="150"/>
        <v xml:space="preserve"> </v>
      </c>
      <c r="DE202" s="43" t="str">
        <f t="shared" si="151"/>
        <v xml:space="preserve"> </v>
      </c>
      <c r="DF202" s="42" t="str">
        <f t="shared" si="152"/>
        <v>•</v>
      </c>
      <c r="DG202" s="39" t="str">
        <f t="shared" si="153"/>
        <v xml:space="preserve"> </v>
      </c>
      <c r="DH202" s="39" t="str">
        <f t="shared" si="154"/>
        <v xml:space="preserve"> </v>
      </c>
      <c r="DI202" s="43" t="str">
        <f t="shared" si="155"/>
        <v xml:space="preserve"> </v>
      </c>
      <c r="DJ202" s="42" t="str">
        <f t="shared" si="156"/>
        <v>•</v>
      </c>
      <c r="DK202" s="39" t="str">
        <f t="shared" si="157"/>
        <v xml:space="preserve"> </v>
      </c>
      <c r="DL202" s="39" t="str">
        <f t="shared" si="158"/>
        <v xml:space="preserve"> </v>
      </c>
      <c r="DM202" s="43" t="str">
        <f t="shared" si="159"/>
        <v xml:space="preserve"> </v>
      </c>
      <c r="DN202" s="39" t="str">
        <f t="shared" si="160"/>
        <v>•</v>
      </c>
      <c r="DO202" s="39" t="str">
        <f t="shared" si="161"/>
        <v xml:space="preserve"> </v>
      </c>
      <c r="DP202" s="39" t="str">
        <f t="shared" si="162"/>
        <v xml:space="preserve"> </v>
      </c>
      <c r="DQ202" s="43" t="str">
        <f t="shared" si="163"/>
        <v xml:space="preserve"> </v>
      </c>
      <c r="DR202" s="39" t="str">
        <f t="shared" si="164"/>
        <v>•</v>
      </c>
      <c r="DS202" s="39" t="str">
        <f t="shared" si="165"/>
        <v xml:space="preserve"> </v>
      </c>
      <c r="DT202" s="39" t="str">
        <f t="shared" si="166"/>
        <v xml:space="preserve"> </v>
      </c>
      <c r="DU202" s="43" t="str">
        <f t="shared" si="167"/>
        <v xml:space="preserve"> </v>
      </c>
      <c r="DV202" s="39" t="str">
        <f t="shared" si="168"/>
        <v>•</v>
      </c>
      <c r="DW202" s="39" t="str">
        <f t="shared" si="169"/>
        <v xml:space="preserve"> </v>
      </c>
      <c r="DX202" s="39" t="str">
        <f t="shared" si="170"/>
        <v xml:space="preserve"> </v>
      </c>
      <c r="DY202" s="43" t="str">
        <f t="shared" si="171"/>
        <v xml:space="preserve"> </v>
      </c>
      <c r="DZ202" s="39" t="str">
        <f t="shared" si="172"/>
        <v>•</v>
      </c>
      <c r="EA202" s="39" t="str">
        <f t="shared" si="173"/>
        <v xml:space="preserve"> </v>
      </c>
      <c r="EB202" s="39" t="str">
        <f t="shared" si="174"/>
        <v xml:space="preserve"> </v>
      </c>
      <c r="EC202" s="43" t="str">
        <f t="shared" si="175"/>
        <v xml:space="preserve"> </v>
      </c>
      <c r="ED202" s="39" t="str">
        <f t="shared" si="176"/>
        <v>•</v>
      </c>
      <c r="EE202" s="39" t="str">
        <f t="shared" si="177"/>
        <v xml:space="preserve"> </v>
      </c>
      <c r="EF202" s="39" t="str">
        <f t="shared" si="178"/>
        <v xml:space="preserve"> </v>
      </c>
      <c r="EG202" s="43" t="str">
        <f t="shared" si="179"/>
        <v xml:space="preserve"> </v>
      </c>
      <c r="EH202" s="39" t="str">
        <f t="shared" si="180"/>
        <v>•</v>
      </c>
      <c r="EI202" s="39" t="str">
        <f t="shared" si="181"/>
        <v xml:space="preserve"> </v>
      </c>
      <c r="EJ202" s="39" t="str">
        <f t="shared" si="182"/>
        <v xml:space="preserve"> </v>
      </c>
      <c r="EK202" s="43" t="str">
        <f t="shared" si="183"/>
        <v xml:space="preserve"> </v>
      </c>
    </row>
    <row r="203" spans="1:141" ht="15.75" customHeight="1" x14ac:dyDescent="0.2">
      <c r="A203" s="100" t="str">
        <f>IF(Summary!B197="","",Summary!B197)</f>
        <v/>
      </c>
      <c r="B203" s="100" t="str">
        <f>IF(Summary!C197="","",Summary!C197)</f>
        <v/>
      </c>
      <c r="C203" s="100" t="str">
        <f>IF(Summary!D197="","",Summary!D197)</f>
        <v/>
      </c>
      <c r="D203" s="115" t="str">
        <f>IF(Summary!E197="","",Summary!E197)</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si="194"/>
        <v>27</v>
      </c>
      <c r="AX203" s="74" t="e">
        <f t="shared" si="189"/>
        <v>#N/A</v>
      </c>
      <c r="AY203" s="54" t="str">
        <f t="shared" si="190"/>
        <v/>
      </c>
      <c r="AZ203" s="73"/>
      <c r="BA203" s="144"/>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8"/>
      <c r="BE203" s="116" t="str">
        <f t="shared" si="195"/>
        <v/>
      </c>
      <c r="BF203" s="99" t="str">
        <f t="shared" si="191"/>
        <v/>
      </c>
      <c r="BG203" s="99" t="str">
        <f t="shared" si="192"/>
        <v/>
      </c>
      <c r="BH203" s="100" t="str">
        <f t="shared" si="193"/>
        <v/>
      </c>
      <c r="BI203" s="64" t="str">
        <f>IF(Summary!F197="","",Summary!F197)</f>
        <v/>
      </c>
      <c r="BJ203" s="33"/>
      <c r="BV203" s="44">
        <f t="shared" si="188"/>
        <v>0</v>
      </c>
      <c r="BW203" s="44">
        <f t="shared" si="188"/>
        <v>0</v>
      </c>
      <c r="BX203" s="44">
        <f t="shared" si="188"/>
        <v>0</v>
      </c>
      <c r="BY203" s="44">
        <f t="shared" si="188"/>
        <v>0</v>
      </c>
      <c r="BZ203" s="44">
        <f t="shared" si="188"/>
        <v>0</v>
      </c>
      <c r="CA203" s="44">
        <f t="shared" si="188"/>
        <v>0</v>
      </c>
      <c r="CB203" s="44">
        <f t="shared" si="188"/>
        <v>0</v>
      </c>
      <c r="CC203" s="44">
        <f t="shared" si="188"/>
        <v>0</v>
      </c>
      <c r="CD203" s="44">
        <f t="shared" si="188"/>
        <v>0</v>
      </c>
      <c r="CE203" s="44">
        <f t="shared" si="188"/>
        <v>0</v>
      </c>
      <c r="CF203" s="44">
        <f t="shared" si="188"/>
        <v>0</v>
      </c>
      <c r="CH203" s="48">
        <f t="shared" si="186"/>
        <v>0</v>
      </c>
      <c r="CI203" s="48">
        <f t="shared" si="186"/>
        <v>0</v>
      </c>
      <c r="CJ203" s="48">
        <f t="shared" si="186"/>
        <v>0</v>
      </c>
      <c r="CK203" s="48">
        <f t="shared" si="186"/>
        <v>0</v>
      </c>
      <c r="CL203" s="48">
        <f t="shared" si="186"/>
        <v>0</v>
      </c>
      <c r="CM203" s="48">
        <f t="shared" si="185"/>
        <v>0</v>
      </c>
      <c r="CN203" s="48">
        <f t="shared" si="185"/>
        <v>0</v>
      </c>
      <c r="CO203" s="48">
        <f t="shared" si="185"/>
        <v>0</v>
      </c>
      <c r="CT203" s="42" t="str">
        <f t="shared" ref="CT203:CT250" si="196">IF(CH203&lt;$CT$3,"•"," ")</f>
        <v>•</v>
      </c>
      <c r="CU203" s="39" t="str">
        <f t="shared" ref="CU203:CU250" si="197">IF(AND(CH203&gt;=$CT$3,CH203&lt;$CT$4),"•"," ")</f>
        <v xml:space="preserve"> </v>
      </c>
      <c r="CV203" s="39" t="str">
        <f t="shared" ref="CV203:CV250" si="198">IF(AND(CH203&gt;=$CT$4,CH203&lt;$CT$5),"•"," ")</f>
        <v xml:space="preserve"> </v>
      </c>
      <c r="CW203" s="43" t="str">
        <f t="shared" ref="CW203:CW250" si="199">IF(CH203&gt;=$CT$5,"•"," ")</f>
        <v xml:space="preserve"> </v>
      </c>
      <c r="CX203" s="42" t="str">
        <f t="shared" ref="CX203:CX250" si="200">IF(CI203&lt;$CT$3,"•"," ")</f>
        <v>•</v>
      </c>
      <c r="CY203" s="39" t="str">
        <f t="shared" ref="CY203:CY250" si="201">IF(AND(CI203&gt;=$CT$3,CI203&lt;$CT$4),"•"," ")</f>
        <v xml:space="preserve"> </v>
      </c>
      <c r="CZ203" s="39" t="str">
        <f t="shared" ref="CZ203:CZ250" si="202">IF(AND(CI203&gt;=$CT$4,CI203&lt;$CT$5),"•"," ")</f>
        <v xml:space="preserve"> </v>
      </c>
      <c r="DA203" s="43" t="str">
        <f t="shared" ref="DA203:DA250" si="203">IF(CI203&gt;=$CT$5,"•"," ")</f>
        <v xml:space="preserve"> </v>
      </c>
      <c r="DB203" s="39" t="str">
        <f t="shared" ref="DB203:DB250" si="204">IF(CJ203&lt;$CT$3,"•"," ")</f>
        <v>•</v>
      </c>
      <c r="DC203" s="39" t="str">
        <f t="shared" ref="DC203:DC250" si="205">IF(AND(CJ203&gt;=$CT$3,CJ203&lt;$CT$4),"•"," ")</f>
        <v xml:space="preserve"> </v>
      </c>
      <c r="DD203" s="39" t="str">
        <f t="shared" ref="DD203:DD250" si="206">IF(AND(CJ203&gt;=$CT$4,CJ203&lt;$CT$5),"•"," ")</f>
        <v xml:space="preserve"> </v>
      </c>
      <c r="DE203" s="43" t="str">
        <f t="shared" ref="DE203:DE250" si="207">IF(CJ203&gt;=$CT$5,"•"," ")</f>
        <v xml:space="preserve"> </v>
      </c>
      <c r="DF203" s="42" t="str">
        <f t="shared" ref="DF203:DF250" si="208">IF(CK203&lt;$CT$3,"•"," ")</f>
        <v>•</v>
      </c>
      <c r="DG203" s="39" t="str">
        <f t="shared" ref="DG203:DG250" si="209">IF(AND(CK203&gt;=$CT$3,CK203&lt;$CT$4),"•"," ")</f>
        <v xml:space="preserve"> </v>
      </c>
      <c r="DH203" s="39" t="str">
        <f t="shared" ref="DH203:DH250" si="210">IF(AND(CK203&gt;=$CT$4,CK203&lt;$CT$5),"•"," ")</f>
        <v xml:space="preserve"> </v>
      </c>
      <c r="DI203" s="43" t="str">
        <f t="shared" ref="DI203:DI250" si="211">IF(CK203&gt;=$CT$5,"•"," ")</f>
        <v xml:space="preserve"> </v>
      </c>
      <c r="DJ203" s="42" t="str">
        <f t="shared" ref="DJ203:DJ250" si="212">IF(CL203&lt;$CT$3,"•"," ")</f>
        <v>•</v>
      </c>
      <c r="DK203" s="39" t="str">
        <f t="shared" ref="DK203:DK250" si="213">IF(AND(CL203&gt;=$CT$3,CL203&lt;$CT$4),"•"," ")</f>
        <v xml:space="preserve"> </v>
      </c>
      <c r="DL203" s="39" t="str">
        <f t="shared" ref="DL203:DL250" si="214">IF(AND(CL203&gt;=$CT$4,CL203&lt;$CT$5),"•"," ")</f>
        <v xml:space="preserve"> </v>
      </c>
      <c r="DM203" s="43" t="str">
        <f t="shared" ref="DM203:DM250" si="215">IF(CL203&gt;=$CT$5,"•"," ")</f>
        <v xml:space="preserve"> </v>
      </c>
      <c r="DN203" s="39" t="str">
        <f t="shared" ref="DN203:DN250" si="216">IF(CM203&lt;$CT$3,"•"," ")</f>
        <v>•</v>
      </c>
      <c r="DO203" s="39" t="str">
        <f t="shared" ref="DO203:DO250" si="217">IF(AND(CM203&gt;=$CT$3,CM203&lt;$CT$4),"•"," ")</f>
        <v xml:space="preserve"> </v>
      </c>
      <c r="DP203" s="39" t="str">
        <f t="shared" ref="DP203:DP250" si="218">IF(AND(CM203&gt;=$CT$4,CM203&lt;$CT$5),"•"," ")</f>
        <v xml:space="preserve"> </v>
      </c>
      <c r="DQ203" s="43" t="str">
        <f t="shared" ref="DQ203:DQ250" si="219">IF(CM203&gt;=$CT$5,"•"," ")</f>
        <v xml:space="preserve"> </v>
      </c>
      <c r="DR203" s="39" t="str">
        <f t="shared" ref="DR203:DR250" si="220">IF(CN203&lt;$CT$3,"•"," ")</f>
        <v>•</v>
      </c>
      <c r="DS203" s="39" t="str">
        <f t="shared" ref="DS203:DS250" si="221">IF(AND(CN203&gt;=$CT$3,CN203&lt;$CT$4),"•"," ")</f>
        <v xml:space="preserve"> </v>
      </c>
      <c r="DT203" s="39" t="str">
        <f t="shared" ref="DT203:DT250" si="222">IF(AND(CN203&gt;=$CT$4,CN203&lt;$CT$5),"•"," ")</f>
        <v xml:space="preserve"> </v>
      </c>
      <c r="DU203" s="43" t="str">
        <f t="shared" ref="DU203:DU250" si="223">IF(CN203&gt;=$CT$5,"•"," ")</f>
        <v xml:space="preserve"> </v>
      </c>
      <c r="DV203" s="39" t="str">
        <f t="shared" ref="DV203:DV250" si="224">IF(CO203&lt;$CT$3,"•"," ")</f>
        <v>•</v>
      </c>
      <c r="DW203" s="39" t="str">
        <f t="shared" ref="DW203:DW250" si="225">IF(AND(CO203&gt;=$CT$3,CO203&lt;$CT$4),"•"," ")</f>
        <v xml:space="preserve"> </v>
      </c>
      <c r="DX203" s="39" t="str">
        <f t="shared" ref="DX203:DX250" si="226">IF(AND(CO203&gt;=$CT$4,CO203&lt;$CT$5),"•"," ")</f>
        <v xml:space="preserve"> </v>
      </c>
      <c r="DY203" s="43" t="str">
        <f t="shared" ref="DY203:DY250" si="227">IF(CO203&gt;=$CT$5,"•"," ")</f>
        <v xml:space="preserve"> </v>
      </c>
      <c r="DZ203" s="39" t="str">
        <f t="shared" ref="DZ203:DZ250" si="228">IF(CP203&lt;$CT$3,"•"," ")</f>
        <v>•</v>
      </c>
      <c r="EA203" s="39" t="str">
        <f t="shared" ref="EA203:EA250" si="229">IF(AND(CP203&gt;=$CT$3,CP203&lt;$CT$4),"•"," ")</f>
        <v xml:space="preserve"> </v>
      </c>
      <c r="EB203" s="39" t="str">
        <f t="shared" ref="EB203:EB250" si="230">IF(AND(CP203&gt;=$CT$4,CP203&lt;$CT$5),"•"," ")</f>
        <v xml:space="preserve"> </v>
      </c>
      <c r="EC203" s="43" t="str">
        <f t="shared" ref="EC203:EC250" si="231">IF(CP203&gt;=$CT$5,"•"," ")</f>
        <v xml:space="preserve"> </v>
      </c>
      <c r="ED203" s="39" t="str">
        <f t="shared" ref="ED203:ED250" si="232">IF(CQ203&lt;$CT$3,"•"," ")</f>
        <v>•</v>
      </c>
      <c r="EE203" s="39" t="str">
        <f t="shared" ref="EE203:EE250" si="233">IF(AND(CQ203&gt;=$CT$3,CQ203&lt;$CT$4),"•"," ")</f>
        <v xml:space="preserve"> </v>
      </c>
      <c r="EF203" s="39" t="str">
        <f t="shared" ref="EF203:EF250" si="234">IF(AND(CQ203&gt;=$CT$4,CQ203&lt;$CT$5),"•"," ")</f>
        <v xml:space="preserve"> </v>
      </c>
      <c r="EG203" s="43" t="str">
        <f t="shared" ref="EG203:EG250" si="235">IF(CQ203&gt;=$CT$5,"•"," ")</f>
        <v xml:space="preserve"> </v>
      </c>
      <c r="EH203" s="39" t="str">
        <f t="shared" ref="EH203:EH250" si="236">IF(CR203&lt;$CT$3,"•"," ")</f>
        <v>•</v>
      </c>
      <c r="EI203" s="39" t="str">
        <f t="shared" ref="EI203:EI250" si="237">IF(AND(CR203&gt;=$CT$3,CR203&lt;$CT$4),"•"," ")</f>
        <v xml:space="preserve"> </v>
      </c>
      <c r="EJ203" s="39" t="str">
        <f t="shared" ref="EJ203:EJ250" si="238">IF(AND(CR203&gt;=$CT$4,CR203&lt;$CT$5),"•"," ")</f>
        <v xml:space="preserve"> </v>
      </c>
      <c r="EK203" s="43" t="str">
        <f t="shared" ref="EK203:EK250" si="239">IF(CR203&gt;=$CT$5,"•"," ")</f>
        <v xml:space="preserve"> </v>
      </c>
    </row>
    <row r="204" spans="1:141" ht="15.75" customHeight="1" x14ac:dyDescent="0.2">
      <c r="A204" s="100" t="str">
        <f>IF(Summary!B198="","",Summary!B198)</f>
        <v/>
      </c>
      <c r="B204" s="100" t="str">
        <f>IF(Summary!C198="","",Summary!C198)</f>
        <v/>
      </c>
      <c r="C204" s="100" t="str">
        <f>IF(Summary!D198="","",Summary!D198)</f>
        <v/>
      </c>
      <c r="D204" s="115" t="str">
        <f>IF(Summary!E198="","",Summary!E198)</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194"/>
        <v>27</v>
      </c>
      <c r="AX204" s="74" t="e">
        <f t="shared" si="189"/>
        <v>#N/A</v>
      </c>
      <c r="AY204" s="54" t="str">
        <f t="shared" si="190"/>
        <v/>
      </c>
      <c r="AZ204" s="73"/>
      <c r="BA204" s="144"/>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8"/>
      <c r="BE204" s="116" t="str">
        <f t="shared" si="195"/>
        <v/>
      </c>
      <c r="BF204" s="99" t="str">
        <f t="shared" si="191"/>
        <v/>
      </c>
      <c r="BG204" s="99" t="str">
        <f t="shared" si="192"/>
        <v/>
      </c>
      <c r="BH204" s="100" t="str">
        <f t="shared" si="193"/>
        <v/>
      </c>
      <c r="BI204" s="64" t="str">
        <f>IF(Summary!F198="","",Summary!F198)</f>
        <v/>
      </c>
      <c r="BJ204" s="33"/>
      <c r="BV204" s="44">
        <f t="shared" si="188"/>
        <v>0</v>
      </c>
      <c r="BW204" s="44">
        <f t="shared" si="188"/>
        <v>0</v>
      </c>
      <c r="BX204" s="44">
        <f t="shared" ref="BV204:CF227" si="240">IF($E$3=BX$2,IF(AND(ISTEXT($E$8),$E204=$E$8),1,IF(ISNUMBER($E$8),$E204,0)),0)
+IF($F$3=BX$2,IF(AND(ISTEXT($F$8),$F204=$F$8),1,IF(ISNUMBER($F$8),$F204,0)),0)
+IF($G$3=BX$2,IF(AND(ISTEXT($G$8),$G204=$G$8),1,IF(ISNUMBER($G$8),$G204,0)),0)
+IF($H$3=BX$2,IF(AND(ISTEXT($H$8),$H204=$H$8),1,IF(ISNUMBER($H$8),$H204,0)),0)
+IF($I$3=BX$2,IF(AND(ISTEXT($I$8),$I204=$I$8),1,IF(ISNUMBER($I$8),$I204,0)),0)
+IF($J$3=BX$2,IF(AND(ISTEXT($J$8),$J204=$J$8),1,IF(ISNUMBER($J$8),$J204,0)),0)
+IF($K$3=BX$2,IF(AND(ISTEXT($K$8),$K204=$K$8),1,IF(ISNUMBER($K$8),$K204,0)),0)
+IF($L$3=BX$2,IF(AND(ISTEXT($L$8),$L204=$L$8),1,IF(ISNUMBER($L$8),$L204,0)),0)
+IF($M$3=BX$2,IF(AND(ISTEXT($M$8),$M204=$M$8),1,IF(ISNUMBER($M$8),$M204,0)),0)
+IF($N$3=BX$2,IF(AND(ISTEXT($N$8),$N204=$N$8),1,IF(ISNUMBER($N$8),$N204,0)),0)
+IF($O$3=BX$2,IF(AND(ISTEXT($O$8),$O204=$O$8),1,IF(ISNUMBER($O$8),$O204,0)),0)
+IF($P$3=BX$2,IF(AND(ISTEXT($P$8),$P204=$P$8),1,IF(ISNUMBER($P$8),$P204,0)),0)
+IF($Q$3=BX$2,IF(AND(ISTEXT($Q$8),$Q204=$Q$8),1,IF(ISNUMBER($Q$8),$Q204,0)),0)
+IF($R$3=BX$2,IF(AND(ISTEXT($R$8),$R204=$R$8),1,IF(ISNUMBER($R$8),$R204,0)),0)
+IF($S$3=BX$2,IF(AND(ISTEXT($S$8),$S204=$S$8),1,IF(ISNUMBER($S$8),$S204,0)),0)
+IF($T$3=BX$2,IF(AND(ISTEXT($T$8),$T204=$T$8),1,IF(ISNUMBER($T$8),$T204,0)),0)
+IF($U$3=BX$2,IF(AND(ISTEXT($U$8),$U204=$U$8),1,IF(ISNUMBER($U$8),$U204,0)),0)
+IF($V$3=BX$2,IF(AND(ISTEXT($V$8),$V204=$V$8),1,IF(ISNUMBER($V$8),$V204,0)),0)
+IF($W$3=BX$2,IF(AND(ISTEXT($W$8),$W204=$W$8),1,IF(ISNUMBER($W$8),$W204,0)),0)
+IF($X$3=BX$2,IF(AND(ISTEXT($X$8),$X204=$X$8),1,IF(ISNUMBER($X$8),$X204,0)),0)
+IF($Y$3=BX$2,IF(AND(ISTEXT($Y$8),$Y204=$Y$8),1,IF(ISNUMBER($Y$8),$Y204,0)),0)
+IF($Z$3=BX$2,IF(AND(ISTEXT($Z$8),$Z204=$Z$8),1,IF(ISNUMBER($Z$8),$Z204,0)),0)
+IF($AA$3=BX$2,IF(AND(ISTEXT($AA$8),$AA204=$AA$8),1,IF(ISNUMBER($AA$8),$AA204,0)),0)
+IF($AB$3=BX$2,IF(AND(ISTEXT($AB$8),$AB204=$AB$8),1,IF(ISNUMBER($AB$8),$AB204,0)),0)
+IF($AC$3=BX$2,IF(AND(ISTEXT($AC$8),$AC204=$AC$8),1,IF(ISNUMBER($AC$8),$AC204,0)),0)
+IF($AD$3=BX$2,IF(AND(ISTEXT($AD$8),$AD204=$AD$8),1,IF(ISNUMBER($AD$8),$AD204,0)),0)
+IF($AE$3=BX$2,IF(AND(ISTEXT($AE$8),$AE204=$AE$8),1,IF(ISNUMBER($AE$8),$AE204,0)),0)
+IF($AF$3=BX$2,IF(AND(ISTEXT($AF$8),$AF204=$AF$8),1,IF(ISNUMBER($AF$8),$AF204,0)),0)
+IF($AG$3=BX$2,IF(AND(ISTEXT($AG$8),$AA204=$AG$8),1,IF(ISNUMBER($AG$8),$AG204,0)),0)
+IF($AH$3=BX$2,IF(AND(ISTEXT($AH$8),$AH204=$AH$8),1,IF(ISNUMBER($AH$8),$AH204,0)),0)
+IF($AI$3=BX$2,IF(AND(ISTEXT($AI$8),$AI204=$AI$8),1,IF(ISNUMBER($AI$8),$AI204,0)),0)
+IF($AJ$3=BX$2,IF(AND(ISTEXT($AJ$8),$AJ204=$AJ$8),1,IF(ISNUMBER($AJ$8),$AJ204,0)),0)
+IF($AK$3=BX$2,IF(AND(ISTEXT($AK$8),$AK204=$AK$8),1,IF(ISNUMBER($AK$8),$AK204,0)),0)
+IF($AL$3=BX$2,IF(AND(ISTEXT($AL$8),$AL204=$AL$8),1,IF(ISNUMBER($AL$8),$AL204,0)),0)
+IF($AM$3=BX$2,IF(AND(ISTEXT($AM$8),$AM204=$AM$8),1,IF(ISNUMBER($AM$8),$AM204,0)),0)
+IF($AN$3=BX$2,IF(AND(ISTEXT($AN$8),$AN204=$AN$8),1,IF(ISNUMBER($AN$8),$AN204,0)),0)
+IF($AO$3=BX$2,IF(AND(ISTEXT($AO$8),$AO204=$AO$8),1,IF(ISNUMBER($AO$8),$AO204,0)),0)
+IF($AP$3=BX$2,IF(AND(ISTEXT($AP$8),$AP204=$AP$8),1,IF(ISNUMBER($AP$8),$AP204,0)),0)
+IF($AQ$3=BX$2,IF(AND(ISTEXT($AQ$8),$AQ204=$AQ$8),1,IF(ISNUMBER($AQ$8),$AQ204,0)),0)
+IF($AR$3=BX$2,IF(AND(ISTEXT($AR$8),$AR204=$AR$8),1,IF(ISNUMBER($AR$8),$AR204,0)),0)</f>
        <v>0</v>
      </c>
      <c r="BY204" s="44">
        <f t="shared" si="240"/>
        <v>0</v>
      </c>
      <c r="BZ204" s="44">
        <f t="shared" si="240"/>
        <v>0</v>
      </c>
      <c r="CA204" s="44">
        <f t="shared" si="240"/>
        <v>0</v>
      </c>
      <c r="CB204" s="44">
        <f t="shared" si="240"/>
        <v>0</v>
      </c>
      <c r="CC204" s="44">
        <f t="shared" si="240"/>
        <v>0</v>
      </c>
      <c r="CD204" s="44">
        <f t="shared" si="240"/>
        <v>0</v>
      </c>
      <c r="CE204" s="44">
        <f t="shared" si="240"/>
        <v>0</v>
      </c>
      <c r="CF204" s="44">
        <f t="shared" si="240"/>
        <v>0</v>
      </c>
      <c r="CH204" s="48">
        <f t="shared" si="186"/>
        <v>0</v>
      </c>
      <c r="CI204" s="48">
        <f t="shared" si="186"/>
        <v>0</v>
      </c>
      <c r="CJ204" s="48">
        <f t="shared" si="186"/>
        <v>0</v>
      </c>
      <c r="CK204" s="48">
        <f t="shared" si="186"/>
        <v>0</v>
      </c>
      <c r="CL204" s="48">
        <f t="shared" si="186"/>
        <v>0</v>
      </c>
      <c r="CM204" s="48">
        <f t="shared" si="185"/>
        <v>0</v>
      </c>
      <c r="CN204" s="48">
        <f t="shared" si="185"/>
        <v>0</v>
      </c>
      <c r="CO204" s="48">
        <f t="shared" si="185"/>
        <v>0</v>
      </c>
      <c r="CT204" s="42" t="str">
        <f t="shared" si="196"/>
        <v>•</v>
      </c>
      <c r="CU204" s="39" t="str">
        <f t="shared" si="197"/>
        <v xml:space="preserve"> </v>
      </c>
      <c r="CV204" s="39" t="str">
        <f t="shared" si="198"/>
        <v xml:space="preserve"> </v>
      </c>
      <c r="CW204" s="43" t="str">
        <f t="shared" si="199"/>
        <v xml:space="preserve"> </v>
      </c>
      <c r="CX204" s="42" t="str">
        <f t="shared" si="200"/>
        <v>•</v>
      </c>
      <c r="CY204" s="39" t="str">
        <f t="shared" si="201"/>
        <v xml:space="preserve"> </v>
      </c>
      <c r="CZ204" s="39" t="str">
        <f t="shared" si="202"/>
        <v xml:space="preserve"> </v>
      </c>
      <c r="DA204" s="43" t="str">
        <f t="shared" si="203"/>
        <v xml:space="preserve"> </v>
      </c>
      <c r="DB204" s="39" t="str">
        <f t="shared" si="204"/>
        <v>•</v>
      </c>
      <c r="DC204" s="39" t="str">
        <f t="shared" si="205"/>
        <v xml:space="preserve"> </v>
      </c>
      <c r="DD204" s="39" t="str">
        <f t="shared" si="206"/>
        <v xml:space="preserve"> </v>
      </c>
      <c r="DE204" s="43" t="str">
        <f t="shared" si="207"/>
        <v xml:space="preserve"> </v>
      </c>
      <c r="DF204" s="42" t="str">
        <f t="shared" si="208"/>
        <v>•</v>
      </c>
      <c r="DG204" s="39" t="str">
        <f t="shared" si="209"/>
        <v xml:space="preserve"> </v>
      </c>
      <c r="DH204" s="39" t="str">
        <f t="shared" si="210"/>
        <v xml:space="preserve"> </v>
      </c>
      <c r="DI204" s="43" t="str">
        <f t="shared" si="211"/>
        <v xml:space="preserve"> </v>
      </c>
      <c r="DJ204" s="42" t="str">
        <f t="shared" si="212"/>
        <v>•</v>
      </c>
      <c r="DK204" s="39" t="str">
        <f t="shared" si="213"/>
        <v xml:space="preserve"> </v>
      </c>
      <c r="DL204" s="39" t="str">
        <f t="shared" si="214"/>
        <v xml:space="preserve"> </v>
      </c>
      <c r="DM204" s="43" t="str">
        <f t="shared" si="215"/>
        <v xml:space="preserve"> </v>
      </c>
      <c r="DN204" s="39" t="str">
        <f t="shared" si="216"/>
        <v>•</v>
      </c>
      <c r="DO204" s="39" t="str">
        <f t="shared" si="217"/>
        <v xml:space="preserve"> </v>
      </c>
      <c r="DP204" s="39" t="str">
        <f t="shared" si="218"/>
        <v xml:space="preserve"> </v>
      </c>
      <c r="DQ204" s="43" t="str">
        <f t="shared" si="219"/>
        <v xml:space="preserve"> </v>
      </c>
      <c r="DR204" s="39" t="str">
        <f t="shared" si="220"/>
        <v>•</v>
      </c>
      <c r="DS204" s="39" t="str">
        <f t="shared" si="221"/>
        <v xml:space="preserve"> </v>
      </c>
      <c r="DT204" s="39" t="str">
        <f t="shared" si="222"/>
        <v xml:space="preserve"> </v>
      </c>
      <c r="DU204" s="43" t="str">
        <f t="shared" si="223"/>
        <v xml:space="preserve"> </v>
      </c>
      <c r="DV204" s="39" t="str">
        <f t="shared" si="224"/>
        <v>•</v>
      </c>
      <c r="DW204" s="39" t="str">
        <f t="shared" si="225"/>
        <v xml:space="preserve"> </v>
      </c>
      <c r="DX204" s="39" t="str">
        <f t="shared" si="226"/>
        <v xml:space="preserve"> </v>
      </c>
      <c r="DY204" s="43" t="str">
        <f t="shared" si="227"/>
        <v xml:space="preserve"> </v>
      </c>
      <c r="DZ204" s="39" t="str">
        <f t="shared" si="228"/>
        <v>•</v>
      </c>
      <c r="EA204" s="39" t="str">
        <f t="shared" si="229"/>
        <v xml:space="preserve"> </v>
      </c>
      <c r="EB204" s="39" t="str">
        <f t="shared" si="230"/>
        <v xml:space="preserve"> </v>
      </c>
      <c r="EC204" s="43" t="str">
        <f t="shared" si="231"/>
        <v xml:space="preserve"> </v>
      </c>
      <c r="ED204" s="39" t="str">
        <f t="shared" si="232"/>
        <v>•</v>
      </c>
      <c r="EE204" s="39" t="str">
        <f t="shared" si="233"/>
        <v xml:space="preserve"> </v>
      </c>
      <c r="EF204" s="39" t="str">
        <f t="shared" si="234"/>
        <v xml:space="preserve"> </v>
      </c>
      <c r="EG204" s="43" t="str">
        <f t="shared" si="235"/>
        <v xml:space="preserve"> </v>
      </c>
      <c r="EH204" s="39" t="str">
        <f t="shared" si="236"/>
        <v>•</v>
      </c>
      <c r="EI204" s="39" t="str">
        <f t="shared" si="237"/>
        <v xml:space="preserve"> </v>
      </c>
      <c r="EJ204" s="39" t="str">
        <f t="shared" si="238"/>
        <v xml:space="preserve"> </v>
      </c>
      <c r="EK204" s="43" t="str">
        <f t="shared" si="239"/>
        <v xml:space="preserve"> </v>
      </c>
    </row>
    <row r="205" spans="1:141" ht="15.75" customHeight="1" x14ac:dyDescent="0.2">
      <c r="A205" s="100" t="str">
        <f>IF(Summary!B199="","",Summary!B199)</f>
        <v/>
      </c>
      <c r="B205" s="100" t="str">
        <f>IF(Summary!C199="","",Summary!C199)</f>
        <v/>
      </c>
      <c r="C205" s="100" t="str">
        <f>IF(Summary!D199="","",Summary!D199)</f>
        <v/>
      </c>
      <c r="D205" s="115" t="str">
        <f>IF(Summary!E199="","",Summary!E199)</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194"/>
        <v>27</v>
      </c>
      <c r="AX205" s="74" t="e">
        <f t="shared" si="189"/>
        <v>#N/A</v>
      </c>
      <c r="AY205" s="54" t="str">
        <f t="shared" si="190"/>
        <v/>
      </c>
      <c r="AZ205" s="73"/>
      <c r="BA205" s="144"/>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8"/>
      <c r="BE205" s="116" t="str">
        <f t="shared" si="195"/>
        <v/>
      </c>
      <c r="BF205" s="99" t="str">
        <f t="shared" si="191"/>
        <v/>
      </c>
      <c r="BG205" s="99" t="str">
        <f t="shared" si="192"/>
        <v/>
      </c>
      <c r="BH205" s="100" t="str">
        <f t="shared" si="193"/>
        <v/>
      </c>
      <c r="BI205" s="64" t="str">
        <f>IF(Summary!F199="","",Summary!F199)</f>
        <v/>
      </c>
      <c r="BJ205" s="33"/>
      <c r="BV205" s="44">
        <f t="shared" si="240"/>
        <v>0</v>
      </c>
      <c r="BW205" s="44">
        <f t="shared" si="240"/>
        <v>0</v>
      </c>
      <c r="BX205" s="44">
        <f t="shared" si="240"/>
        <v>0</v>
      </c>
      <c r="BY205" s="44">
        <f t="shared" si="240"/>
        <v>0</v>
      </c>
      <c r="BZ205" s="44">
        <f t="shared" si="240"/>
        <v>0</v>
      </c>
      <c r="CA205" s="44">
        <f t="shared" si="240"/>
        <v>0</v>
      </c>
      <c r="CB205" s="44">
        <f t="shared" si="240"/>
        <v>0</v>
      </c>
      <c r="CC205" s="44">
        <f t="shared" si="240"/>
        <v>0</v>
      </c>
      <c r="CD205" s="44">
        <f t="shared" si="240"/>
        <v>0</v>
      </c>
      <c r="CE205" s="44">
        <f t="shared" si="240"/>
        <v>0</v>
      </c>
      <c r="CF205" s="44">
        <f t="shared" si="240"/>
        <v>0</v>
      </c>
      <c r="CH205" s="48">
        <f t="shared" si="186"/>
        <v>0</v>
      </c>
      <c r="CI205" s="48">
        <f t="shared" si="186"/>
        <v>0</v>
      </c>
      <c r="CJ205" s="48">
        <f t="shared" si="186"/>
        <v>0</v>
      </c>
      <c r="CK205" s="48">
        <f t="shared" si="186"/>
        <v>0</v>
      </c>
      <c r="CL205" s="48">
        <f t="shared" si="186"/>
        <v>0</v>
      </c>
      <c r="CM205" s="48">
        <f t="shared" si="185"/>
        <v>0</v>
      </c>
      <c r="CN205" s="48">
        <f t="shared" si="185"/>
        <v>0</v>
      </c>
      <c r="CO205" s="48">
        <f t="shared" si="185"/>
        <v>0</v>
      </c>
      <c r="CT205" s="42" t="str">
        <f t="shared" si="196"/>
        <v>•</v>
      </c>
      <c r="CU205" s="39" t="str">
        <f t="shared" si="197"/>
        <v xml:space="preserve"> </v>
      </c>
      <c r="CV205" s="39" t="str">
        <f t="shared" si="198"/>
        <v xml:space="preserve"> </v>
      </c>
      <c r="CW205" s="43" t="str">
        <f t="shared" si="199"/>
        <v xml:space="preserve"> </v>
      </c>
      <c r="CX205" s="42" t="str">
        <f t="shared" si="200"/>
        <v>•</v>
      </c>
      <c r="CY205" s="39" t="str">
        <f t="shared" si="201"/>
        <v xml:space="preserve"> </v>
      </c>
      <c r="CZ205" s="39" t="str">
        <f t="shared" si="202"/>
        <v xml:space="preserve"> </v>
      </c>
      <c r="DA205" s="43" t="str">
        <f t="shared" si="203"/>
        <v xml:space="preserve"> </v>
      </c>
      <c r="DB205" s="39" t="str">
        <f t="shared" si="204"/>
        <v>•</v>
      </c>
      <c r="DC205" s="39" t="str">
        <f t="shared" si="205"/>
        <v xml:space="preserve"> </v>
      </c>
      <c r="DD205" s="39" t="str">
        <f t="shared" si="206"/>
        <v xml:space="preserve"> </v>
      </c>
      <c r="DE205" s="43" t="str">
        <f t="shared" si="207"/>
        <v xml:space="preserve"> </v>
      </c>
      <c r="DF205" s="42" t="str">
        <f t="shared" si="208"/>
        <v>•</v>
      </c>
      <c r="DG205" s="39" t="str">
        <f t="shared" si="209"/>
        <v xml:space="preserve"> </v>
      </c>
      <c r="DH205" s="39" t="str">
        <f t="shared" si="210"/>
        <v xml:space="preserve"> </v>
      </c>
      <c r="DI205" s="43" t="str">
        <f t="shared" si="211"/>
        <v xml:space="preserve"> </v>
      </c>
      <c r="DJ205" s="42" t="str">
        <f t="shared" si="212"/>
        <v>•</v>
      </c>
      <c r="DK205" s="39" t="str">
        <f t="shared" si="213"/>
        <v xml:space="preserve"> </v>
      </c>
      <c r="DL205" s="39" t="str">
        <f t="shared" si="214"/>
        <v xml:space="preserve"> </v>
      </c>
      <c r="DM205" s="43" t="str">
        <f t="shared" si="215"/>
        <v xml:space="preserve"> </v>
      </c>
      <c r="DN205" s="39" t="str">
        <f t="shared" si="216"/>
        <v>•</v>
      </c>
      <c r="DO205" s="39" t="str">
        <f t="shared" si="217"/>
        <v xml:space="preserve"> </v>
      </c>
      <c r="DP205" s="39" t="str">
        <f t="shared" si="218"/>
        <v xml:space="preserve"> </v>
      </c>
      <c r="DQ205" s="43" t="str">
        <f t="shared" si="219"/>
        <v xml:space="preserve"> </v>
      </c>
      <c r="DR205" s="39" t="str">
        <f t="shared" si="220"/>
        <v>•</v>
      </c>
      <c r="DS205" s="39" t="str">
        <f t="shared" si="221"/>
        <v xml:space="preserve"> </v>
      </c>
      <c r="DT205" s="39" t="str">
        <f t="shared" si="222"/>
        <v xml:space="preserve"> </v>
      </c>
      <c r="DU205" s="43" t="str">
        <f t="shared" si="223"/>
        <v xml:space="preserve"> </v>
      </c>
      <c r="DV205" s="39" t="str">
        <f t="shared" si="224"/>
        <v>•</v>
      </c>
      <c r="DW205" s="39" t="str">
        <f t="shared" si="225"/>
        <v xml:space="preserve"> </v>
      </c>
      <c r="DX205" s="39" t="str">
        <f t="shared" si="226"/>
        <v xml:space="preserve"> </v>
      </c>
      <c r="DY205" s="43" t="str">
        <f t="shared" si="227"/>
        <v xml:space="preserve"> </v>
      </c>
      <c r="DZ205" s="39" t="str">
        <f t="shared" si="228"/>
        <v>•</v>
      </c>
      <c r="EA205" s="39" t="str">
        <f t="shared" si="229"/>
        <v xml:space="preserve"> </v>
      </c>
      <c r="EB205" s="39" t="str">
        <f t="shared" si="230"/>
        <v xml:space="preserve"> </v>
      </c>
      <c r="EC205" s="43" t="str">
        <f t="shared" si="231"/>
        <v xml:space="preserve"> </v>
      </c>
      <c r="ED205" s="39" t="str">
        <f t="shared" si="232"/>
        <v>•</v>
      </c>
      <c r="EE205" s="39" t="str">
        <f t="shared" si="233"/>
        <v xml:space="preserve"> </v>
      </c>
      <c r="EF205" s="39" t="str">
        <f t="shared" si="234"/>
        <v xml:space="preserve"> </v>
      </c>
      <c r="EG205" s="43" t="str">
        <f t="shared" si="235"/>
        <v xml:space="preserve"> </v>
      </c>
      <c r="EH205" s="39" t="str">
        <f t="shared" si="236"/>
        <v>•</v>
      </c>
      <c r="EI205" s="39" t="str">
        <f t="shared" si="237"/>
        <v xml:space="preserve"> </v>
      </c>
      <c r="EJ205" s="39" t="str">
        <f t="shared" si="238"/>
        <v xml:space="preserve"> </v>
      </c>
      <c r="EK205" s="43" t="str">
        <f t="shared" si="239"/>
        <v xml:space="preserve"> </v>
      </c>
    </row>
    <row r="206" spans="1:141" ht="15.75" customHeight="1" x14ac:dyDescent="0.2">
      <c r="A206" s="100" t="str">
        <f>IF(Summary!B200="","",Summary!B200)</f>
        <v/>
      </c>
      <c r="B206" s="100" t="str">
        <f>IF(Summary!C200="","",Summary!C200)</f>
        <v/>
      </c>
      <c r="C206" s="100" t="str">
        <f>IF(Summary!D200="","",Summary!D200)</f>
        <v/>
      </c>
      <c r="D206" s="115" t="str">
        <f>IF(Summary!E200="","",Summary!E200)</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194"/>
        <v>27</v>
      </c>
      <c r="AX206" s="74" t="e">
        <f t="shared" si="189"/>
        <v>#N/A</v>
      </c>
      <c r="AY206" s="54" t="str">
        <f t="shared" si="190"/>
        <v/>
      </c>
      <c r="AZ206" s="73"/>
      <c r="BA206" s="144"/>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8"/>
      <c r="BE206" s="116" t="str">
        <f t="shared" si="195"/>
        <v/>
      </c>
      <c r="BF206" s="99" t="str">
        <f t="shared" si="191"/>
        <v/>
      </c>
      <c r="BG206" s="99" t="str">
        <f t="shared" si="192"/>
        <v/>
      </c>
      <c r="BH206" s="100" t="str">
        <f t="shared" si="193"/>
        <v/>
      </c>
      <c r="BI206" s="64" t="str">
        <f>IF(Summary!F200="","",Summary!F200)</f>
        <v/>
      </c>
      <c r="BJ206" s="33"/>
      <c r="BV206" s="44">
        <f t="shared" si="240"/>
        <v>0</v>
      </c>
      <c r="BW206" s="44">
        <f t="shared" si="240"/>
        <v>0</v>
      </c>
      <c r="BX206" s="44">
        <f t="shared" si="240"/>
        <v>0</v>
      </c>
      <c r="BY206" s="44">
        <f t="shared" si="240"/>
        <v>0</v>
      </c>
      <c r="BZ206" s="44">
        <f t="shared" si="240"/>
        <v>0</v>
      </c>
      <c r="CA206" s="44">
        <f t="shared" si="240"/>
        <v>0</v>
      </c>
      <c r="CB206" s="44">
        <f t="shared" si="240"/>
        <v>0</v>
      </c>
      <c r="CC206" s="44">
        <f t="shared" si="240"/>
        <v>0</v>
      </c>
      <c r="CD206" s="44">
        <f t="shared" si="240"/>
        <v>0</v>
      </c>
      <c r="CE206" s="44">
        <f t="shared" si="240"/>
        <v>0</v>
      </c>
      <c r="CF206" s="44">
        <f t="shared" si="240"/>
        <v>0</v>
      </c>
      <c r="CH206" s="48">
        <f t="shared" si="186"/>
        <v>0</v>
      </c>
      <c r="CI206" s="48">
        <f t="shared" si="186"/>
        <v>0</v>
      </c>
      <c r="CJ206" s="48">
        <f t="shared" si="186"/>
        <v>0</v>
      </c>
      <c r="CK206" s="48">
        <f t="shared" si="186"/>
        <v>0</v>
      </c>
      <c r="CL206" s="48">
        <f t="shared" si="186"/>
        <v>0</v>
      </c>
      <c r="CM206" s="48">
        <f t="shared" si="185"/>
        <v>0</v>
      </c>
      <c r="CN206" s="48">
        <f t="shared" si="185"/>
        <v>0</v>
      </c>
      <c r="CO206" s="48">
        <f t="shared" si="185"/>
        <v>0</v>
      </c>
      <c r="CT206" s="42" t="str">
        <f t="shared" si="196"/>
        <v>•</v>
      </c>
      <c r="CU206" s="39" t="str">
        <f t="shared" si="197"/>
        <v xml:space="preserve"> </v>
      </c>
      <c r="CV206" s="39" t="str">
        <f t="shared" si="198"/>
        <v xml:space="preserve"> </v>
      </c>
      <c r="CW206" s="43" t="str">
        <f t="shared" si="199"/>
        <v xml:space="preserve"> </v>
      </c>
      <c r="CX206" s="42" t="str">
        <f t="shared" si="200"/>
        <v>•</v>
      </c>
      <c r="CY206" s="39" t="str">
        <f t="shared" si="201"/>
        <v xml:space="preserve"> </v>
      </c>
      <c r="CZ206" s="39" t="str">
        <f t="shared" si="202"/>
        <v xml:space="preserve"> </v>
      </c>
      <c r="DA206" s="43" t="str">
        <f t="shared" si="203"/>
        <v xml:space="preserve"> </v>
      </c>
      <c r="DB206" s="39" t="str">
        <f t="shared" si="204"/>
        <v>•</v>
      </c>
      <c r="DC206" s="39" t="str">
        <f t="shared" si="205"/>
        <v xml:space="preserve"> </v>
      </c>
      <c r="DD206" s="39" t="str">
        <f t="shared" si="206"/>
        <v xml:space="preserve"> </v>
      </c>
      <c r="DE206" s="43" t="str">
        <f t="shared" si="207"/>
        <v xml:space="preserve"> </v>
      </c>
      <c r="DF206" s="42" t="str">
        <f t="shared" si="208"/>
        <v>•</v>
      </c>
      <c r="DG206" s="39" t="str">
        <f t="shared" si="209"/>
        <v xml:space="preserve"> </v>
      </c>
      <c r="DH206" s="39" t="str">
        <f t="shared" si="210"/>
        <v xml:space="preserve"> </v>
      </c>
      <c r="DI206" s="43" t="str">
        <f t="shared" si="211"/>
        <v xml:space="preserve"> </v>
      </c>
      <c r="DJ206" s="42" t="str">
        <f t="shared" si="212"/>
        <v>•</v>
      </c>
      <c r="DK206" s="39" t="str">
        <f t="shared" si="213"/>
        <v xml:space="preserve"> </v>
      </c>
      <c r="DL206" s="39" t="str">
        <f t="shared" si="214"/>
        <v xml:space="preserve"> </v>
      </c>
      <c r="DM206" s="43" t="str">
        <f t="shared" si="215"/>
        <v xml:space="preserve"> </v>
      </c>
      <c r="DN206" s="39" t="str">
        <f t="shared" si="216"/>
        <v>•</v>
      </c>
      <c r="DO206" s="39" t="str">
        <f t="shared" si="217"/>
        <v xml:space="preserve"> </v>
      </c>
      <c r="DP206" s="39" t="str">
        <f t="shared" si="218"/>
        <v xml:space="preserve"> </v>
      </c>
      <c r="DQ206" s="43" t="str">
        <f t="shared" si="219"/>
        <v xml:space="preserve"> </v>
      </c>
      <c r="DR206" s="39" t="str">
        <f t="shared" si="220"/>
        <v>•</v>
      </c>
      <c r="DS206" s="39" t="str">
        <f t="shared" si="221"/>
        <v xml:space="preserve"> </v>
      </c>
      <c r="DT206" s="39" t="str">
        <f t="shared" si="222"/>
        <v xml:space="preserve"> </v>
      </c>
      <c r="DU206" s="43" t="str">
        <f t="shared" si="223"/>
        <v xml:space="preserve"> </v>
      </c>
      <c r="DV206" s="39" t="str">
        <f t="shared" si="224"/>
        <v>•</v>
      </c>
      <c r="DW206" s="39" t="str">
        <f t="shared" si="225"/>
        <v xml:space="preserve"> </v>
      </c>
      <c r="DX206" s="39" t="str">
        <f t="shared" si="226"/>
        <v xml:space="preserve"> </v>
      </c>
      <c r="DY206" s="43" t="str">
        <f t="shared" si="227"/>
        <v xml:space="preserve"> </v>
      </c>
      <c r="DZ206" s="39" t="str">
        <f t="shared" si="228"/>
        <v>•</v>
      </c>
      <c r="EA206" s="39" t="str">
        <f t="shared" si="229"/>
        <v xml:space="preserve"> </v>
      </c>
      <c r="EB206" s="39" t="str">
        <f t="shared" si="230"/>
        <v xml:space="preserve"> </v>
      </c>
      <c r="EC206" s="43" t="str">
        <f t="shared" si="231"/>
        <v xml:space="preserve"> </v>
      </c>
      <c r="ED206" s="39" t="str">
        <f t="shared" si="232"/>
        <v>•</v>
      </c>
      <c r="EE206" s="39" t="str">
        <f t="shared" si="233"/>
        <v xml:space="preserve"> </v>
      </c>
      <c r="EF206" s="39" t="str">
        <f t="shared" si="234"/>
        <v xml:space="preserve"> </v>
      </c>
      <c r="EG206" s="43" t="str">
        <f t="shared" si="235"/>
        <v xml:space="preserve"> </v>
      </c>
      <c r="EH206" s="39" t="str">
        <f t="shared" si="236"/>
        <v>•</v>
      </c>
      <c r="EI206" s="39" t="str">
        <f t="shared" si="237"/>
        <v xml:space="preserve"> </v>
      </c>
      <c r="EJ206" s="39" t="str">
        <f t="shared" si="238"/>
        <v xml:space="preserve"> </v>
      </c>
      <c r="EK206" s="43" t="str">
        <f t="shared" si="239"/>
        <v xml:space="preserve"> </v>
      </c>
    </row>
    <row r="207" spans="1:141" ht="15.75" customHeight="1" x14ac:dyDescent="0.2">
      <c r="A207" s="100" t="str">
        <f>IF(Summary!B201="","",Summary!B201)</f>
        <v/>
      </c>
      <c r="B207" s="100" t="str">
        <f>IF(Summary!C201="","",Summary!C201)</f>
        <v/>
      </c>
      <c r="C207" s="100" t="str">
        <f>IF(Summary!D201="","",Summary!D201)</f>
        <v/>
      </c>
      <c r="D207" s="115" t="str">
        <f>IF(Summary!E201="","",Summary!E201)</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194"/>
        <v>27</v>
      </c>
      <c r="AX207" s="74" t="e">
        <f t="shared" si="189"/>
        <v>#N/A</v>
      </c>
      <c r="AY207" s="54" t="str">
        <f t="shared" si="190"/>
        <v/>
      </c>
      <c r="AZ207" s="73"/>
      <c r="BA207" s="144"/>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8"/>
      <c r="BE207" s="116" t="str">
        <f t="shared" si="195"/>
        <v/>
      </c>
      <c r="BF207" s="99" t="str">
        <f t="shared" si="191"/>
        <v/>
      </c>
      <c r="BG207" s="99" t="str">
        <f t="shared" si="192"/>
        <v/>
      </c>
      <c r="BH207" s="100" t="str">
        <f t="shared" si="193"/>
        <v/>
      </c>
      <c r="BI207" s="64" t="str">
        <f>IF(Summary!F201="","",Summary!F201)</f>
        <v/>
      </c>
      <c r="BJ207" s="33"/>
      <c r="BV207" s="44">
        <f t="shared" si="240"/>
        <v>0</v>
      </c>
      <c r="BW207" s="44">
        <f t="shared" si="240"/>
        <v>0</v>
      </c>
      <c r="BX207" s="44">
        <f t="shared" si="240"/>
        <v>0</v>
      </c>
      <c r="BY207" s="44">
        <f t="shared" si="240"/>
        <v>0</v>
      </c>
      <c r="BZ207" s="44">
        <f t="shared" si="240"/>
        <v>0</v>
      </c>
      <c r="CA207" s="44">
        <f t="shared" si="240"/>
        <v>0</v>
      </c>
      <c r="CB207" s="44">
        <f t="shared" si="240"/>
        <v>0</v>
      </c>
      <c r="CC207" s="44">
        <f t="shared" si="240"/>
        <v>0</v>
      </c>
      <c r="CD207" s="44">
        <f t="shared" si="240"/>
        <v>0</v>
      </c>
      <c r="CE207" s="44">
        <f t="shared" si="240"/>
        <v>0</v>
      </c>
      <c r="CF207" s="44">
        <f t="shared" si="240"/>
        <v>0</v>
      </c>
      <c r="CH207" s="48">
        <f t="shared" si="186"/>
        <v>0</v>
      </c>
      <c r="CI207" s="48">
        <f t="shared" si="186"/>
        <v>0</v>
      </c>
      <c r="CJ207" s="48">
        <f t="shared" si="186"/>
        <v>0</v>
      </c>
      <c r="CK207" s="48">
        <f t="shared" si="186"/>
        <v>0</v>
      </c>
      <c r="CL207" s="48">
        <f t="shared" si="186"/>
        <v>0</v>
      </c>
      <c r="CM207" s="48">
        <f t="shared" si="185"/>
        <v>0</v>
      </c>
      <c r="CN207" s="48">
        <f t="shared" si="185"/>
        <v>0</v>
      </c>
      <c r="CO207" s="48">
        <f t="shared" si="185"/>
        <v>0</v>
      </c>
      <c r="CT207" s="42" t="str">
        <f t="shared" si="196"/>
        <v>•</v>
      </c>
      <c r="CU207" s="39" t="str">
        <f t="shared" si="197"/>
        <v xml:space="preserve"> </v>
      </c>
      <c r="CV207" s="39" t="str">
        <f t="shared" si="198"/>
        <v xml:space="preserve"> </v>
      </c>
      <c r="CW207" s="43" t="str">
        <f t="shared" si="199"/>
        <v xml:space="preserve"> </v>
      </c>
      <c r="CX207" s="42" t="str">
        <f t="shared" si="200"/>
        <v>•</v>
      </c>
      <c r="CY207" s="39" t="str">
        <f t="shared" si="201"/>
        <v xml:space="preserve"> </v>
      </c>
      <c r="CZ207" s="39" t="str">
        <f t="shared" si="202"/>
        <v xml:space="preserve"> </v>
      </c>
      <c r="DA207" s="43" t="str">
        <f t="shared" si="203"/>
        <v xml:space="preserve"> </v>
      </c>
      <c r="DB207" s="39" t="str">
        <f t="shared" si="204"/>
        <v>•</v>
      </c>
      <c r="DC207" s="39" t="str">
        <f t="shared" si="205"/>
        <v xml:space="preserve"> </v>
      </c>
      <c r="DD207" s="39" t="str">
        <f t="shared" si="206"/>
        <v xml:space="preserve"> </v>
      </c>
      <c r="DE207" s="43" t="str">
        <f t="shared" si="207"/>
        <v xml:space="preserve"> </v>
      </c>
      <c r="DF207" s="42" t="str">
        <f t="shared" si="208"/>
        <v>•</v>
      </c>
      <c r="DG207" s="39" t="str">
        <f t="shared" si="209"/>
        <v xml:space="preserve"> </v>
      </c>
      <c r="DH207" s="39" t="str">
        <f t="shared" si="210"/>
        <v xml:space="preserve"> </v>
      </c>
      <c r="DI207" s="43" t="str">
        <f t="shared" si="211"/>
        <v xml:space="preserve"> </v>
      </c>
      <c r="DJ207" s="42" t="str">
        <f t="shared" si="212"/>
        <v>•</v>
      </c>
      <c r="DK207" s="39" t="str">
        <f t="shared" si="213"/>
        <v xml:space="preserve"> </v>
      </c>
      <c r="DL207" s="39" t="str">
        <f t="shared" si="214"/>
        <v xml:space="preserve"> </v>
      </c>
      <c r="DM207" s="43" t="str">
        <f t="shared" si="215"/>
        <v xml:space="preserve"> </v>
      </c>
      <c r="DN207" s="39" t="str">
        <f t="shared" si="216"/>
        <v>•</v>
      </c>
      <c r="DO207" s="39" t="str">
        <f t="shared" si="217"/>
        <v xml:space="preserve"> </v>
      </c>
      <c r="DP207" s="39" t="str">
        <f t="shared" si="218"/>
        <v xml:space="preserve"> </v>
      </c>
      <c r="DQ207" s="43" t="str">
        <f t="shared" si="219"/>
        <v xml:space="preserve"> </v>
      </c>
      <c r="DR207" s="39" t="str">
        <f t="shared" si="220"/>
        <v>•</v>
      </c>
      <c r="DS207" s="39" t="str">
        <f t="shared" si="221"/>
        <v xml:space="preserve"> </v>
      </c>
      <c r="DT207" s="39" t="str">
        <f t="shared" si="222"/>
        <v xml:space="preserve"> </v>
      </c>
      <c r="DU207" s="43" t="str">
        <f t="shared" si="223"/>
        <v xml:space="preserve"> </v>
      </c>
      <c r="DV207" s="39" t="str">
        <f t="shared" si="224"/>
        <v>•</v>
      </c>
      <c r="DW207" s="39" t="str">
        <f t="shared" si="225"/>
        <v xml:space="preserve"> </v>
      </c>
      <c r="DX207" s="39" t="str">
        <f t="shared" si="226"/>
        <v xml:space="preserve"> </v>
      </c>
      <c r="DY207" s="43" t="str">
        <f t="shared" si="227"/>
        <v xml:space="preserve"> </v>
      </c>
      <c r="DZ207" s="39" t="str">
        <f t="shared" si="228"/>
        <v>•</v>
      </c>
      <c r="EA207" s="39" t="str">
        <f t="shared" si="229"/>
        <v xml:space="preserve"> </v>
      </c>
      <c r="EB207" s="39" t="str">
        <f t="shared" si="230"/>
        <v xml:space="preserve"> </v>
      </c>
      <c r="EC207" s="43" t="str">
        <f t="shared" si="231"/>
        <v xml:space="preserve"> </v>
      </c>
      <c r="ED207" s="39" t="str">
        <f t="shared" si="232"/>
        <v>•</v>
      </c>
      <c r="EE207" s="39" t="str">
        <f t="shared" si="233"/>
        <v xml:space="preserve"> </v>
      </c>
      <c r="EF207" s="39" t="str">
        <f t="shared" si="234"/>
        <v xml:space="preserve"> </v>
      </c>
      <c r="EG207" s="43" t="str">
        <f t="shared" si="235"/>
        <v xml:space="preserve"> </v>
      </c>
      <c r="EH207" s="39" t="str">
        <f t="shared" si="236"/>
        <v>•</v>
      </c>
      <c r="EI207" s="39" t="str">
        <f t="shared" si="237"/>
        <v xml:space="preserve"> </v>
      </c>
      <c r="EJ207" s="39" t="str">
        <f t="shared" si="238"/>
        <v xml:space="preserve"> </v>
      </c>
      <c r="EK207" s="43" t="str">
        <f t="shared" si="239"/>
        <v xml:space="preserve"> </v>
      </c>
    </row>
    <row r="208" spans="1:141" ht="15.75" customHeight="1" x14ac:dyDescent="0.2">
      <c r="A208" s="100" t="str">
        <f>IF(Summary!B202="","",Summary!B202)</f>
        <v/>
      </c>
      <c r="B208" s="100" t="str">
        <f>IF(Summary!C202="","",Summary!C202)</f>
        <v/>
      </c>
      <c r="C208" s="100" t="str">
        <f>IF(Summary!D202="","",Summary!D202)</f>
        <v/>
      </c>
      <c r="D208" s="115" t="str">
        <f>IF(Summary!E202="","",Summary!E202)</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194"/>
        <v>27</v>
      </c>
      <c r="AX208" s="74" t="e">
        <f t="shared" si="189"/>
        <v>#N/A</v>
      </c>
      <c r="AY208" s="54" t="str">
        <f t="shared" si="190"/>
        <v/>
      </c>
      <c r="AZ208" s="73"/>
      <c r="BA208" s="144"/>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8"/>
      <c r="BE208" s="116" t="str">
        <f t="shared" si="195"/>
        <v/>
      </c>
      <c r="BF208" s="99" t="str">
        <f t="shared" si="191"/>
        <v/>
      </c>
      <c r="BG208" s="99" t="str">
        <f t="shared" si="192"/>
        <v/>
      </c>
      <c r="BH208" s="100" t="str">
        <f t="shared" si="193"/>
        <v/>
      </c>
      <c r="BI208" s="64" t="str">
        <f>IF(Summary!F202="","",Summary!F202)</f>
        <v/>
      </c>
      <c r="BJ208" s="33"/>
      <c r="BV208" s="44">
        <f t="shared" si="240"/>
        <v>0</v>
      </c>
      <c r="BW208" s="44">
        <f t="shared" si="240"/>
        <v>0</v>
      </c>
      <c r="BX208" s="44">
        <f t="shared" si="240"/>
        <v>0</v>
      </c>
      <c r="BY208" s="44">
        <f t="shared" si="240"/>
        <v>0</v>
      </c>
      <c r="BZ208" s="44">
        <f t="shared" si="240"/>
        <v>0</v>
      </c>
      <c r="CA208" s="44">
        <f t="shared" si="240"/>
        <v>0</v>
      </c>
      <c r="CB208" s="44">
        <f t="shared" si="240"/>
        <v>0</v>
      </c>
      <c r="CC208" s="44">
        <f t="shared" si="240"/>
        <v>0</v>
      </c>
      <c r="CD208" s="44">
        <f t="shared" si="240"/>
        <v>0</v>
      </c>
      <c r="CE208" s="44">
        <f t="shared" si="240"/>
        <v>0</v>
      </c>
      <c r="CF208" s="44">
        <f t="shared" si="240"/>
        <v>0</v>
      </c>
      <c r="CH208" s="48">
        <f t="shared" si="186"/>
        <v>0</v>
      </c>
      <c r="CI208" s="48">
        <f t="shared" si="186"/>
        <v>0</v>
      </c>
      <c r="CJ208" s="48">
        <f t="shared" si="186"/>
        <v>0</v>
      </c>
      <c r="CK208" s="48">
        <f t="shared" si="186"/>
        <v>0</v>
      </c>
      <c r="CL208" s="48">
        <f t="shared" si="186"/>
        <v>0</v>
      </c>
      <c r="CM208" s="48">
        <f t="shared" si="185"/>
        <v>0</v>
      </c>
      <c r="CN208" s="48">
        <f t="shared" si="185"/>
        <v>0</v>
      </c>
      <c r="CO208" s="48">
        <f t="shared" si="185"/>
        <v>0</v>
      </c>
      <c r="CT208" s="42" t="str">
        <f t="shared" si="196"/>
        <v>•</v>
      </c>
      <c r="CU208" s="39" t="str">
        <f t="shared" si="197"/>
        <v xml:space="preserve"> </v>
      </c>
      <c r="CV208" s="39" t="str">
        <f t="shared" si="198"/>
        <v xml:space="preserve"> </v>
      </c>
      <c r="CW208" s="43" t="str">
        <f t="shared" si="199"/>
        <v xml:space="preserve"> </v>
      </c>
      <c r="CX208" s="42" t="str">
        <f t="shared" si="200"/>
        <v>•</v>
      </c>
      <c r="CY208" s="39" t="str">
        <f t="shared" si="201"/>
        <v xml:space="preserve"> </v>
      </c>
      <c r="CZ208" s="39" t="str">
        <f t="shared" si="202"/>
        <v xml:space="preserve"> </v>
      </c>
      <c r="DA208" s="43" t="str">
        <f t="shared" si="203"/>
        <v xml:space="preserve"> </v>
      </c>
      <c r="DB208" s="39" t="str">
        <f t="shared" si="204"/>
        <v>•</v>
      </c>
      <c r="DC208" s="39" t="str">
        <f t="shared" si="205"/>
        <v xml:space="preserve"> </v>
      </c>
      <c r="DD208" s="39" t="str">
        <f t="shared" si="206"/>
        <v xml:space="preserve"> </v>
      </c>
      <c r="DE208" s="43" t="str">
        <f t="shared" si="207"/>
        <v xml:space="preserve"> </v>
      </c>
      <c r="DF208" s="42" t="str">
        <f t="shared" si="208"/>
        <v>•</v>
      </c>
      <c r="DG208" s="39" t="str">
        <f t="shared" si="209"/>
        <v xml:space="preserve"> </v>
      </c>
      <c r="DH208" s="39" t="str">
        <f t="shared" si="210"/>
        <v xml:space="preserve"> </v>
      </c>
      <c r="DI208" s="43" t="str">
        <f t="shared" si="211"/>
        <v xml:space="preserve"> </v>
      </c>
      <c r="DJ208" s="42" t="str">
        <f t="shared" si="212"/>
        <v>•</v>
      </c>
      <c r="DK208" s="39" t="str">
        <f t="shared" si="213"/>
        <v xml:space="preserve"> </v>
      </c>
      <c r="DL208" s="39" t="str">
        <f t="shared" si="214"/>
        <v xml:space="preserve"> </v>
      </c>
      <c r="DM208" s="43" t="str">
        <f t="shared" si="215"/>
        <v xml:space="preserve"> </v>
      </c>
      <c r="DN208" s="39" t="str">
        <f t="shared" si="216"/>
        <v>•</v>
      </c>
      <c r="DO208" s="39" t="str">
        <f t="shared" si="217"/>
        <v xml:space="preserve"> </v>
      </c>
      <c r="DP208" s="39" t="str">
        <f t="shared" si="218"/>
        <v xml:space="preserve"> </v>
      </c>
      <c r="DQ208" s="43" t="str">
        <f t="shared" si="219"/>
        <v xml:space="preserve"> </v>
      </c>
      <c r="DR208" s="39" t="str">
        <f t="shared" si="220"/>
        <v>•</v>
      </c>
      <c r="DS208" s="39" t="str">
        <f t="shared" si="221"/>
        <v xml:space="preserve"> </v>
      </c>
      <c r="DT208" s="39" t="str">
        <f t="shared" si="222"/>
        <v xml:space="preserve"> </v>
      </c>
      <c r="DU208" s="43" t="str">
        <f t="shared" si="223"/>
        <v xml:space="preserve"> </v>
      </c>
      <c r="DV208" s="39" t="str">
        <f t="shared" si="224"/>
        <v>•</v>
      </c>
      <c r="DW208" s="39" t="str">
        <f t="shared" si="225"/>
        <v xml:space="preserve"> </v>
      </c>
      <c r="DX208" s="39" t="str">
        <f t="shared" si="226"/>
        <v xml:space="preserve"> </v>
      </c>
      <c r="DY208" s="43" t="str">
        <f t="shared" si="227"/>
        <v xml:space="preserve"> </v>
      </c>
      <c r="DZ208" s="39" t="str">
        <f t="shared" si="228"/>
        <v>•</v>
      </c>
      <c r="EA208" s="39" t="str">
        <f t="shared" si="229"/>
        <v xml:space="preserve"> </v>
      </c>
      <c r="EB208" s="39" t="str">
        <f t="shared" si="230"/>
        <v xml:space="preserve"> </v>
      </c>
      <c r="EC208" s="43" t="str">
        <f t="shared" si="231"/>
        <v xml:space="preserve"> </v>
      </c>
      <c r="ED208" s="39" t="str">
        <f t="shared" si="232"/>
        <v>•</v>
      </c>
      <c r="EE208" s="39" t="str">
        <f t="shared" si="233"/>
        <v xml:space="preserve"> </v>
      </c>
      <c r="EF208" s="39" t="str">
        <f t="shared" si="234"/>
        <v xml:space="preserve"> </v>
      </c>
      <c r="EG208" s="43" t="str">
        <f t="shared" si="235"/>
        <v xml:space="preserve"> </v>
      </c>
      <c r="EH208" s="39" t="str">
        <f t="shared" si="236"/>
        <v>•</v>
      </c>
      <c r="EI208" s="39" t="str">
        <f t="shared" si="237"/>
        <v xml:space="preserve"> </v>
      </c>
      <c r="EJ208" s="39" t="str">
        <f t="shared" si="238"/>
        <v xml:space="preserve"> </v>
      </c>
      <c r="EK208" s="43" t="str">
        <f t="shared" si="239"/>
        <v xml:space="preserve"> </v>
      </c>
    </row>
    <row r="209" spans="1:141" ht="15.75" customHeight="1" x14ac:dyDescent="0.2">
      <c r="A209" s="100" t="str">
        <f>IF(Summary!B203="","",Summary!B203)</f>
        <v/>
      </c>
      <c r="B209" s="100" t="str">
        <f>IF(Summary!C203="","",Summary!C203)</f>
        <v/>
      </c>
      <c r="C209" s="100" t="str">
        <f>IF(Summary!D203="","",Summary!D203)</f>
        <v/>
      </c>
      <c r="D209" s="115" t="str">
        <f>IF(Summary!E203="","",Summary!E203)</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194"/>
        <v>27</v>
      </c>
      <c r="AX209" s="74" t="e">
        <f t="shared" si="189"/>
        <v>#N/A</v>
      </c>
      <c r="AY209" s="54" t="str">
        <f t="shared" si="190"/>
        <v/>
      </c>
      <c r="AZ209" s="73"/>
      <c r="BA209" s="144"/>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8"/>
      <c r="BE209" s="116" t="str">
        <f t="shared" si="195"/>
        <v/>
      </c>
      <c r="BF209" s="99" t="str">
        <f t="shared" si="191"/>
        <v/>
      </c>
      <c r="BG209" s="99" t="str">
        <f t="shared" si="192"/>
        <v/>
      </c>
      <c r="BH209" s="100" t="str">
        <f t="shared" si="193"/>
        <v/>
      </c>
      <c r="BI209" s="64" t="str">
        <f>IF(Summary!F203="","",Summary!F203)</f>
        <v/>
      </c>
      <c r="BJ209" s="33"/>
      <c r="BV209" s="44">
        <f t="shared" si="240"/>
        <v>0</v>
      </c>
      <c r="BW209" s="44">
        <f t="shared" si="240"/>
        <v>0</v>
      </c>
      <c r="BX209" s="44">
        <f t="shared" si="240"/>
        <v>0</v>
      </c>
      <c r="BY209" s="44">
        <f t="shared" si="240"/>
        <v>0</v>
      </c>
      <c r="BZ209" s="44">
        <f t="shared" si="240"/>
        <v>0</v>
      </c>
      <c r="CA209" s="44">
        <f t="shared" si="240"/>
        <v>0</v>
      </c>
      <c r="CB209" s="44">
        <f t="shared" si="240"/>
        <v>0</v>
      </c>
      <c r="CC209" s="44">
        <f t="shared" si="240"/>
        <v>0</v>
      </c>
      <c r="CD209" s="44">
        <f t="shared" si="240"/>
        <v>0</v>
      </c>
      <c r="CE209" s="44">
        <f t="shared" si="240"/>
        <v>0</v>
      </c>
      <c r="CF209" s="44">
        <f t="shared" si="240"/>
        <v>0</v>
      </c>
      <c r="CH209" s="48">
        <f t="shared" si="186"/>
        <v>0</v>
      </c>
      <c r="CI209" s="48">
        <f t="shared" si="186"/>
        <v>0</v>
      </c>
      <c r="CJ209" s="48">
        <f t="shared" si="186"/>
        <v>0</v>
      </c>
      <c r="CK209" s="48">
        <f t="shared" si="186"/>
        <v>0</v>
      </c>
      <c r="CL209" s="48">
        <f t="shared" si="186"/>
        <v>0</v>
      </c>
      <c r="CM209" s="48">
        <f t="shared" si="185"/>
        <v>0</v>
      </c>
      <c r="CN209" s="48">
        <f t="shared" si="185"/>
        <v>0</v>
      </c>
      <c r="CO209" s="48">
        <f t="shared" si="185"/>
        <v>0</v>
      </c>
      <c r="CT209" s="42" t="str">
        <f t="shared" si="196"/>
        <v>•</v>
      </c>
      <c r="CU209" s="39" t="str">
        <f t="shared" si="197"/>
        <v xml:space="preserve"> </v>
      </c>
      <c r="CV209" s="39" t="str">
        <f t="shared" si="198"/>
        <v xml:space="preserve"> </v>
      </c>
      <c r="CW209" s="43" t="str">
        <f t="shared" si="199"/>
        <v xml:space="preserve"> </v>
      </c>
      <c r="CX209" s="42" t="str">
        <f t="shared" si="200"/>
        <v>•</v>
      </c>
      <c r="CY209" s="39" t="str">
        <f t="shared" si="201"/>
        <v xml:space="preserve"> </v>
      </c>
      <c r="CZ209" s="39" t="str">
        <f t="shared" si="202"/>
        <v xml:space="preserve"> </v>
      </c>
      <c r="DA209" s="43" t="str">
        <f t="shared" si="203"/>
        <v xml:space="preserve"> </v>
      </c>
      <c r="DB209" s="39" t="str">
        <f t="shared" si="204"/>
        <v>•</v>
      </c>
      <c r="DC209" s="39" t="str">
        <f t="shared" si="205"/>
        <v xml:space="preserve"> </v>
      </c>
      <c r="DD209" s="39" t="str">
        <f t="shared" si="206"/>
        <v xml:space="preserve"> </v>
      </c>
      <c r="DE209" s="43" t="str">
        <f t="shared" si="207"/>
        <v xml:space="preserve"> </v>
      </c>
      <c r="DF209" s="42" t="str">
        <f t="shared" si="208"/>
        <v>•</v>
      </c>
      <c r="DG209" s="39" t="str">
        <f t="shared" si="209"/>
        <v xml:space="preserve"> </v>
      </c>
      <c r="DH209" s="39" t="str">
        <f t="shared" si="210"/>
        <v xml:space="preserve"> </v>
      </c>
      <c r="DI209" s="43" t="str">
        <f t="shared" si="211"/>
        <v xml:space="preserve"> </v>
      </c>
      <c r="DJ209" s="42" t="str">
        <f t="shared" si="212"/>
        <v>•</v>
      </c>
      <c r="DK209" s="39" t="str">
        <f t="shared" si="213"/>
        <v xml:space="preserve"> </v>
      </c>
      <c r="DL209" s="39" t="str">
        <f t="shared" si="214"/>
        <v xml:space="preserve"> </v>
      </c>
      <c r="DM209" s="43" t="str">
        <f t="shared" si="215"/>
        <v xml:space="preserve"> </v>
      </c>
      <c r="DN209" s="39" t="str">
        <f t="shared" si="216"/>
        <v>•</v>
      </c>
      <c r="DO209" s="39" t="str">
        <f t="shared" si="217"/>
        <v xml:space="preserve"> </v>
      </c>
      <c r="DP209" s="39" t="str">
        <f t="shared" si="218"/>
        <v xml:space="preserve"> </v>
      </c>
      <c r="DQ209" s="43" t="str">
        <f t="shared" si="219"/>
        <v xml:space="preserve"> </v>
      </c>
      <c r="DR209" s="39" t="str">
        <f t="shared" si="220"/>
        <v>•</v>
      </c>
      <c r="DS209" s="39" t="str">
        <f t="shared" si="221"/>
        <v xml:space="preserve"> </v>
      </c>
      <c r="DT209" s="39" t="str">
        <f t="shared" si="222"/>
        <v xml:space="preserve"> </v>
      </c>
      <c r="DU209" s="43" t="str">
        <f t="shared" si="223"/>
        <v xml:space="preserve"> </v>
      </c>
      <c r="DV209" s="39" t="str">
        <f t="shared" si="224"/>
        <v>•</v>
      </c>
      <c r="DW209" s="39" t="str">
        <f t="shared" si="225"/>
        <v xml:space="preserve"> </v>
      </c>
      <c r="DX209" s="39" t="str">
        <f t="shared" si="226"/>
        <v xml:space="preserve"> </v>
      </c>
      <c r="DY209" s="43" t="str">
        <f t="shared" si="227"/>
        <v xml:space="preserve"> </v>
      </c>
      <c r="DZ209" s="39" t="str">
        <f t="shared" si="228"/>
        <v>•</v>
      </c>
      <c r="EA209" s="39" t="str">
        <f t="shared" si="229"/>
        <v xml:space="preserve"> </v>
      </c>
      <c r="EB209" s="39" t="str">
        <f t="shared" si="230"/>
        <v xml:space="preserve"> </v>
      </c>
      <c r="EC209" s="43" t="str">
        <f t="shared" si="231"/>
        <v xml:space="preserve"> </v>
      </c>
      <c r="ED209" s="39" t="str">
        <f t="shared" si="232"/>
        <v>•</v>
      </c>
      <c r="EE209" s="39" t="str">
        <f t="shared" si="233"/>
        <v xml:space="preserve"> </v>
      </c>
      <c r="EF209" s="39" t="str">
        <f t="shared" si="234"/>
        <v xml:space="preserve"> </v>
      </c>
      <c r="EG209" s="43" t="str">
        <f t="shared" si="235"/>
        <v xml:space="preserve"> </v>
      </c>
      <c r="EH209" s="39" t="str">
        <f t="shared" si="236"/>
        <v>•</v>
      </c>
      <c r="EI209" s="39" t="str">
        <f t="shared" si="237"/>
        <v xml:space="preserve"> </v>
      </c>
      <c r="EJ209" s="39" t="str">
        <f t="shared" si="238"/>
        <v xml:space="preserve"> </v>
      </c>
      <c r="EK209" s="43" t="str">
        <f t="shared" si="239"/>
        <v xml:space="preserve"> </v>
      </c>
    </row>
    <row r="210" spans="1:141" ht="15.75" customHeight="1" x14ac:dyDescent="0.2">
      <c r="A210" s="100" t="str">
        <f>IF(Summary!B204="","",Summary!B204)</f>
        <v/>
      </c>
      <c r="B210" s="100" t="str">
        <f>IF(Summary!C204="","",Summary!C204)</f>
        <v/>
      </c>
      <c r="C210" s="100" t="str">
        <f>IF(Summary!D204="","",Summary!D204)</f>
        <v/>
      </c>
      <c r="D210" s="115" t="str">
        <f>IF(Summary!E204="","",Summary!E204)</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194"/>
        <v>27</v>
      </c>
      <c r="AX210" s="74" t="e">
        <f t="shared" si="189"/>
        <v>#N/A</v>
      </c>
      <c r="AY210" s="54" t="str">
        <f t="shared" si="190"/>
        <v/>
      </c>
      <c r="AZ210" s="73"/>
      <c r="BA210" s="144"/>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8"/>
      <c r="BE210" s="116" t="str">
        <f t="shared" si="195"/>
        <v/>
      </c>
      <c r="BF210" s="99" t="str">
        <f t="shared" si="191"/>
        <v/>
      </c>
      <c r="BG210" s="99" t="str">
        <f t="shared" si="192"/>
        <v/>
      </c>
      <c r="BH210" s="100" t="str">
        <f t="shared" si="193"/>
        <v/>
      </c>
      <c r="BI210" s="64" t="str">
        <f>IF(Summary!F204="","",Summary!F204)</f>
        <v/>
      </c>
      <c r="BJ210" s="33"/>
      <c r="BV210" s="44">
        <f t="shared" si="240"/>
        <v>0</v>
      </c>
      <c r="BW210" s="44">
        <f t="shared" si="240"/>
        <v>0</v>
      </c>
      <c r="BX210" s="44">
        <f t="shared" si="240"/>
        <v>0</v>
      </c>
      <c r="BY210" s="44">
        <f t="shared" si="240"/>
        <v>0</v>
      </c>
      <c r="BZ210" s="44">
        <f t="shared" si="240"/>
        <v>0</v>
      </c>
      <c r="CA210" s="44">
        <f t="shared" si="240"/>
        <v>0</v>
      </c>
      <c r="CB210" s="44">
        <f t="shared" si="240"/>
        <v>0</v>
      </c>
      <c r="CC210" s="44">
        <f t="shared" si="240"/>
        <v>0</v>
      </c>
      <c r="CD210" s="44">
        <f t="shared" si="240"/>
        <v>0</v>
      </c>
      <c r="CE210" s="44">
        <f t="shared" si="240"/>
        <v>0</v>
      </c>
      <c r="CF210" s="44">
        <f t="shared" si="240"/>
        <v>0</v>
      </c>
      <c r="CH210" s="48">
        <f t="shared" si="186"/>
        <v>0</v>
      </c>
      <c r="CI210" s="48">
        <f t="shared" si="186"/>
        <v>0</v>
      </c>
      <c r="CJ210" s="48">
        <f t="shared" si="186"/>
        <v>0</v>
      </c>
      <c r="CK210" s="48">
        <f t="shared" si="186"/>
        <v>0</v>
      </c>
      <c r="CL210" s="48">
        <f t="shared" si="186"/>
        <v>0</v>
      </c>
      <c r="CM210" s="48">
        <f t="shared" si="185"/>
        <v>0</v>
      </c>
      <c r="CN210" s="48">
        <f t="shared" si="185"/>
        <v>0</v>
      </c>
      <c r="CO210" s="48">
        <f t="shared" si="185"/>
        <v>0</v>
      </c>
      <c r="CT210" s="42" t="str">
        <f t="shared" si="196"/>
        <v>•</v>
      </c>
      <c r="CU210" s="39" t="str">
        <f t="shared" si="197"/>
        <v xml:space="preserve"> </v>
      </c>
      <c r="CV210" s="39" t="str">
        <f t="shared" si="198"/>
        <v xml:space="preserve"> </v>
      </c>
      <c r="CW210" s="43" t="str">
        <f t="shared" si="199"/>
        <v xml:space="preserve"> </v>
      </c>
      <c r="CX210" s="42" t="str">
        <f t="shared" si="200"/>
        <v>•</v>
      </c>
      <c r="CY210" s="39" t="str">
        <f t="shared" si="201"/>
        <v xml:space="preserve"> </v>
      </c>
      <c r="CZ210" s="39" t="str">
        <f t="shared" si="202"/>
        <v xml:space="preserve"> </v>
      </c>
      <c r="DA210" s="43" t="str">
        <f t="shared" si="203"/>
        <v xml:space="preserve"> </v>
      </c>
      <c r="DB210" s="39" t="str">
        <f t="shared" si="204"/>
        <v>•</v>
      </c>
      <c r="DC210" s="39" t="str">
        <f t="shared" si="205"/>
        <v xml:space="preserve"> </v>
      </c>
      <c r="DD210" s="39" t="str">
        <f t="shared" si="206"/>
        <v xml:space="preserve"> </v>
      </c>
      <c r="DE210" s="43" t="str">
        <f t="shared" si="207"/>
        <v xml:space="preserve"> </v>
      </c>
      <c r="DF210" s="42" t="str">
        <f t="shared" si="208"/>
        <v>•</v>
      </c>
      <c r="DG210" s="39" t="str">
        <f t="shared" si="209"/>
        <v xml:space="preserve"> </v>
      </c>
      <c r="DH210" s="39" t="str">
        <f t="shared" si="210"/>
        <v xml:space="preserve"> </v>
      </c>
      <c r="DI210" s="43" t="str">
        <f t="shared" si="211"/>
        <v xml:space="preserve"> </v>
      </c>
      <c r="DJ210" s="42" t="str">
        <f t="shared" si="212"/>
        <v>•</v>
      </c>
      <c r="DK210" s="39" t="str">
        <f t="shared" si="213"/>
        <v xml:space="preserve"> </v>
      </c>
      <c r="DL210" s="39" t="str">
        <f t="shared" si="214"/>
        <v xml:space="preserve"> </v>
      </c>
      <c r="DM210" s="43" t="str">
        <f t="shared" si="215"/>
        <v xml:space="preserve"> </v>
      </c>
      <c r="DN210" s="39" t="str">
        <f t="shared" si="216"/>
        <v>•</v>
      </c>
      <c r="DO210" s="39" t="str">
        <f t="shared" si="217"/>
        <v xml:space="preserve"> </v>
      </c>
      <c r="DP210" s="39" t="str">
        <f t="shared" si="218"/>
        <v xml:space="preserve"> </v>
      </c>
      <c r="DQ210" s="43" t="str">
        <f t="shared" si="219"/>
        <v xml:space="preserve"> </v>
      </c>
      <c r="DR210" s="39" t="str">
        <f t="shared" si="220"/>
        <v>•</v>
      </c>
      <c r="DS210" s="39" t="str">
        <f t="shared" si="221"/>
        <v xml:space="preserve"> </v>
      </c>
      <c r="DT210" s="39" t="str">
        <f t="shared" si="222"/>
        <v xml:space="preserve"> </v>
      </c>
      <c r="DU210" s="43" t="str">
        <f t="shared" si="223"/>
        <v xml:space="preserve"> </v>
      </c>
      <c r="DV210" s="39" t="str">
        <f t="shared" si="224"/>
        <v>•</v>
      </c>
      <c r="DW210" s="39" t="str">
        <f t="shared" si="225"/>
        <v xml:space="preserve"> </v>
      </c>
      <c r="DX210" s="39" t="str">
        <f t="shared" si="226"/>
        <v xml:space="preserve"> </v>
      </c>
      <c r="DY210" s="43" t="str">
        <f t="shared" si="227"/>
        <v xml:space="preserve"> </v>
      </c>
      <c r="DZ210" s="39" t="str">
        <f t="shared" si="228"/>
        <v>•</v>
      </c>
      <c r="EA210" s="39" t="str">
        <f t="shared" si="229"/>
        <v xml:space="preserve"> </v>
      </c>
      <c r="EB210" s="39" t="str">
        <f t="shared" si="230"/>
        <v xml:space="preserve"> </v>
      </c>
      <c r="EC210" s="43" t="str">
        <f t="shared" si="231"/>
        <v xml:space="preserve"> </v>
      </c>
      <c r="ED210" s="39" t="str">
        <f t="shared" si="232"/>
        <v>•</v>
      </c>
      <c r="EE210" s="39" t="str">
        <f t="shared" si="233"/>
        <v xml:space="preserve"> </v>
      </c>
      <c r="EF210" s="39" t="str">
        <f t="shared" si="234"/>
        <v xml:space="preserve"> </v>
      </c>
      <c r="EG210" s="43" t="str">
        <f t="shared" si="235"/>
        <v xml:space="preserve"> </v>
      </c>
      <c r="EH210" s="39" t="str">
        <f t="shared" si="236"/>
        <v>•</v>
      </c>
      <c r="EI210" s="39" t="str">
        <f t="shared" si="237"/>
        <v xml:space="preserve"> </v>
      </c>
      <c r="EJ210" s="39" t="str">
        <f t="shared" si="238"/>
        <v xml:space="preserve"> </v>
      </c>
      <c r="EK210" s="43" t="str">
        <f t="shared" si="239"/>
        <v xml:space="preserve"> </v>
      </c>
    </row>
    <row r="211" spans="1:141" ht="15.75" customHeight="1" x14ac:dyDescent="0.2">
      <c r="A211" s="100" t="str">
        <f>IF(Summary!B205="","",Summary!B205)</f>
        <v/>
      </c>
      <c r="B211" s="100" t="str">
        <f>IF(Summary!C205="","",Summary!C205)</f>
        <v/>
      </c>
      <c r="C211" s="100" t="str">
        <f>IF(Summary!D205="","",Summary!D205)</f>
        <v/>
      </c>
      <c r="D211" s="115" t="str">
        <f>IF(Summary!E205="","",Summary!E205)</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194"/>
        <v>27</v>
      </c>
      <c r="AX211" s="74" t="e">
        <f t="shared" si="189"/>
        <v>#N/A</v>
      </c>
      <c r="AY211" s="54" t="str">
        <f t="shared" si="190"/>
        <v/>
      </c>
      <c r="AZ211" s="73"/>
      <c r="BA211" s="144"/>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8"/>
      <c r="BE211" s="116" t="str">
        <f t="shared" si="195"/>
        <v/>
      </c>
      <c r="BF211" s="99" t="str">
        <f t="shared" si="191"/>
        <v/>
      </c>
      <c r="BG211" s="99" t="str">
        <f t="shared" si="192"/>
        <v/>
      </c>
      <c r="BH211" s="100" t="str">
        <f t="shared" si="193"/>
        <v/>
      </c>
      <c r="BI211" s="64" t="str">
        <f>IF(Summary!F205="","",Summary!F205)</f>
        <v/>
      </c>
      <c r="BJ211" s="33"/>
      <c r="BV211" s="44">
        <f t="shared" si="240"/>
        <v>0</v>
      </c>
      <c r="BW211" s="44">
        <f t="shared" si="240"/>
        <v>0</v>
      </c>
      <c r="BX211" s="44">
        <f t="shared" si="240"/>
        <v>0</v>
      </c>
      <c r="BY211" s="44">
        <f t="shared" si="240"/>
        <v>0</v>
      </c>
      <c r="BZ211" s="44">
        <f t="shared" si="240"/>
        <v>0</v>
      </c>
      <c r="CA211" s="44">
        <f t="shared" si="240"/>
        <v>0</v>
      </c>
      <c r="CB211" s="44">
        <f t="shared" si="240"/>
        <v>0</v>
      </c>
      <c r="CC211" s="44">
        <f t="shared" si="240"/>
        <v>0</v>
      </c>
      <c r="CD211" s="44">
        <f t="shared" si="240"/>
        <v>0</v>
      </c>
      <c r="CE211" s="44">
        <f t="shared" si="240"/>
        <v>0</v>
      </c>
      <c r="CF211" s="44">
        <f t="shared" si="240"/>
        <v>0</v>
      </c>
      <c r="CH211" s="48">
        <f t="shared" si="186"/>
        <v>0</v>
      </c>
      <c r="CI211" s="48">
        <f t="shared" si="186"/>
        <v>0</v>
      </c>
      <c r="CJ211" s="48">
        <f t="shared" si="186"/>
        <v>0</v>
      </c>
      <c r="CK211" s="48">
        <f t="shared" si="186"/>
        <v>0</v>
      </c>
      <c r="CL211" s="48">
        <f t="shared" si="186"/>
        <v>0</v>
      </c>
      <c r="CM211" s="48">
        <f t="shared" si="185"/>
        <v>0</v>
      </c>
      <c r="CN211" s="48">
        <f t="shared" si="185"/>
        <v>0</v>
      </c>
      <c r="CO211" s="48">
        <f t="shared" si="185"/>
        <v>0</v>
      </c>
      <c r="CT211" s="42" t="str">
        <f t="shared" si="196"/>
        <v>•</v>
      </c>
      <c r="CU211" s="39" t="str">
        <f t="shared" si="197"/>
        <v xml:space="preserve"> </v>
      </c>
      <c r="CV211" s="39" t="str">
        <f t="shared" si="198"/>
        <v xml:space="preserve"> </v>
      </c>
      <c r="CW211" s="43" t="str">
        <f t="shared" si="199"/>
        <v xml:space="preserve"> </v>
      </c>
      <c r="CX211" s="42" t="str">
        <f t="shared" si="200"/>
        <v>•</v>
      </c>
      <c r="CY211" s="39" t="str">
        <f t="shared" si="201"/>
        <v xml:space="preserve"> </v>
      </c>
      <c r="CZ211" s="39" t="str">
        <f t="shared" si="202"/>
        <v xml:space="preserve"> </v>
      </c>
      <c r="DA211" s="43" t="str">
        <f t="shared" si="203"/>
        <v xml:space="preserve"> </v>
      </c>
      <c r="DB211" s="39" t="str">
        <f t="shared" si="204"/>
        <v>•</v>
      </c>
      <c r="DC211" s="39" t="str">
        <f t="shared" si="205"/>
        <v xml:space="preserve"> </v>
      </c>
      <c r="DD211" s="39" t="str">
        <f t="shared" si="206"/>
        <v xml:space="preserve"> </v>
      </c>
      <c r="DE211" s="43" t="str">
        <f t="shared" si="207"/>
        <v xml:space="preserve"> </v>
      </c>
      <c r="DF211" s="42" t="str">
        <f t="shared" si="208"/>
        <v>•</v>
      </c>
      <c r="DG211" s="39" t="str">
        <f t="shared" si="209"/>
        <v xml:space="preserve"> </v>
      </c>
      <c r="DH211" s="39" t="str">
        <f t="shared" si="210"/>
        <v xml:space="preserve"> </v>
      </c>
      <c r="DI211" s="43" t="str">
        <f t="shared" si="211"/>
        <v xml:space="preserve"> </v>
      </c>
      <c r="DJ211" s="42" t="str">
        <f t="shared" si="212"/>
        <v>•</v>
      </c>
      <c r="DK211" s="39" t="str">
        <f t="shared" si="213"/>
        <v xml:space="preserve"> </v>
      </c>
      <c r="DL211" s="39" t="str">
        <f t="shared" si="214"/>
        <v xml:space="preserve"> </v>
      </c>
      <c r="DM211" s="43" t="str">
        <f t="shared" si="215"/>
        <v xml:space="preserve"> </v>
      </c>
      <c r="DN211" s="39" t="str">
        <f t="shared" si="216"/>
        <v>•</v>
      </c>
      <c r="DO211" s="39" t="str">
        <f t="shared" si="217"/>
        <v xml:space="preserve"> </v>
      </c>
      <c r="DP211" s="39" t="str">
        <f t="shared" si="218"/>
        <v xml:space="preserve"> </v>
      </c>
      <c r="DQ211" s="43" t="str">
        <f t="shared" si="219"/>
        <v xml:space="preserve"> </v>
      </c>
      <c r="DR211" s="39" t="str">
        <f t="shared" si="220"/>
        <v>•</v>
      </c>
      <c r="DS211" s="39" t="str">
        <f t="shared" si="221"/>
        <v xml:space="preserve"> </v>
      </c>
      <c r="DT211" s="39" t="str">
        <f t="shared" si="222"/>
        <v xml:space="preserve"> </v>
      </c>
      <c r="DU211" s="43" t="str">
        <f t="shared" si="223"/>
        <v xml:space="preserve"> </v>
      </c>
      <c r="DV211" s="39" t="str">
        <f t="shared" si="224"/>
        <v>•</v>
      </c>
      <c r="DW211" s="39" t="str">
        <f t="shared" si="225"/>
        <v xml:space="preserve"> </v>
      </c>
      <c r="DX211" s="39" t="str">
        <f t="shared" si="226"/>
        <v xml:space="preserve"> </v>
      </c>
      <c r="DY211" s="43" t="str">
        <f t="shared" si="227"/>
        <v xml:space="preserve"> </v>
      </c>
      <c r="DZ211" s="39" t="str">
        <f t="shared" si="228"/>
        <v>•</v>
      </c>
      <c r="EA211" s="39" t="str">
        <f t="shared" si="229"/>
        <v xml:space="preserve"> </v>
      </c>
      <c r="EB211" s="39" t="str">
        <f t="shared" si="230"/>
        <v xml:space="preserve"> </v>
      </c>
      <c r="EC211" s="43" t="str">
        <f t="shared" si="231"/>
        <v xml:space="preserve"> </v>
      </c>
      <c r="ED211" s="39" t="str">
        <f t="shared" si="232"/>
        <v>•</v>
      </c>
      <c r="EE211" s="39" t="str">
        <f t="shared" si="233"/>
        <v xml:space="preserve"> </v>
      </c>
      <c r="EF211" s="39" t="str">
        <f t="shared" si="234"/>
        <v xml:space="preserve"> </v>
      </c>
      <c r="EG211" s="43" t="str">
        <f t="shared" si="235"/>
        <v xml:space="preserve"> </v>
      </c>
      <c r="EH211" s="39" t="str">
        <f t="shared" si="236"/>
        <v>•</v>
      </c>
      <c r="EI211" s="39" t="str">
        <f t="shared" si="237"/>
        <v xml:space="preserve"> </v>
      </c>
      <c r="EJ211" s="39" t="str">
        <f t="shared" si="238"/>
        <v xml:space="preserve"> </v>
      </c>
      <c r="EK211" s="43" t="str">
        <f t="shared" si="239"/>
        <v xml:space="preserve"> </v>
      </c>
    </row>
    <row r="212" spans="1:141" ht="15.75" customHeight="1" x14ac:dyDescent="0.2">
      <c r="A212" s="100" t="str">
        <f>IF(Summary!B206="","",Summary!B206)</f>
        <v/>
      </c>
      <c r="B212" s="100" t="str">
        <f>IF(Summary!C206="","",Summary!C206)</f>
        <v/>
      </c>
      <c r="C212" s="100" t="str">
        <f>IF(Summary!D206="","",Summary!D206)</f>
        <v/>
      </c>
      <c r="D212" s="115" t="str">
        <f>IF(Summary!E206="","",Summary!E206)</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194"/>
        <v>27</v>
      </c>
      <c r="AX212" s="74" t="e">
        <f t="shared" si="189"/>
        <v>#N/A</v>
      </c>
      <c r="AY212" s="54" t="str">
        <f t="shared" si="190"/>
        <v/>
      </c>
      <c r="AZ212" s="73"/>
      <c r="BA212" s="144"/>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8"/>
      <c r="BE212" s="116" t="str">
        <f t="shared" si="195"/>
        <v/>
      </c>
      <c r="BF212" s="99" t="str">
        <f t="shared" si="191"/>
        <v/>
      </c>
      <c r="BG212" s="99" t="str">
        <f t="shared" si="192"/>
        <v/>
      </c>
      <c r="BH212" s="100" t="str">
        <f t="shared" si="193"/>
        <v/>
      </c>
      <c r="BI212" s="64" t="str">
        <f>IF(Summary!F206="","",Summary!F206)</f>
        <v/>
      </c>
      <c r="BJ212" s="33"/>
      <c r="BV212" s="44">
        <f t="shared" si="240"/>
        <v>0</v>
      </c>
      <c r="BW212" s="44">
        <f t="shared" si="240"/>
        <v>0</v>
      </c>
      <c r="BX212" s="44">
        <f t="shared" si="240"/>
        <v>0</v>
      </c>
      <c r="BY212" s="44">
        <f t="shared" si="240"/>
        <v>0</v>
      </c>
      <c r="BZ212" s="44">
        <f t="shared" si="240"/>
        <v>0</v>
      </c>
      <c r="CA212" s="44">
        <f t="shared" si="240"/>
        <v>0</v>
      </c>
      <c r="CB212" s="44">
        <f t="shared" si="240"/>
        <v>0</v>
      </c>
      <c r="CC212" s="44">
        <f t="shared" si="240"/>
        <v>0</v>
      </c>
      <c r="CD212" s="44">
        <f t="shared" si="240"/>
        <v>0</v>
      </c>
      <c r="CE212" s="44">
        <f t="shared" si="240"/>
        <v>0</v>
      </c>
      <c r="CF212" s="44">
        <f t="shared" si="240"/>
        <v>0</v>
      </c>
      <c r="CH212" s="48">
        <f t="shared" si="186"/>
        <v>0</v>
      </c>
      <c r="CI212" s="48">
        <f t="shared" si="186"/>
        <v>0</v>
      </c>
      <c r="CJ212" s="48">
        <f t="shared" si="186"/>
        <v>0</v>
      </c>
      <c r="CK212" s="48">
        <f t="shared" si="186"/>
        <v>0</v>
      </c>
      <c r="CL212" s="48">
        <f t="shared" si="186"/>
        <v>0</v>
      </c>
      <c r="CM212" s="48">
        <f t="shared" si="185"/>
        <v>0</v>
      </c>
      <c r="CN212" s="48">
        <f t="shared" si="185"/>
        <v>0</v>
      </c>
      <c r="CO212" s="48">
        <f t="shared" si="185"/>
        <v>0</v>
      </c>
      <c r="CT212" s="42" t="str">
        <f t="shared" si="196"/>
        <v>•</v>
      </c>
      <c r="CU212" s="39" t="str">
        <f t="shared" si="197"/>
        <v xml:space="preserve"> </v>
      </c>
      <c r="CV212" s="39" t="str">
        <f t="shared" si="198"/>
        <v xml:space="preserve"> </v>
      </c>
      <c r="CW212" s="43" t="str">
        <f t="shared" si="199"/>
        <v xml:space="preserve"> </v>
      </c>
      <c r="CX212" s="42" t="str">
        <f t="shared" si="200"/>
        <v>•</v>
      </c>
      <c r="CY212" s="39" t="str">
        <f t="shared" si="201"/>
        <v xml:space="preserve"> </v>
      </c>
      <c r="CZ212" s="39" t="str">
        <f t="shared" si="202"/>
        <v xml:space="preserve"> </v>
      </c>
      <c r="DA212" s="43" t="str">
        <f t="shared" si="203"/>
        <v xml:space="preserve"> </v>
      </c>
      <c r="DB212" s="39" t="str">
        <f t="shared" si="204"/>
        <v>•</v>
      </c>
      <c r="DC212" s="39" t="str">
        <f t="shared" si="205"/>
        <v xml:space="preserve"> </v>
      </c>
      <c r="DD212" s="39" t="str">
        <f t="shared" si="206"/>
        <v xml:space="preserve"> </v>
      </c>
      <c r="DE212" s="43" t="str">
        <f t="shared" si="207"/>
        <v xml:space="preserve"> </v>
      </c>
      <c r="DF212" s="42" t="str">
        <f t="shared" si="208"/>
        <v>•</v>
      </c>
      <c r="DG212" s="39" t="str">
        <f t="shared" si="209"/>
        <v xml:space="preserve"> </v>
      </c>
      <c r="DH212" s="39" t="str">
        <f t="shared" si="210"/>
        <v xml:space="preserve"> </v>
      </c>
      <c r="DI212" s="43" t="str">
        <f t="shared" si="211"/>
        <v xml:space="preserve"> </v>
      </c>
      <c r="DJ212" s="42" t="str">
        <f t="shared" si="212"/>
        <v>•</v>
      </c>
      <c r="DK212" s="39" t="str">
        <f t="shared" si="213"/>
        <v xml:space="preserve"> </v>
      </c>
      <c r="DL212" s="39" t="str">
        <f t="shared" si="214"/>
        <v xml:space="preserve"> </v>
      </c>
      <c r="DM212" s="43" t="str">
        <f t="shared" si="215"/>
        <v xml:space="preserve"> </v>
      </c>
      <c r="DN212" s="39" t="str">
        <f t="shared" si="216"/>
        <v>•</v>
      </c>
      <c r="DO212" s="39" t="str">
        <f t="shared" si="217"/>
        <v xml:space="preserve"> </v>
      </c>
      <c r="DP212" s="39" t="str">
        <f t="shared" si="218"/>
        <v xml:space="preserve"> </v>
      </c>
      <c r="DQ212" s="43" t="str">
        <f t="shared" si="219"/>
        <v xml:space="preserve"> </v>
      </c>
      <c r="DR212" s="39" t="str">
        <f t="shared" si="220"/>
        <v>•</v>
      </c>
      <c r="DS212" s="39" t="str">
        <f t="shared" si="221"/>
        <v xml:space="preserve"> </v>
      </c>
      <c r="DT212" s="39" t="str">
        <f t="shared" si="222"/>
        <v xml:space="preserve"> </v>
      </c>
      <c r="DU212" s="43" t="str">
        <f t="shared" si="223"/>
        <v xml:space="preserve"> </v>
      </c>
      <c r="DV212" s="39" t="str">
        <f t="shared" si="224"/>
        <v>•</v>
      </c>
      <c r="DW212" s="39" t="str">
        <f t="shared" si="225"/>
        <v xml:space="preserve"> </v>
      </c>
      <c r="DX212" s="39" t="str">
        <f t="shared" si="226"/>
        <v xml:space="preserve"> </v>
      </c>
      <c r="DY212" s="43" t="str">
        <f t="shared" si="227"/>
        <v xml:space="preserve"> </v>
      </c>
      <c r="DZ212" s="39" t="str">
        <f t="shared" si="228"/>
        <v>•</v>
      </c>
      <c r="EA212" s="39" t="str">
        <f t="shared" si="229"/>
        <v xml:space="preserve"> </v>
      </c>
      <c r="EB212" s="39" t="str">
        <f t="shared" si="230"/>
        <v xml:space="preserve"> </v>
      </c>
      <c r="EC212" s="43" t="str">
        <f t="shared" si="231"/>
        <v xml:space="preserve"> </v>
      </c>
      <c r="ED212" s="39" t="str">
        <f t="shared" si="232"/>
        <v>•</v>
      </c>
      <c r="EE212" s="39" t="str">
        <f t="shared" si="233"/>
        <v xml:space="preserve"> </v>
      </c>
      <c r="EF212" s="39" t="str">
        <f t="shared" si="234"/>
        <v xml:space="preserve"> </v>
      </c>
      <c r="EG212" s="43" t="str">
        <f t="shared" si="235"/>
        <v xml:space="preserve"> </v>
      </c>
      <c r="EH212" s="39" t="str">
        <f t="shared" si="236"/>
        <v>•</v>
      </c>
      <c r="EI212" s="39" t="str">
        <f t="shared" si="237"/>
        <v xml:space="preserve"> </v>
      </c>
      <c r="EJ212" s="39" t="str">
        <f t="shared" si="238"/>
        <v xml:space="preserve"> </v>
      </c>
      <c r="EK212" s="43" t="str">
        <f t="shared" si="239"/>
        <v xml:space="preserve"> </v>
      </c>
    </row>
    <row r="213" spans="1:141" ht="15.75" customHeight="1" x14ac:dyDescent="0.2">
      <c r="A213" s="100" t="str">
        <f>IF(Summary!B207="","",Summary!B207)</f>
        <v/>
      </c>
      <c r="B213" s="100" t="str">
        <f>IF(Summary!C207="","",Summary!C207)</f>
        <v/>
      </c>
      <c r="C213" s="100" t="str">
        <f>IF(Summary!D207="","",Summary!D207)</f>
        <v/>
      </c>
      <c r="D213" s="115" t="str">
        <f>IF(Summary!E207="","",Summary!E207)</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194"/>
        <v>27</v>
      </c>
      <c r="AX213" s="74" t="e">
        <f t="shared" si="189"/>
        <v>#N/A</v>
      </c>
      <c r="AY213" s="54" t="str">
        <f t="shared" si="190"/>
        <v/>
      </c>
      <c r="AZ213" s="73"/>
      <c r="BA213" s="144"/>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8"/>
      <c r="BE213" s="116" t="str">
        <f t="shared" si="195"/>
        <v/>
      </c>
      <c r="BF213" s="99" t="str">
        <f t="shared" si="191"/>
        <v/>
      </c>
      <c r="BG213" s="99" t="str">
        <f t="shared" si="192"/>
        <v/>
      </c>
      <c r="BH213" s="100" t="str">
        <f t="shared" si="193"/>
        <v/>
      </c>
      <c r="BI213" s="64" t="str">
        <f>IF(Summary!F207="","",Summary!F207)</f>
        <v/>
      </c>
      <c r="BJ213" s="33"/>
      <c r="BV213" s="44">
        <f t="shared" si="240"/>
        <v>0</v>
      </c>
      <c r="BW213" s="44">
        <f t="shared" si="240"/>
        <v>0</v>
      </c>
      <c r="BX213" s="44">
        <f t="shared" si="240"/>
        <v>0</v>
      </c>
      <c r="BY213" s="44">
        <f t="shared" si="240"/>
        <v>0</v>
      </c>
      <c r="BZ213" s="44">
        <f t="shared" si="240"/>
        <v>0</v>
      </c>
      <c r="CA213" s="44">
        <f t="shared" si="240"/>
        <v>0</v>
      </c>
      <c r="CB213" s="44">
        <f t="shared" si="240"/>
        <v>0</v>
      </c>
      <c r="CC213" s="44">
        <f t="shared" si="240"/>
        <v>0</v>
      </c>
      <c r="CD213" s="44">
        <f t="shared" si="240"/>
        <v>0</v>
      </c>
      <c r="CE213" s="44">
        <f t="shared" si="240"/>
        <v>0</v>
      </c>
      <c r="CF213" s="44">
        <f t="shared" si="240"/>
        <v>0</v>
      </c>
      <c r="CH213" s="48">
        <f t="shared" si="186"/>
        <v>0</v>
      </c>
      <c r="CI213" s="48">
        <f t="shared" si="186"/>
        <v>0</v>
      </c>
      <c r="CJ213" s="48">
        <f t="shared" si="186"/>
        <v>0</v>
      </c>
      <c r="CK213" s="48">
        <f t="shared" si="186"/>
        <v>0</v>
      </c>
      <c r="CL213" s="48">
        <f t="shared" si="186"/>
        <v>0</v>
      </c>
      <c r="CM213" s="48">
        <f t="shared" si="185"/>
        <v>0</v>
      </c>
      <c r="CN213" s="48">
        <f t="shared" si="185"/>
        <v>0</v>
      </c>
      <c r="CO213" s="48">
        <f t="shared" si="185"/>
        <v>0</v>
      </c>
      <c r="CT213" s="42" t="str">
        <f t="shared" si="196"/>
        <v>•</v>
      </c>
      <c r="CU213" s="39" t="str">
        <f t="shared" si="197"/>
        <v xml:space="preserve"> </v>
      </c>
      <c r="CV213" s="39" t="str">
        <f t="shared" si="198"/>
        <v xml:space="preserve"> </v>
      </c>
      <c r="CW213" s="43" t="str">
        <f t="shared" si="199"/>
        <v xml:space="preserve"> </v>
      </c>
      <c r="CX213" s="42" t="str">
        <f t="shared" si="200"/>
        <v>•</v>
      </c>
      <c r="CY213" s="39" t="str">
        <f t="shared" si="201"/>
        <v xml:space="preserve"> </v>
      </c>
      <c r="CZ213" s="39" t="str">
        <f t="shared" si="202"/>
        <v xml:space="preserve"> </v>
      </c>
      <c r="DA213" s="43" t="str">
        <f t="shared" si="203"/>
        <v xml:space="preserve"> </v>
      </c>
      <c r="DB213" s="39" t="str">
        <f t="shared" si="204"/>
        <v>•</v>
      </c>
      <c r="DC213" s="39" t="str">
        <f t="shared" si="205"/>
        <v xml:space="preserve"> </v>
      </c>
      <c r="DD213" s="39" t="str">
        <f t="shared" si="206"/>
        <v xml:space="preserve"> </v>
      </c>
      <c r="DE213" s="43" t="str">
        <f t="shared" si="207"/>
        <v xml:space="preserve"> </v>
      </c>
      <c r="DF213" s="42" t="str">
        <f t="shared" si="208"/>
        <v>•</v>
      </c>
      <c r="DG213" s="39" t="str">
        <f t="shared" si="209"/>
        <v xml:space="preserve"> </v>
      </c>
      <c r="DH213" s="39" t="str">
        <f t="shared" si="210"/>
        <v xml:space="preserve"> </v>
      </c>
      <c r="DI213" s="43" t="str">
        <f t="shared" si="211"/>
        <v xml:space="preserve"> </v>
      </c>
      <c r="DJ213" s="42" t="str">
        <f t="shared" si="212"/>
        <v>•</v>
      </c>
      <c r="DK213" s="39" t="str">
        <f t="shared" si="213"/>
        <v xml:space="preserve"> </v>
      </c>
      <c r="DL213" s="39" t="str">
        <f t="shared" si="214"/>
        <v xml:space="preserve"> </v>
      </c>
      <c r="DM213" s="43" t="str">
        <f t="shared" si="215"/>
        <v xml:space="preserve"> </v>
      </c>
      <c r="DN213" s="39" t="str">
        <f t="shared" si="216"/>
        <v>•</v>
      </c>
      <c r="DO213" s="39" t="str">
        <f t="shared" si="217"/>
        <v xml:space="preserve"> </v>
      </c>
      <c r="DP213" s="39" t="str">
        <f t="shared" si="218"/>
        <v xml:space="preserve"> </v>
      </c>
      <c r="DQ213" s="43" t="str">
        <f t="shared" si="219"/>
        <v xml:space="preserve"> </v>
      </c>
      <c r="DR213" s="39" t="str">
        <f t="shared" si="220"/>
        <v>•</v>
      </c>
      <c r="DS213" s="39" t="str">
        <f t="shared" si="221"/>
        <v xml:space="preserve"> </v>
      </c>
      <c r="DT213" s="39" t="str">
        <f t="shared" si="222"/>
        <v xml:space="preserve"> </v>
      </c>
      <c r="DU213" s="43" t="str">
        <f t="shared" si="223"/>
        <v xml:space="preserve"> </v>
      </c>
      <c r="DV213" s="39" t="str">
        <f t="shared" si="224"/>
        <v>•</v>
      </c>
      <c r="DW213" s="39" t="str">
        <f t="shared" si="225"/>
        <v xml:space="preserve"> </v>
      </c>
      <c r="DX213" s="39" t="str">
        <f t="shared" si="226"/>
        <v xml:space="preserve"> </v>
      </c>
      <c r="DY213" s="43" t="str">
        <f t="shared" si="227"/>
        <v xml:space="preserve"> </v>
      </c>
      <c r="DZ213" s="39" t="str">
        <f t="shared" si="228"/>
        <v>•</v>
      </c>
      <c r="EA213" s="39" t="str">
        <f t="shared" si="229"/>
        <v xml:space="preserve"> </v>
      </c>
      <c r="EB213" s="39" t="str">
        <f t="shared" si="230"/>
        <v xml:space="preserve"> </v>
      </c>
      <c r="EC213" s="43" t="str">
        <f t="shared" si="231"/>
        <v xml:space="preserve"> </v>
      </c>
      <c r="ED213" s="39" t="str">
        <f t="shared" si="232"/>
        <v>•</v>
      </c>
      <c r="EE213" s="39" t="str">
        <f t="shared" si="233"/>
        <v xml:space="preserve"> </v>
      </c>
      <c r="EF213" s="39" t="str">
        <f t="shared" si="234"/>
        <v xml:space="preserve"> </v>
      </c>
      <c r="EG213" s="43" t="str">
        <f t="shared" si="235"/>
        <v xml:space="preserve"> </v>
      </c>
      <c r="EH213" s="39" t="str">
        <f t="shared" si="236"/>
        <v>•</v>
      </c>
      <c r="EI213" s="39" t="str">
        <f t="shared" si="237"/>
        <v xml:space="preserve"> </v>
      </c>
      <c r="EJ213" s="39" t="str">
        <f t="shared" si="238"/>
        <v xml:space="preserve"> </v>
      </c>
      <c r="EK213" s="43" t="str">
        <f t="shared" si="239"/>
        <v xml:space="preserve"> </v>
      </c>
    </row>
    <row r="214" spans="1:141" ht="15.75" customHeight="1" x14ac:dyDescent="0.2">
      <c r="A214" s="100" t="str">
        <f>IF(Summary!B208="","",Summary!B208)</f>
        <v/>
      </c>
      <c r="B214" s="100" t="str">
        <f>IF(Summary!C208="","",Summary!C208)</f>
        <v/>
      </c>
      <c r="C214" s="100" t="str">
        <f>IF(Summary!D208="","",Summary!D208)</f>
        <v/>
      </c>
      <c r="D214" s="115" t="str">
        <f>IF(Summary!E208="","",Summary!E208)</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194"/>
        <v>27</v>
      </c>
      <c r="AX214" s="74" t="e">
        <f t="shared" si="189"/>
        <v>#N/A</v>
      </c>
      <c r="AY214" s="54" t="str">
        <f t="shared" si="190"/>
        <v/>
      </c>
      <c r="AZ214" s="73"/>
      <c r="BA214" s="144"/>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8"/>
      <c r="BE214" s="116" t="str">
        <f t="shared" si="195"/>
        <v/>
      </c>
      <c r="BF214" s="99" t="str">
        <f t="shared" si="191"/>
        <v/>
      </c>
      <c r="BG214" s="99" t="str">
        <f t="shared" si="192"/>
        <v/>
      </c>
      <c r="BH214" s="100" t="str">
        <f t="shared" si="193"/>
        <v/>
      </c>
      <c r="BI214" s="64" t="str">
        <f>IF(Summary!F208="","",Summary!F208)</f>
        <v/>
      </c>
      <c r="BJ214" s="33"/>
      <c r="BV214" s="44">
        <f t="shared" si="240"/>
        <v>0</v>
      </c>
      <c r="BW214" s="44">
        <f t="shared" si="240"/>
        <v>0</v>
      </c>
      <c r="BX214" s="44">
        <f t="shared" si="240"/>
        <v>0</v>
      </c>
      <c r="BY214" s="44">
        <f t="shared" si="240"/>
        <v>0</v>
      </c>
      <c r="BZ214" s="44">
        <f t="shared" si="240"/>
        <v>0</v>
      </c>
      <c r="CA214" s="44">
        <f t="shared" si="240"/>
        <v>0</v>
      </c>
      <c r="CB214" s="44">
        <f t="shared" si="240"/>
        <v>0</v>
      </c>
      <c r="CC214" s="44">
        <f t="shared" si="240"/>
        <v>0</v>
      </c>
      <c r="CD214" s="44">
        <f t="shared" si="240"/>
        <v>0</v>
      </c>
      <c r="CE214" s="44">
        <f t="shared" si="240"/>
        <v>0</v>
      </c>
      <c r="CF214" s="44">
        <f t="shared" si="240"/>
        <v>0</v>
      </c>
      <c r="CH214" s="48">
        <f t="shared" si="186"/>
        <v>0</v>
      </c>
      <c r="CI214" s="48">
        <f t="shared" si="186"/>
        <v>0</v>
      </c>
      <c r="CJ214" s="48">
        <f t="shared" si="186"/>
        <v>0</v>
      </c>
      <c r="CK214" s="48">
        <f t="shared" si="186"/>
        <v>0</v>
      </c>
      <c r="CL214" s="48">
        <f t="shared" si="186"/>
        <v>0</v>
      </c>
      <c r="CM214" s="48">
        <f t="shared" si="185"/>
        <v>0</v>
      </c>
      <c r="CN214" s="48">
        <f t="shared" si="185"/>
        <v>0</v>
      </c>
      <c r="CO214" s="48">
        <f t="shared" si="185"/>
        <v>0</v>
      </c>
      <c r="CT214" s="42" t="str">
        <f t="shared" si="196"/>
        <v>•</v>
      </c>
      <c r="CU214" s="39" t="str">
        <f t="shared" si="197"/>
        <v xml:space="preserve"> </v>
      </c>
      <c r="CV214" s="39" t="str">
        <f t="shared" si="198"/>
        <v xml:space="preserve"> </v>
      </c>
      <c r="CW214" s="43" t="str">
        <f t="shared" si="199"/>
        <v xml:space="preserve"> </v>
      </c>
      <c r="CX214" s="42" t="str">
        <f t="shared" si="200"/>
        <v>•</v>
      </c>
      <c r="CY214" s="39" t="str">
        <f t="shared" si="201"/>
        <v xml:space="preserve"> </v>
      </c>
      <c r="CZ214" s="39" t="str">
        <f t="shared" si="202"/>
        <v xml:space="preserve"> </v>
      </c>
      <c r="DA214" s="43" t="str">
        <f t="shared" si="203"/>
        <v xml:space="preserve"> </v>
      </c>
      <c r="DB214" s="39" t="str">
        <f t="shared" si="204"/>
        <v>•</v>
      </c>
      <c r="DC214" s="39" t="str">
        <f t="shared" si="205"/>
        <v xml:space="preserve"> </v>
      </c>
      <c r="DD214" s="39" t="str">
        <f t="shared" si="206"/>
        <v xml:space="preserve"> </v>
      </c>
      <c r="DE214" s="43" t="str">
        <f t="shared" si="207"/>
        <v xml:space="preserve"> </v>
      </c>
      <c r="DF214" s="42" t="str">
        <f t="shared" si="208"/>
        <v>•</v>
      </c>
      <c r="DG214" s="39" t="str">
        <f t="shared" si="209"/>
        <v xml:space="preserve"> </v>
      </c>
      <c r="DH214" s="39" t="str">
        <f t="shared" si="210"/>
        <v xml:space="preserve"> </v>
      </c>
      <c r="DI214" s="43" t="str">
        <f t="shared" si="211"/>
        <v xml:space="preserve"> </v>
      </c>
      <c r="DJ214" s="42" t="str">
        <f t="shared" si="212"/>
        <v>•</v>
      </c>
      <c r="DK214" s="39" t="str">
        <f t="shared" si="213"/>
        <v xml:space="preserve"> </v>
      </c>
      <c r="DL214" s="39" t="str">
        <f t="shared" si="214"/>
        <v xml:space="preserve"> </v>
      </c>
      <c r="DM214" s="43" t="str">
        <f t="shared" si="215"/>
        <v xml:space="preserve"> </v>
      </c>
      <c r="DN214" s="39" t="str">
        <f t="shared" si="216"/>
        <v>•</v>
      </c>
      <c r="DO214" s="39" t="str">
        <f t="shared" si="217"/>
        <v xml:space="preserve"> </v>
      </c>
      <c r="DP214" s="39" t="str">
        <f t="shared" si="218"/>
        <v xml:space="preserve"> </v>
      </c>
      <c r="DQ214" s="43" t="str">
        <f t="shared" si="219"/>
        <v xml:space="preserve"> </v>
      </c>
      <c r="DR214" s="39" t="str">
        <f t="shared" si="220"/>
        <v>•</v>
      </c>
      <c r="DS214" s="39" t="str">
        <f t="shared" si="221"/>
        <v xml:space="preserve"> </v>
      </c>
      <c r="DT214" s="39" t="str">
        <f t="shared" si="222"/>
        <v xml:space="preserve"> </v>
      </c>
      <c r="DU214" s="43" t="str">
        <f t="shared" si="223"/>
        <v xml:space="preserve"> </v>
      </c>
      <c r="DV214" s="39" t="str">
        <f t="shared" si="224"/>
        <v>•</v>
      </c>
      <c r="DW214" s="39" t="str">
        <f t="shared" si="225"/>
        <v xml:space="preserve"> </v>
      </c>
      <c r="DX214" s="39" t="str">
        <f t="shared" si="226"/>
        <v xml:space="preserve"> </v>
      </c>
      <c r="DY214" s="43" t="str">
        <f t="shared" si="227"/>
        <v xml:space="preserve"> </v>
      </c>
      <c r="DZ214" s="39" t="str">
        <f t="shared" si="228"/>
        <v>•</v>
      </c>
      <c r="EA214" s="39" t="str">
        <f t="shared" si="229"/>
        <v xml:space="preserve"> </v>
      </c>
      <c r="EB214" s="39" t="str">
        <f t="shared" si="230"/>
        <v xml:space="preserve"> </v>
      </c>
      <c r="EC214" s="43" t="str">
        <f t="shared" si="231"/>
        <v xml:space="preserve"> </v>
      </c>
      <c r="ED214" s="39" t="str">
        <f t="shared" si="232"/>
        <v>•</v>
      </c>
      <c r="EE214" s="39" t="str">
        <f t="shared" si="233"/>
        <v xml:space="preserve"> </v>
      </c>
      <c r="EF214" s="39" t="str">
        <f t="shared" si="234"/>
        <v xml:space="preserve"> </v>
      </c>
      <c r="EG214" s="43" t="str">
        <f t="shared" si="235"/>
        <v xml:space="preserve"> </v>
      </c>
      <c r="EH214" s="39" t="str">
        <f t="shared" si="236"/>
        <v>•</v>
      </c>
      <c r="EI214" s="39" t="str">
        <f t="shared" si="237"/>
        <v xml:space="preserve"> </v>
      </c>
      <c r="EJ214" s="39" t="str">
        <f t="shared" si="238"/>
        <v xml:space="preserve"> </v>
      </c>
      <c r="EK214" s="43" t="str">
        <f t="shared" si="239"/>
        <v xml:space="preserve"> </v>
      </c>
    </row>
    <row r="215" spans="1:141" ht="15.75" customHeight="1" x14ac:dyDescent="0.2">
      <c r="A215" s="100" t="str">
        <f>IF(Summary!B209="","",Summary!B209)</f>
        <v/>
      </c>
      <c r="B215" s="100" t="str">
        <f>IF(Summary!C209="","",Summary!C209)</f>
        <v/>
      </c>
      <c r="C215" s="100" t="str">
        <f>IF(Summary!D209="","",Summary!D209)</f>
        <v/>
      </c>
      <c r="D215" s="115" t="str">
        <f>IF(Summary!E209="","",Summary!E209)</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194"/>
        <v>27</v>
      </c>
      <c r="AX215" s="74" t="e">
        <f t="shared" si="189"/>
        <v>#N/A</v>
      </c>
      <c r="AY215" s="54" t="str">
        <f t="shared" si="190"/>
        <v/>
      </c>
      <c r="AZ215" s="73"/>
      <c r="BA215" s="144"/>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8"/>
      <c r="BE215" s="116" t="str">
        <f t="shared" si="195"/>
        <v/>
      </c>
      <c r="BF215" s="99" t="str">
        <f t="shared" si="191"/>
        <v/>
      </c>
      <c r="BG215" s="99" t="str">
        <f t="shared" si="192"/>
        <v/>
      </c>
      <c r="BH215" s="100" t="str">
        <f t="shared" si="193"/>
        <v/>
      </c>
      <c r="BI215" s="64" t="str">
        <f>IF(Summary!F209="","",Summary!F209)</f>
        <v/>
      </c>
      <c r="BJ215" s="33"/>
      <c r="BV215" s="44">
        <f t="shared" si="240"/>
        <v>0</v>
      </c>
      <c r="BW215" s="44">
        <f t="shared" si="240"/>
        <v>0</v>
      </c>
      <c r="BX215" s="44">
        <f t="shared" si="240"/>
        <v>0</v>
      </c>
      <c r="BY215" s="44">
        <f t="shared" si="240"/>
        <v>0</v>
      </c>
      <c r="BZ215" s="44">
        <f t="shared" si="240"/>
        <v>0</v>
      </c>
      <c r="CA215" s="44">
        <f t="shared" si="240"/>
        <v>0</v>
      </c>
      <c r="CB215" s="44">
        <f t="shared" si="240"/>
        <v>0</v>
      </c>
      <c r="CC215" s="44">
        <f t="shared" si="240"/>
        <v>0</v>
      </c>
      <c r="CD215" s="44">
        <f t="shared" si="240"/>
        <v>0</v>
      </c>
      <c r="CE215" s="44">
        <f t="shared" si="240"/>
        <v>0</v>
      </c>
      <c r="CF215" s="44">
        <f t="shared" si="240"/>
        <v>0</v>
      </c>
      <c r="CH215" s="48">
        <f t="shared" si="186"/>
        <v>0</v>
      </c>
      <c r="CI215" s="48">
        <f t="shared" si="186"/>
        <v>0</v>
      </c>
      <c r="CJ215" s="48">
        <f t="shared" si="186"/>
        <v>0</v>
      </c>
      <c r="CK215" s="48">
        <f t="shared" si="186"/>
        <v>0</v>
      </c>
      <c r="CL215" s="48">
        <f t="shared" si="186"/>
        <v>0</v>
      </c>
      <c r="CM215" s="48">
        <f t="shared" si="185"/>
        <v>0</v>
      </c>
      <c r="CN215" s="48">
        <f t="shared" si="185"/>
        <v>0</v>
      </c>
      <c r="CO215" s="48">
        <f t="shared" si="185"/>
        <v>0</v>
      </c>
      <c r="CT215" s="42" t="str">
        <f t="shared" si="196"/>
        <v>•</v>
      </c>
      <c r="CU215" s="39" t="str">
        <f t="shared" si="197"/>
        <v xml:space="preserve"> </v>
      </c>
      <c r="CV215" s="39" t="str">
        <f t="shared" si="198"/>
        <v xml:space="preserve"> </v>
      </c>
      <c r="CW215" s="43" t="str">
        <f t="shared" si="199"/>
        <v xml:space="preserve"> </v>
      </c>
      <c r="CX215" s="42" t="str">
        <f t="shared" si="200"/>
        <v>•</v>
      </c>
      <c r="CY215" s="39" t="str">
        <f t="shared" si="201"/>
        <v xml:space="preserve"> </v>
      </c>
      <c r="CZ215" s="39" t="str">
        <f t="shared" si="202"/>
        <v xml:space="preserve"> </v>
      </c>
      <c r="DA215" s="43" t="str">
        <f t="shared" si="203"/>
        <v xml:space="preserve"> </v>
      </c>
      <c r="DB215" s="39" t="str">
        <f t="shared" si="204"/>
        <v>•</v>
      </c>
      <c r="DC215" s="39" t="str">
        <f t="shared" si="205"/>
        <v xml:space="preserve"> </v>
      </c>
      <c r="DD215" s="39" t="str">
        <f t="shared" si="206"/>
        <v xml:space="preserve"> </v>
      </c>
      <c r="DE215" s="43" t="str">
        <f t="shared" si="207"/>
        <v xml:space="preserve"> </v>
      </c>
      <c r="DF215" s="42" t="str">
        <f t="shared" si="208"/>
        <v>•</v>
      </c>
      <c r="DG215" s="39" t="str">
        <f t="shared" si="209"/>
        <v xml:space="preserve"> </v>
      </c>
      <c r="DH215" s="39" t="str">
        <f t="shared" si="210"/>
        <v xml:space="preserve"> </v>
      </c>
      <c r="DI215" s="43" t="str">
        <f t="shared" si="211"/>
        <v xml:space="preserve"> </v>
      </c>
      <c r="DJ215" s="42" t="str">
        <f t="shared" si="212"/>
        <v>•</v>
      </c>
      <c r="DK215" s="39" t="str">
        <f t="shared" si="213"/>
        <v xml:space="preserve"> </v>
      </c>
      <c r="DL215" s="39" t="str">
        <f t="shared" si="214"/>
        <v xml:space="preserve"> </v>
      </c>
      <c r="DM215" s="43" t="str">
        <f t="shared" si="215"/>
        <v xml:space="preserve"> </v>
      </c>
      <c r="DN215" s="39" t="str">
        <f t="shared" si="216"/>
        <v>•</v>
      </c>
      <c r="DO215" s="39" t="str">
        <f t="shared" si="217"/>
        <v xml:space="preserve"> </v>
      </c>
      <c r="DP215" s="39" t="str">
        <f t="shared" si="218"/>
        <v xml:space="preserve"> </v>
      </c>
      <c r="DQ215" s="43" t="str">
        <f t="shared" si="219"/>
        <v xml:space="preserve"> </v>
      </c>
      <c r="DR215" s="39" t="str">
        <f t="shared" si="220"/>
        <v>•</v>
      </c>
      <c r="DS215" s="39" t="str">
        <f t="shared" si="221"/>
        <v xml:space="preserve"> </v>
      </c>
      <c r="DT215" s="39" t="str">
        <f t="shared" si="222"/>
        <v xml:space="preserve"> </v>
      </c>
      <c r="DU215" s="43" t="str">
        <f t="shared" si="223"/>
        <v xml:space="preserve"> </v>
      </c>
      <c r="DV215" s="39" t="str">
        <f t="shared" si="224"/>
        <v>•</v>
      </c>
      <c r="DW215" s="39" t="str">
        <f t="shared" si="225"/>
        <v xml:space="preserve"> </v>
      </c>
      <c r="DX215" s="39" t="str">
        <f t="shared" si="226"/>
        <v xml:space="preserve"> </v>
      </c>
      <c r="DY215" s="43" t="str">
        <f t="shared" si="227"/>
        <v xml:space="preserve"> </v>
      </c>
      <c r="DZ215" s="39" t="str">
        <f t="shared" si="228"/>
        <v>•</v>
      </c>
      <c r="EA215" s="39" t="str">
        <f t="shared" si="229"/>
        <v xml:space="preserve"> </v>
      </c>
      <c r="EB215" s="39" t="str">
        <f t="shared" si="230"/>
        <v xml:space="preserve"> </v>
      </c>
      <c r="EC215" s="43" t="str">
        <f t="shared" si="231"/>
        <v xml:space="preserve"> </v>
      </c>
      <c r="ED215" s="39" t="str">
        <f t="shared" si="232"/>
        <v>•</v>
      </c>
      <c r="EE215" s="39" t="str">
        <f t="shared" si="233"/>
        <v xml:space="preserve"> </v>
      </c>
      <c r="EF215" s="39" t="str">
        <f t="shared" si="234"/>
        <v xml:space="preserve"> </v>
      </c>
      <c r="EG215" s="43" t="str">
        <f t="shared" si="235"/>
        <v xml:space="preserve"> </v>
      </c>
      <c r="EH215" s="39" t="str">
        <f t="shared" si="236"/>
        <v>•</v>
      </c>
      <c r="EI215" s="39" t="str">
        <f t="shared" si="237"/>
        <v xml:space="preserve"> </v>
      </c>
      <c r="EJ215" s="39" t="str">
        <f t="shared" si="238"/>
        <v xml:space="preserve"> </v>
      </c>
      <c r="EK215" s="43" t="str">
        <f t="shared" si="239"/>
        <v xml:space="preserve"> </v>
      </c>
    </row>
    <row r="216" spans="1:141" ht="15.75" customHeight="1" x14ac:dyDescent="0.2">
      <c r="A216" s="100" t="str">
        <f>IF(Summary!B210="","",Summary!B210)</f>
        <v/>
      </c>
      <c r="B216" s="100" t="str">
        <f>IF(Summary!C210="","",Summary!C210)</f>
        <v/>
      </c>
      <c r="C216" s="100" t="str">
        <f>IF(Summary!D210="","",Summary!D210)</f>
        <v/>
      </c>
      <c r="D216" s="115" t="str">
        <f>IF(Summary!E210="","",Summary!E210)</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194"/>
        <v>27</v>
      </c>
      <c r="AX216" s="74" t="e">
        <f t="shared" si="189"/>
        <v>#N/A</v>
      </c>
      <c r="AY216" s="54" t="str">
        <f t="shared" si="190"/>
        <v/>
      </c>
      <c r="AZ216" s="73"/>
      <c r="BA216" s="144"/>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8"/>
      <c r="BE216" s="116" t="str">
        <f t="shared" si="195"/>
        <v/>
      </c>
      <c r="BF216" s="99" t="str">
        <f t="shared" si="191"/>
        <v/>
      </c>
      <c r="BG216" s="99" t="str">
        <f t="shared" si="192"/>
        <v/>
      </c>
      <c r="BH216" s="100" t="str">
        <f t="shared" si="193"/>
        <v/>
      </c>
      <c r="BI216" s="64" t="str">
        <f>IF(Summary!F210="","",Summary!F210)</f>
        <v/>
      </c>
      <c r="BJ216" s="33"/>
      <c r="BV216" s="44">
        <f t="shared" si="240"/>
        <v>0</v>
      </c>
      <c r="BW216" s="44">
        <f t="shared" si="240"/>
        <v>0</v>
      </c>
      <c r="BX216" s="44">
        <f t="shared" si="240"/>
        <v>0</v>
      </c>
      <c r="BY216" s="44">
        <f t="shared" si="240"/>
        <v>0</v>
      </c>
      <c r="BZ216" s="44">
        <f t="shared" si="240"/>
        <v>0</v>
      </c>
      <c r="CA216" s="44">
        <f t="shared" si="240"/>
        <v>0</v>
      </c>
      <c r="CB216" s="44">
        <f t="shared" si="240"/>
        <v>0</v>
      </c>
      <c r="CC216" s="44">
        <f t="shared" si="240"/>
        <v>0</v>
      </c>
      <c r="CD216" s="44">
        <f t="shared" si="240"/>
        <v>0</v>
      </c>
      <c r="CE216" s="44">
        <f t="shared" si="240"/>
        <v>0</v>
      </c>
      <c r="CF216" s="44">
        <f t="shared" si="240"/>
        <v>0</v>
      </c>
      <c r="CH216" s="48">
        <f t="shared" si="186"/>
        <v>0</v>
      </c>
      <c r="CI216" s="48">
        <f t="shared" si="186"/>
        <v>0</v>
      </c>
      <c r="CJ216" s="48">
        <f t="shared" si="186"/>
        <v>0</v>
      </c>
      <c r="CK216" s="48">
        <f t="shared" si="186"/>
        <v>0</v>
      </c>
      <c r="CL216" s="48">
        <f t="shared" si="186"/>
        <v>0</v>
      </c>
      <c r="CM216" s="48">
        <f t="shared" si="185"/>
        <v>0</v>
      </c>
      <c r="CN216" s="48">
        <f t="shared" si="185"/>
        <v>0</v>
      </c>
      <c r="CO216" s="48">
        <f t="shared" si="185"/>
        <v>0</v>
      </c>
      <c r="CT216" s="42" t="str">
        <f t="shared" si="196"/>
        <v>•</v>
      </c>
      <c r="CU216" s="39" t="str">
        <f t="shared" si="197"/>
        <v xml:space="preserve"> </v>
      </c>
      <c r="CV216" s="39" t="str">
        <f t="shared" si="198"/>
        <v xml:space="preserve"> </v>
      </c>
      <c r="CW216" s="43" t="str">
        <f t="shared" si="199"/>
        <v xml:space="preserve"> </v>
      </c>
      <c r="CX216" s="42" t="str">
        <f t="shared" si="200"/>
        <v>•</v>
      </c>
      <c r="CY216" s="39" t="str">
        <f t="shared" si="201"/>
        <v xml:space="preserve"> </v>
      </c>
      <c r="CZ216" s="39" t="str">
        <f t="shared" si="202"/>
        <v xml:space="preserve"> </v>
      </c>
      <c r="DA216" s="43" t="str">
        <f t="shared" si="203"/>
        <v xml:space="preserve"> </v>
      </c>
      <c r="DB216" s="39" t="str">
        <f t="shared" si="204"/>
        <v>•</v>
      </c>
      <c r="DC216" s="39" t="str">
        <f t="shared" si="205"/>
        <v xml:space="preserve"> </v>
      </c>
      <c r="DD216" s="39" t="str">
        <f t="shared" si="206"/>
        <v xml:space="preserve"> </v>
      </c>
      <c r="DE216" s="43" t="str">
        <f t="shared" si="207"/>
        <v xml:space="preserve"> </v>
      </c>
      <c r="DF216" s="42" t="str">
        <f t="shared" si="208"/>
        <v>•</v>
      </c>
      <c r="DG216" s="39" t="str">
        <f t="shared" si="209"/>
        <v xml:space="preserve"> </v>
      </c>
      <c r="DH216" s="39" t="str">
        <f t="shared" si="210"/>
        <v xml:space="preserve"> </v>
      </c>
      <c r="DI216" s="43" t="str">
        <f t="shared" si="211"/>
        <v xml:space="preserve"> </v>
      </c>
      <c r="DJ216" s="42" t="str">
        <f t="shared" si="212"/>
        <v>•</v>
      </c>
      <c r="DK216" s="39" t="str">
        <f t="shared" si="213"/>
        <v xml:space="preserve"> </v>
      </c>
      <c r="DL216" s="39" t="str">
        <f t="shared" si="214"/>
        <v xml:space="preserve"> </v>
      </c>
      <c r="DM216" s="43" t="str">
        <f t="shared" si="215"/>
        <v xml:space="preserve"> </v>
      </c>
      <c r="DN216" s="39" t="str">
        <f t="shared" si="216"/>
        <v>•</v>
      </c>
      <c r="DO216" s="39" t="str">
        <f t="shared" si="217"/>
        <v xml:space="preserve"> </v>
      </c>
      <c r="DP216" s="39" t="str">
        <f t="shared" si="218"/>
        <v xml:space="preserve"> </v>
      </c>
      <c r="DQ216" s="43" t="str">
        <f t="shared" si="219"/>
        <v xml:space="preserve"> </v>
      </c>
      <c r="DR216" s="39" t="str">
        <f t="shared" si="220"/>
        <v>•</v>
      </c>
      <c r="DS216" s="39" t="str">
        <f t="shared" si="221"/>
        <v xml:space="preserve"> </v>
      </c>
      <c r="DT216" s="39" t="str">
        <f t="shared" si="222"/>
        <v xml:space="preserve"> </v>
      </c>
      <c r="DU216" s="43" t="str">
        <f t="shared" si="223"/>
        <v xml:space="preserve"> </v>
      </c>
      <c r="DV216" s="39" t="str">
        <f t="shared" si="224"/>
        <v>•</v>
      </c>
      <c r="DW216" s="39" t="str">
        <f t="shared" si="225"/>
        <v xml:space="preserve"> </v>
      </c>
      <c r="DX216" s="39" t="str">
        <f t="shared" si="226"/>
        <v xml:space="preserve"> </v>
      </c>
      <c r="DY216" s="43" t="str">
        <f t="shared" si="227"/>
        <v xml:space="preserve"> </v>
      </c>
      <c r="DZ216" s="39" t="str">
        <f t="shared" si="228"/>
        <v>•</v>
      </c>
      <c r="EA216" s="39" t="str">
        <f t="shared" si="229"/>
        <v xml:space="preserve"> </v>
      </c>
      <c r="EB216" s="39" t="str">
        <f t="shared" si="230"/>
        <v xml:space="preserve"> </v>
      </c>
      <c r="EC216" s="43" t="str">
        <f t="shared" si="231"/>
        <v xml:space="preserve"> </v>
      </c>
      <c r="ED216" s="39" t="str">
        <f t="shared" si="232"/>
        <v>•</v>
      </c>
      <c r="EE216" s="39" t="str">
        <f t="shared" si="233"/>
        <v xml:space="preserve"> </v>
      </c>
      <c r="EF216" s="39" t="str">
        <f t="shared" si="234"/>
        <v xml:space="preserve"> </v>
      </c>
      <c r="EG216" s="43" t="str">
        <f t="shared" si="235"/>
        <v xml:space="preserve"> </v>
      </c>
      <c r="EH216" s="39" t="str">
        <f t="shared" si="236"/>
        <v>•</v>
      </c>
      <c r="EI216" s="39" t="str">
        <f t="shared" si="237"/>
        <v xml:space="preserve"> </v>
      </c>
      <c r="EJ216" s="39" t="str">
        <f t="shared" si="238"/>
        <v xml:space="preserve"> </v>
      </c>
      <c r="EK216" s="43" t="str">
        <f t="shared" si="239"/>
        <v xml:space="preserve"> </v>
      </c>
    </row>
    <row r="217" spans="1:141" ht="15.75" customHeight="1" x14ac:dyDescent="0.2">
      <c r="A217" s="100" t="str">
        <f>IF(Summary!B211="","",Summary!B211)</f>
        <v/>
      </c>
      <c r="B217" s="100" t="str">
        <f>IF(Summary!C211="","",Summary!C211)</f>
        <v/>
      </c>
      <c r="C217" s="100" t="str">
        <f>IF(Summary!D211="","",Summary!D211)</f>
        <v/>
      </c>
      <c r="D217" s="115" t="str">
        <f>IF(Summary!E211="","",Summary!E211)</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194"/>
        <v>27</v>
      </c>
      <c r="AX217" s="74" t="e">
        <f t="shared" si="189"/>
        <v>#N/A</v>
      </c>
      <c r="AY217" s="54" t="str">
        <f t="shared" si="190"/>
        <v/>
      </c>
      <c r="AZ217" s="73"/>
      <c r="BA217" s="144"/>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8"/>
      <c r="BE217" s="116" t="str">
        <f t="shared" si="195"/>
        <v/>
      </c>
      <c r="BF217" s="99" t="str">
        <f t="shared" si="191"/>
        <v/>
      </c>
      <c r="BG217" s="99" t="str">
        <f t="shared" si="192"/>
        <v/>
      </c>
      <c r="BH217" s="100" t="str">
        <f t="shared" si="193"/>
        <v/>
      </c>
      <c r="BI217" s="64" t="str">
        <f>IF(Summary!F211="","",Summary!F211)</f>
        <v/>
      </c>
      <c r="BJ217" s="33"/>
      <c r="BV217" s="44">
        <f t="shared" si="240"/>
        <v>0</v>
      </c>
      <c r="BW217" s="44">
        <f t="shared" si="240"/>
        <v>0</v>
      </c>
      <c r="BX217" s="44">
        <f t="shared" si="240"/>
        <v>0</v>
      </c>
      <c r="BY217" s="44">
        <f t="shared" si="240"/>
        <v>0</v>
      </c>
      <c r="BZ217" s="44">
        <f t="shared" si="240"/>
        <v>0</v>
      </c>
      <c r="CA217" s="44">
        <f t="shared" si="240"/>
        <v>0</v>
      </c>
      <c r="CB217" s="44">
        <f t="shared" si="240"/>
        <v>0</v>
      </c>
      <c r="CC217" s="44">
        <f t="shared" si="240"/>
        <v>0</v>
      </c>
      <c r="CD217" s="44">
        <f t="shared" si="240"/>
        <v>0</v>
      </c>
      <c r="CE217" s="44">
        <f t="shared" si="240"/>
        <v>0</v>
      </c>
      <c r="CF217" s="44">
        <f t="shared" si="240"/>
        <v>0</v>
      </c>
      <c r="CH217" s="48">
        <f t="shared" si="186"/>
        <v>0</v>
      </c>
      <c r="CI217" s="48">
        <f t="shared" si="186"/>
        <v>0</v>
      </c>
      <c r="CJ217" s="48">
        <f t="shared" si="186"/>
        <v>0</v>
      </c>
      <c r="CK217" s="48">
        <f t="shared" si="186"/>
        <v>0</v>
      </c>
      <c r="CL217" s="48">
        <f t="shared" si="186"/>
        <v>0</v>
      </c>
      <c r="CM217" s="48">
        <f t="shared" si="185"/>
        <v>0</v>
      </c>
      <c r="CN217" s="48">
        <f t="shared" si="185"/>
        <v>0</v>
      </c>
      <c r="CO217" s="48">
        <f t="shared" si="185"/>
        <v>0</v>
      </c>
      <c r="CT217" s="42" t="str">
        <f t="shared" si="196"/>
        <v>•</v>
      </c>
      <c r="CU217" s="39" t="str">
        <f t="shared" si="197"/>
        <v xml:space="preserve"> </v>
      </c>
      <c r="CV217" s="39" t="str">
        <f t="shared" si="198"/>
        <v xml:space="preserve"> </v>
      </c>
      <c r="CW217" s="43" t="str">
        <f t="shared" si="199"/>
        <v xml:space="preserve"> </v>
      </c>
      <c r="CX217" s="42" t="str">
        <f t="shared" si="200"/>
        <v>•</v>
      </c>
      <c r="CY217" s="39" t="str">
        <f t="shared" si="201"/>
        <v xml:space="preserve"> </v>
      </c>
      <c r="CZ217" s="39" t="str">
        <f t="shared" si="202"/>
        <v xml:space="preserve"> </v>
      </c>
      <c r="DA217" s="43" t="str">
        <f t="shared" si="203"/>
        <v xml:space="preserve"> </v>
      </c>
      <c r="DB217" s="39" t="str">
        <f t="shared" si="204"/>
        <v>•</v>
      </c>
      <c r="DC217" s="39" t="str">
        <f t="shared" si="205"/>
        <v xml:space="preserve"> </v>
      </c>
      <c r="DD217" s="39" t="str">
        <f t="shared" si="206"/>
        <v xml:space="preserve"> </v>
      </c>
      <c r="DE217" s="43" t="str">
        <f t="shared" si="207"/>
        <v xml:space="preserve"> </v>
      </c>
      <c r="DF217" s="42" t="str">
        <f t="shared" si="208"/>
        <v>•</v>
      </c>
      <c r="DG217" s="39" t="str">
        <f t="shared" si="209"/>
        <v xml:space="preserve"> </v>
      </c>
      <c r="DH217" s="39" t="str">
        <f t="shared" si="210"/>
        <v xml:space="preserve"> </v>
      </c>
      <c r="DI217" s="43" t="str">
        <f t="shared" si="211"/>
        <v xml:space="preserve"> </v>
      </c>
      <c r="DJ217" s="42" t="str">
        <f t="shared" si="212"/>
        <v>•</v>
      </c>
      <c r="DK217" s="39" t="str">
        <f t="shared" si="213"/>
        <v xml:space="preserve"> </v>
      </c>
      <c r="DL217" s="39" t="str">
        <f t="shared" si="214"/>
        <v xml:space="preserve"> </v>
      </c>
      <c r="DM217" s="43" t="str">
        <f t="shared" si="215"/>
        <v xml:space="preserve"> </v>
      </c>
      <c r="DN217" s="39" t="str">
        <f t="shared" si="216"/>
        <v>•</v>
      </c>
      <c r="DO217" s="39" t="str">
        <f t="shared" si="217"/>
        <v xml:space="preserve"> </v>
      </c>
      <c r="DP217" s="39" t="str">
        <f t="shared" si="218"/>
        <v xml:space="preserve"> </v>
      </c>
      <c r="DQ217" s="43" t="str">
        <f t="shared" si="219"/>
        <v xml:space="preserve"> </v>
      </c>
      <c r="DR217" s="39" t="str">
        <f t="shared" si="220"/>
        <v>•</v>
      </c>
      <c r="DS217" s="39" t="str">
        <f t="shared" si="221"/>
        <v xml:space="preserve"> </v>
      </c>
      <c r="DT217" s="39" t="str">
        <f t="shared" si="222"/>
        <v xml:space="preserve"> </v>
      </c>
      <c r="DU217" s="43" t="str">
        <f t="shared" si="223"/>
        <v xml:space="preserve"> </v>
      </c>
      <c r="DV217" s="39" t="str">
        <f t="shared" si="224"/>
        <v>•</v>
      </c>
      <c r="DW217" s="39" t="str">
        <f t="shared" si="225"/>
        <v xml:space="preserve"> </v>
      </c>
      <c r="DX217" s="39" t="str">
        <f t="shared" si="226"/>
        <v xml:space="preserve"> </v>
      </c>
      <c r="DY217" s="43" t="str">
        <f t="shared" si="227"/>
        <v xml:space="preserve"> </v>
      </c>
      <c r="DZ217" s="39" t="str">
        <f t="shared" si="228"/>
        <v>•</v>
      </c>
      <c r="EA217" s="39" t="str">
        <f t="shared" si="229"/>
        <v xml:space="preserve"> </v>
      </c>
      <c r="EB217" s="39" t="str">
        <f t="shared" si="230"/>
        <v xml:space="preserve"> </v>
      </c>
      <c r="EC217" s="43" t="str">
        <f t="shared" si="231"/>
        <v xml:space="preserve"> </v>
      </c>
      <c r="ED217" s="39" t="str">
        <f t="shared" si="232"/>
        <v>•</v>
      </c>
      <c r="EE217" s="39" t="str">
        <f t="shared" si="233"/>
        <v xml:space="preserve"> </v>
      </c>
      <c r="EF217" s="39" t="str">
        <f t="shared" si="234"/>
        <v xml:space="preserve"> </v>
      </c>
      <c r="EG217" s="43" t="str">
        <f t="shared" si="235"/>
        <v xml:space="preserve"> </v>
      </c>
      <c r="EH217" s="39" t="str">
        <f t="shared" si="236"/>
        <v>•</v>
      </c>
      <c r="EI217" s="39" t="str">
        <f t="shared" si="237"/>
        <v xml:space="preserve"> </v>
      </c>
      <c r="EJ217" s="39" t="str">
        <f t="shared" si="238"/>
        <v xml:space="preserve"> </v>
      </c>
      <c r="EK217" s="43" t="str">
        <f t="shared" si="239"/>
        <v xml:space="preserve"> </v>
      </c>
    </row>
    <row r="218" spans="1:141" ht="15.75" customHeight="1" x14ac:dyDescent="0.2">
      <c r="A218" s="100" t="str">
        <f>IF(Summary!B212="","",Summary!B212)</f>
        <v/>
      </c>
      <c r="B218" s="100" t="str">
        <f>IF(Summary!C212="","",Summary!C212)</f>
        <v/>
      </c>
      <c r="C218" s="100" t="str">
        <f>IF(Summary!D212="","",Summary!D212)</f>
        <v/>
      </c>
      <c r="D218" s="115" t="str">
        <f>IF(Summary!E212="","",Summary!E212)</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194"/>
        <v>27</v>
      </c>
      <c r="AX218" s="74" t="e">
        <f t="shared" si="189"/>
        <v>#N/A</v>
      </c>
      <c r="AY218" s="54" t="str">
        <f t="shared" si="190"/>
        <v/>
      </c>
      <c r="AZ218" s="73"/>
      <c r="BA218" s="144"/>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8"/>
      <c r="BE218" s="116" t="str">
        <f t="shared" si="195"/>
        <v/>
      </c>
      <c r="BF218" s="99" t="str">
        <f t="shared" si="191"/>
        <v/>
      </c>
      <c r="BG218" s="99" t="str">
        <f t="shared" si="192"/>
        <v/>
      </c>
      <c r="BH218" s="100" t="str">
        <f t="shared" si="193"/>
        <v/>
      </c>
      <c r="BI218" s="64" t="str">
        <f>IF(Summary!F212="","",Summary!F212)</f>
        <v/>
      </c>
      <c r="BJ218" s="33"/>
      <c r="BV218" s="44">
        <f t="shared" si="240"/>
        <v>0</v>
      </c>
      <c r="BW218" s="44">
        <f t="shared" si="240"/>
        <v>0</v>
      </c>
      <c r="BX218" s="44">
        <f t="shared" si="240"/>
        <v>0</v>
      </c>
      <c r="BY218" s="44">
        <f t="shared" si="240"/>
        <v>0</v>
      </c>
      <c r="BZ218" s="44">
        <f t="shared" si="240"/>
        <v>0</v>
      </c>
      <c r="CA218" s="44">
        <f t="shared" si="240"/>
        <v>0</v>
      </c>
      <c r="CB218" s="44">
        <f t="shared" si="240"/>
        <v>0</v>
      </c>
      <c r="CC218" s="44">
        <f t="shared" si="240"/>
        <v>0</v>
      </c>
      <c r="CD218" s="44">
        <f t="shared" si="240"/>
        <v>0</v>
      </c>
      <c r="CE218" s="44">
        <f t="shared" si="240"/>
        <v>0</v>
      </c>
      <c r="CF218" s="44">
        <f t="shared" si="240"/>
        <v>0</v>
      </c>
      <c r="CH218" s="48">
        <f t="shared" ref="CH218:CO250" si="241">ROUND(BV218/BV$3,2)</f>
        <v>0</v>
      </c>
      <c r="CI218" s="48">
        <f t="shared" si="241"/>
        <v>0</v>
      </c>
      <c r="CJ218" s="48">
        <f t="shared" si="241"/>
        <v>0</v>
      </c>
      <c r="CK218" s="48">
        <f t="shared" si="241"/>
        <v>0</v>
      </c>
      <c r="CL218" s="48">
        <f t="shared" si="241"/>
        <v>0</v>
      </c>
      <c r="CM218" s="48">
        <f t="shared" si="185"/>
        <v>0</v>
      </c>
      <c r="CN218" s="48">
        <f t="shared" si="185"/>
        <v>0</v>
      </c>
      <c r="CO218" s="48">
        <f t="shared" si="185"/>
        <v>0</v>
      </c>
      <c r="CT218" s="42" t="str">
        <f t="shared" si="196"/>
        <v>•</v>
      </c>
      <c r="CU218" s="39" t="str">
        <f t="shared" si="197"/>
        <v xml:space="preserve"> </v>
      </c>
      <c r="CV218" s="39" t="str">
        <f t="shared" si="198"/>
        <v xml:space="preserve"> </v>
      </c>
      <c r="CW218" s="43" t="str">
        <f t="shared" si="199"/>
        <v xml:space="preserve"> </v>
      </c>
      <c r="CX218" s="42" t="str">
        <f t="shared" si="200"/>
        <v>•</v>
      </c>
      <c r="CY218" s="39" t="str">
        <f t="shared" si="201"/>
        <v xml:space="preserve"> </v>
      </c>
      <c r="CZ218" s="39" t="str">
        <f t="shared" si="202"/>
        <v xml:space="preserve"> </v>
      </c>
      <c r="DA218" s="43" t="str">
        <f t="shared" si="203"/>
        <v xml:space="preserve"> </v>
      </c>
      <c r="DB218" s="39" t="str">
        <f t="shared" si="204"/>
        <v>•</v>
      </c>
      <c r="DC218" s="39" t="str">
        <f t="shared" si="205"/>
        <v xml:space="preserve"> </v>
      </c>
      <c r="DD218" s="39" t="str">
        <f t="shared" si="206"/>
        <v xml:space="preserve"> </v>
      </c>
      <c r="DE218" s="43" t="str">
        <f t="shared" si="207"/>
        <v xml:space="preserve"> </v>
      </c>
      <c r="DF218" s="42" t="str">
        <f t="shared" si="208"/>
        <v>•</v>
      </c>
      <c r="DG218" s="39" t="str">
        <f t="shared" si="209"/>
        <v xml:space="preserve"> </v>
      </c>
      <c r="DH218" s="39" t="str">
        <f t="shared" si="210"/>
        <v xml:space="preserve"> </v>
      </c>
      <c r="DI218" s="43" t="str">
        <f t="shared" si="211"/>
        <v xml:space="preserve"> </v>
      </c>
      <c r="DJ218" s="42" t="str">
        <f t="shared" si="212"/>
        <v>•</v>
      </c>
      <c r="DK218" s="39" t="str">
        <f t="shared" si="213"/>
        <v xml:space="preserve"> </v>
      </c>
      <c r="DL218" s="39" t="str">
        <f t="shared" si="214"/>
        <v xml:space="preserve"> </v>
      </c>
      <c r="DM218" s="43" t="str">
        <f t="shared" si="215"/>
        <v xml:space="preserve"> </v>
      </c>
      <c r="DN218" s="39" t="str">
        <f t="shared" si="216"/>
        <v>•</v>
      </c>
      <c r="DO218" s="39" t="str">
        <f t="shared" si="217"/>
        <v xml:space="preserve"> </v>
      </c>
      <c r="DP218" s="39" t="str">
        <f t="shared" si="218"/>
        <v xml:space="preserve"> </v>
      </c>
      <c r="DQ218" s="43" t="str">
        <f t="shared" si="219"/>
        <v xml:space="preserve"> </v>
      </c>
      <c r="DR218" s="39" t="str">
        <f t="shared" si="220"/>
        <v>•</v>
      </c>
      <c r="DS218" s="39" t="str">
        <f t="shared" si="221"/>
        <v xml:space="preserve"> </v>
      </c>
      <c r="DT218" s="39" t="str">
        <f t="shared" si="222"/>
        <v xml:space="preserve"> </v>
      </c>
      <c r="DU218" s="43" t="str">
        <f t="shared" si="223"/>
        <v xml:space="preserve"> </v>
      </c>
      <c r="DV218" s="39" t="str">
        <f t="shared" si="224"/>
        <v>•</v>
      </c>
      <c r="DW218" s="39" t="str">
        <f t="shared" si="225"/>
        <v xml:space="preserve"> </v>
      </c>
      <c r="DX218" s="39" t="str">
        <f t="shared" si="226"/>
        <v xml:space="preserve"> </v>
      </c>
      <c r="DY218" s="43" t="str">
        <f t="shared" si="227"/>
        <v xml:space="preserve"> </v>
      </c>
      <c r="DZ218" s="39" t="str">
        <f t="shared" si="228"/>
        <v>•</v>
      </c>
      <c r="EA218" s="39" t="str">
        <f t="shared" si="229"/>
        <v xml:space="preserve"> </v>
      </c>
      <c r="EB218" s="39" t="str">
        <f t="shared" si="230"/>
        <v xml:space="preserve"> </v>
      </c>
      <c r="EC218" s="43" t="str">
        <f t="shared" si="231"/>
        <v xml:space="preserve"> </v>
      </c>
      <c r="ED218" s="39" t="str">
        <f t="shared" si="232"/>
        <v>•</v>
      </c>
      <c r="EE218" s="39" t="str">
        <f t="shared" si="233"/>
        <v xml:space="preserve"> </v>
      </c>
      <c r="EF218" s="39" t="str">
        <f t="shared" si="234"/>
        <v xml:space="preserve"> </v>
      </c>
      <c r="EG218" s="43" t="str">
        <f t="shared" si="235"/>
        <v xml:space="preserve"> </v>
      </c>
      <c r="EH218" s="39" t="str">
        <f t="shared" si="236"/>
        <v>•</v>
      </c>
      <c r="EI218" s="39" t="str">
        <f t="shared" si="237"/>
        <v xml:space="preserve"> </v>
      </c>
      <c r="EJ218" s="39" t="str">
        <f t="shared" si="238"/>
        <v xml:space="preserve"> </v>
      </c>
      <c r="EK218" s="43" t="str">
        <f t="shared" si="239"/>
        <v xml:space="preserve"> </v>
      </c>
    </row>
    <row r="219" spans="1:141" ht="15.75" customHeight="1" x14ac:dyDescent="0.2">
      <c r="A219" s="100" t="str">
        <f>IF(Summary!B213="","",Summary!B213)</f>
        <v/>
      </c>
      <c r="B219" s="100" t="str">
        <f>IF(Summary!C213="","",Summary!C213)</f>
        <v/>
      </c>
      <c r="C219" s="100" t="str">
        <f>IF(Summary!D213="","",Summary!D213)</f>
        <v/>
      </c>
      <c r="D219" s="115" t="str">
        <f>IF(Summary!E213="","",Summary!E213)</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194"/>
        <v>27</v>
      </c>
      <c r="AX219" s="74" t="e">
        <f t="shared" si="189"/>
        <v>#N/A</v>
      </c>
      <c r="AY219" s="54" t="str">
        <f t="shared" si="190"/>
        <v/>
      </c>
      <c r="AZ219" s="73"/>
      <c r="BA219" s="144"/>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8"/>
      <c r="BE219" s="116" t="str">
        <f t="shared" si="195"/>
        <v/>
      </c>
      <c r="BF219" s="99" t="str">
        <f t="shared" si="191"/>
        <v/>
      </c>
      <c r="BG219" s="99" t="str">
        <f t="shared" si="192"/>
        <v/>
      </c>
      <c r="BH219" s="100" t="str">
        <f t="shared" si="193"/>
        <v/>
      </c>
      <c r="BI219" s="64" t="str">
        <f>IF(Summary!F213="","",Summary!F213)</f>
        <v/>
      </c>
      <c r="BJ219" s="33"/>
      <c r="BV219" s="44">
        <f t="shared" si="240"/>
        <v>0</v>
      </c>
      <c r="BW219" s="44">
        <f t="shared" si="240"/>
        <v>0</v>
      </c>
      <c r="BX219" s="44">
        <f t="shared" si="240"/>
        <v>0</v>
      </c>
      <c r="BY219" s="44">
        <f t="shared" si="240"/>
        <v>0</v>
      </c>
      <c r="BZ219" s="44">
        <f t="shared" si="240"/>
        <v>0</v>
      </c>
      <c r="CA219" s="44">
        <f t="shared" si="240"/>
        <v>0</v>
      </c>
      <c r="CB219" s="44">
        <f t="shared" si="240"/>
        <v>0</v>
      </c>
      <c r="CC219" s="44">
        <f t="shared" si="240"/>
        <v>0</v>
      </c>
      <c r="CD219" s="44">
        <f t="shared" si="240"/>
        <v>0</v>
      </c>
      <c r="CE219" s="44">
        <f t="shared" si="240"/>
        <v>0</v>
      </c>
      <c r="CF219" s="44">
        <f t="shared" si="240"/>
        <v>0</v>
      </c>
      <c r="CH219" s="48">
        <f t="shared" si="241"/>
        <v>0</v>
      </c>
      <c r="CI219" s="48">
        <f t="shared" si="241"/>
        <v>0</v>
      </c>
      <c r="CJ219" s="48">
        <f t="shared" si="241"/>
        <v>0</v>
      </c>
      <c r="CK219" s="48">
        <f t="shared" si="241"/>
        <v>0</v>
      </c>
      <c r="CL219" s="48">
        <f t="shared" si="241"/>
        <v>0</v>
      </c>
      <c r="CM219" s="48">
        <f t="shared" si="185"/>
        <v>0</v>
      </c>
      <c r="CN219" s="48">
        <f t="shared" si="185"/>
        <v>0</v>
      </c>
      <c r="CO219" s="48">
        <f t="shared" si="185"/>
        <v>0</v>
      </c>
      <c r="CT219" s="42" t="str">
        <f t="shared" si="196"/>
        <v>•</v>
      </c>
      <c r="CU219" s="39" t="str">
        <f t="shared" si="197"/>
        <v xml:space="preserve"> </v>
      </c>
      <c r="CV219" s="39" t="str">
        <f t="shared" si="198"/>
        <v xml:space="preserve"> </v>
      </c>
      <c r="CW219" s="43" t="str">
        <f t="shared" si="199"/>
        <v xml:space="preserve"> </v>
      </c>
      <c r="CX219" s="42" t="str">
        <f t="shared" si="200"/>
        <v>•</v>
      </c>
      <c r="CY219" s="39" t="str">
        <f t="shared" si="201"/>
        <v xml:space="preserve"> </v>
      </c>
      <c r="CZ219" s="39" t="str">
        <f t="shared" si="202"/>
        <v xml:space="preserve"> </v>
      </c>
      <c r="DA219" s="43" t="str">
        <f t="shared" si="203"/>
        <v xml:space="preserve"> </v>
      </c>
      <c r="DB219" s="39" t="str">
        <f t="shared" si="204"/>
        <v>•</v>
      </c>
      <c r="DC219" s="39" t="str">
        <f t="shared" si="205"/>
        <v xml:space="preserve"> </v>
      </c>
      <c r="DD219" s="39" t="str">
        <f t="shared" si="206"/>
        <v xml:space="preserve"> </v>
      </c>
      <c r="DE219" s="43" t="str">
        <f t="shared" si="207"/>
        <v xml:space="preserve"> </v>
      </c>
      <c r="DF219" s="42" t="str">
        <f t="shared" si="208"/>
        <v>•</v>
      </c>
      <c r="DG219" s="39" t="str">
        <f t="shared" si="209"/>
        <v xml:space="preserve"> </v>
      </c>
      <c r="DH219" s="39" t="str">
        <f t="shared" si="210"/>
        <v xml:space="preserve"> </v>
      </c>
      <c r="DI219" s="43" t="str">
        <f t="shared" si="211"/>
        <v xml:space="preserve"> </v>
      </c>
      <c r="DJ219" s="42" t="str">
        <f t="shared" si="212"/>
        <v>•</v>
      </c>
      <c r="DK219" s="39" t="str">
        <f t="shared" si="213"/>
        <v xml:space="preserve"> </v>
      </c>
      <c r="DL219" s="39" t="str">
        <f t="shared" si="214"/>
        <v xml:space="preserve"> </v>
      </c>
      <c r="DM219" s="43" t="str">
        <f t="shared" si="215"/>
        <v xml:space="preserve"> </v>
      </c>
      <c r="DN219" s="39" t="str">
        <f t="shared" si="216"/>
        <v>•</v>
      </c>
      <c r="DO219" s="39" t="str">
        <f t="shared" si="217"/>
        <v xml:space="preserve"> </v>
      </c>
      <c r="DP219" s="39" t="str">
        <f t="shared" si="218"/>
        <v xml:space="preserve"> </v>
      </c>
      <c r="DQ219" s="43" t="str">
        <f t="shared" si="219"/>
        <v xml:space="preserve"> </v>
      </c>
      <c r="DR219" s="39" t="str">
        <f t="shared" si="220"/>
        <v>•</v>
      </c>
      <c r="DS219" s="39" t="str">
        <f t="shared" si="221"/>
        <v xml:space="preserve"> </v>
      </c>
      <c r="DT219" s="39" t="str">
        <f t="shared" si="222"/>
        <v xml:space="preserve"> </v>
      </c>
      <c r="DU219" s="43" t="str">
        <f t="shared" si="223"/>
        <v xml:space="preserve"> </v>
      </c>
      <c r="DV219" s="39" t="str">
        <f t="shared" si="224"/>
        <v>•</v>
      </c>
      <c r="DW219" s="39" t="str">
        <f t="shared" si="225"/>
        <v xml:space="preserve"> </v>
      </c>
      <c r="DX219" s="39" t="str">
        <f t="shared" si="226"/>
        <v xml:space="preserve"> </v>
      </c>
      <c r="DY219" s="43" t="str">
        <f t="shared" si="227"/>
        <v xml:space="preserve"> </v>
      </c>
      <c r="DZ219" s="39" t="str">
        <f t="shared" si="228"/>
        <v>•</v>
      </c>
      <c r="EA219" s="39" t="str">
        <f t="shared" si="229"/>
        <v xml:space="preserve"> </v>
      </c>
      <c r="EB219" s="39" t="str">
        <f t="shared" si="230"/>
        <v xml:space="preserve"> </v>
      </c>
      <c r="EC219" s="43" t="str">
        <f t="shared" si="231"/>
        <v xml:space="preserve"> </v>
      </c>
      <c r="ED219" s="39" t="str">
        <f t="shared" si="232"/>
        <v>•</v>
      </c>
      <c r="EE219" s="39" t="str">
        <f t="shared" si="233"/>
        <v xml:space="preserve"> </v>
      </c>
      <c r="EF219" s="39" t="str">
        <f t="shared" si="234"/>
        <v xml:space="preserve"> </v>
      </c>
      <c r="EG219" s="43" t="str">
        <f t="shared" si="235"/>
        <v xml:space="preserve"> </v>
      </c>
      <c r="EH219" s="39" t="str">
        <f t="shared" si="236"/>
        <v>•</v>
      </c>
      <c r="EI219" s="39" t="str">
        <f t="shared" si="237"/>
        <v xml:space="preserve"> </v>
      </c>
      <c r="EJ219" s="39" t="str">
        <f t="shared" si="238"/>
        <v xml:space="preserve"> </v>
      </c>
      <c r="EK219" s="43" t="str">
        <f t="shared" si="239"/>
        <v xml:space="preserve"> </v>
      </c>
    </row>
    <row r="220" spans="1:141" ht="15.75" customHeight="1" x14ac:dyDescent="0.2">
      <c r="A220" s="100" t="str">
        <f>IF(Summary!B214="","",Summary!B214)</f>
        <v/>
      </c>
      <c r="B220" s="100" t="str">
        <f>IF(Summary!C214="","",Summary!C214)</f>
        <v/>
      </c>
      <c r="C220" s="100" t="str">
        <f>IF(Summary!D214="","",Summary!D214)</f>
        <v/>
      </c>
      <c r="D220" s="115" t="str">
        <f>IF(Summary!E214="","",Summary!E214)</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194"/>
        <v>27</v>
      </c>
      <c r="AX220" s="74" t="e">
        <f t="shared" si="189"/>
        <v>#N/A</v>
      </c>
      <c r="AY220" s="54" t="str">
        <f t="shared" si="190"/>
        <v/>
      </c>
      <c r="AZ220" s="73"/>
      <c r="BA220" s="144"/>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8"/>
      <c r="BE220" s="116" t="str">
        <f t="shared" si="195"/>
        <v/>
      </c>
      <c r="BF220" s="99" t="str">
        <f t="shared" si="191"/>
        <v/>
      </c>
      <c r="BG220" s="99" t="str">
        <f t="shared" si="192"/>
        <v/>
      </c>
      <c r="BH220" s="100" t="str">
        <f t="shared" si="193"/>
        <v/>
      </c>
      <c r="BI220" s="64" t="str">
        <f>IF(Summary!F214="","",Summary!F214)</f>
        <v/>
      </c>
      <c r="BJ220" s="33"/>
      <c r="BV220" s="44">
        <f t="shared" si="240"/>
        <v>0</v>
      </c>
      <c r="BW220" s="44">
        <f t="shared" si="240"/>
        <v>0</v>
      </c>
      <c r="BX220" s="44">
        <f t="shared" si="240"/>
        <v>0</v>
      </c>
      <c r="BY220" s="44">
        <f t="shared" si="240"/>
        <v>0</v>
      </c>
      <c r="BZ220" s="44">
        <f t="shared" si="240"/>
        <v>0</v>
      </c>
      <c r="CA220" s="44">
        <f t="shared" si="240"/>
        <v>0</v>
      </c>
      <c r="CB220" s="44">
        <f t="shared" si="240"/>
        <v>0</v>
      </c>
      <c r="CC220" s="44">
        <f t="shared" si="240"/>
        <v>0</v>
      </c>
      <c r="CD220" s="44">
        <f t="shared" si="240"/>
        <v>0</v>
      </c>
      <c r="CE220" s="44">
        <f t="shared" si="240"/>
        <v>0</v>
      </c>
      <c r="CF220" s="44">
        <f t="shared" si="240"/>
        <v>0</v>
      </c>
      <c r="CH220" s="48">
        <f t="shared" si="241"/>
        <v>0</v>
      </c>
      <c r="CI220" s="48">
        <f t="shared" si="241"/>
        <v>0</v>
      </c>
      <c r="CJ220" s="48">
        <f t="shared" si="241"/>
        <v>0</v>
      </c>
      <c r="CK220" s="48">
        <f t="shared" si="241"/>
        <v>0</v>
      </c>
      <c r="CL220" s="48">
        <f t="shared" si="241"/>
        <v>0</v>
      </c>
      <c r="CM220" s="48">
        <f t="shared" si="185"/>
        <v>0</v>
      </c>
      <c r="CN220" s="48">
        <f t="shared" si="185"/>
        <v>0</v>
      </c>
      <c r="CO220" s="48">
        <f t="shared" si="185"/>
        <v>0</v>
      </c>
      <c r="CT220" s="42" t="str">
        <f t="shared" si="196"/>
        <v>•</v>
      </c>
      <c r="CU220" s="39" t="str">
        <f t="shared" si="197"/>
        <v xml:space="preserve"> </v>
      </c>
      <c r="CV220" s="39" t="str">
        <f t="shared" si="198"/>
        <v xml:space="preserve"> </v>
      </c>
      <c r="CW220" s="43" t="str">
        <f t="shared" si="199"/>
        <v xml:space="preserve"> </v>
      </c>
      <c r="CX220" s="42" t="str">
        <f t="shared" si="200"/>
        <v>•</v>
      </c>
      <c r="CY220" s="39" t="str">
        <f t="shared" si="201"/>
        <v xml:space="preserve"> </v>
      </c>
      <c r="CZ220" s="39" t="str">
        <f t="shared" si="202"/>
        <v xml:space="preserve"> </v>
      </c>
      <c r="DA220" s="43" t="str">
        <f t="shared" si="203"/>
        <v xml:space="preserve"> </v>
      </c>
      <c r="DB220" s="39" t="str">
        <f t="shared" si="204"/>
        <v>•</v>
      </c>
      <c r="DC220" s="39" t="str">
        <f t="shared" si="205"/>
        <v xml:space="preserve"> </v>
      </c>
      <c r="DD220" s="39" t="str">
        <f t="shared" si="206"/>
        <v xml:space="preserve"> </v>
      </c>
      <c r="DE220" s="43" t="str">
        <f t="shared" si="207"/>
        <v xml:space="preserve"> </v>
      </c>
      <c r="DF220" s="42" t="str">
        <f t="shared" si="208"/>
        <v>•</v>
      </c>
      <c r="DG220" s="39" t="str">
        <f t="shared" si="209"/>
        <v xml:space="preserve"> </v>
      </c>
      <c r="DH220" s="39" t="str">
        <f t="shared" si="210"/>
        <v xml:space="preserve"> </v>
      </c>
      <c r="DI220" s="43" t="str">
        <f t="shared" si="211"/>
        <v xml:space="preserve"> </v>
      </c>
      <c r="DJ220" s="42" t="str">
        <f t="shared" si="212"/>
        <v>•</v>
      </c>
      <c r="DK220" s="39" t="str">
        <f t="shared" si="213"/>
        <v xml:space="preserve"> </v>
      </c>
      <c r="DL220" s="39" t="str">
        <f t="shared" si="214"/>
        <v xml:space="preserve"> </v>
      </c>
      <c r="DM220" s="43" t="str">
        <f t="shared" si="215"/>
        <v xml:space="preserve"> </v>
      </c>
      <c r="DN220" s="39" t="str">
        <f t="shared" si="216"/>
        <v>•</v>
      </c>
      <c r="DO220" s="39" t="str">
        <f t="shared" si="217"/>
        <v xml:space="preserve"> </v>
      </c>
      <c r="DP220" s="39" t="str">
        <f t="shared" si="218"/>
        <v xml:space="preserve"> </v>
      </c>
      <c r="DQ220" s="43" t="str">
        <f t="shared" si="219"/>
        <v xml:space="preserve"> </v>
      </c>
      <c r="DR220" s="39" t="str">
        <f t="shared" si="220"/>
        <v>•</v>
      </c>
      <c r="DS220" s="39" t="str">
        <f t="shared" si="221"/>
        <v xml:space="preserve"> </v>
      </c>
      <c r="DT220" s="39" t="str">
        <f t="shared" si="222"/>
        <v xml:space="preserve"> </v>
      </c>
      <c r="DU220" s="43" t="str">
        <f t="shared" si="223"/>
        <v xml:space="preserve"> </v>
      </c>
      <c r="DV220" s="39" t="str">
        <f t="shared" si="224"/>
        <v>•</v>
      </c>
      <c r="DW220" s="39" t="str">
        <f t="shared" si="225"/>
        <v xml:space="preserve"> </v>
      </c>
      <c r="DX220" s="39" t="str">
        <f t="shared" si="226"/>
        <v xml:space="preserve"> </v>
      </c>
      <c r="DY220" s="43" t="str">
        <f t="shared" si="227"/>
        <v xml:space="preserve"> </v>
      </c>
      <c r="DZ220" s="39" t="str">
        <f t="shared" si="228"/>
        <v>•</v>
      </c>
      <c r="EA220" s="39" t="str">
        <f t="shared" si="229"/>
        <v xml:space="preserve"> </v>
      </c>
      <c r="EB220" s="39" t="str">
        <f t="shared" si="230"/>
        <v xml:space="preserve"> </v>
      </c>
      <c r="EC220" s="43" t="str">
        <f t="shared" si="231"/>
        <v xml:space="preserve"> </v>
      </c>
      <c r="ED220" s="39" t="str">
        <f t="shared" si="232"/>
        <v>•</v>
      </c>
      <c r="EE220" s="39" t="str">
        <f t="shared" si="233"/>
        <v xml:space="preserve"> </v>
      </c>
      <c r="EF220" s="39" t="str">
        <f t="shared" si="234"/>
        <v xml:space="preserve"> </v>
      </c>
      <c r="EG220" s="43" t="str">
        <f t="shared" si="235"/>
        <v xml:space="preserve"> </v>
      </c>
      <c r="EH220" s="39" t="str">
        <f t="shared" si="236"/>
        <v>•</v>
      </c>
      <c r="EI220" s="39" t="str">
        <f t="shared" si="237"/>
        <v xml:space="preserve"> </v>
      </c>
      <c r="EJ220" s="39" t="str">
        <f t="shared" si="238"/>
        <v xml:space="preserve"> </v>
      </c>
      <c r="EK220" s="43" t="str">
        <f t="shared" si="239"/>
        <v xml:space="preserve"> </v>
      </c>
    </row>
    <row r="221" spans="1:141" ht="15.75" customHeight="1" x14ac:dyDescent="0.2">
      <c r="A221" s="100" t="str">
        <f>IF(Summary!B215="","",Summary!B215)</f>
        <v/>
      </c>
      <c r="B221" s="100" t="str">
        <f>IF(Summary!C215="","",Summary!C215)</f>
        <v/>
      </c>
      <c r="C221" s="100" t="str">
        <f>IF(Summary!D215="","",Summary!D215)</f>
        <v/>
      </c>
      <c r="D221" s="115" t="str">
        <f>IF(Summary!E215="","",Summary!E215)</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194"/>
        <v>27</v>
      </c>
      <c r="AX221" s="74" t="e">
        <f t="shared" si="189"/>
        <v>#N/A</v>
      </c>
      <c r="AY221" s="54" t="str">
        <f t="shared" si="190"/>
        <v/>
      </c>
      <c r="AZ221" s="73"/>
      <c r="BA221" s="144"/>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8"/>
      <c r="BE221" s="116" t="str">
        <f t="shared" si="195"/>
        <v/>
      </c>
      <c r="BF221" s="99" t="str">
        <f t="shared" si="191"/>
        <v/>
      </c>
      <c r="BG221" s="99" t="str">
        <f t="shared" si="192"/>
        <v/>
      </c>
      <c r="BH221" s="100" t="str">
        <f t="shared" si="193"/>
        <v/>
      </c>
      <c r="BI221" s="64" t="str">
        <f>IF(Summary!F215="","",Summary!F215)</f>
        <v/>
      </c>
      <c r="BJ221" s="33"/>
      <c r="BV221" s="44">
        <f t="shared" si="240"/>
        <v>0</v>
      </c>
      <c r="BW221" s="44">
        <f t="shared" si="240"/>
        <v>0</v>
      </c>
      <c r="BX221" s="44">
        <f t="shared" si="240"/>
        <v>0</v>
      </c>
      <c r="BY221" s="44">
        <f t="shared" si="240"/>
        <v>0</v>
      </c>
      <c r="BZ221" s="44">
        <f t="shared" si="240"/>
        <v>0</v>
      </c>
      <c r="CA221" s="44">
        <f t="shared" si="240"/>
        <v>0</v>
      </c>
      <c r="CB221" s="44">
        <f t="shared" si="240"/>
        <v>0</v>
      </c>
      <c r="CC221" s="44">
        <f t="shared" si="240"/>
        <v>0</v>
      </c>
      <c r="CD221" s="44">
        <f t="shared" si="240"/>
        <v>0</v>
      </c>
      <c r="CE221" s="44">
        <f t="shared" si="240"/>
        <v>0</v>
      </c>
      <c r="CF221" s="44">
        <f t="shared" si="240"/>
        <v>0</v>
      </c>
      <c r="CH221" s="48">
        <f t="shared" si="241"/>
        <v>0</v>
      </c>
      <c r="CI221" s="48">
        <f t="shared" si="241"/>
        <v>0</v>
      </c>
      <c r="CJ221" s="48">
        <f t="shared" si="241"/>
        <v>0</v>
      </c>
      <c r="CK221" s="48">
        <f t="shared" si="241"/>
        <v>0</v>
      </c>
      <c r="CL221" s="48">
        <f t="shared" si="241"/>
        <v>0</v>
      </c>
      <c r="CM221" s="48">
        <f t="shared" si="185"/>
        <v>0</v>
      </c>
      <c r="CN221" s="48">
        <f t="shared" si="185"/>
        <v>0</v>
      </c>
      <c r="CO221" s="48">
        <f t="shared" si="185"/>
        <v>0</v>
      </c>
      <c r="CT221" s="42" t="str">
        <f t="shared" si="196"/>
        <v>•</v>
      </c>
      <c r="CU221" s="39" t="str">
        <f t="shared" si="197"/>
        <v xml:space="preserve"> </v>
      </c>
      <c r="CV221" s="39" t="str">
        <f t="shared" si="198"/>
        <v xml:space="preserve"> </v>
      </c>
      <c r="CW221" s="43" t="str">
        <f t="shared" si="199"/>
        <v xml:space="preserve"> </v>
      </c>
      <c r="CX221" s="42" t="str">
        <f t="shared" si="200"/>
        <v>•</v>
      </c>
      <c r="CY221" s="39" t="str">
        <f t="shared" si="201"/>
        <v xml:space="preserve"> </v>
      </c>
      <c r="CZ221" s="39" t="str">
        <f t="shared" si="202"/>
        <v xml:space="preserve"> </v>
      </c>
      <c r="DA221" s="43" t="str">
        <f t="shared" si="203"/>
        <v xml:space="preserve"> </v>
      </c>
      <c r="DB221" s="39" t="str">
        <f t="shared" si="204"/>
        <v>•</v>
      </c>
      <c r="DC221" s="39" t="str">
        <f t="shared" si="205"/>
        <v xml:space="preserve"> </v>
      </c>
      <c r="DD221" s="39" t="str">
        <f t="shared" si="206"/>
        <v xml:space="preserve"> </v>
      </c>
      <c r="DE221" s="43" t="str">
        <f t="shared" si="207"/>
        <v xml:space="preserve"> </v>
      </c>
      <c r="DF221" s="42" t="str">
        <f t="shared" si="208"/>
        <v>•</v>
      </c>
      <c r="DG221" s="39" t="str">
        <f t="shared" si="209"/>
        <v xml:space="preserve"> </v>
      </c>
      <c r="DH221" s="39" t="str">
        <f t="shared" si="210"/>
        <v xml:space="preserve"> </v>
      </c>
      <c r="DI221" s="43" t="str">
        <f t="shared" si="211"/>
        <v xml:space="preserve"> </v>
      </c>
      <c r="DJ221" s="42" t="str">
        <f t="shared" si="212"/>
        <v>•</v>
      </c>
      <c r="DK221" s="39" t="str">
        <f t="shared" si="213"/>
        <v xml:space="preserve"> </v>
      </c>
      <c r="DL221" s="39" t="str">
        <f t="shared" si="214"/>
        <v xml:space="preserve"> </v>
      </c>
      <c r="DM221" s="43" t="str">
        <f t="shared" si="215"/>
        <v xml:space="preserve"> </v>
      </c>
      <c r="DN221" s="39" t="str">
        <f t="shared" si="216"/>
        <v>•</v>
      </c>
      <c r="DO221" s="39" t="str">
        <f t="shared" si="217"/>
        <v xml:space="preserve"> </v>
      </c>
      <c r="DP221" s="39" t="str">
        <f t="shared" si="218"/>
        <v xml:space="preserve"> </v>
      </c>
      <c r="DQ221" s="43" t="str">
        <f t="shared" si="219"/>
        <v xml:space="preserve"> </v>
      </c>
      <c r="DR221" s="39" t="str">
        <f t="shared" si="220"/>
        <v>•</v>
      </c>
      <c r="DS221" s="39" t="str">
        <f t="shared" si="221"/>
        <v xml:space="preserve"> </v>
      </c>
      <c r="DT221" s="39" t="str">
        <f t="shared" si="222"/>
        <v xml:space="preserve"> </v>
      </c>
      <c r="DU221" s="43" t="str">
        <f t="shared" si="223"/>
        <v xml:space="preserve"> </v>
      </c>
      <c r="DV221" s="39" t="str">
        <f t="shared" si="224"/>
        <v>•</v>
      </c>
      <c r="DW221" s="39" t="str">
        <f t="shared" si="225"/>
        <v xml:space="preserve"> </v>
      </c>
      <c r="DX221" s="39" t="str">
        <f t="shared" si="226"/>
        <v xml:space="preserve"> </v>
      </c>
      <c r="DY221" s="43" t="str">
        <f t="shared" si="227"/>
        <v xml:space="preserve"> </v>
      </c>
      <c r="DZ221" s="39" t="str">
        <f t="shared" si="228"/>
        <v>•</v>
      </c>
      <c r="EA221" s="39" t="str">
        <f t="shared" si="229"/>
        <v xml:space="preserve"> </v>
      </c>
      <c r="EB221" s="39" t="str">
        <f t="shared" si="230"/>
        <v xml:space="preserve"> </v>
      </c>
      <c r="EC221" s="43" t="str">
        <f t="shared" si="231"/>
        <v xml:space="preserve"> </v>
      </c>
      <c r="ED221" s="39" t="str">
        <f t="shared" si="232"/>
        <v>•</v>
      </c>
      <c r="EE221" s="39" t="str">
        <f t="shared" si="233"/>
        <v xml:space="preserve"> </v>
      </c>
      <c r="EF221" s="39" t="str">
        <f t="shared" si="234"/>
        <v xml:space="preserve"> </v>
      </c>
      <c r="EG221" s="43" t="str">
        <f t="shared" si="235"/>
        <v xml:space="preserve"> </v>
      </c>
      <c r="EH221" s="39" t="str">
        <f t="shared" si="236"/>
        <v>•</v>
      </c>
      <c r="EI221" s="39" t="str">
        <f t="shared" si="237"/>
        <v xml:space="preserve"> </v>
      </c>
      <c r="EJ221" s="39" t="str">
        <f t="shared" si="238"/>
        <v xml:space="preserve"> </v>
      </c>
      <c r="EK221" s="43" t="str">
        <f t="shared" si="239"/>
        <v xml:space="preserve"> </v>
      </c>
    </row>
    <row r="222" spans="1:141" ht="15.75" customHeight="1" x14ac:dyDescent="0.2">
      <c r="A222" s="100" t="str">
        <f>IF(Summary!B216="","",Summary!B216)</f>
        <v/>
      </c>
      <c r="B222" s="100" t="str">
        <f>IF(Summary!C216="","",Summary!C216)</f>
        <v/>
      </c>
      <c r="C222" s="100" t="str">
        <f>IF(Summary!D216="","",Summary!D216)</f>
        <v/>
      </c>
      <c r="D222" s="115" t="str">
        <f>IF(Summary!E216="","",Summary!E216)</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194"/>
        <v>27</v>
      </c>
      <c r="AX222" s="74" t="e">
        <f t="shared" si="189"/>
        <v>#N/A</v>
      </c>
      <c r="AY222" s="54" t="str">
        <f t="shared" si="190"/>
        <v/>
      </c>
      <c r="AZ222" s="73"/>
      <c r="BA222" s="144"/>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8"/>
      <c r="BE222" s="116" t="str">
        <f t="shared" si="195"/>
        <v/>
      </c>
      <c r="BF222" s="99" t="str">
        <f t="shared" si="191"/>
        <v/>
      </c>
      <c r="BG222" s="99" t="str">
        <f t="shared" si="192"/>
        <v/>
      </c>
      <c r="BH222" s="100" t="str">
        <f t="shared" si="193"/>
        <v/>
      </c>
      <c r="BI222" s="64" t="str">
        <f>IF(Summary!F216="","",Summary!F216)</f>
        <v/>
      </c>
      <c r="BJ222" s="33"/>
      <c r="BV222" s="44">
        <f t="shared" si="240"/>
        <v>0</v>
      </c>
      <c r="BW222" s="44">
        <f t="shared" si="240"/>
        <v>0</v>
      </c>
      <c r="BX222" s="44">
        <f t="shared" si="240"/>
        <v>0</v>
      </c>
      <c r="BY222" s="44">
        <f t="shared" si="240"/>
        <v>0</v>
      </c>
      <c r="BZ222" s="44">
        <f t="shared" si="240"/>
        <v>0</v>
      </c>
      <c r="CA222" s="44">
        <f t="shared" si="240"/>
        <v>0</v>
      </c>
      <c r="CB222" s="44">
        <f t="shared" si="240"/>
        <v>0</v>
      </c>
      <c r="CC222" s="44">
        <f t="shared" si="240"/>
        <v>0</v>
      </c>
      <c r="CD222" s="44">
        <f t="shared" si="240"/>
        <v>0</v>
      </c>
      <c r="CE222" s="44">
        <f t="shared" si="240"/>
        <v>0</v>
      </c>
      <c r="CF222" s="44">
        <f t="shared" si="240"/>
        <v>0</v>
      </c>
      <c r="CH222" s="48">
        <f t="shared" si="241"/>
        <v>0</v>
      </c>
      <c r="CI222" s="48">
        <f t="shared" si="241"/>
        <v>0</v>
      </c>
      <c r="CJ222" s="48">
        <f t="shared" si="241"/>
        <v>0</v>
      </c>
      <c r="CK222" s="48">
        <f t="shared" si="241"/>
        <v>0</v>
      </c>
      <c r="CL222" s="48">
        <f t="shared" si="241"/>
        <v>0</v>
      </c>
      <c r="CM222" s="48">
        <f t="shared" si="241"/>
        <v>0</v>
      </c>
      <c r="CN222" s="48">
        <f t="shared" si="241"/>
        <v>0</v>
      </c>
      <c r="CO222" s="48">
        <f t="shared" si="241"/>
        <v>0</v>
      </c>
      <c r="CT222" s="42" t="str">
        <f t="shared" si="196"/>
        <v>•</v>
      </c>
      <c r="CU222" s="39" t="str">
        <f t="shared" si="197"/>
        <v xml:space="preserve"> </v>
      </c>
      <c r="CV222" s="39" t="str">
        <f t="shared" si="198"/>
        <v xml:space="preserve"> </v>
      </c>
      <c r="CW222" s="43" t="str">
        <f t="shared" si="199"/>
        <v xml:space="preserve"> </v>
      </c>
      <c r="CX222" s="42" t="str">
        <f t="shared" si="200"/>
        <v>•</v>
      </c>
      <c r="CY222" s="39" t="str">
        <f t="shared" si="201"/>
        <v xml:space="preserve"> </v>
      </c>
      <c r="CZ222" s="39" t="str">
        <f t="shared" si="202"/>
        <v xml:space="preserve"> </v>
      </c>
      <c r="DA222" s="43" t="str">
        <f t="shared" si="203"/>
        <v xml:space="preserve"> </v>
      </c>
      <c r="DB222" s="39" t="str">
        <f t="shared" si="204"/>
        <v>•</v>
      </c>
      <c r="DC222" s="39" t="str">
        <f t="shared" si="205"/>
        <v xml:space="preserve"> </v>
      </c>
      <c r="DD222" s="39" t="str">
        <f t="shared" si="206"/>
        <v xml:space="preserve"> </v>
      </c>
      <c r="DE222" s="43" t="str">
        <f t="shared" si="207"/>
        <v xml:space="preserve"> </v>
      </c>
      <c r="DF222" s="42" t="str">
        <f t="shared" si="208"/>
        <v>•</v>
      </c>
      <c r="DG222" s="39" t="str">
        <f t="shared" si="209"/>
        <v xml:space="preserve"> </v>
      </c>
      <c r="DH222" s="39" t="str">
        <f t="shared" si="210"/>
        <v xml:space="preserve"> </v>
      </c>
      <c r="DI222" s="43" t="str">
        <f t="shared" si="211"/>
        <v xml:space="preserve"> </v>
      </c>
      <c r="DJ222" s="42" t="str">
        <f t="shared" si="212"/>
        <v>•</v>
      </c>
      <c r="DK222" s="39" t="str">
        <f t="shared" si="213"/>
        <v xml:space="preserve"> </v>
      </c>
      <c r="DL222" s="39" t="str">
        <f t="shared" si="214"/>
        <v xml:space="preserve"> </v>
      </c>
      <c r="DM222" s="43" t="str">
        <f t="shared" si="215"/>
        <v xml:space="preserve"> </v>
      </c>
      <c r="DN222" s="39" t="str">
        <f t="shared" si="216"/>
        <v>•</v>
      </c>
      <c r="DO222" s="39" t="str">
        <f t="shared" si="217"/>
        <v xml:space="preserve"> </v>
      </c>
      <c r="DP222" s="39" t="str">
        <f t="shared" si="218"/>
        <v xml:space="preserve"> </v>
      </c>
      <c r="DQ222" s="43" t="str">
        <f t="shared" si="219"/>
        <v xml:space="preserve"> </v>
      </c>
      <c r="DR222" s="39" t="str">
        <f t="shared" si="220"/>
        <v>•</v>
      </c>
      <c r="DS222" s="39" t="str">
        <f t="shared" si="221"/>
        <v xml:space="preserve"> </v>
      </c>
      <c r="DT222" s="39" t="str">
        <f t="shared" si="222"/>
        <v xml:space="preserve"> </v>
      </c>
      <c r="DU222" s="43" t="str">
        <f t="shared" si="223"/>
        <v xml:space="preserve"> </v>
      </c>
      <c r="DV222" s="39" t="str">
        <f t="shared" si="224"/>
        <v>•</v>
      </c>
      <c r="DW222" s="39" t="str">
        <f t="shared" si="225"/>
        <v xml:space="preserve"> </v>
      </c>
      <c r="DX222" s="39" t="str">
        <f t="shared" si="226"/>
        <v xml:space="preserve"> </v>
      </c>
      <c r="DY222" s="43" t="str">
        <f t="shared" si="227"/>
        <v xml:space="preserve"> </v>
      </c>
      <c r="DZ222" s="39" t="str">
        <f t="shared" si="228"/>
        <v>•</v>
      </c>
      <c r="EA222" s="39" t="str">
        <f t="shared" si="229"/>
        <v xml:space="preserve"> </v>
      </c>
      <c r="EB222" s="39" t="str">
        <f t="shared" si="230"/>
        <v xml:space="preserve"> </v>
      </c>
      <c r="EC222" s="43" t="str">
        <f t="shared" si="231"/>
        <v xml:space="preserve"> </v>
      </c>
      <c r="ED222" s="39" t="str">
        <f t="shared" si="232"/>
        <v>•</v>
      </c>
      <c r="EE222" s="39" t="str">
        <f t="shared" si="233"/>
        <v xml:space="preserve"> </v>
      </c>
      <c r="EF222" s="39" t="str">
        <f t="shared" si="234"/>
        <v xml:space="preserve"> </v>
      </c>
      <c r="EG222" s="43" t="str">
        <f t="shared" si="235"/>
        <v xml:space="preserve"> </v>
      </c>
      <c r="EH222" s="39" t="str">
        <f t="shared" si="236"/>
        <v>•</v>
      </c>
      <c r="EI222" s="39" t="str">
        <f t="shared" si="237"/>
        <v xml:space="preserve"> </v>
      </c>
      <c r="EJ222" s="39" t="str">
        <f t="shared" si="238"/>
        <v xml:space="preserve"> </v>
      </c>
      <c r="EK222" s="43" t="str">
        <f t="shared" si="239"/>
        <v xml:space="preserve"> </v>
      </c>
    </row>
    <row r="223" spans="1:141" ht="15.75" customHeight="1" x14ac:dyDescent="0.2">
      <c r="A223" s="100" t="str">
        <f>IF(Summary!B217="","",Summary!B217)</f>
        <v/>
      </c>
      <c r="B223" s="100" t="str">
        <f>IF(Summary!C217="","",Summary!C217)</f>
        <v/>
      </c>
      <c r="C223" s="100" t="str">
        <f>IF(Summary!D217="","",Summary!D217)</f>
        <v/>
      </c>
      <c r="D223" s="115" t="str">
        <f>IF(Summary!E217="","",Summary!E217)</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194"/>
        <v>27</v>
      </c>
      <c r="AX223" s="74" t="e">
        <f t="shared" si="189"/>
        <v>#N/A</v>
      </c>
      <c r="AY223" s="54" t="str">
        <f t="shared" si="190"/>
        <v/>
      </c>
      <c r="AZ223" s="73"/>
      <c r="BA223" s="144"/>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8"/>
      <c r="BE223" s="116" t="str">
        <f t="shared" si="195"/>
        <v/>
      </c>
      <c r="BF223" s="99" t="str">
        <f t="shared" si="191"/>
        <v/>
      </c>
      <c r="BG223" s="99" t="str">
        <f t="shared" si="192"/>
        <v/>
      </c>
      <c r="BH223" s="100" t="str">
        <f t="shared" si="193"/>
        <v/>
      </c>
      <c r="BI223" s="64" t="str">
        <f>IF(Summary!F217="","",Summary!F217)</f>
        <v/>
      </c>
      <c r="BJ223" s="33"/>
      <c r="BV223" s="44">
        <f t="shared" si="240"/>
        <v>0</v>
      </c>
      <c r="BW223" s="44">
        <f t="shared" si="240"/>
        <v>0</v>
      </c>
      <c r="BX223" s="44">
        <f t="shared" si="240"/>
        <v>0</v>
      </c>
      <c r="BY223" s="44">
        <f t="shared" si="240"/>
        <v>0</v>
      </c>
      <c r="BZ223" s="44">
        <f t="shared" si="240"/>
        <v>0</v>
      </c>
      <c r="CA223" s="44">
        <f t="shared" si="240"/>
        <v>0</v>
      </c>
      <c r="CB223" s="44">
        <f t="shared" si="240"/>
        <v>0</v>
      </c>
      <c r="CC223" s="44">
        <f t="shared" si="240"/>
        <v>0</v>
      </c>
      <c r="CD223" s="44">
        <f t="shared" si="240"/>
        <v>0</v>
      </c>
      <c r="CE223" s="44">
        <f t="shared" si="240"/>
        <v>0</v>
      </c>
      <c r="CF223" s="44">
        <f t="shared" si="240"/>
        <v>0</v>
      </c>
      <c r="CH223" s="48">
        <f t="shared" si="241"/>
        <v>0</v>
      </c>
      <c r="CI223" s="48">
        <f t="shared" si="241"/>
        <v>0</v>
      </c>
      <c r="CJ223" s="48">
        <f t="shared" si="241"/>
        <v>0</v>
      </c>
      <c r="CK223" s="48">
        <f t="shared" si="241"/>
        <v>0</v>
      </c>
      <c r="CL223" s="48">
        <f t="shared" si="241"/>
        <v>0</v>
      </c>
      <c r="CM223" s="48">
        <f t="shared" si="241"/>
        <v>0</v>
      </c>
      <c r="CN223" s="48">
        <f t="shared" si="241"/>
        <v>0</v>
      </c>
      <c r="CO223" s="48">
        <f t="shared" si="241"/>
        <v>0</v>
      </c>
      <c r="CT223" s="42" t="str">
        <f t="shared" si="196"/>
        <v>•</v>
      </c>
      <c r="CU223" s="39" t="str">
        <f t="shared" si="197"/>
        <v xml:space="preserve"> </v>
      </c>
      <c r="CV223" s="39" t="str">
        <f t="shared" si="198"/>
        <v xml:space="preserve"> </v>
      </c>
      <c r="CW223" s="43" t="str">
        <f t="shared" si="199"/>
        <v xml:space="preserve"> </v>
      </c>
      <c r="CX223" s="42" t="str">
        <f t="shared" si="200"/>
        <v>•</v>
      </c>
      <c r="CY223" s="39" t="str">
        <f t="shared" si="201"/>
        <v xml:space="preserve"> </v>
      </c>
      <c r="CZ223" s="39" t="str">
        <f t="shared" si="202"/>
        <v xml:space="preserve"> </v>
      </c>
      <c r="DA223" s="43" t="str">
        <f t="shared" si="203"/>
        <v xml:space="preserve"> </v>
      </c>
      <c r="DB223" s="39" t="str">
        <f t="shared" si="204"/>
        <v>•</v>
      </c>
      <c r="DC223" s="39" t="str">
        <f t="shared" si="205"/>
        <v xml:space="preserve"> </v>
      </c>
      <c r="DD223" s="39" t="str">
        <f t="shared" si="206"/>
        <v xml:space="preserve"> </v>
      </c>
      <c r="DE223" s="43" t="str">
        <f t="shared" si="207"/>
        <v xml:space="preserve"> </v>
      </c>
      <c r="DF223" s="42" t="str">
        <f t="shared" si="208"/>
        <v>•</v>
      </c>
      <c r="DG223" s="39" t="str">
        <f t="shared" si="209"/>
        <v xml:space="preserve"> </v>
      </c>
      <c r="DH223" s="39" t="str">
        <f t="shared" si="210"/>
        <v xml:space="preserve"> </v>
      </c>
      <c r="DI223" s="43" t="str">
        <f t="shared" si="211"/>
        <v xml:space="preserve"> </v>
      </c>
      <c r="DJ223" s="42" t="str">
        <f t="shared" si="212"/>
        <v>•</v>
      </c>
      <c r="DK223" s="39" t="str">
        <f t="shared" si="213"/>
        <v xml:space="preserve"> </v>
      </c>
      <c r="DL223" s="39" t="str">
        <f t="shared" si="214"/>
        <v xml:space="preserve"> </v>
      </c>
      <c r="DM223" s="43" t="str">
        <f t="shared" si="215"/>
        <v xml:space="preserve"> </v>
      </c>
      <c r="DN223" s="39" t="str">
        <f t="shared" si="216"/>
        <v>•</v>
      </c>
      <c r="DO223" s="39" t="str">
        <f t="shared" si="217"/>
        <v xml:space="preserve"> </v>
      </c>
      <c r="DP223" s="39" t="str">
        <f t="shared" si="218"/>
        <v xml:space="preserve"> </v>
      </c>
      <c r="DQ223" s="43" t="str">
        <f t="shared" si="219"/>
        <v xml:space="preserve"> </v>
      </c>
      <c r="DR223" s="39" t="str">
        <f t="shared" si="220"/>
        <v>•</v>
      </c>
      <c r="DS223" s="39" t="str">
        <f t="shared" si="221"/>
        <v xml:space="preserve"> </v>
      </c>
      <c r="DT223" s="39" t="str">
        <f t="shared" si="222"/>
        <v xml:space="preserve"> </v>
      </c>
      <c r="DU223" s="43" t="str">
        <f t="shared" si="223"/>
        <v xml:space="preserve"> </v>
      </c>
      <c r="DV223" s="39" t="str">
        <f t="shared" si="224"/>
        <v>•</v>
      </c>
      <c r="DW223" s="39" t="str">
        <f t="shared" si="225"/>
        <v xml:space="preserve"> </v>
      </c>
      <c r="DX223" s="39" t="str">
        <f t="shared" si="226"/>
        <v xml:space="preserve"> </v>
      </c>
      <c r="DY223" s="43" t="str">
        <f t="shared" si="227"/>
        <v xml:space="preserve"> </v>
      </c>
      <c r="DZ223" s="39" t="str">
        <f t="shared" si="228"/>
        <v>•</v>
      </c>
      <c r="EA223" s="39" t="str">
        <f t="shared" si="229"/>
        <v xml:space="preserve"> </v>
      </c>
      <c r="EB223" s="39" t="str">
        <f t="shared" si="230"/>
        <v xml:space="preserve"> </v>
      </c>
      <c r="EC223" s="43" t="str">
        <f t="shared" si="231"/>
        <v xml:space="preserve"> </v>
      </c>
      <c r="ED223" s="39" t="str">
        <f t="shared" si="232"/>
        <v>•</v>
      </c>
      <c r="EE223" s="39" t="str">
        <f t="shared" si="233"/>
        <v xml:space="preserve"> </v>
      </c>
      <c r="EF223" s="39" t="str">
        <f t="shared" si="234"/>
        <v xml:space="preserve"> </v>
      </c>
      <c r="EG223" s="43" t="str">
        <f t="shared" si="235"/>
        <v xml:space="preserve"> </v>
      </c>
      <c r="EH223" s="39" t="str">
        <f t="shared" si="236"/>
        <v>•</v>
      </c>
      <c r="EI223" s="39" t="str">
        <f t="shared" si="237"/>
        <v xml:space="preserve"> </v>
      </c>
      <c r="EJ223" s="39" t="str">
        <f t="shared" si="238"/>
        <v xml:space="preserve"> </v>
      </c>
      <c r="EK223" s="43" t="str">
        <f t="shared" si="239"/>
        <v xml:space="preserve"> </v>
      </c>
    </row>
    <row r="224" spans="1:141" ht="15.75" customHeight="1" x14ac:dyDescent="0.2">
      <c r="A224" s="100" t="str">
        <f>IF(Summary!B218="","",Summary!B218)</f>
        <v/>
      </c>
      <c r="B224" s="100" t="str">
        <f>IF(Summary!C218="","",Summary!C218)</f>
        <v/>
      </c>
      <c r="C224" s="100" t="str">
        <f>IF(Summary!D218="","",Summary!D218)</f>
        <v/>
      </c>
      <c r="D224" s="115" t="str">
        <f>IF(Summary!E218="","",Summary!E218)</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194"/>
        <v>27</v>
      </c>
      <c r="AX224" s="74" t="e">
        <f t="shared" si="189"/>
        <v>#N/A</v>
      </c>
      <c r="AY224" s="54" t="str">
        <f t="shared" si="190"/>
        <v/>
      </c>
      <c r="AZ224" s="73"/>
      <c r="BA224" s="144"/>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8"/>
      <c r="BE224" s="116" t="str">
        <f t="shared" si="195"/>
        <v/>
      </c>
      <c r="BF224" s="99" t="str">
        <f t="shared" si="191"/>
        <v/>
      </c>
      <c r="BG224" s="99" t="str">
        <f t="shared" si="192"/>
        <v/>
      </c>
      <c r="BH224" s="100" t="str">
        <f t="shared" si="193"/>
        <v/>
      </c>
      <c r="BI224" s="64" t="str">
        <f>IF(Summary!F218="","",Summary!F218)</f>
        <v/>
      </c>
      <c r="BJ224" s="33"/>
      <c r="BV224" s="44">
        <f t="shared" si="240"/>
        <v>0</v>
      </c>
      <c r="BW224" s="44">
        <f t="shared" si="240"/>
        <v>0</v>
      </c>
      <c r="BX224" s="44">
        <f t="shared" si="240"/>
        <v>0</v>
      </c>
      <c r="BY224" s="44">
        <f t="shared" si="240"/>
        <v>0</v>
      </c>
      <c r="BZ224" s="44">
        <f t="shared" si="240"/>
        <v>0</v>
      </c>
      <c r="CA224" s="44">
        <f t="shared" si="240"/>
        <v>0</v>
      </c>
      <c r="CB224" s="44">
        <f t="shared" si="240"/>
        <v>0</v>
      </c>
      <c r="CC224" s="44">
        <f t="shared" si="240"/>
        <v>0</v>
      </c>
      <c r="CD224" s="44">
        <f t="shared" si="240"/>
        <v>0</v>
      </c>
      <c r="CE224" s="44">
        <f t="shared" si="240"/>
        <v>0</v>
      </c>
      <c r="CF224" s="44">
        <f t="shared" si="240"/>
        <v>0</v>
      </c>
      <c r="CH224" s="48">
        <f t="shared" si="241"/>
        <v>0</v>
      </c>
      <c r="CI224" s="48">
        <f t="shared" si="241"/>
        <v>0</v>
      </c>
      <c r="CJ224" s="48">
        <f t="shared" si="241"/>
        <v>0</v>
      </c>
      <c r="CK224" s="48">
        <f t="shared" si="241"/>
        <v>0</v>
      </c>
      <c r="CL224" s="48">
        <f t="shared" si="241"/>
        <v>0</v>
      </c>
      <c r="CM224" s="48">
        <f t="shared" si="241"/>
        <v>0</v>
      </c>
      <c r="CN224" s="48">
        <f t="shared" si="241"/>
        <v>0</v>
      </c>
      <c r="CO224" s="48">
        <f t="shared" si="241"/>
        <v>0</v>
      </c>
      <c r="CT224" s="42" t="str">
        <f t="shared" si="196"/>
        <v>•</v>
      </c>
      <c r="CU224" s="39" t="str">
        <f t="shared" si="197"/>
        <v xml:space="preserve"> </v>
      </c>
      <c r="CV224" s="39" t="str">
        <f t="shared" si="198"/>
        <v xml:space="preserve"> </v>
      </c>
      <c r="CW224" s="43" t="str">
        <f t="shared" si="199"/>
        <v xml:space="preserve"> </v>
      </c>
      <c r="CX224" s="42" t="str">
        <f t="shared" si="200"/>
        <v>•</v>
      </c>
      <c r="CY224" s="39" t="str">
        <f t="shared" si="201"/>
        <v xml:space="preserve"> </v>
      </c>
      <c r="CZ224" s="39" t="str">
        <f t="shared" si="202"/>
        <v xml:space="preserve"> </v>
      </c>
      <c r="DA224" s="43" t="str">
        <f t="shared" si="203"/>
        <v xml:space="preserve"> </v>
      </c>
      <c r="DB224" s="39" t="str">
        <f t="shared" si="204"/>
        <v>•</v>
      </c>
      <c r="DC224" s="39" t="str">
        <f t="shared" si="205"/>
        <v xml:space="preserve"> </v>
      </c>
      <c r="DD224" s="39" t="str">
        <f t="shared" si="206"/>
        <v xml:space="preserve"> </v>
      </c>
      <c r="DE224" s="43" t="str">
        <f t="shared" si="207"/>
        <v xml:space="preserve"> </v>
      </c>
      <c r="DF224" s="42" t="str">
        <f t="shared" si="208"/>
        <v>•</v>
      </c>
      <c r="DG224" s="39" t="str">
        <f t="shared" si="209"/>
        <v xml:space="preserve"> </v>
      </c>
      <c r="DH224" s="39" t="str">
        <f t="shared" si="210"/>
        <v xml:space="preserve"> </v>
      </c>
      <c r="DI224" s="43" t="str">
        <f t="shared" si="211"/>
        <v xml:space="preserve"> </v>
      </c>
      <c r="DJ224" s="42" t="str">
        <f t="shared" si="212"/>
        <v>•</v>
      </c>
      <c r="DK224" s="39" t="str">
        <f t="shared" si="213"/>
        <v xml:space="preserve"> </v>
      </c>
      <c r="DL224" s="39" t="str">
        <f t="shared" si="214"/>
        <v xml:space="preserve"> </v>
      </c>
      <c r="DM224" s="43" t="str">
        <f t="shared" si="215"/>
        <v xml:space="preserve"> </v>
      </c>
      <c r="DN224" s="39" t="str">
        <f t="shared" si="216"/>
        <v>•</v>
      </c>
      <c r="DO224" s="39" t="str">
        <f t="shared" si="217"/>
        <v xml:space="preserve"> </v>
      </c>
      <c r="DP224" s="39" t="str">
        <f t="shared" si="218"/>
        <v xml:space="preserve"> </v>
      </c>
      <c r="DQ224" s="43" t="str">
        <f t="shared" si="219"/>
        <v xml:space="preserve"> </v>
      </c>
      <c r="DR224" s="39" t="str">
        <f t="shared" si="220"/>
        <v>•</v>
      </c>
      <c r="DS224" s="39" t="str">
        <f t="shared" si="221"/>
        <v xml:space="preserve"> </v>
      </c>
      <c r="DT224" s="39" t="str">
        <f t="shared" si="222"/>
        <v xml:space="preserve"> </v>
      </c>
      <c r="DU224" s="43" t="str">
        <f t="shared" si="223"/>
        <v xml:space="preserve"> </v>
      </c>
      <c r="DV224" s="39" t="str">
        <f t="shared" si="224"/>
        <v>•</v>
      </c>
      <c r="DW224" s="39" t="str">
        <f t="shared" si="225"/>
        <v xml:space="preserve"> </v>
      </c>
      <c r="DX224" s="39" t="str">
        <f t="shared" si="226"/>
        <v xml:space="preserve"> </v>
      </c>
      <c r="DY224" s="43" t="str">
        <f t="shared" si="227"/>
        <v xml:space="preserve"> </v>
      </c>
      <c r="DZ224" s="39" t="str">
        <f t="shared" si="228"/>
        <v>•</v>
      </c>
      <c r="EA224" s="39" t="str">
        <f t="shared" si="229"/>
        <v xml:space="preserve"> </v>
      </c>
      <c r="EB224" s="39" t="str">
        <f t="shared" si="230"/>
        <v xml:space="preserve"> </v>
      </c>
      <c r="EC224" s="43" t="str">
        <f t="shared" si="231"/>
        <v xml:space="preserve"> </v>
      </c>
      <c r="ED224" s="39" t="str">
        <f t="shared" si="232"/>
        <v>•</v>
      </c>
      <c r="EE224" s="39" t="str">
        <f t="shared" si="233"/>
        <v xml:space="preserve"> </v>
      </c>
      <c r="EF224" s="39" t="str">
        <f t="shared" si="234"/>
        <v xml:space="preserve"> </v>
      </c>
      <c r="EG224" s="43" t="str">
        <f t="shared" si="235"/>
        <v xml:space="preserve"> </v>
      </c>
      <c r="EH224" s="39" t="str">
        <f t="shared" si="236"/>
        <v>•</v>
      </c>
      <c r="EI224" s="39" t="str">
        <f t="shared" si="237"/>
        <v xml:space="preserve"> </v>
      </c>
      <c r="EJ224" s="39" t="str">
        <f t="shared" si="238"/>
        <v xml:space="preserve"> </v>
      </c>
      <c r="EK224" s="43" t="str">
        <f t="shared" si="239"/>
        <v xml:space="preserve"> </v>
      </c>
    </row>
    <row r="225" spans="1:141" ht="15.75" customHeight="1" x14ac:dyDescent="0.2">
      <c r="A225" s="100" t="str">
        <f>IF(Summary!B219="","",Summary!B219)</f>
        <v/>
      </c>
      <c r="B225" s="100" t="str">
        <f>IF(Summary!C219="","",Summary!C219)</f>
        <v/>
      </c>
      <c r="C225" s="100" t="str">
        <f>IF(Summary!D219="","",Summary!D219)</f>
        <v/>
      </c>
      <c r="D225" s="115" t="str">
        <f>IF(Summary!E219="","",Summary!E219)</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194"/>
        <v>27</v>
      </c>
      <c r="AX225" s="74" t="e">
        <f t="shared" si="189"/>
        <v>#N/A</v>
      </c>
      <c r="AY225" s="54" t="str">
        <f t="shared" si="190"/>
        <v/>
      </c>
      <c r="AZ225" s="73"/>
      <c r="BA225" s="144"/>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8"/>
      <c r="BE225" s="116" t="str">
        <f t="shared" si="195"/>
        <v/>
      </c>
      <c r="BF225" s="99" t="str">
        <f t="shared" si="191"/>
        <v/>
      </c>
      <c r="BG225" s="99" t="str">
        <f t="shared" si="192"/>
        <v/>
      </c>
      <c r="BH225" s="100" t="str">
        <f t="shared" si="193"/>
        <v/>
      </c>
      <c r="BI225" s="64" t="str">
        <f>IF(Summary!F219="","",Summary!F219)</f>
        <v/>
      </c>
      <c r="BJ225" s="33"/>
      <c r="BV225" s="44">
        <f t="shared" si="240"/>
        <v>0</v>
      </c>
      <c r="BW225" s="44">
        <f t="shared" si="240"/>
        <v>0</v>
      </c>
      <c r="BX225" s="44">
        <f t="shared" si="240"/>
        <v>0</v>
      </c>
      <c r="BY225" s="44">
        <f t="shared" si="240"/>
        <v>0</v>
      </c>
      <c r="BZ225" s="44">
        <f t="shared" si="240"/>
        <v>0</v>
      </c>
      <c r="CA225" s="44">
        <f t="shared" si="240"/>
        <v>0</v>
      </c>
      <c r="CB225" s="44">
        <f t="shared" si="240"/>
        <v>0</v>
      </c>
      <c r="CC225" s="44">
        <f t="shared" si="240"/>
        <v>0</v>
      </c>
      <c r="CD225" s="44">
        <f t="shared" si="240"/>
        <v>0</v>
      </c>
      <c r="CE225" s="44">
        <f t="shared" si="240"/>
        <v>0</v>
      </c>
      <c r="CF225" s="44">
        <f t="shared" si="240"/>
        <v>0</v>
      </c>
      <c r="CH225" s="48">
        <f t="shared" si="241"/>
        <v>0</v>
      </c>
      <c r="CI225" s="48">
        <f t="shared" si="241"/>
        <v>0</v>
      </c>
      <c r="CJ225" s="48">
        <f t="shared" si="241"/>
        <v>0</v>
      </c>
      <c r="CK225" s="48">
        <f t="shared" si="241"/>
        <v>0</v>
      </c>
      <c r="CL225" s="48">
        <f t="shared" si="241"/>
        <v>0</v>
      </c>
      <c r="CM225" s="48">
        <f t="shared" si="241"/>
        <v>0</v>
      </c>
      <c r="CN225" s="48">
        <f t="shared" si="241"/>
        <v>0</v>
      </c>
      <c r="CO225" s="48">
        <f t="shared" si="241"/>
        <v>0</v>
      </c>
      <c r="CT225" s="42" t="str">
        <f t="shared" si="196"/>
        <v>•</v>
      </c>
      <c r="CU225" s="39" t="str">
        <f t="shared" si="197"/>
        <v xml:space="preserve"> </v>
      </c>
      <c r="CV225" s="39" t="str">
        <f t="shared" si="198"/>
        <v xml:space="preserve"> </v>
      </c>
      <c r="CW225" s="43" t="str">
        <f t="shared" si="199"/>
        <v xml:space="preserve"> </v>
      </c>
      <c r="CX225" s="42" t="str">
        <f t="shared" si="200"/>
        <v>•</v>
      </c>
      <c r="CY225" s="39" t="str">
        <f t="shared" si="201"/>
        <v xml:space="preserve"> </v>
      </c>
      <c r="CZ225" s="39" t="str">
        <f t="shared" si="202"/>
        <v xml:space="preserve"> </v>
      </c>
      <c r="DA225" s="43" t="str">
        <f t="shared" si="203"/>
        <v xml:space="preserve"> </v>
      </c>
      <c r="DB225" s="39" t="str">
        <f t="shared" si="204"/>
        <v>•</v>
      </c>
      <c r="DC225" s="39" t="str">
        <f t="shared" si="205"/>
        <v xml:space="preserve"> </v>
      </c>
      <c r="DD225" s="39" t="str">
        <f t="shared" si="206"/>
        <v xml:space="preserve"> </v>
      </c>
      <c r="DE225" s="43" t="str">
        <f t="shared" si="207"/>
        <v xml:space="preserve"> </v>
      </c>
      <c r="DF225" s="42" t="str">
        <f t="shared" si="208"/>
        <v>•</v>
      </c>
      <c r="DG225" s="39" t="str">
        <f t="shared" si="209"/>
        <v xml:space="preserve"> </v>
      </c>
      <c r="DH225" s="39" t="str">
        <f t="shared" si="210"/>
        <v xml:space="preserve"> </v>
      </c>
      <c r="DI225" s="43" t="str">
        <f t="shared" si="211"/>
        <v xml:space="preserve"> </v>
      </c>
      <c r="DJ225" s="42" t="str">
        <f t="shared" si="212"/>
        <v>•</v>
      </c>
      <c r="DK225" s="39" t="str">
        <f t="shared" si="213"/>
        <v xml:space="preserve"> </v>
      </c>
      <c r="DL225" s="39" t="str">
        <f t="shared" si="214"/>
        <v xml:space="preserve"> </v>
      </c>
      <c r="DM225" s="43" t="str">
        <f t="shared" si="215"/>
        <v xml:space="preserve"> </v>
      </c>
      <c r="DN225" s="39" t="str">
        <f t="shared" si="216"/>
        <v>•</v>
      </c>
      <c r="DO225" s="39" t="str">
        <f t="shared" si="217"/>
        <v xml:space="preserve"> </v>
      </c>
      <c r="DP225" s="39" t="str">
        <f t="shared" si="218"/>
        <v xml:space="preserve"> </v>
      </c>
      <c r="DQ225" s="43" t="str">
        <f t="shared" si="219"/>
        <v xml:space="preserve"> </v>
      </c>
      <c r="DR225" s="39" t="str">
        <f t="shared" si="220"/>
        <v>•</v>
      </c>
      <c r="DS225" s="39" t="str">
        <f t="shared" si="221"/>
        <v xml:space="preserve"> </v>
      </c>
      <c r="DT225" s="39" t="str">
        <f t="shared" si="222"/>
        <v xml:space="preserve"> </v>
      </c>
      <c r="DU225" s="43" t="str">
        <f t="shared" si="223"/>
        <v xml:space="preserve"> </v>
      </c>
      <c r="DV225" s="39" t="str">
        <f t="shared" si="224"/>
        <v>•</v>
      </c>
      <c r="DW225" s="39" t="str">
        <f t="shared" si="225"/>
        <v xml:space="preserve"> </v>
      </c>
      <c r="DX225" s="39" t="str">
        <f t="shared" si="226"/>
        <v xml:space="preserve"> </v>
      </c>
      <c r="DY225" s="43" t="str">
        <f t="shared" si="227"/>
        <v xml:space="preserve"> </v>
      </c>
      <c r="DZ225" s="39" t="str">
        <f t="shared" si="228"/>
        <v>•</v>
      </c>
      <c r="EA225" s="39" t="str">
        <f t="shared" si="229"/>
        <v xml:space="preserve"> </v>
      </c>
      <c r="EB225" s="39" t="str">
        <f t="shared" si="230"/>
        <v xml:space="preserve"> </v>
      </c>
      <c r="EC225" s="43" t="str">
        <f t="shared" si="231"/>
        <v xml:space="preserve"> </v>
      </c>
      <c r="ED225" s="39" t="str">
        <f t="shared" si="232"/>
        <v>•</v>
      </c>
      <c r="EE225" s="39" t="str">
        <f t="shared" si="233"/>
        <v xml:space="preserve"> </v>
      </c>
      <c r="EF225" s="39" t="str">
        <f t="shared" si="234"/>
        <v xml:space="preserve"> </v>
      </c>
      <c r="EG225" s="43" t="str">
        <f t="shared" si="235"/>
        <v xml:space="preserve"> </v>
      </c>
      <c r="EH225" s="39" t="str">
        <f t="shared" si="236"/>
        <v>•</v>
      </c>
      <c r="EI225" s="39" t="str">
        <f t="shared" si="237"/>
        <v xml:space="preserve"> </v>
      </c>
      <c r="EJ225" s="39" t="str">
        <f t="shared" si="238"/>
        <v xml:space="preserve"> </v>
      </c>
      <c r="EK225" s="43" t="str">
        <f t="shared" si="239"/>
        <v xml:space="preserve"> </v>
      </c>
    </row>
    <row r="226" spans="1:141" ht="15.75" customHeight="1" x14ac:dyDescent="0.2">
      <c r="A226" s="100" t="str">
        <f>IF(Summary!B220="","",Summary!B220)</f>
        <v/>
      </c>
      <c r="B226" s="100" t="str">
        <f>IF(Summary!C220="","",Summary!C220)</f>
        <v/>
      </c>
      <c r="C226" s="100" t="str">
        <f>IF(Summary!D220="","",Summary!D220)</f>
        <v/>
      </c>
      <c r="D226" s="115" t="str">
        <f>IF(Summary!E220="","",Summary!E220)</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194"/>
        <v>27</v>
      </c>
      <c r="AX226" s="74" t="e">
        <f t="shared" si="189"/>
        <v>#N/A</v>
      </c>
      <c r="AY226" s="54" t="str">
        <f t="shared" si="190"/>
        <v/>
      </c>
      <c r="AZ226" s="73"/>
      <c r="BA226" s="144"/>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8"/>
      <c r="BE226" s="116" t="str">
        <f t="shared" si="195"/>
        <v/>
      </c>
      <c r="BF226" s="99" t="str">
        <f t="shared" si="191"/>
        <v/>
      </c>
      <c r="BG226" s="99" t="str">
        <f t="shared" si="192"/>
        <v/>
      </c>
      <c r="BH226" s="100" t="str">
        <f t="shared" si="193"/>
        <v/>
      </c>
      <c r="BI226" s="64" t="str">
        <f>IF(Summary!F220="","",Summary!F220)</f>
        <v/>
      </c>
      <c r="BJ226" s="33"/>
      <c r="BV226" s="44">
        <f t="shared" si="240"/>
        <v>0</v>
      </c>
      <c r="BW226" s="44">
        <f t="shared" si="240"/>
        <v>0</v>
      </c>
      <c r="BX226" s="44">
        <f t="shared" si="240"/>
        <v>0</v>
      </c>
      <c r="BY226" s="44">
        <f t="shared" si="240"/>
        <v>0</v>
      </c>
      <c r="BZ226" s="44">
        <f t="shared" si="240"/>
        <v>0</v>
      </c>
      <c r="CA226" s="44">
        <f t="shared" si="240"/>
        <v>0</v>
      </c>
      <c r="CB226" s="44">
        <f t="shared" si="240"/>
        <v>0</v>
      </c>
      <c r="CC226" s="44">
        <f t="shared" si="240"/>
        <v>0</v>
      </c>
      <c r="CD226" s="44">
        <f t="shared" si="240"/>
        <v>0</v>
      </c>
      <c r="CE226" s="44">
        <f t="shared" si="240"/>
        <v>0</v>
      </c>
      <c r="CF226" s="44">
        <f t="shared" si="240"/>
        <v>0</v>
      </c>
      <c r="CH226" s="48">
        <f t="shared" si="241"/>
        <v>0</v>
      </c>
      <c r="CI226" s="48">
        <f t="shared" si="241"/>
        <v>0</v>
      </c>
      <c r="CJ226" s="48">
        <f t="shared" si="241"/>
        <v>0</v>
      </c>
      <c r="CK226" s="48">
        <f t="shared" si="241"/>
        <v>0</v>
      </c>
      <c r="CL226" s="48">
        <f t="shared" si="241"/>
        <v>0</v>
      </c>
      <c r="CM226" s="48">
        <f t="shared" si="241"/>
        <v>0</v>
      </c>
      <c r="CN226" s="48">
        <f t="shared" si="241"/>
        <v>0</v>
      </c>
      <c r="CO226" s="48">
        <f t="shared" si="241"/>
        <v>0</v>
      </c>
      <c r="CT226" s="42" t="str">
        <f t="shared" si="196"/>
        <v>•</v>
      </c>
      <c r="CU226" s="39" t="str">
        <f t="shared" si="197"/>
        <v xml:space="preserve"> </v>
      </c>
      <c r="CV226" s="39" t="str">
        <f t="shared" si="198"/>
        <v xml:space="preserve"> </v>
      </c>
      <c r="CW226" s="43" t="str">
        <f t="shared" si="199"/>
        <v xml:space="preserve"> </v>
      </c>
      <c r="CX226" s="42" t="str">
        <f t="shared" si="200"/>
        <v>•</v>
      </c>
      <c r="CY226" s="39" t="str">
        <f t="shared" si="201"/>
        <v xml:space="preserve"> </v>
      </c>
      <c r="CZ226" s="39" t="str">
        <f t="shared" si="202"/>
        <v xml:space="preserve"> </v>
      </c>
      <c r="DA226" s="43" t="str">
        <f t="shared" si="203"/>
        <v xml:space="preserve"> </v>
      </c>
      <c r="DB226" s="39" t="str">
        <f t="shared" si="204"/>
        <v>•</v>
      </c>
      <c r="DC226" s="39" t="str">
        <f t="shared" si="205"/>
        <v xml:space="preserve"> </v>
      </c>
      <c r="DD226" s="39" t="str">
        <f t="shared" si="206"/>
        <v xml:space="preserve"> </v>
      </c>
      <c r="DE226" s="43" t="str">
        <f t="shared" si="207"/>
        <v xml:space="preserve"> </v>
      </c>
      <c r="DF226" s="42" t="str">
        <f t="shared" si="208"/>
        <v>•</v>
      </c>
      <c r="DG226" s="39" t="str">
        <f t="shared" si="209"/>
        <v xml:space="preserve"> </v>
      </c>
      <c r="DH226" s="39" t="str">
        <f t="shared" si="210"/>
        <v xml:space="preserve"> </v>
      </c>
      <c r="DI226" s="43" t="str">
        <f t="shared" si="211"/>
        <v xml:space="preserve"> </v>
      </c>
      <c r="DJ226" s="42" t="str">
        <f t="shared" si="212"/>
        <v>•</v>
      </c>
      <c r="DK226" s="39" t="str">
        <f t="shared" si="213"/>
        <v xml:space="preserve"> </v>
      </c>
      <c r="DL226" s="39" t="str">
        <f t="shared" si="214"/>
        <v xml:space="preserve"> </v>
      </c>
      <c r="DM226" s="43" t="str">
        <f t="shared" si="215"/>
        <v xml:space="preserve"> </v>
      </c>
      <c r="DN226" s="39" t="str">
        <f t="shared" si="216"/>
        <v>•</v>
      </c>
      <c r="DO226" s="39" t="str">
        <f t="shared" si="217"/>
        <v xml:space="preserve"> </v>
      </c>
      <c r="DP226" s="39" t="str">
        <f t="shared" si="218"/>
        <v xml:space="preserve"> </v>
      </c>
      <c r="DQ226" s="43" t="str">
        <f t="shared" si="219"/>
        <v xml:space="preserve"> </v>
      </c>
      <c r="DR226" s="39" t="str">
        <f t="shared" si="220"/>
        <v>•</v>
      </c>
      <c r="DS226" s="39" t="str">
        <f t="shared" si="221"/>
        <v xml:space="preserve"> </v>
      </c>
      <c r="DT226" s="39" t="str">
        <f t="shared" si="222"/>
        <v xml:space="preserve"> </v>
      </c>
      <c r="DU226" s="43" t="str">
        <f t="shared" si="223"/>
        <v xml:space="preserve"> </v>
      </c>
      <c r="DV226" s="39" t="str">
        <f t="shared" si="224"/>
        <v>•</v>
      </c>
      <c r="DW226" s="39" t="str">
        <f t="shared" si="225"/>
        <v xml:space="preserve"> </v>
      </c>
      <c r="DX226" s="39" t="str">
        <f t="shared" si="226"/>
        <v xml:space="preserve"> </v>
      </c>
      <c r="DY226" s="43" t="str">
        <f t="shared" si="227"/>
        <v xml:space="preserve"> </v>
      </c>
      <c r="DZ226" s="39" t="str">
        <f t="shared" si="228"/>
        <v>•</v>
      </c>
      <c r="EA226" s="39" t="str">
        <f t="shared" si="229"/>
        <v xml:space="preserve"> </v>
      </c>
      <c r="EB226" s="39" t="str">
        <f t="shared" si="230"/>
        <v xml:space="preserve"> </v>
      </c>
      <c r="EC226" s="43" t="str">
        <f t="shared" si="231"/>
        <v xml:space="preserve"> </v>
      </c>
      <c r="ED226" s="39" t="str">
        <f t="shared" si="232"/>
        <v>•</v>
      </c>
      <c r="EE226" s="39" t="str">
        <f t="shared" si="233"/>
        <v xml:space="preserve"> </v>
      </c>
      <c r="EF226" s="39" t="str">
        <f t="shared" si="234"/>
        <v xml:space="preserve"> </v>
      </c>
      <c r="EG226" s="43" t="str">
        <f t="shared" si="235"/>
        <v xml:space="preserve"> </v>
      </c>
      <c r="EH226" s="39" t="str">
        <f t="shared" si="236"/>
        <v>•</v>
      </c>
      <c r="EI226" s="39" t="str">
        <f t="shared" si="237"/>
        <v xml:space="preserve"> </v>
      </c>
      <c r="EJ226" s="39" t="str">
        <f t="shared" si="238"/>
        <v xml:space="preserve"> </v>
      </c>
      <c r="EK226" s="43" t="str">
        <f t="shared" si="239"/>
        <v xml:space="preserve"> </v>
      </c>
    </row>
    <row r="227" spans="1:141" ht="15.75" customHeight="1" x14ac:dyDescent="0.2">
      <c r="A227" s="100" t="str">
        <f>IF(Summary!B221="","",Summary!B221)</f>
        <v/>
      </c>
      <c r="B227" s="100" t="str">
        <f>IF(Summary!C221="","",Summary!C221)</f>
        <v/>
      </c>
      <c r="C227" s="100" t="str">
        <f>IF(Summary!D221="","",Summary!D221)</f>
        <v/>
      </c>
      <c r="D227" s="115" t="str">
        <f>IF(Summary!E221="","",Summary!E221)</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194"/>
        <v>27</v>
      </c>
      <c r="AX227" s="74" t="e">
        <f t="shared" si="189"/>
        <v>#N/A</v>
      </c>
      <c r="AY227" s="54" t="str">
        <f t="shared" si="190"/>
        <v/>
      </c>
      <c r="AZ227" s="73"/>
      <c r="BA227" s="144"/>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8"/>
      <c r="BE227" s="116" t="str">
        <f t="shared" si="195"/>
        <v/>
      </c>
      <c r="BF227" s="99" t="str">
        <f t="shared" si="191"/>
        <v/>
      </c>
      <c r="BG227" s="99" t="str">
        <f t="shared" si="192"/>
        <v/>
      </c>
      <c r="BH227" s="100" t="str">
        <f t="shared" si="193"/>
        <v/>
      </c>
      <c r="BI227" s="64" t="str">
        <f>IF(Summary!F221="","",Summary!F221)</f>
        <v/>
      </c>
      <c r="BJ227" s="33"/>
      <c r="BV227" s="44">
        <f t="shared" si="240"/>
        <v>0</v>
      </c>
      <c r="BW227" s="44">
        <f t="shared" si="240"/>
        <v>0</v>
      </c>
      <c r="BX227" s="44">
        <f t="shared" si="240"/>
        <v>0</v>
      </c>
      <c r="BY227" s="44">
        <f t="shared" si="240"/>
        <v>0</v>
      </c>
      <c r="BZ227" s="44">
        <f t="shared" ref="BV227:CF250" si="242">IF($E$3=BZ$2,IF(AND(ISTEXT($E$8),$E227=$E$8),1,IF(ISNUMBER($E$8),$E227,0)),0)
+IF($F$3=BZ$2,IF(AND(ISTEXT($F$8),$F227=$F$8),1,IF(ISNUMBER($F$8),$F227,0)),0)
+IF($G$3=BZ$2,IF(AND(ISTEXT($G$8),$G227=$G$8),1,IF(ISNUMBER($G$8),$G227,0)),0)
+IF($H$3=BZ$2,IF(AND(ISTEXT($H$8),$H227=$H$8),1,IF(ISNUMBER($H$8),$H227,0)),0)
+IF($I$3=BZ$2,IF(AND(ISTEXT($I$8),$I227=$I$8),1,IF(ISNUMBER($I$8),$I227,0)),0)
+IF($J$3=BZ$2,IF(AND(ISTEXT($J$8),$J227=$J$8),1,IF(ISNUMBER($J$8),$J227,0)),0)
+IF($K$3=BZ$2,IF(AND(ISTEXT($K$8),$K227=$K$8),1,IF(ISNUMBER($K$8),$K227,0)),0)
+IF($L$3=BZ$2,IF(AND(ISTEXT($L$8),$L227=$L$8),1,IF(ISNUMBER($L$8),$L227,0)),0)
+IF($M$3=BZ$2,IF(AND(ISTEXT($M$8),$M227=$M$8),1,IF(ISNUMBER($M$8),$M227,0)),0)
+IF($N$3=BZ$2,IF(AND(ISTEXT($N$8),$N227=$N$8),1,IF(ISNUMBER($N$8),$N227,0)),0)
+IF($O$3=BZ$2,IF(AND(ISTEXT($O$8),$O227=$O$8),1,IF(ISNUMBER($O$8),$O227,0)),0)
+IF($P$3=BZ$2,IF(AND(ISTEXT($P$8),$P227=$P$8),1,IF(ISNUMBER($P$8),$P227,0)),0)
+IF($Q$3=BZ$2,IF(AND(ISTEXT($Q$8),$Q227=$Q$8),1,IF(ISNUMBER($Q$8),$Q227,0)),0)
+IF($R$3=BZ$2,IF(AND(ISTEXT($R$8),$R227=$R$8),1,IF(ISNUMBER($R$8),$R227,0)),0)
+IF($S$3=BZ$2,IF(AND(ISTEXT($S$8),$S227=$S$8),1,IF(ISNUMBER($S$8),$S227,0)),0)
+IF($T$3=BZ$2,IF(AND(ISTEXT($T$8),$T227=$T$8),1,IF(ISNUMBER($T$8),$T227,0)),0)
+IF($U$3=BZ$2,IF(AND(ISTEXT($U$8),$U227=$U$8),1,IF(ISNUMBER($U$8),$U227,0)),0)
+IF($V$3=BZ$2,IF(AND(ISTEXT($V$8),$V227=$V$8),1,IF(ISNUMBER($V$8),$V227,0)),0)
+IF($W$3=BZ$2,IF(AND(ISTEXT($W$8),$W227=$W$8),1,IF(ISNUMBER($W$8),$W227,0)),0)
+IF($X$3=BZ$2,IF(AND(ISTEXT($X$8),$X227=$X$8),1,IF(ISNUMBER($X$8),$X227,0)),0)
+IF($Y$3=BZ$2,IF(AND(ISTEXT($Y$8),$Y227=$Y$8),1,IF(ISNUMBER($Y$8),$Y227,0)),0)
+IF($Z$3=BZ$2,IF(AND(ISTEXT($Z$8),$Z227=$Z$8),1,IF(ISNUMBER($Z$8),$Z227,0)),0)
+IF($AA$3=BZ$2,IF(AND(ISTEXT($AA$8),$AA227=$AA$8),1,IF(ISNUMBER($AA$8),$AA227,0)),0)
+IF($AB$3=BZ$2,IF(AND(ISTEXT($AB$8),$AB227=$AB$8),1,IF(ISNUMBER($AB$8),$AB227,0)),0)
+IF($AC$3=BZ$2,IF(AND(ISTEXT($AC$8),$AC227=$AC$8),1,IF(ISNUMBER($AC$8),$AC227,0)),0)
+IF($AD$3=BZ$2,IF(AND(ISTEXT($AD$8),$AD227=$AD$8),1,IF(ISNUMBER($AD$8),$AD227,0)),0)
+IF($AE$3=BZ$2,IF(AND(ISTEXT($AE$8),$AE227=$AE$8),1,IF(ISNUMBER($AE$8),$AE227,0)),0)
+IF($AF$3=BZ$2,IF(AND(ISTEXT($AF$8),$AF227=$AF$8),1,IF(ISNUMBER($AF$8),$AF227,0)),0)
+IF($AG$3=BZ$2,IF(AND(ISTEXT($AG$8),$AA227=$AG$8),1,IF(ISNUMBER($AG$8),$AG227,0)),0)
+IF($AH$3=BZ$2,IF(AND(ISTEXT($AH$8),$AH227=$AH$8),1,IF(ISNUMBER($AH$8),$AH227,0)),0)
+IF($AI$3=BZ$2,IF(AND(ISTEXT($AI$8),$AI227=$AI$8),1,IF(ISNUMBER($AI$8),$AI227,0)),0)
+IF($AJ$3=BZ$2,IF(AND(ISTEXT($AJ$8),$AJ227=$AJ$8),1,IF(ISNUMBER($AJ$8),$AJ227,0)),0)
+IF($AK$3=BZ$2,IF(AND(ISTEXT($AK$8),$AK227=$AK$8),1,IF(ISNUMBER($AK$8),$AK227,0)),0)
+IF($AL$3=BZ$2,IF(AND(ISTEXT($AL$8),$AL227=$AL$8),1,IF(ISNUMBER($AL$8),$AL227,0)),0)
+IF($AM$3=BZ$2,IF(AND(ISTEXT($AM$8),$AM227=$AM$8),1,IF(ISNUMBER($AM$8),$AM227,0)),0)
+IF($AN$3=BZ$2,IF(AND(ISTEXT($AN$8),$AN227=$AN$8),1,IF(ISNUMBER($AN$8),$AN227,0)),0)
+IF($AO$3=BZ$2,IF(AND(ISTEXT($AO$8),$AO227=$AO$8),1,IF(ISNUMBER($AO$8),$AO227,0)),0)
+IF($AP$3=BZ$2,IF(AND(ISTEXT($AP$8),$AP227=$AP$8),1,IF(ISNUMBER($AP$8),$AP227,0)),0)
+IF($AQ$3=BZ$2,IF(AND(ISTEXT($AQ$8),$AQ227=$AQ$8),1,IF(ISNUMBER($AQ$8),$AQ227,0)),0)
+IF($AR$3=BZ$2,IF(AND(ISTEXT($AR$8),$AR227=$AR$8),1,IF(ISNUMBER($AR$8),$AR227,0)),0)</f>
        <v>0</v>
      </c>
      <c r="CA227" s="44">
        <f t="shared" si="242"/>
        <v>0</v>
      </c>
      <c r="CB227" s="44">
        <f t="shared" si="242"/>
        <v>0</v>
      </c>
      <c r="CC227" s="44">
        <f t="shared" si="242"/>
        <v>0</v>
      </c>
      <c r="CD227" s="44">
        <f t="shared" si="242"/>
        <v>0</v>
      </c>
      <c r="CE227" s="44">
        <f t="shared" si="242"/>
        <v>0</v>
      </c>
      <c r="CF227" s="44">
        <f t="shared" si="242"/>
        <v>0</v>
      </c>
      <c r="CH227" s="48">
        <f t="shared" si="241"/>
        <v>0</v>
      </c>
      <c r="CI227" s="48">
        <f t="shared" si="241"/>
        <v>0</v>
      </c>
      <c r="CJ227" s="48">
        <f t="shared" si="241"/>
        <v>0</v>
      </c>
      <c r="CK227" s="48">
        <f t="shared" si="241"/>
        <v>0</v>
      </c>
      <c r="CL227" s="48">
        <f t="shared" si="241"/>
        <v>0</v>
      </c>
      <c r="CM227" s="48">
        <f t="shared" si="241"/>
        <v>0</v>
      </c>
      <c r="CN227" s="48">
        <f t="shared" si="241"/>
        <v>0</v>
      </c>
      <c r="CO227" s="48">
        <f t="shared" si="241"/>
        <v>0</v>
      </c>
      <c r="CT227" s="42" t="str">
        <f t="shared" si="196"/>
        <v>•</v>
      </c>
      <c r="CU227" s="39" t="str">
        <f t="shared" si="197"/>
        <v xml:space="preserve"> </v>
      </c>
      <c r="CV227" s="39" t="str">
        <f t="shared" si="198"/>
        <v xml:space="preserve"> </v>
      </c>
      <c r="CW227" s="43" t="str">
        <f t="shared" si="199"/>
        <v xml:space="preserve"> </v>
      </c>
      <c r="CX227" s="42" t="str">
        <f t="shared" si="200"/>
        <v>•</v>
      </c>
      <c r="CY227" s="39" t="str">
        <f t="shared" si="201"/>
        <v xml:space="preserve"> </v>
      </c>
      <c r="CZ227" s="39" t="str">
        <f t="shared" si="202"/>
        <v xml:space="preserve"> </v>
      </c>
      <c r="DA227" s="43" t="str">
        <f t="shared" si="203"/>
        <v xml:space="preserve"> </v>
      </c>
      <c r="DB227" s="39" t="str">
        <f t="shared" si="204"/>
        <v>•</v>
      </c>
      <c r="DC227" s="39" t="str">
        <f t="shared" si="205"/>
        <v xml:space="preserve"> </v>
      </c>
      <c r="DD227" s="39" t="str">
        <f t="shared" si="206"/>
        <v xml:space="preserve"> </v>
      </c>
      <c r="DE227" s="43" t="str">
        <f t="shared" si="207"/>
        <v xml:space="preserve"> </v>
      </c>
      <c r="DF227" s="42" t="str">
        <f t="shared" si="208"/>
        <v>•</v>
      </c>
      <c r="DG227" s="39" t="str">
        <f t="shared" si="209"/>
        <v xml:space="preserve"> </v>
      </c>
      <c r="DH227" s="39" t="str">
        <f t="shared" si="210"/>
        <v xml:space="preserve"> </v>
      </c>
      <c r="DI227" s="43" t="str">
        <f t="shared" si="211"/>
        <v xml:space="preserve"> </v>
      </c>
      <c r="DJ227" s="42" t="str">
        <f t="shared" si="212"/>
        <v>•</v>
      </c>
      <c r="DK227" s="39" t="str">
        <f t="shared" si="213"/>
        <v xml:space="preserve"> </v>
      </c>
      <c r="DL227" s="39" t="str">
        <f t="shared" si="214"/>
        <v xml:space="preserve"> </v>
      </c>
      <c r="DM227" s="43" t="str">
        <f t="shared" si="215"/>
        <v xml:space="preserve"> </v>
      </c>
      <c r="DN227" s="39" t="str">
        <f t="shared" si="216"/>
        <v>•</v>
      </c>
      <c r="DO227" s="39" t="str">
        <f t="shared" si="217"/>
        <v xml:space="preserve"> </v>
      </c>
      <c r="DP227" s="39" t="str">
        <f t="shared" si="218"/>
        <v xml:space="preserve"> </v>
      </c>
      <c r="DQ227" s="43" t="str">
        <f t="shared" si="219"/>
        <v xml:space="preserve"> </v>
      </c>
      <c r="DR227" s="39" t="str">
        <f t="shared" si="220"/>
        <v>•</v>
      </c>
      <c r="DS227" s="39" t="str">
        <f t="shared" si="221"/>
        <v xml:space="preserve"> </v>
      </c>
      <c r="DT227" s="39" t="str">
        <f t="shared" si="222"/>
        <v xml:space="preserve"> </v>
      </c>
      <c r="DU227" s="43" t="str">
        <f t="shared" si="223"/>
        <v xml:space="preserve"> </v>
      </c>
      <c r="DV227" s="39" t="str">
        <f t="shared" si="224"/>
        <v>•</v>
      </c>
      <c r="DW227" s="39" t="str">
        <f t="shared" si="225"/>
        <v xml:space="preserve"> </v>
      </c>
      <c r="DX227" s="39" t="str">
        <f t="shared" si="226"/>
        <v xml:space="preserve"> </v>
      </c>
      <c r="DY227" s="43" t="str">
        <f t="shared" si="227"/>
        <v xml:space="preserve"> </v>
      </c>
      <c r="DZ227" s="39" t="str">
        <f t="shared" si="228"/>
        <v>•</v>
      </c>
      <c r="EA227" s="39" t="str">
        <f t="shared" si="229"/>
        <v xml:space="preserve"> </v>
      </c>
      <c r="EB227" s="39" t="str">
        <f t="shared" si="230"/>
        <v xml:space="preserve"> </v>
      </c>
      <c r="EC227" s="43" t="str">
        <f t="shared" si="231"/>
        <v xml:space="preserve"> </v>
      </c>
      <c r="ED227" s="39" t="str">
        <f t="shared" si="232"/>
        <v>•</v>
      </c>
      <c r="EE227" s="39" t="str">
        <f t="shared" si="233"/>
        <v xml:space="preserve"> </v>
      </c>
      <c r="EF227" s="39" t="str">
        <f t="shared" si="234"/>
        <v xml:space="preserve"> </v>
      </c>
      <c r="EG227" s="43" t="str">
        <f t="shared" si="235"/>
        <v xml:space="preserve"> </v>
      </c>
      <c r="EH227" s="39" t="str">
        <f t="shared" si="236"/>
        <v>•</v>
      </c>
      <c r="EI227" s="39" t="str">
        <f t="shared" si="237"/>
        <v xml:space="preserve"> </v>
      </c>
      <c r="EJ227" s="39" t="str">
        <f t="shared" si="238"/>
        <v xml:space="preserve"> </v>
      </c>
      <c r="EK227" s="43" t="str">
        <f t="shared" si="239"/>
        <v xml:space="preserve"> </v>
      </c>
    </row>
    <row r="228" spans="1:141" ht="15.75" customHeight="1" x14ac:dyDescent="0.2">
      <c r="A228" s="100" t="str">
        <f>IF(Summary!B222="","",Summary!B222)</f>
        <v/>
      </c>
      <c r="B228" s="100" t="str">
        <f>IF(Summary!C222="","",Summary!C222)</f>
        <v/>
      </c>
      <c r="C228" s="100" t="str">
        <f>IF(Summary!D222="","",Summary!D222)</f>
        <v/>
      </c>
      <c r="D228" s="115" t="str">
        <f>IF(Summary!E222="","",Summary!E222)</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194"/>
        <v>27</v>
      </c>
      <c r="AX228" s="74" t="e">
        <f t="shared" si="189"/>
        <v>#N/A</v>
      </c>
      <c r="AY228" s="54" t="str">
        <f t="shared" si="190"/>
        <v/>
      </c>
      <c r="AZ228" s="73"/>
      <c r="BA228" s="144"/>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8"/>
      <c r="BE228" s="116" t="str">
        <f t="shared" si="195"/>
        <v/>
      </c>
      <c r="BF228" s="99" t="str">
        <f t="shared" si="191"/>
        <v/>
      </c>
      <c r="BG228" s="99" t="str">
        <f t="shared" si="192"/>
        <v/>
      </c>
      <c r="BH228" s="100" t="str">
        <f t="shared" si="193"/>
        <v/>
      </c>
      <c r="BI228" s="64" t="str">
        <f>IF(Summary!F222="","",Summary!F222)</f>
        <v/>
      </c>
      <c r="BJ228" s="33"/>
      <c r="BV228" s="44">
        <f t="shared" si="242"/>
        <v>0</v>
      </c>
      <c r="BW228" s="44">
        <f t="shared" si="242"/>
        <v>0</v>
      </c>
      <c r="BX228" s="44">
        <f t="shared" si="242"/>
        <v>0</v>
      </c>
      <c r="BY228" s="44">
        <f t="shared" si="242"/>
        <v>0</v>
      </c>
      <c r="BZ228" s="44">
        <f t="shared" si="242"/>
        <v>0</v>
      </c>
      <c r="CA228" s="44">
        <f t="shared" si="242"/>
        <v>0</v>
      </c>
      <c r="CB228" s="44">
        <f t="shared" si="242"/>
        <v>0</v>
      </c>
      <c r="CC228" s="44">
        <f t="shared" si="242"/>
        <v>0</v>
      </c>
      <c r="CD228" s="44">
        <f t="shared" si="242"/>
        <v>0</v>
      </c>
      <c r="CE228" s="44">
        <f t="shared" si="242"/>
        <v>0</v>
      </c>
      <c r="CF228" s="44">
        <f t="shared" si="242"/>
        <v>0</v>
      </c>
      <c r="CH228" s="48">
        <f t="shared" si="241"/>
        <v>0</v>
      </c>
      <c r="CI228" s="48">
        <f t="shared" si="241"/>
        <v>0</v>
      </c>
      <c r="CJ228" s="48">
        <f t="shared" si="241"/>
        <v>0</v>
      </c>
      <c r="CK228" s="48">
        <f t="shared" si="241"/>
        <v>0</v>
      </c>
      <c r="CL228" s="48">
        <f t="shared" si="241"/>
        <v>0</v>
      </c>
      <c r="CM228" s="48">
        <f t="shared" si="241"/>
        <v>0</v>
      </c>
      <c r="CN228" s="48">
        <f t="shared" si="241"/>
        <v>0</v>
      </c>
      <c r="CO228" s="48">
        <f t="shared" si="241"/>
        <v>0</v>
      </c>
      <c r="CT228" s="42" t="str">
        <f t="shared" si="196"/>
        <v>•</v>
      </c>
      <c r="CU228" s="39" t="str">
        <f t="shared" si="197"/>
        <v xml:space="preserve"> </v>
      </c>
      <c r="CV228" s="39" t="str">
        <f t="shared" si="198"/>
        <v xml:space="preserve"> </v>
      </c>
      <c r="CW228" s="43" t="str">
        <f t="shared" si="199"/>
        <v xml:space="preserve"> </v>
      </c>
      <c r="CX228" s="42" t="str">
        <f t="shared" si="200"/>
        <v>•</v>
      </c>
      <c r="CY228" s="39" t="str">
        <f t="shared" si="201"/>
        <v xml:space="preserve"> </v>
      </c>
      <c r="CZ228" s="39" t="str">
        <f t="shared" si="202"/>
        <v xml:space="preserve"> </v>
      </c>
      <c r="DA228" s="43" t="str">
        <f t="shared" si="203"/>
        <v xml:space="preserve"> </v>
      </c>
      <c r="DB228" s="39" t="str">
        <f t="shared" si="204"/>
        <v>•</v>
      </c>
      <c r="DC228" s="39" t="str">
        <f t="shared" si="205"/>
        <v xml:space="preserve"> </v>
      </c>
      <c r="DD228" s="39" t="str">
        <f t="shared" si="206"/>
        <v xml:space="preserve"> </v>
      </c>
      <c r="DE228" s="43" t="str">
        <f t="shared" si="207"/>
        <v xml:space="preserve"> </v>
      </c>
      <c r="DF228" s="42" t="str">
        <f t="shared" si="208"/>
        <v>•</v>
      </c>
      <c r="DG228" s="39" t="str">
        <f t="shared" si="209"/>
        <v xml:space="preserve"> </v>
      </c>
      <c r="DH228" s="39" t="str">
        <f t="shared" si="210"/>
        <v xml:space="preserve"> </v>
      </c>
      <c r="DI228" s="43" t="str">
        <f t="shared" si="211"/>
        <v xml:space="preserve"> </v>
      </c>
      <c r="DJ228" s="42" t="str">
        <f t="shared" si="212"/>
        <v>•</v>
      </c>
      <c r="DK228" s="39" t="str">
        <f t="shared" si="213"/>
        <v xml:space="preserve"> </v>
      </c>
      <c r="DL228" s="39" t="str">
        <f t="shared" si="214"/>
        <v xml:space="preserve"> </v>
      </c>
      <c r="DM228" s="43" t="str">
        <f t="shared" si="215"/>
        <v xml:space="preserve"> </v>
      </c>
      <c r="DN228" s="39" t="str">
        <f t="shared" si="216"/>
        <v>•</v>
      </c>
      <c r="DO228" s="39" t="str">
        <f t="shared" si="217"/>
        <v xml:space="preserve"> </v>
      </c>
      <c r="DP228" s="39" t="str">
        <f t="shared" si="218"/>
        <v xml:space="preserve"> </v>
      </c>
      <c r="DQ228" s="43" t="str">
        <f t="shared" si="219"/>
        <v xml:space="preserve"> </v>
      </c>
      <c r="DR228" s="39" t="str">
        <f t="shared" si="220"/>
        <v>•</v>
      </c>
      <c r="DS228" s="39" t="str">
        <f t="shared" si="221"/>
        <v xml:space="preserve"> </v>
      </c>
      <c r="DT228" s="39" t="str">
        <f t="shared" si="222"/>
        <v xml:space="preserve"> </v>
      </c>
      <c r="DU228" s="43" t="str">
        <f t="shared" si="223"/>
        <v xml:space="preserve"> </v>
      </c>
      <c r="DV228" s="39" t="str">
        <f t="shared" si="224"/>
        <v>•</v>
      </c>
      <c r="DW228" s="39" t="str">
        <f t="shared" si="225"/>
        <v xml:space="preserve"> </v>
      </c>
      <c r="DX228" s="39" t="str">
        <f t="shared" si="226"/>
        <v xml:space="preserve"> </v>
      </c>
      <c r="DY228" s="43" t="str">
        <f t="shared" si="227"/>
        <v xml:space="preserve"> </v>
      </c>
      <c r="DZ228" s="39" t="str">
        <f t="shared" si="228"/>
        <v>•</v>
      </c>
      <c r="EA228" s="39" t="str">
        <f t="shared" si="229"/>
        <v xml:space="preserve"> </v>
      </c>
      <c r="EB228" s="39" t="str">
        <f t="shared" si="230"/>
        <v xml:space="preserve"> </v>
      </c>
      <c r="EC228" s="43" t="str">
        <f t="shared" si="231"/>
        <v xml:space="preserve"> </v>
      </c>
      <c r="ED228" s="39" t="str">
        <f t="shared" si="232"/>
        <v>•</v>
      </c>
      <c r="EE228" s="39" t="str">
        <f t="shared" si="233"/>
        <v xml:space="preserve"> </v>
      </c>
      <c r="EF228" s="39" t="str">
        <f t="shared" si="234"/>
        <v xml:space="preserve"> </v>
      </c>
      <c r="EG228" s="43" t="str">
        <f t="shared" si="235"/>
        <v xml:space="preserve"> </v>
      </c>
      <c r="EH228" s="39" t="str">
        <f t="shared" si="236"/>
        <v>•</v>
      </c>
      <c r="EI228" s="39" t="str">
        <f t="shared" si="237"/>
        <v xml:space="preserve"> </v>
      </c>
      <c r="EJ228" s="39" t="str">
        <f t="shared" si="238"/>
        <v xml:space="preserve"> </v>
      </c>
      <c r="EK228" s="43" t="str">
        <f t="shared" si="239"/>
        <v xml:space="preserve"> </v>
      </c>
    </row>
    <row r="229" spans="1:141" ht="15.75" customHeight="1" x14ac:dyDescent="0.2">
      <c r="A229" s="100" t="str">
        <f>IF(Summary!B223="","",Summary!B223)</f>
        <v/>
      </c>
      <c r="B229" s="100" t="str">
        <f>IF(Summary!C223="","",Summary!C223)</f>
        <v/>
      </c>
      <c r="C229" s="100" t="str">
        <f>IF(Summary!D223="","",Summary!D223)</f>
        <v/>
      </c>
      <c r="D229" s="115" t="str">
        <f>IF(Summary!E223="","",Summary!E223)</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194"/>
        <v>27</v>
      </c>
      <c r="AX229" s="74" t="e">
        <f t="shared" si="189"/>
        <v>#N/A</v>
      </c>
      <c r="AY229" s="54" t="str">
        <f t="shared" si="190"/>
        <v/>
      </c>
      <c r="AZ229" s="73"/>
      <c r="BA229" s="144"/>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8"/>
      <c r="BE229" s="116" t="str">
        <f t="shared" si="195"/>
        <v/>
      </c>
      <c r="BF229" s="99" t="str">
        <f t="shared" si="191"/>
        <v/>
      </c>
      <c r="BG229" s="99" t="str">
        <f t="shared" si="192"/>
        <v/>
      </c>
      <c r="BH229" s="100" t="str">
        <f t="shared" si="193"/>
        <v/>
      </c>
      <c r="BI229" s="64" t="str">
        <f>IF(Summary!F223="","",Summary!F223)</f>
        <v/>
      </c>
      <c r="BJ229" s="33"/>
      <c r="BV229" s="44">
        <f t="shared" si="242"/>
        <v>0</v>
      </c>
      <c r="BW229" s="44">
        <f t="shared" si="242"/>
        <v>0</v>
      </c>
      <c r="BX229" s="44">
        <f t="shared" si="242"/>
        <v>0</v>
      </c>
      <c r="BY229" s="44">
        <f t="shared" si="242"/>
        <v>0</v>
      </c>
      <c r="BZ229" s="44">
        <f t="shared" si="242"/>
        <v>0</v>
      </c>
      <c r="CA229" s="44">
        <f t="shared" si="242"/>
        <v>0</v>
      </c>
      <c r="CB229" s="44">
        <f t="shared" si="242"/>
        <v>0</v>
      </c>
      <c r="CC229" s="44">
        <f t="shared" si="242"/>
        <v>0</v>
      </c>
      <c r="CD229" s="44">
        <f t="shared" si="242"/>
        <v>0</v>
      </c>
      <c r="CE229" s="44">
        <f t="shared" si="242"/>
        <v>0</v>
      </c>
      <c r="CF229" s="44">
        <f t="shared" si="242"/>
        <v>0</v>
      </c>
      <c r="CH229" s="48">
        <f t="shared" si="241"/>
        <v>0</v>
      </c>
      <c r="CI229" s="48">
        <f t="shared" si="241"/>
        <v>0</v>
      </c>
      <c r="CJ229" s="48">
        <f t="shared" si="241"/>
        <v>0</v>
      </c>
      <c r="CK229" s="48">
        <f t="shared" si="241"/>
        <v>0</v>
      </c>
      <c r="CL229" s="48">
        <f t="shared" si="241"/>
        <v>0</v>
      </c>
      <c r="CM229" s="48">
        <f t="shared" si="241"/>
        <v>0</v>
      </c>
      <c r="CN229" s="48">
        <f t="shared" si="241"/>
        <v>0</v>
      </c>
      <c r="CO229" s="48">
        <f t="shared" si="241"/>
        <v>0</v>
      </c>
      <c r="CT229" s="42" t="str">
        <f t="shared" si="196"/>
        <v>•</v>
      </c>
      <c r="CU229" s="39" t="str">
        <f t="shared" si="197"/>
        <v xml:space="preserve"> </v>
      </c>
      <c r="CV229" s="39" t="str">
        <f t="shared" si="198"/>
        <v xml:space="preserve"> </v>
      </c>
      <c r="CW229" s="43" t="str">
        <f t="shared" si="199"/>
        <v xml:space="preserve"> </v>
      </c>
      <c r="CX229" s="42" t="str">
        <f t="shared" si="200"/>
        <v>•</v>
      </c>
      <c r="CY229" s="39" t="str">
        <f t="shared" si="201"/>
        <v xml:space="preserve"> </v>
      </c>
      <c r="CZ229" s="39" t="str">
        <f t="shared" si="202"/>
        <v xml:space="preserve"> </v>
      </c>
      <c r="DA229" s="43" t="str">
        <f t="shared" si="203"/>
        <v xml:space="preserve"> </v>
      </c>
      <c r="DB229" s="39" t="str">
        <f t="shared" si="204"/>
        <v>•</v>
      </c>
      <c r="DC229" s="39" t="str">
        <f t="shared" si="205"/>
        <v xml:space="preserve"> </v>
      </c>
      <c r="DD229" s="39" t="str">
        <f t="shared" si="206"/>
        <v xml:space="preserve"> </v>
      </c>
      <c r="DE229" s="43" t="str">
        <f t="shared" si="207"/>
        <v xml:space="preserve"> </v>
      </c>
      <c r="DF229" s="42" t="str">
        <f t="shared" si="208"/>
        <v>•</v>
      </c>
      <c r="DG229" s="39" t="str">
        <f t="shared" si="209"/>
        <v xml:space="preserve"> </v>
      </c>
      <c r="DH229" s="39" t="str">
        <f t="shared" si="210"/>
        <v xml:space="preserve"> </v>
      </c>
      <c r="DI229" s="43" t="str">
        <f t="shared" si="211"/>
        <v xml:space="preserve"> </v>
      </c>
      <c r="DJ229" s="42" t="str">
        <f t="shared" si="212"/>
        <v>•</v>
      </c>
      <c r="DK229" s="39" t="str">
        <f t="shared" si="213"/>
        <v xml:space="preserve"> </v>
      </c>
      <c r="DL229" s="39" t="str">
        <f t="shared" si="214"/>
        <v xml:space="preserve"> </v>
      </c>
      <c r="DM229" s="43" t="str">
        <f t="shared" si="215"/>
        <v xml:space="preserve"> </v>
      </c>
      <c r="DN229" s="39" t="str">
        <f t="shared" si="216"/>
        <v>•</v>
      </c>
      <c r="DO229" s="39" t="str">
        <f t="shared" si="217"/>
        <v xml:space="preserve"> </v>
      </c>
      <c r="DP229" s="39" t="str">
        <f t="shared" si="218"/>
        <v xml:space="preserve"> </v>
      </c>
      <c r="DQ229" s="43" t="str">
        <f t="shared" si="219"/>
        <v xml:space="preserve"> </v>
      </c>
      <c r="DR229" s="39" t="str">
        <f t="shared" si="220"/>
        <v>•</v>
      </c>
      <c r="DS229" s="39" t="str">
        <f t="shared" si="221"/>
        <v xml:space="preserve"> </v>
      </c>
      <c r="DT229" s="39" t="str">
        <f t="shared" si="222"/>
        <v xml:space="preserve"> </v>
      </c>
      <c r="DU229" s="43" t="str">
        <f t="shared" si="223"/>
        <v xml:space="preserve"> </v>
      </c>
      <c r="DV229" s="39" t="str">
        <f t="shared" si="224"/>
        <v>•</v>
      </c>
      <c r="DW229" s="39" t="str">
        <f t="shared" si="225"/>
        <v xml:space="preserve"> </v>
      </c>
      <c r="DX229" s="39" t="str">
        <f t="shared" si="226"/>
        <v xml:space="preserve"> </v>
      </c>
      <c r="DY229" s="43" t="str">
        <f t="shared" si="227"/>
        <v xml:space="preserve"> </v>
      </c>
      <c r="DZ229" s="39" t="str">
        <f t="shared" si="228"/>
        <v>•</v>
      </c>
      <c r="EA229" s="39" t="str">
        <f t="shared" si="229"/>
        <v xml:space="preserve"> </v>
      </c>
      <c r="EB229" s="39" t="str">
        <f t="shared" si="230"/>
        <v xml:space="preserve"> </v>
      </c>
      <c r="EC229" s="43" t="str">
        <f t="shared" si="231"/>
        <v xml:space="preserve"> </v>
      </c>
      <c r="ED229" s="39" t="str">
        <f t="shared" si="232"/>
        <v>•</v>
      </c>
      <c r="EE229" s="39" t="str">
        <f t="shared" si="233"/>
        <v xml:space="preserve"> </v>
      </c>
      <c r="EF229" s="39" t="str">
        <f t="shared" si="234"/>
        <v xml:space="preserve"> </v>
      </c>
      <c r="EG229" s="43" t="str">
        <f t="shared" si="235"/>
        <v xml:space="preserve"> </v>
      </c>
      <c r="EH229" s="39" t="str">
        <f t="shared" si="236"/>
        <v>•</v>
      </c>
      <c r="EI229" s="39" t="str">
        <f t="shared" si="237"/>
        <v xml:space="preserve"> </v>
      </c>
      <c r="EJ229" s="39" t="str">
        <f t="shared" si="238"/>
        <v xml:space="preserve"> </v>
      </c>
      <c r="EK229" s="43" t="str">
        <f t="shared" si="239"/>
        <v xml:space="preserve"> </v>
      </c>
    </row>
    <row r="230" spans="1:141" ht="15.75" customHeight="1" x14ac:dyDescent="0.2">
      <c r="A230" s="100" t="str">
        <f>IF(Summary!B224="","",Summary!B224)</f>
        <v/>
      </c>
      <c r="B230" s="100" t="str">
        <f>IF(Summary!C224="","",Summary!C224)</f>
        <v/>
      </c>
      <c r="C230" s="100" t="str">
        <f>IF(Summary!D224="","",Summary!D224)</f>
        <v/>
      </c>
      <c r="D230" s="115" t="str">
        <f>IF(Summary!E224="","",Summary!E224)</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194"/>
        <v>27</v>
      </c>
      <c r="AX230" s="74" t="e">
        <f t="shared" si="189"/>
        <v>#N/A</v>
      </c>
      <c r="AY230" s="54" t="str">
        <f t="shared" si="190"/>
        <v/>
      </c>
      <c r="AZ230" s="73"/>
      <c r="BA230" s="144"/>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8"/>
      <c r="BE230" s="116" t="str">
        <f t="shared" si="195"/>
        <v/>
      </c>
      <c r="BF230" s="99" t="str">
        <f t="shared" si="191"/>
        <v/>
      </c>
      <c r="BG230" s="99" t="str">
        <f t="shared" si="192"/>
        <v/>
      </c>
      <c r="BH230" s="100" t="str">
        <f t="shared" si="193"/>
        <v/>
      </c>
      <c r="BI230" s="64" t="str">
        <f>IF(Summary!F224="","",Summary!F224)</f>
        <v/>
      </c>
      <c r="BJ230" s="33"/>
      <c r="BV230" s="44">
        <f t="shared" si="242"/>
        <v>0</v>
      </c>
      <c r="BW230" s="44">
        <f t="shared" si="242"/>
        <v>0</v>
      </c>
      <c r="BX230" s="44">
        <f t="shared" si="242"/>
        <v>0</v>
      </c>
      <c r="BY230" s="44">
        <f t="shared" si="242"/>
        <v>0</v>
      </c>
      <c r="BZ230" s="44">
        <f t="shared" si="242"/>
        <v>0</v>
      </c>
      <c r="CA230" s="44">
        <f t="shared" si="242"/>
        <v>0</v>
      </c>
      <c r="CB230" s="44">
        <f t="shared" si="242"/>
        <v>0</v>
      </c>
      <c r="CC230" s="44">
        <f t="shared" si="242"/>
        <v>0</v>
      </c>
      <c r="CD230" s="44">
        <f t="shared" si="242"/>
        <v>0</v>
      </c>
      <c r="CE230" s="44">
        <f t="shared" si="242"/>
        <v>0</v>
      </c>
      <c r="CF230" s="44">
        <f t="shared" si="242"/>
        <v>0</v>
      </c>
      <c r="CH230" s="48">
        <f t="shared" si="241"/>
        <v>0</v>
      </c>
      <c r="CI230" s="48">
        <f t="shared" si="241"/>
        <v>0</v>
      </c>
      <c r="CJ230" s="48">
        <f t="shared" si="241"/>
        <v>0</v>
      </c>
      <c r="CK230" s="48">
        <f t="shared" si="241"/>
        <v>0</v>
      </c>
      <c r="CL230" s="48">
        <f t="shared" si="241"/>
        <v>0</v>
      </c>
      <c r="CM230" s="48">
        <f t="shared" si="241"/>
        <v>0</v>
      </c>
      <c r="CN230" s="48">
        <f t="shared" si="241"/>
        <v>0</v>
      </c>
      <c r="CO230" s="48">
        <f t="shared" si="241"/>
        <v>0</v>
      </c>
      <c r="CT230" s="42" t="str">
        <f t="shared" si="196"/>
        <v>•</v>
      </c>
      <c r="CU230" s="39" t="str">
        <f t="shared" si="197"/>
        <v xml:space="preserve"> </v>
      </c>
      <c r="CV230" s="39" t="str">
        <f t="shared" si="198"/>
        <v xml:space="preserve"> </v>
      </c>
      <c r="CW230" s="43" t="str">
        <f t="shared" si="199"/>
        <v xml:space="preserve"> </v>
      </c>
      <c r="CX230" s="42" t="str">
        <f t="shared" si="200"/>
        <v>•</v>
      </c>
      <c r="CY230" s="39" t="str">
        <f t="shared" si="201"/>
        <v xml:space="preserve"> </v>
      </c>
      <c r="CZ230" s="39" t="str">
        <f t="shared" si="202"/>
        <v xml:space="preserve"> </v>
      </c>
      <c r="DA230" s="43" t="str">
        <f t="shared" si="203"/>
        <v xml:space="preserve"> </v>
      </c>
      <c r="DB230" s="39" t="str">
        <f t="shared" si="204"/>
        <v>•</v>
      </c>
      <c r="DC230" s="39" t="str">
        <f t="shared" si="205"/>
        <v xml:space="preserve"> </v>
      </c>
      <c r="DD230" s="39" t="str">
        <f t="shared" si="206"/>
        <v xml:space="preserve"> </v>
      </c>
      <c r="DE230" s="43" t="str">
        <f t="shared" si="207"/>
        <v xml:space="preserve"> </v>
      </c>
      <c r="DF230" s="42" t="str">
        <f t="shared" si="208"/>
        <v>•</v>
      </c>
      <c r="DG230" s="39" t="str">
        <f t="shared" si="209"/>
        <v xml:space="preserve"> </v>
      </c>
      <c r="DH230" s="39" t="str">
        <f t="shared" si="210"/>
        <v xml:space="preserve"> </v>
      </c>
      <c r="DI230" s="43" t="str">
        <f t="shared" si="211"/>
        <v xml:space="preserve"> </v>
      </c>
      <c r="DJ230" s="42" t="str">
        <f t="shared" si="212"/>
        <v>•</v>
      </c>
      <c r="DK230" s="39" t="str">
        <f t="shared" si="213"/>
        <v xml:space="preserve"> </v>
      </c>
      <c r="DL230" s="39" t="str">
        <f t="shared" si="214"/>
        <v xml:space="preserve"> </v>
      </c>
      <c r="DM230" s="43" t="str">
        <f t="shared" si="215"/>
        <v xml:space="preserve"> </v>
      </c>
      <c r="DN230" s="39" t="str">
        <f t="shared" si="216"/>
        <v>•</v>
      </c>
      <c r="DO230" s="39" t="str">
        <f t="shared" si="217"/>
        <v xml:space="preserve"> </v>
      </c>
      <c r="DP230" s="39" t="str">
        <f t="shared" si="218"/>
        <v xml:space="preserve"> </v>
      </c>
      <c r="DQ230" s="43" t="str">
        <f t="shared" si="219"/>
        <v xml:space="preserve"> </v>
      </c>
      <c r="DR230" s="39" t="str">
        <f t="shared" si="220"/>
        <v>•</v>
      </c>
      <c r="DS230" s="39" t="str">
        <f t="shared" si="221"/>
        <v xml:space="preserve"> </v>
      </c>
      <c r="DT230" s="39" t="str">
        <f t="shared" si="222"/>
        <v xml:space="preserve"> </v>
      </c>
      <c r="DU230" s="43" t="str">
        <f t="shared" si="223"/>
        <v xml:space="preserve"> </v>
      </c>
      <c r="DV230" s="39" t="str">
        <f t="shared" si="224"/>
        <v>•</v>
      </c>
      <c r="DW230" s="39" t="str">
        <f t="shared" si="225"/>
        <v xml:space="preserve"> </v>
      </c>
      <c r="DX230" s="39" t="str">
        <f t="shared" si="226"/>
        <v xml:space="preserve"> </v>
      </c>
      <c r="DY230" s="43" t="str">
        <f t="shared" si="227"/>
        <v xml:space="preserve"> </v>
      </c>
      <c r="DZ230" s="39" t="str">
        <f t="shared" si="228"/>
        <v>•</v>
      </c>
      <c r="EA230" s="39" t="str">
        <f t="shared" si="229"/>
        <v xml:space="preserve"> </v>
      </c>
      <c r="EB230" s="39" t="str">
        <f t="shared" si="230"/>
        <v xml:space="preserve"> </v>
      </c>
      <c r="EC230" s="43" t="str">
        <f t="shared" si="231"/>
        <v xml:space="preserve"> </v>
      </c>
      <c r="ED230" s="39" t="str">
        <f t="shared" si="232"/>
        <v>•</v>
      </c>
      <c r="EE230" s="39" t="str">
        <f t="shared" si="233"/>
        <v xml:space="preserve"> </v>
      </c>
      <c r="EF230" s="39" t="str">
        <f t="shared" si="234"/>
        <v xml:space="preserve"> </v>
      </c>
      <c r="EG230" s="43" t="str">
        <f t="shared" si="235"/>
        <v xml:space="preserve"> </v>
      </c>
      <c r="EH230" s="39" t="str">
        <f t="shared" si="236"/>
        <v>•</v>
      </c>
      <c r="EI230" s="39" t="str">
        <f t="shared" si="237"/>
        <v xml:space="preserve"> </v>
      </c>
      <c r="EJ230" s="39" t="str">
        <f t="shared" si="238"/>
        <v xml:space="preserve"> </v>
      </c>
      <c r="EK230" s="43" t="str">
        <f t="shared" si="239"/>
        <v xml:space="preserve"> </v>
      </c>
    </row>
    <row r="231" spans="1:141" ht="15.75" customHeight="1" x14ac:dyDescent="0.2">
      <c r="A231" s="100" t="str">
        <f>IF(Summary!B225="","",Summary!B225)</f>
        <v/>
      </c>
      <c r="B231" s="100" t="str">
        <f>IF(Summary!C225="","",Summary!C225)</f>
        <v/>
      </c>
      <c r="C231" s="100" t="str">
        <f>IF(Summary!D225="","",Summary!D225)</f>
        <v/>
      </c>
      <c r="D231" s="115" t="str">
        <f>IF(Summary!E225="","",Summary!E225)</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194"/>
        <v>27</v>
      </c>
      <c r="AX231" s="74" t="e">
        <f t="shared" si="189"/>
        <v>#N/A</v>
      </c>
      <c r="AY231" s="54" t="str">
        <f t="shared" si="190"/>
        <v/>
      </c>
      <c r="AZ231" s="73"/>
      <c r="BA231" s="144"/>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8"/>
      <c r="BE231" s="116" t="str">
        <f t="shared" si="195"/>
        <v/>
      </c>
      <c r="BF231" s="99" t="str">
        <f t="shared" si="191"/>
        <v/>
      </c>
      <c r="BG231" s="99" t="str">
        <f t="shared" si="192"/>
        <v/>
      </c>
      <c r="BH231" s="100" t="str">
        <f t="shared" si="193"/>
        <v/>
      </c>
      <c r="BI231" s="64" t="str">
        <f>IF(Summary!F225="","",Summary!F225)</f>
        <v/>
      </c>
      <c r="BJ231" s="33"/>
      <c r="BV231" s="44">
        <f t="shared" si="242"/>
        <v>0</v>
      </c>
      <c r="BW231" s="44">
        <f t="shared" si="242"/>
        <v>0</v>
      </c>
      <c r="BX231" s="44">
        <f t="shared" si="242"/>
        <v>0</v>
      </c>
      <c r="BY231" s="44">
        <f t="shared" si="242"/>
        <v>0</v>
      </c>
      <c r="BZ231" s="44">
        <f t="shared" si="242"/>
        <v>0</v>
      </c>
      <c r="CA231" s="44">
        <f t="shared" si="242"/>
        <v>0</v>
      </c>
      <c r="CB231" s="44">
        <f t="shared" si="242"/>
        <v>0</v>
      </c>
      <c r="CC231" s="44">
        <f t="shared" si="242"/>
        <v>0</v>
      </c>
      <c r="CD231" s="44">
        <f t="shared" si="242"/>
        <v>0</v>
      </c>
      <c r="CE231" s="44">
        <f t="shared" si="242"/>
        <v>0</v>
      </c>
      <c r="CF231" s="44">
        <f t="shared" si="242"/>
        <v>0</v>
      </c>
      <c r="CH231" s="48">
        <f t="shared" si="241"/>
        <v>0</v>
      </c>
      <c r="CI231" s="48">
        <f t="shared" si="241"/>
        <v>0</v>
      </c>
      <c r="CJ231" s="48">
        <f t="shared" si="241"/>
        <v>0</v>
      </c>
      <c r="CK231" s="48">
        <f t="shared" si="241"/>
        <v>0</v>
      </c>
      <c r="CL231" s="48">
        <f t="shared" si="241"/>
        <v>0</v>
      </c>
      <c r="CM231" s="48">
        <f t="shared" si="241"/>
        <v>0</v>
      </c>
      <c r="CN231" s="48">
        <f t="shared" si="241"/>
        <v>0</v>
      </c>
      <c r="CO231" s="48">
        <f t="shared" si="241"/>
        <v>0</v>
      </c>
      <c r="CT231" s="42" t="str">
        <f t="shared" si="196"/>
        <v>•</v>
      </c>
      <c r="CU231" s="39" t="str">
        <f t="shared" si="197"/>
        <v xml:space="preserve"> </v>
      </c>
      <c r="CV231" s="39" t="str">
        <f t="shared" si="198"/>
        <v xml:space="preserve"> </v>
      </c>
      <c r="CW231" s="43" t="str">
        <f t="shared" si="199"/>
        <v xml:space="preserve"> </v>
      </c>
      <c r="CX231" s="42" t="str">
        <f t="shared" si="200"/>
        <v>•</v>
      </c>
      <c r="CY231" s="39" t="str">
        <f t="shared" si="201"/>
        <v xml:space="preserve"> </v>
      </c>
      <c r="CZ231" s="39" t="str">
        <f t="shared" si="202"/>
        <v xml:space="preserve"> </v>
      </c>
      <c r="DA231" s="43" t="str">
        <f t="shared" si="203"/>
        <v xml:space="preserve"> </v>
      </c>
      <c r="DB231" s="39" t="str">
        <f t="shared" si="204"/>
        <v>•</v>
      </c>
      <c r="DC231" s="39" t="str">
        <f t="shared" si="205"/>
        <v xml:space="preserve"> </v>
      </c>
      <c r="DD231" s="39" t="str">
        <f t="shared" si="206"/>
        <v xml:space="preserve"> </v>
      </c>
      <c r="DE231" s="43" t="str">
        <f t="shared" si="207"/>
        <v xml:space="preserve"> </v>
      </c>
      <c r="DF231" s="42" t="str">
        <f t="shared" si="208"/>
        <v>•</v>
      </c>
      <c r="DG231" s="39" t="str">
        <f t="shared" si="209"/>
        <v xml:space="preserve"> </v>
      </c>
      <c r="DH231" s="39" t="str">
        <f t="shared" si="210"/>
        <v xml:space="preserve"> </v>
      </c>
      <c r="DI231" s="43" t="str">
        <f t="shared" si="211"/>
        <v xml:space="preserve"> </v>
      </c>
      <c r="DJ231" s="42" t="str">
        <f t="shared" si="212"/>
        <v>•</v>
      </c>
      <c r="DK231" s="39" t="str">
        <f t="shared" si="213"/>
        <v xml:space="preserve"> </v>
      </c>
      <c r="DL231" s="39" t="str">
        <f t="shared" si="214"/>
        <v xml:space="preserve"> </v>
      </c>
      <c r="DM231" s="43" t="str">
        <f t="shared" si="215"/>
        <v xml:space="preserve"> </v>
      </c>
      <c r="DN231" s="39" t="str">
        <f t="shared" si="216"/>
        <v>•</v>
      </c>
      <c r="DO231" s="39" t="str">
        <f t="shared" si="217"/>
        <v xml:space="preserve"> </v>
      </c>
      <c r="DP231" s="39" t="str">
        <f t="shared" si="218"/>
        <v xml:space="preserve"> </v>
      </c>
      <c r="DQ231" s="43" t="str">
        <f t="shared" si="219"/>
        <v xml:space="preserve"> </v>
      </c>
      <c r="DR231" s="39" t="str">
        <f t="shared" si="220"/>
        <v>•</v>
      </c>
      <c r="DS231" s="39" t="str">
        <f t="shared" si="221"/>
        <v xml:space="preserve"> </v>
      </c>
      <c r="DT231" s="39" t="str">
        <f t="shared" si="222"/>
        <v xml:space="preserve"> </v>
      </c>
      <c r="DU231" s="43" t="str">
        <f t="shared" si="223"/>
        <v xml:space="preserve"> </v>
      </c>
      <c r="DV231" s="39" t="str">
        <f t="shared" si="224"/>
        <v>•</v>
      </c>
      <c r="DW231" s="39" t="str">
        <f t="shared" si="225"/>
        <v xml:space="preserve"> </v>
      </c>
      <c r="DX231" s="39" t="str">
        <f t="shared" si="226"/>
        <v xml:space="preserve"> </v>
      </c>
      <c r="DY231" s="43" t="str">
        <f t="shared" si="227"/>
        <v xml:space="preserve"> </v>
      </c>
      <c r="DZ231" s="39" t="str">
        <f t="shared" si="228"/>
        <v>•</v>
      </c>
      <c r="EA231" s="39" t="str">
        <f t="shared" si="229"/>
        <v xml:space="preserve"> </v>
      </c>
      <c r="EB231" s="39" t="str">
        <f t="shared" si="230"/>
        <v xml:space="preserve"> </v>
      </c>
      <c r="EC231" s="43" t="str">
        <f t="shared" si="231"/>
        <v xml:space="preserve"> </v>
      </c>
      <c r="ED231" s="39" t="str">
        <f t="shared" si="232"/>
        <v>•</v>
      </c>
      <c r="EE231" s="39" t="str">
        <f t="shared" si="233"/>
        <v xml:space="preserve"> </v>
      </c>
      <c r="EF231" s="39" t="str">
        <f t="shared" si="234"/>
        <v xml:space="preserve"> </v>
      </c>
      <c r="EG231" s="43" t="str">
        <f t="shared" si="235"/>
        <v xml:space="preserve"> </v>
      </c>
      <c r="EH231" s="39" t="str">
        <f t="shared" si="236"/>
        <v>•</v>
      </c>
      <c r="EI231" s="39" t="str">
        <f t="shared" si="237"/>
        <v xml:space="preserve"> </v>
      </c>
      <c r="EJ231" s="39" t="str">
        <f t="shared" si="238"/>
        <v xml:space="preserve"> </v>
      </c>
      <c r="EK231" s="43" t="str">
        <f t="shared" si="239"/>
        <v xml:space="preserve"> </v>
      </c>
    </row>
    <row r="232" spans="1:141" ht="15.75" customHeight="1" x14ac:dyDescent="0.2">
      <c r="A232" s="100" t="str">
        <f>IF(Summary!B226="","",Summary!B226)</f>
        <v/>
      </c>
      <c r="B232" s="100" t="str">
        <f>IF(Summary!C226="","",Summary!C226)</f>
        <v/>
      </c>
      <c r="C232" s="100" t="str">
        <f>IF(Summary!D226="","",Summary!D226)</f>
        <v/>
      </c>
      <c r="D232" s="115" t="str">
        <f>IF(Summary!E226="","",Summary!E226)</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194"/>
        <v>27</v>
      </c>
      <c r="AX232" s="74" t="e">
        <f t="shared" si="189"/>
        <v>#N/A</v>
      </c>
      <c r="AY232" s="54" t="str">
        <f t="shared" si="190"/>
        <v/>
      </c>
      <c r="AZ232" s="73"/>
      <c r="BA232" s="144"/>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8"/>
      <c r="BE232" s="116" t="str">
        <f t="shared" si="195"/>
        <v/>
      </c>
      <c r="BF232" s="99" t="str">
        <f t="shared" si="191"/>
        <v/>
      </c>
      <c r="BG232" s="99" t="str">
        <f t="shared" si="192"/>
        <v/>
      </c>
      <c r="BH232" s="100" t="str">
        <f t="shared" si="193"/>
        <v/>
      </c>
      <c r="BI232" s="64" t="str">
        <f>IF(Summary!F226="","",Summary!F226)</f>
        <v/>
      </c>
      <c r="BJ232" s="33"/>
      <c r="BV232" s="44">
        <f t="shared" si="242"/>
        <v>0</v>
      </c>
      <c r="BW232" s="44">
        <f t="shared" si="242"/>
        <v>0</v>
      </c>
      <c r="BX232" s="44">
        <f t="shared" si="242"/>
        <v>0</v>
      </c>
      <c r="BY232" s="44">
        <f t="shared" si="242"/>
        <v>0</v>
      </c>
      <c r="BZ232" s="44">
        <f t="shared" si="242"/>
        <v>0</v>
      </c>
      <c r="CA232" s="44">
        <f t="shared" si="242"/>
        <v>0</v>
      </c>
      <c r="CB232" s="44">
        <f t="shared" si="242"/>
        <v>0</v>
      </c>
      <c r="CC232" s="44">
        <f t="shared" si="242"/>
        <v>0</v>
      </c>
      <c r="CD232" s="44">
        <f t="shared" si="242"/>
        <v>0</v>
      </c>
      <c r="CE232" s="44">
        <f t="shared" si="242"/>
        <v>0</v>
      </c>
      <c r="CF232" s="44">
        <f t="shared" si="242"/>
        <v>0</v>
      </c>
      <c r="CH232" s="48">
        <f t="shared" si="241"/>
        <v>0</v>
      </c>
      <c r="CI232" s="48">
        <f t="shared" si="241"/>
        <v>0</v>
      </c>
      <c r="CJ232" s="48">
        <f t="shared" si="241"/>
        <v>0</v>
      </c>
      <c r="CK232" s="48">
        <f t="shared" si="241"/>
        <v>0</v>
      </c>
      <c r="CL232" s="48">
        <f t="shared" si="241"/>
        <v>0</v>
      </c>
      <c r="CM232" s="48">
        <f t="shared" si="241"/>
        <v>0</v>
      </c>
      <c r="CN232" s="48">
        <f t="shared" si="241"/>
        <v>0</v>
      </c>
      <c r="CO232" s="48">
        <f t="shared" si="241"/>
        <v>0</v>
      </c>
      <c r="CT232" s="42" t="str">
        <f t="shared" si="196"/>
        <v>•</v>
      </c>
      <c r="CU232" s="39" t="str">
        <f t="shared" si="197"/>
        <v xml:space="preserve"> </v>
      </c>
      <c r="CV232" s="39" t="str">
        <f t="shared" si="198"/>
        <v xml:space="preserve"> </v>
      </c>
      <c r="CW232" s="43" t="str">
        <f t="shared" si="199"/>
        <v xml:space="preserve"> </v>
      </c>
      <c r="CX232" s="42" t="str">
        <f t="shared" si="200"/>
        <v>•</v>
      </c>
      <c r="CY232" s="39" t="str">
        <f t="shared" si="201"/>
        <v xml:space="preserve"> </v>
      </c>
      <c r="CZ232" s="39" t="str">
        <f t="shared" si="202"/>
        <v xml:space="preserve"> </v>
      </c>
      <c r="DA232" s="43" t="str">
        <f t="shared" si="203"/>
        <v xml:space="preserve"> </v>
      </c>
      <c r="DB232" s="39" t="str">
        <f t="shared" si="204"/>
        <v>•</v>
      </c>
      <c r="DC232" s="39" t="str">
        <f t="shared" si="205"/>
        <v xml:space="preserve"> </v>
      </c>
      <c r="DD232" s="39" t="str">
        <f t="shared" si="206"/>
        <v xml:space="preserve"> </v>
      </c>
      <c r="DE232" s="43" t="str">
        <f t="shared" si="207"/>
        <v xml:space="preserve"> </v>
      </c>
      <c r="DF232" s="42" t="str">
        <f t="shared" si="208"/>
        <v>•</v>
      </c>
      <c r="DG232" s="39" t="str">
        <f t="shared" si="209"/>
        <v xml:space="preserve"> </v>
      </c>
      <c r="DH232" s="39" t="str">
        <f t="shared" si="210"/>
        <v xml:space="preserve"> </v>
      </c>
      <c r="DI232" s="43" t="str">
        <f t="shared" si="211"/>
        <v xml:space="preserve"> </v>
      </c>
      <c r="DJ232" s="42" t="str">
        <f t="shared" si="212"/>
        <v>•</v>
      </c>
      <c r="DK232" s="39" t="str">
        <f t="shared" si="213"/>
        <v xml:space="preserve"> </v>
      </c>
      <c r="DL232" s="39" t="str">
        <f t="shared" si="214"/>
        <v xml:space="preserve"> </v>
      </c>
      <c r="DM232" s="43" t="str">
        <f t="shared" si="215"/>
        <v xml:space="preserve"> </v>
      </c>
      <c r="DN232" s="39" t="str">
        <f t="shared" si="216"/>
        <v>•</v>
      </c>
      <c r="DO232" s="39" t="str">
        <f t="shared" si="217"/>
        <v xml:space="preserve"> </v>
      </c>
      <c r="DP232" s="39" t="str">
        <f t="shared" si="218"/>
        <v xml:space="preserve"> </v>
      </c>
      <c r="DQ232" s="43" t="str">
        <f t="shared" si="219"/>
        <v xml:space="preserve"> </v>
      </c>
      <c r="DR232" s="39" t="str">
        <f t="shared" si="220"/>
        <v>•</v>
      </c>
      <c r="DS232" s="39" t="str">
        <f t="shared" si="221"/>
        <v xml:space="preserve"> </v>
      </c>
      <c r="DT232" s="39" t="str">
        <f t="shared" si="222"/>
        <v xml:space="preserve"> </v>
      </c>
      <c r="DU232" s="43" t="str">
        <f t="shared" si="223"/>
        <v xml:space="preserve"> </v>
      </c>
      <c r="DV232" s="39" t="str">
        <f t="shared" si="224"/>
        <v>•</v>
      </c>
      <c r="DW232" s="39" t="str">
        <f t="shared" si="225"/>
        <v xml:space="preserve"> </v>
      </c>
      <c r="DX232" s="39" t="str">
        <f t="shared" si="226"/>
        <v xml:space="preserve"> </v>
      </c>
      <c r="DY232" s="43" t="str">
        <f t="shared" si="227"/>
        <v xml:space="preserve"> </v>
      </c>
      <c r="DZ232" s="39" t="str">
        <f t="shared" si="228"/>
        <v>•</v>
      </c>
      <c r="EA232" s="39" t="str">
        <f t="shared" si="229"/>
        <v xml:space="preserve"> </v>
      </c>
      <c r="EB232" s="39" t="str">
        <f t="shared" si="230"/>
        <v xml:space="preserve"> </v>
      </c>
      <c r="EC232" s="43" t="str">
        <f t="shared" si="231"/>
        <v xml:space="preserve"> </v>
      </c>
      <c r="ED232" s="39" t="str">
        <f t="shared" si="232"/>
        <v>•</v>
      </c>
      <c r="EE232" s="39" t="str">
        <f t="shared" si="233"/>
        <v xml:space="preserve"> </v>
      </c>
      <c r="EF232" s="39" t="str">
        <f t="shared" si="234"/>
        <v xml:space="preserve"> </v>
      </c>
      <c r="EG232" s="43" t="str">
        <f t="shared" si="235"/>
        <v xml:space="preserve"> </v>
      </c>
      <c r="EH232" s="39" t="str">
        <f t="shared" si="236"/>
        <v>•</v>
      </c>
      <c r="EI232" s="39" t="str">
        <f t="shared" si="237"/>
        <v xml:space="preserve"> </v>
      </c>
      <c r="EJ232" s="39" t="str">
        <f t="shared" si="238"/>
        <v xml:space="preserve"> </v>
      </c>
      <c r="EK232" s="43" t="str">
        <f t="shared" si="239"/>
        <v xml:space="preserve"> </v>
      </c>
    </row>
    <row r="233" spans="1:141" ht="15.75" customHeight="1" x14ac:dyDescent="0.2">
      <c r="A233" s="100" t="str">
        <f>IF(Summary!B227="","",Summary!B227)</f>
        <v/>
      </c>
      <c r="B233" s="100" t="str">
        <f>IF(Summary!C227="","",Summary!C227)</f>
        <v/>
      </c>
      <c r="C233" s="100" t="str">
        <f>IF(Summary!D227="","",Summary!D227)</f>
        <v/>
      </c>
      <c r="D233" s="115" t="str">
        <f>IF(Summary!E227="","",Summary!E227)</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194"/>
        <v>27</v>
      </c>
      <c r="AX233" s="74" t="e">
        <f t="shared" si="189"/>
        <v>#N/A</v>
      </c>
      <c r="AY233" s="54" t="str">
        <f t="shared" si="190"/>
        <v/>
      </c>
      <c r="AZ233" s="73"/>
      <c r="BA233" s="144"/>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8"/>
      <c r="BE233" s="116" t="str">
        <f t="shared" si="195"/>
        <v/>
      </c>
      <c r="BF233" s="99" t="str">
        <f t="shared" si="191"/>
        <v/>
      </c>
      <c r="BG233" s="99" t="str">
        <f t="shared" si="192"/>
        <v/>
      </c>
      <c r="BH233" s="100" t="str">
        <f t="shared" si="193"/>
        <v/>
      </c>
      <c r="BI233" s="64" t="str">
        <f>IF(Summary!F227="","",Summary!F227)</f>
        <v/>
      </c>
      <c r="BJ233" s="33"/>
      <c r="BV233" s="44">
        <f t="shared" si="242"/>
        <v>0</v>
      </c>
      <c r="BW233" s="44">
        <f t="shared" si="242"/>
        <v>0</v>
      </c>
      <c r="BX233" s="44">
        <f t="shared" si="242"/>
        <v>0</v>
      </c>
      <c r="BY233" s="44">
        <f t="shared" si="242"/>
        <v>0</v>
      </c>
      <c r="BZ233" s="44">
        <f t="shared" si="242"/>
        <v>0</v>
      </c>
      <c r="CA233" s="44">
        <f t="shared" si="242"/>
        <v>0</v>
      </c>
      <c r="CB233" s="44">
        <f t="shared" si="242"/>
        <v>0</v>
      </c>
      <c r="CC233" s="44">
        <f t="shared" si="242"/>
        <v>0</v>
      </c>
      <c r="CD233" s="44">
        <f t="shared" si="242"/>
        <v>0</v>
      </c>
      <c r="CE233" s="44">
        <f t="shared" si="242"/>
        <v>0</v>
      </c>
      <c r="CF233" s="44">
        <f t="shared" si="242"/>
        <v>0</v>
      </c>
      <c r="CH233" s="48">
        <f t="shared" si="241"/>
        <v>0</v>
      </c>
      <c r="CI233" s="48">
        <f t="shared" si="241"/>
        <v>0</v>
      </c>
      <c r="CJ233" s="48">
        <f t="shared" si="241"/>
        <v>0</v>
      </c>
      <c r="CK233" s="48">
        <f t="shared" si="241"/>
        <v>0</v>
      </c>
      <c r="CL233" s="48">
        <f t="shared" si="241"/>
        <v>0</v>
      </c>
      <c r="CM233" s="48">
        <f t="shared" si="241"/>
        <v>0</v>
      </c>
      <c r="CN233" s="48">
        <f t="shared" si="241"/>
        <v>0</v>
      </c>
      <c r="CO233" s="48">
        <f t="shared" si="241"/>
        <v>0</v>
      </c>
      <c r="CT233" s="42" t="str">
        <f t="shared" si="196"/>
        <v>•</v>
      </c>
      <c r="CU233" s="39" t="str">
        <f t="shared" si="197"/>
        <v xml:space="preserve"> </v>
      </c>
      <c r="CV233" s="39" t="str">
        <f t="shared" si="198"/>
        <v xml:space="preserve"> </v>
      </c>
      <c r="CW233" s="43" t="str">
        <f t="shared" si="199"/>
        <v xml:space="preserve"> </v>
      </c>
      <c r="CX233" s="42" t="str">
        <f t="shared" si="200"/>
        <v>•</v>
      </c>
      <c r="CY233" s="39" t="str">
        <f t="shared" si="201"/>
        <v xml:space="preserve"> </v>
      </c>
      <c r="CZ233" s="39" t="str">
        <f t="shared" si="202"/>
        <v xml:space="preserve"> </v>
      </c>
      <c r="DA233" s="43" t="str">
        <f t="shared" si="203"/>
        <v xml:space="preserve"> </v>
      </c>
      <c r="DB233" s="39" t="str">
        <f t="shared" si="204"/>
        <v>•</v>
      </c>
      <c r="DC233" s="39" t="str">
        <f t="shared" si="205"/>
        <v xml:space="preserve"> </v>
      </c>
      <c r="DD233" s="39" t="str">
        <f t="shared" si="206"/>
        <v xml:space="preserve"> </v>
      </c>
      <c r="DE233" s="43" t="str">
        <f t="shared" si="207"/>
        <v xml:space="preserve"> </v>
      </c>
      <c r="DF233" s="42" t="str">
        <f t="shared" si="208"/>
        <v>•</v>
      </c>
      <c r="DG233" s="39" t="str">
        <f t="shared" si="209"/>
        <v xml:space="preserve"> </v>
      </c>
      <c r="DH233" s="39" t="str">
        <f t="shared" si="210"/>
        <v xml:space="preserve"> </v>
      </c>
      <c r="DI233" s="43" t="str">
        <f t="shared" si="211"/>
        <v xml:space="preserve"> </v>
      </c>
      <c r="DJ233" s="42" t="str">
        <f t="shared" si="212"/>
        <v>•</v>
      </c>
      <c r="DK233" s="39" t="str">
        <f t="shared" si="213"/>
        <v xml:space="preserve"> </v>
      </c>
      <c r="DL233" s="39" t="str">
        <f t="shared" si="214"/>
        <v xml:space="preserve"> </v>
      </c>
      <c r="DM233" s="43" t="str">
        <f t="shared" si="215"/>
        <v xml:space="preserve"> </v>
      </c>
      <c r="DN233" s="39" t="str">
        <f t="shared" si="216"/>
        <v>•</v>
      </c>
      <c r="DO233" s="39" t="str">
        <f t="shared" si="217"/>
        <v xml:space="preserve"> </v>
      </c>
      <c r="DP233" s="39" t="str">
        <f t="shared" si="218"/>
        <v xml:space="preserve"> </v>
      </c>
      <c r="DQ233" s="43" t="str">
        <f t="shared" si="219"/>
        <v xml:space="preserve"> </v>
      </c>
      <c r="DR233" s="39" t="str">
        <f t="shared" si="220"/>
        <v>•</v>
      </c>
      <c r="DS233" s="39" t="str">
        <f t="shared" si="221"/>
        <v xml:space="preserve"> </v>
      </c>
      <c r="DT233" s="39" t="str">
        <f t="shared" si="222"/>
        <v xml:space="preserve"> </v>
      </c>
      <c r="DU233" s="43" t="str">
        <f t="shared" si="223"/>
        <v xml:space="preserve"> </v>
      </c>
      <c r="DV233" s="39" t="str">
        <f t="shared" si="224"/>
        <v>•</v>
      </c>
      <c r="DW233" s="39" t="str">
        <f t="shared" si="225"/>
        <v xml:space="preserve"> </v>
      </c>
      <c r="DX233" s="39" t="str">
        <f t="shared" si="226"/>
        <v xml:space="preserve"> </v>
      </c>
      <c r="DY233" s="43" t="str">
        <f t="shared" si="227"/>
        <v xml:space="preserve"> </v>
      </c>
      <c r="DZ233" s="39" t="str">
        <f t="shared" si="228"/>
        <v>•</v>
      </c>
      <c r="EA233" s="39" t="str">
        <f t="shared" si="229"/>
        <v xml:space="preserve"> </v>
      </c>
      <c r="EB233" s="39" t="str">
        <f t="shared" si="230"/>
        <v xml:space="preserve"> </v>
      </c>
      <c r="EC233" s="43" t="str">
        <f t="shared" si="231"/>
        <v xml:space="preserve"> </v>
      </c>
      <c r="ED233" s="39" t="str">
        <f t="shared" si="232"/>
        <v>•</v>
      </c>
      <c r="EE233" s="39" t="str">
        <f t="shared" si="233"/>
        <v xml:space="preserve"> </v>
      </c>
      <c r="EF233" s="39" t="str">
        <f t="shared" si="234"/>
        <v xml:space="preserve"> </v>
      </c>
      <c r="EG233" s="43" t="str">
        <f t="shared" si="235"/>
        <v xml:space="preserve"> </v>
      </c>
      <c r="EH233" s="39" t="str">
        <f t="shared" si="236"/>
        <v>•</v>
      </c>
      <c r="EI233" s="39" t="str">
        <f t="shared" si="237"/>
        <v xml:space="preserve"> </v>
      </c>
      <c r="EJ233" s="39" t="str">
        <f t="shared" si="238"/>
        <v xml:space="preserve"> </v>
      </c>
      <c r="EK233" s="43" t="str">
        <f t="shared" si="239"/>
        <v xml:space="preserve"> </v>
      </c>
    </row>
    <row r="234" spans="1:141" ht="15.75" customHeight="1" x14ac:dyDescent="0.2">
      <c r="A234" s="100" t="str">
        <f>IF(Summary!B228="","",Summary!B228)</f>
        <v/>
      </c>
      <c r="B234" s="100" t="str">
        <f>IF(Summary!C228="","",Summary!C228)</f>
        <v/>
      </c>
      <c r="C234" s="100" t="str">
        <f>IF(Summary!D228="","",Summary!D228)</f>
        <v/>
      </c>
      <c r="D234" s="115" t="str">
        <f>IF(Summary!E228="","",Summary!E228)</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194"/>
        <v>27</v>
      </c>
      <c r="AX234" s="74" t="e">
        <f t="shared" si="189"/>
        <v>#N/A</v>
      </c>
      <c r="AY234" s="54" t="str">
        <f t="shared" si="190"/>
        <v/>
      </c>
      <c r="AZ234" s="73"/>
      <c r="BA234" s="144"/>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8"/>
      <c r="BE234" s="116" t="str">
        <f t="shared" si="195"/>
        <v/>
      </c>
      <c r="BF234" s="99" t="str">
        <f t="shared" si="191"/>
        <v/>
      </c>
      <c r="BG234" s="99" t="str">
        <f t="shared" si="192"/>
        <v/>
      </c>
      <c r="BH234" s="100" t="str">
        <f t="shared" si="193"/>
        <v/>
      </c>
      <c r="BI234" s="64" t="str">
        <f>IF(Summary!F228="","",Summary!F228)</f>
        <v/>
      </c>
      <c r="BJ234" s="33"/>
      <c r="BV234" s="44">
        <f t="shared" si="242"/>
        <v>0</v>
      </c>
      <c r="BW234" s="44">
        <f t="shared" si="242"/>
        <v>0</v>
      </c>
      <c r="BX234" s="44">
        <f t="shared" si="242"/>
        <v>0</v>
      </c>
      <c r="BY234" s="44">
        <f t="shared" si="242"/>
        <v>0</v>
      </c>
      <c r="BZ234" s="44">
        <f t="shared" si="242"/>
        <v>0</v>
      </c>
      <c r="CA234" s="44">
        <f t="shared" si="242"/>
        <v>0</v>
      </c>
      <c r="CB234" s="44">
        <f t="shared" si="242"/>
        <v>0</v>
      </c>
      <c r="CC234" s="44">
        <f t="shared" si="242"/>
        <v>0</v>
      </c>
      <c r="CD234" s="44">
        <f t="shared" si="242"/>
        <v>0</v>
      </c>
      <c r="CE234" s="44">
        <f t="shared" si="242"/>
        <v>0</v>
      </c>
      <c r="CF234" s="44">
        <f t="shared" si="242"/>
        <v>0</v>
      </c>
      <c r="CH234" s="48">
        <f t="shared" si="241"/>
        <v>0</v>
      </c>
      <c r="CI234" s="48">
        <f t="shared" si="241"/>
        <v>0</v>
      </c>
      <c r="CJ234" s="48">
        <f t="shared" si="241"/>
        <v>0</v>
      </c>
      <c r="CK234" s="48">
        <f t="shared" si="241"/>
        <v>0</v>
      </c>
      <c r="CL234" s="48">
        <f t="shared" si="241"/>
        <v>0</v>
      </c>
      <c r="CM234" s="48">
        <f t="shared" si="241"/>
        <v>0</v>
      </c>
      <c r="CN234" s="48">
        <f t="shared" si="241"/>
        <v>0</v>
      </c>
      <c r="CO234" s="48">
        <f t="shared" si="241"/>
        <v>0</v>
      </c>
      <c r="CT234" s="42" t="str">
        <f t="shared" si="196"/>
        <v>•</v>
      </c>
      <c r="CU234" s="39" t="str">
        <f t="shared" si="197"/>
        <v xml:space="preserve"> </v>
      </c>
      <c r="CV234" s="39" t="str">
        <f t="shared" si="198"/>
        <v xml:space="preserve"> </v>
      </c>
      <c r="CW234" s="43" t="str">
        <f t="shared" si="199"/>
        <v xml:space="preserve"> </v>
      </c>
      <c r="CX234" s="42" t="str">
        <f t="shared" si="200"/>
        <v>•</v>
      </c>
      <c r="CY234" s="39" t="str">
        <f t="shared" si="201"/>
        <v xml:space="preserve"> </v>
      </c>
      <c r="CZ234" s="39" t="str">
        <f t="shared" si="202"/>
        <v xml:space="preserve"> </v>
      </c>
      <c r="DA234" s="43" t="str">
        <f t="shared" si="203"/>
        <v xml:space="preserve"> </v>
      </c>
      <c r="DB234" s="39" t="str">
        <f t="shared" si="204"/>
        <v>•</v>
      </c>
      <c r="DC234" s="39" t="str">
        <f t="shared" si="205"/>
        <v xml:space="preserve"> </v>
      </c>
      <c r="DD234" s="39" t="str">
        <f t="shared" si="206"/>
        <v xml:space="preserve"> </v>
      </c>
      <c r="DE234" s="43" t="str">
        <f t="shared" si="207"/>
        <v xml:space="preserve"> </v>
      </c>
      <c r="DF234" s="42" t="str">
        <f t="shared" si="208"/>
        <v>•</v>
      </c>
      <c r="DG234" s="39" t="str">
        <f t="shared" si="209"/>
        <v xml:space="preserve"> </v>
      </c>
      <c r="DH234" s="39" t="str">
        <f t="shared" si="210"/>
        <v xml:space="preserve"> </v>
      </c>
      <c r="DI234" s="43" t="str">
        <f t="shared" si="211"/>
        <v xml:space="preserve"> </v>
      </c>
      <c r="DJ234" s="42" t="str">
        <f t="shared" si="212"/>
        <v>•</v>
      </c>
      <c r="DK234" s="39" t="str">
        <f t="shared" si="213"/>
        <v xml:space="preserve"> </v>
      </c>
      <c r="DL234" s="39" t="str">
        <f t="shared" si="214"/>
        <v xml:space="preserve"> </v>
      </c>
      <c r="DM234" s="43" t="str">
        <f t="shared" si="215"/>
        <v xml:space="preserve"> </v>
      </c>
      <c r="DN234" s="39" t="str">
        <f t="shared" si="216"/>
        <v>•</v>
      </c>
      <c r="DO234" s="39" t="str">
        <f t="shared" si="217"/>
        <v xml:space="preserve"> </v>
      </c>
      <c r="DP234" s="39" t="str">
        <f t="shared" si="218"/>
        <v xml:space="preserve"> </v>
      </c>
      <c r="DQ234" s="43" t="str">
        <f t="shared" si="219"/>
        <v xml:space="preserve"> </v>
      </c>
      <c r="DR234" s="39" t="str">
        <f t="shared" si="220"/>
        <v>•</v>
      </c>
      <c r="DS234" s="39" t="str">
        <f t="shared" si="221"/>
        <v xml:space="preserve"> </v>
      </c>
      <c r="DT234" s="39" t="str">
        <f t="shared" si="222"/>
        <v xml:space="preserve"> </v>
      </c>
      <c r="DU234" s="43" t="str">
        <f t="shared" si="223"/>
        <v xml:space="preserve"> </v>
      </c>
      <c r="DV234" s="39" t="str">
        <f t="shared" si="224"/>
        <v>•</v>
      </c>
      <c r="DW234" s="39" t="str">
        <f t="shared" si="225"/>
        <v xml:space="preserve"> </v>
      </c>
      <c r="DX234" s="39" t="str">
        <f t="shared" si="226"/>
        <v xml:space="preserve"> </v>
      </c>
      <c r="DY234" s="43" t="str">
        <f t="shared" si="227"/>
        <v xml:space="preserve"> </v>
      </c>
      <c r="DZ234" s="39" t="str">
        <f t="shared" si="228"/>
        <v>•</v>
      </c>
      <c r="EA234" s="39" t="str">
        <f t="shared" si="229"/>
        <v xml:space="preserve"> </v>
      </c>
      <c r="EB234" s="39" t="str">
        <f t="shared" si="230"/>
        <v xml:space="preserve"> </v>
      </c>
      <c r="EC234" s="43" t="str">
        <f t="shared" si="231"/>
        <v xml:space="preserve"> </v>
      </c>
      <c r="ED234" s="39" t="str">
        <f t="shared" si="232"/>
        <v>•</v>
      </c>
      <c r="EE234" s="39" t="str">
        <f t="shared" si="233"/>
        <v xml:space="preserve"> </v>
      </c>
      <c r="EF234" s="39" t="str">
        <f t="shared" si="234"/>
        <v xml:space="preserve"> </v>
      </c>
      <c r="EG234" s="43" t="str">
        <f t="shared" si="235"/>
        <v xml:space="preserve"> </v>
      </c>
      <c r="EH234" s="39" t="str">
        <f t="shared" si="236"/>
        <v>•</v>
      </c>
      <c r="EI234" s="39" t="str">
        <f t="shared" si="237"/>
        <v xml:space="preserve"> </v>
      </c>
      <c r="EJ234" s="39" t="str">
        <f t="shared" si="238"/>
        <v xml:space="preserve"> </v>
      </c>
      <c r="EK234" s="43" t="str">
        <f t="shared" si="239"/>
        <v xml:space="preserve"> </v>
      </c>
    </row>
    <row r="235" spans="1:141" ht="15.75" customHeight="1" x14ac:dyDescent="0.2">
      <c r="A235" s="100" t="str">
        <f>IF(Summary!B229="","",Summary!B229)</f>
        <v/>
      </c>
      <c r="B235" s="100" t="str">
        <f>IF(Summary!C229="","",Summary!C229)</f>
        <v/>
      </c>
      <c r="C235" s="100" t="str">
        <f>IF(Summary!D229="","",Summary!D229)</f>
        <v/>
      </c>
      <c r="D235" s="115" t="str">
        <f>IF(Summary!E229="","",Summary!E229)</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194"/>
        <v>27</v>
      </c>
      <c r="AX235" s="74" t="e">
        <f t="shared" si="189"/>
        <v>#N/A</v>
      </c>
      <c r="AY235" s="54" t="str">
        <f t="shared" si="190"/>
        <v/>
      </c>
      <c r="AZ235" s="73"/>
      <c r="BA235" s="144"/>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8"/>
      <c r="BE235" s="116" t="str">
        <f t="shared" si="195"/>
        <v/>
      </c>
      <c r="BF235" s="99" t="str">
        <f t="shared" si="191"/>
        <v/>
      </c>
      <c r="BG235" s="99" t="str">
        <f t="shared" si="192"/>
        <v/>
      </c>
      <c r="BH235" s="100" t="str">
        <f t="shared" si="193"/>
        <v/>
      </c>
      <c r="BI235" s="64" t="str">
        <f>IF(Summary!F229="","",Summary!F229)</f>
        <v/>
      </c>
      <c r="BJ235" s="33"/>
      <c r="BV235" s="44">
        <f t="shared" si="242"/>
        <v>0</v>
      </c>
      <c r="BW235" s="44">
        <f t="shared" si="242"/>
        <v>0</v>
      </c>
      <c r="BX235" s="44">
        <f t="shared" si="242"/>
        <v>0</v>
      </c>
      <c r="BY235" s="44">
        <f t="shared" si="242"/>
        <v>0</v>
      </c>
      <c r="BZ235" s="44">
        <f t="shared" si="242"/>
        <v>0</v>
      </c>
      <c r="CA235" s="44">
        <f t="shared" si="242"/>
        <v>0</v>
      </c>
      <c r="CB235" s="44">
        <f t="shared" si="242"/>
        <v>0</v>
      </c>
      <c r="CC235" s="44">
        <f t="shared" si="242"/>
        <v>0</v>
      </c>
      <c r="CD235" s="44">
        <f t="shared" si="242"/>
        <v>0</v>
      </c>
      <c r="CE235" s="44">
        <f t="shared" si="242"/>
        <v>0</v>
      </c>
      <c r="CF235" s="44">
        <f t="shared" si="242"/>
        <v>0</v>
      </c>
      <c r="CH235" s="48">
        <f t="shared" si="241"/>
        <v>0</v>
      </c>
      <c r="CI235" s="48">
        <f t="shared" si="241"/>
        <v>0</v>
      </c>
      <c r="CJ235" s="48">
        <f t="shared" si="241"/>
        <v>0</v>
      </c>
      <c r="CK235" s="48">
        <f t="shared" si="241"/>
        <v>0</v>
      </c>
      <c r="CL235" s="48">
        <f t="shared" si="241"/>
        <v>0</v>
      </c>
      <c r="CM235" s="48">
        <f t="shared" si="241"/>
        <v>0</v>
      </c>
      <c r="CN235" s="48">
        <f t="shared" si="241"/>
        <v>0</v>
      </c>
      <c r="CO235" s="48">
        <f t="shared" si="241"/>
        <v>0</v>
      </c>
      <c r="CT235" s="42" t="str">
        <f t="shared" si="196"/>
        <v>•</v>
      </c>
      <c r="CU235" s="39" t="str">
        <f t="shared" si="197"/>
        <v xml:space="preserve"> </v>
      </c>
      <c r="CV235" s="39" t="str">
        <f t="shared" si="198"/>
        <v xml:space="preserve"> </v>
      </c>
      <c r="CW235" s="43" t="str">
        <f t="shared" si="199"/>
        <v xml:space="preserve"> </v>
      </c>
      <c r="CX235" s="42" t="str">
        <f t="shared" si="200"/>
        <v>•</v>
      </c>
      <c r="CY235" s="39" t="str">
        <f t="shared" si="201"/>
        <v xml:space="preserve"> </v>
      </c>
      <c r="CZ235" s="39" t="str">
        <f t="shared" si="202"/>
        <v xml:space="preserve"> </v>
      </c>
      <c r="DA235" s="43" t="str">
        <f t="shared" si="203"/>
        <v xml:space="preserve"> </v>
      </c>
      <c r="DB235" s="39" t="str">
        <f t="shared" si="204"/>
        <v>•</v>
      </c>
      <c r="DC235" s="39" t="str">
        <f t="shared" si="205"/>
        <v xml:space="preserve"> </v>
      </c>
      <c r="DD235" s="39" t="str">
        <f t="shared" si="206"/>
        <v xml:space="preserve"> </v>
      </c>
      <c r="DE235" s="43" t="str">
        <f t="shared" si="207"/>
        <v xml:space="preserve"> </v>
      </c>
      <c r="DF235" s="42" t="str">
        <f t="shared" si="208"/>
        <v>•</v>
      </c>
      <c r="DG235" s="39" t="str">
        <f t="shared" si="209"/>
        <v xml:space="preserve"> </v>
      </c>
      <c r="DH235" s="39" t="str">
        <f t="shared" si="210"/>
        <v xml:space="preserve"> </v>
      </c>
      <c r="DI235" s="43" t="str">
        <f t="shared" si="211"/>
        <v xml:space="preserve"> </v>
      </c>
      <c r="DJ235" s="42" t="str">
        <f t="shared" si="212"/>
        <v>•</v>
      </c>
      <c r="DK235" s="39" t="str">
        <f t="shared" si="213"/>
        <v xml:space="preserve"> </v>
      </c>
      <c r="DL235" s="39" t="str">
        <f t="shared" si="214"/>
        <v xml:space="preserve"> </v>
      </c>
      <c r="DM235" s="43" t="str">
        <f t="shared" si="215"/>
        <v xml:space="preserve"> </v>
      </c>
      <c r="DN235" s="39" t="str">
        <f t="shared" si="216"/>
        <v>•</v>
      </c>
      <c r="DO235" s="39" t="str">
        <f t="shared" si="217"/>
        <v xml:space="preserve"> </v>
      </c>
      <c r="DP235" s="39" t="str">
        <f t="shared" si="218"/>
        <v xml:space="preserve"> </v>
      </c>
      <c r="DQ235" s="43" t="str">
        <f t="shared" si="219"/>
        <v xml:space="preserve"> </v>
      </c>
      <c r="DR235" s="39" t="str">
        <f t="shared" si="220"/>
        <v>•</v>
      </c>
      <c r="DS235" s="39" t="str">
        <f t="shared" si="221"/>
        <v xml:space="preserve"> </v>
      </c>
      <c r="DT235" s="39" t="str">
        <f t="shared" si="222"/>
        <v xml:space="preserve"> </v>
      </c>
      <c r="DU235" s="43" t="str">
        <f t="shared" si="223"/>
        <v xml:space="preserve"> </v>
      </c>
      <c r="DV235" s="39" t="str">
        <f t="shared" si="224"/>
        <v>•</v>
      </c>
      <c r="DW235" s="39" t="str">
        <f t="shared" si="225"/>
        <v xml:space="preserve"> </v>
      </c>
      <c r="DX235" s="39" t="str">
        <f t="shared" si="226"/>
        <v xml:space="preserve"> </v>
      </c>
      <c r="DY235" s="43" t="str">
        <f t="shared" si="227"/>
        <v xml:space="preserve"> </v>
      </c>
      <c r="DZ235" s="39" t="str">
        <f t="shared" si="228"/>
        <v>•</v>
      </c>
      <c r="EA235" s="39" t="str">
        <f t="shared" si="229"/>
        <v xml:space="preserve"> </v>
      </c>
      <c r="EB235" s="39" t="str">
        <f t="shared" si="230"/>
        <v xml:space="preserve"> </v>
      </c>
      <c r="EC235" s="43" t="str">
        <f t="shared" si="231"/>
        <v xml:space="preserve"> </v>
      </c>
      <c r="ED235" s="39" t="str">
        <f t="shared" si="232"/>
        <v>•</v>
      </c>
      <c r="EE235" s="39" t="str">
        <f t="shared" si="233"/>
        <v xml:space="preserve"> </v>
      </c>
      <c r="EF235" s="39" t="str">
        <f t="shared" si="234"/>
        <v xml:space="preserve"> </v>
      </c>
      <c r="EG235" s="43" t="str">
        <f t="shared" si="235"/>
        <v xml:space="preserve"> </v>
      </c>
      <c r="EH235" s="39" t="str">
        <f t="shared" si="236"/>
        <v>•</v>
      </c>
      <c r="EI235" s="39" t="str">
        <f t="shared" si="237"/>
        <v xml:space="preserve"> </v>
      </c>
      <c r="EJ235" s="39" t="str">
        <f t="shared" si="238"/>
        <v xml:space="preserve"> </v>
      </c>
      <c r="EK235" s="43" t="str">
        <f t="shared" si="239"/>
        <v xml:space="preserve"> </v>
      </c>
    </row>
    <row r="236" spans="1:141" ht="15.75" customHeight="1" x14ac:dyDescent="0.2">
      <c r="A236" s="100" t="str">
        <f>IF(Summary!B230="","",Summary!B230)</f>
        <v/>
      </c>
      <c r="B236" s="100" t="str">
        <f>IF(Summary!C230="","",Summary!C230)</f>
        <v/>
      </c>
      <c r="C236" s="100" t="str">
        <f>IF(Summary!D230="","",Summary!D230)</f>
        <v/>
      </c>
      <c r="D236" s="115" t="str">
        <f>IF(Summary!E230="","",Summary!E230)</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194"/>
        <v>27</v>
      </c>
      <c r="AX236" s="74" t="e">
        <f t="shared" si="189"/>
        <v>#N/A</v>
      </c>
      <c r="AY236" s="54" t="str">
        <f t="shared" si="190"/>
        <v/>
      </c>
      <c r="AZ236" s="73"/>
      <c r="BA236" s="144"/>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8"/>
      <c r="BE236" s="116" t="str">
        <f t="shared" si="195"/>
        <v/>
      </c>
      <c r="BF236" s="99" t="str">
        <f t="shared" si="191"/>
        <v/>
      </c>
      <c r="BG236" s="99" t="str">
        <f t="shared" si="192"/>
        <v/>
      </c>
      <c r="BH236" s="100" t="str">
        <f t="shared" si="193"/>
        <v/>
      </c>
      <c r="BI236" s="64" t="str">
        <f>IF(Summary!F230="","",Summary!F230)</f>
        <v/>
      </c>
      <c r="BJ236" s="33"/>
      <c r="BV236" s="44">
        <f t="shared" si="242"/>
        <v>0</v>
      </c>
      <c r="BW236" s="44">
        <f t="shared" si="242"/>
        <v>0</v>
      </c>
      <c r="BX236" s="44">
        <f t="shared" si="242"/>
        <v>0</v>
      </c>
      <c r="BY236" s="44">
        <f t="shared" si="242"/>
        <v>0</v>
      </c>
      <c r="BZ236" s="44">
        <f t="shared" si="242"/>
        <v>0</v>
      </c>
      <c r="CA236" s="44">
        <f t="shared" si="242"/>
        <v>0</v>
      </c>
      <c r="CB236" s="44">
        <f t="shared" si="242"/>
        <v>0</v>
      </c>
      <c r="CC236" s="44">
        <f t="shared" si="242"/>
        <v>0</v>
      </c>
      <c r="CD236" s="44">
        <f t="shared" si="242"/>
        <v>0</v>
      </c>
      <c r="CE236" s="44">
        <f t="shared" si="242"/>
        <v>0</v>
      </c>
      <c r="CF236" s="44">
        <f t="shared" si="242"/>
        <v>0</v>
      </c>
      <c r="CH236" s="48">
        <f t="shared" si="241"/>
        <v>0</v>
      </c>
      <c r="CI236" s="48">
        <f t="shared" si="241"/>
        <v>0</v>
      </c>
      <c r="CJ236" s="48">
        <f t="shared" si="241"/>
        <v>0</v>
      </c>
      <c r="CK236" s="48">
        <f t="shared" si="241"/>
        <v>0</v>
      </c>
      <c r="CL236" s="48">
        <f t="shared" si="241"/>
        <v>0</v>
      </c>
      <c r="CM236" s="48">
        <f t="shared" si="241"/>
        <v>0</v>
      </c>
      <c r="CN236" s="48">
        <f t="shared" si="241"/>
        <v>0</v>
      </c>
      <c r="CO236" s="48">
        <f t="shared" si="241"/>
        <v>0</v>
      </c>
      <c r="CT236" s="42" t="str">
        <f t="shared" si="196"/>
        <v>•</v>
      </c>
      <c r="CU236" s="39" t="str">
        <f t="shared" si="197"/>
        <v xml:space="preserve"> </v>
      </c>
      <c r="CV236" s="39" t="str">
        <f t="shared" si="198"/>
        <v xml:space="preserve"> </v>
      </c>
      <c r="CW236" s="43" t="str">
        <f t="shared" si="199"/>
        <v xml:space="preserve"> </v>
      </c>
      <c r="CX236" s="42" t="str">
        <f t="shared" si="200"/>
        <v>•</v>
      </c>
      <c r="CY236" s="39" t="str">
        <f t="shared" si="201"/>
        <v xml:space="preserve"> </v>
      </c>
      <c r="CZ236" s="39" t="str">
        <f t="shared" si="202"/>
        <v xml:space="preserve"> </v>
      </c>
      <c r="DA236" s="43" t="str">
        <f t="shared" si="203"/>
        <v xml:space="preserve"> </v>
      </c>
      <c r="DB236" s="39" t="str">
        <f t="shared" si="204"/>
        <v>•</v>
      </c>
      <c r="DC236" s="39" t="str">
        <f t="shared" si="205"/>
        <v xml:space="preserve"> </v>
      </c>
      <c r="DD236" s="39" t="str">
        <f t="shared" si="206"/>
        <v xml:space="preserve"> </v>
      </c>
      <c r="DE236" s="43" t="str">
        <f t="shared" si="207"/>
        <v xml:space="preserve"> </v>
      </c>
      <c r="DF236" s="42" t="str">
        <f t="shared" si="208"/>
        <v>•</v>
      </c>
      <c r="DG236" s="39" t="str">
        <f t="shared" si="209"/>
        <v xml:space="preserve"> </v>
      </c>
      <c r="DH236" s="39" t="str">
        <f t="shared" si="210"/>
        <v xml:space="preserve"> </v>
      </c>
      <c r="DI236" s="43" t="str">
        <f t="shared" si="211"/>
        <v xml:space="preserve"> </v>
      </c>
      <c r="DJ236" s="42" t="str">
        <f t="shared" si="212"/>
        <v>•</v>
      </c>
      <c r="DK236" s="39" t="str">
        <f t="shared" si="213"/>
        <v xml:space="preserve"> </v>
      </c>
      <c r="DL236" s="39" t="str">
        <f t="shared" si="214"/>
        <v xml:space="preserve"> </v>
      </c>
      <c r="DM236" s="43" t="str">
        <f t="shared" si="215"/>
        <v xml:space="preserve"> </v>
      </c>
      <c r="DN236" s="39" t="str">
        <f t="shared" si="216"/>
        <v>•</v>
      </c>
      <c r="DO236" s="39" t="str">
        <f t="shared" si="217"/>
        <v xml:space="preserve"> </v>
      </c>
      <c r="DP236" s="39" t="str">
        <f t="shared" si="218"/>
        <v xml:space="preserve"> </v>
      </c>
      <c r="DQ236" s="43" t="str">
        <f t="shared" si="219"/>
        <v xml:space="preserve"> </v>
      </c>
      <c r="DR236" s="39" t="str">
        <f t="shared" si="220"/>
        <v>•</v>
      </c>
      <c r="DS236" s="39" t="str">
        <f t="shared" si="221"/>
        <v xml:space="preserve"> </v>
      </c>
      <c r="DT236" s="39" t="str">
        <f t="shared" si="222"/>
        <v xml:space="preserve"> </v>
      </c>
      <c r="DU236" s="43" t="str">
        <f t="shared" si="223"/>
        <v xml:space="preserve"> </v>
      </c>
      <c r="DV236" s="39" t="str">
        <f t="shared" si="224"/>
        <v>•</v>
      </c>
      <c r="DW236" s="39" t="str">
        <f t="shared" si="225"/>
        <v xml:space="preserve"> </v>
      </c>
      <c r="DX236" s="39" t="str">
        <f t="shared" si="226"/>
        <v xml:space="preserve"> </v>
      </c>
      <c r="DY236" s="43" t="str">
        <f t="shared" si="227"/>
        <v xml:space="preserve"> </v>
      </c>
      <c r="DZ236" s="39" t="str">
        <f t="shared" si="228"/>
        <v>•</v>
      </c>
      <c r="EA236" s="39" t="str">
        <f t="shared" si="229"/>
        <v xml:space="preserve"> </v>
      </c>
      <c r="EB236" s="39" t="str">
        <f t="shared" si="230"/>
        <v xml:space="preserve"> </v>
      </c>
      <c r="EC236" s="43" t="str">
        <f t="shared" si="231"/>
        <v xml:space="preserve"> </v>
      </c>
      <c r="ED236" s="39" t="str">
        <f t="shared" si="232"/>
        <v>•</v>
      </c>
      <c r="EE236" s="39" t="str">
        <f t="shared" si="233"/>
        <v xml:space="preserve"> </v>
      </c>
      <c r="EF236" s="39" t="str">
        <f t="shared" si="234"/>
        <v xml:space="preserve"> </v>
      </c>
      <c r="EG236" s="43" t="str">
        <f t="shared" si="235"/>
        <v xml:space="preserve"> </v>
      </c>
      <c r="EH236" s="39" t="str">
        <f t="shared" si="236"/>
        <v>•</v>
      </c>
      <c r="EI236" s="39" t="str">
        <f t="shared" si="237"/>
        <v xml:space="preserve"> </v>
      </c>
      <c r="EJ236" s="39" t="str">
        <f t="shared" si="238"/>
        <v xml:space="preserve"> </v>
      </c>
      <c r="EK236" s="43" t="str">
        <f t="shared" si="239"/>
        <v xml:space="preserve"> </v>
      </c>
    </row>
    <row r="237" spans="1:141" ht="15.75" customHeight="1" x14ac:dyDescent="0.2">
      <c r="A237" s="100" t="str">
        <f>IF(Summary!B231="","",Summary!B231)</f>
        <v/>
      </c>
      <c r="B237" s="100" t="str">
        <f>IF(Summary!C231="","",Summary!C231)</f>
        <v/>
      </c>
      <c r="C237" s="100" t="str">
        <f>IF(Summary!D231="","",Summary!D231)</f>
        <v/>
      </c>
      <c r="D237" s="115" t="str">
        <f>IF(Summary!E231="","",Summary!E231)</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194"/>
        <v>27</v>
      </c>
      <c r="AX237" s="74" t="e">
        <f t="shared" si="189"/>
        <v>#N/A</v>
      </c>
      <c r="AY237" s="54" t="str">
        <f t="shared" si="190"/>
        <v/>
      </c>
      <c r="AZ237" s="73"/>
      <c r="BA237" s="144"/>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8"/>
      <c r="BE237" s="116" t="str">
        <f t="shared" si="195"/>
        <v/>
      </c>
      <c r="BF237" s="99" t="str">
        <f t="shared" si="191"/>
        <v/>
      </c>
      <c r="BG237" s="99" t="str">
        <f t="shared" si="192"/>
        <v/>
      </c>
      <c r="BH237" s="100" t="str">
        <f t="shared" si="193"/>
        <v/>
      </c>
      <c r="BI237" s="64" t="str">
        <f>IF(Summary!F231="","",Summary!F231)</f>
        <v/>
      </c>
      <c r="BJ237" s="33"/>
      <c r="BV237" s="44">
        <f t="shared" si="242"/>
        <v>0</v>
      </c>
      <c r="BW237" s="44">
        <f t="shared" si="242"/>
        <v>0</v>
      </c>
      <c r="BX237" s="44">
        <f t="shared" si="242"/>
        <v>0</v>
      </c>
      <c r="BY237" s="44">
        <f t="shared" si="242"/>
        <v>0</v>
      </c>
      <c r="BZ237" s="44">
        <f t="shared" si="242"/>
        <v>0</v>
      </c>
      <c r="CA237" s="44">
        <f t="shared" si="242"/>
        <v>0</v>
      </c>
      <c r="CB237" s="44">
        <f t="shared" si="242"/>
        <v>0</v>
      </c>
      <c r="CC237" s="44">
        <f t="shared" si="242"/>
        <v>0</v>
      </c>
      <c r="CD237" s="44">
        <f t="shared" si="242"/>
        <v>0</v>
      </c>
      <c r="CE237" s="44">
        <f t="shared" si="242"/>
        <v>0</v>
      </c>
      <c r="CF237" s="44">
        <f t="shared" si="242"/>
        <v>0</v>
      </c>
      <c r="CH237" s="48">
        <f t="shared" si="241"/>
        <v>0</v>
      </c>
      <c r="CI237" s="48">
        <f t="shared" si="241"/>
        <v>0</v>
      </c>
      <c r="CJ237" s="48">
        <f t="shared" si="241"/>
        <v>0</v>
      </c>
      <c r="CK237" s="48">
        <f t="shared" si="241"/>
        <v>0</v>
      </c>
      <c r="CL237" s="48">
        <f t="shared" si="241"/>
        <v>0</v>
      </c>
      <c r="CM237" s="48">
        <f t="shared" si="241"/>
        <v>0</v>
      </c>
      <c r="CN237" s="48">
        <f t="shared" si="241"/>
        <v>0</v>
      </c>
      <c r="CO237" s="48">
        <f t="shared" si="241"/>
        <v>0</v>
      </c>
      <c r="CT237" s="42" t="str">
        <f t="shared" si="196"/>
        <v>•</v>
      </c>
      <c r="CU237" s="39" t="str">
        <f t="shared" si="197"/>
        <v xml:space="preserve"> </v>
      </c>
      <c r="CV237" s="39" t="str">
        <f t="shared" si="198"/>
        <v xml:space="preserve"> </v>
      </c>
      <c r="CW237" s="43" t="str">
        <f t="shared" si="199"/>
        <v xml:space="preserve"> </v>
      </c>
      <c r="CX237" s="42" t="str">
        <f t="shared" si="200"/>
        <v>•</v>
      </c>
      <c r="CY237" s="39" t="str">
        <f t="shared" si="201"/>
        <v xml:space="preserve"> </v>
      </c>
      <c r="CZ237" s="39" t="str">
        <f t="shared" si="202"/>
        <v xml:space="preserve"> </v>
      </c>
      <c r="DA237" s="43" t="str">
        <f t="shared" si="203"/>
        <v xml:space="preserve"> </v>
      </c>
      <c r="DB237" s="39" t="str">
        <f t="shared" si="204"/>
        <v>•</v>
      </c>
      <c r="DC237" s="39" t="str">
        <f t="shared" si="205"/>
        <v xml:space="preserve"> </v>
      </c>
      <c r="DD237" s="39" t="str">
        <f t="shared" si="206"/>
        <v xml:space="preserve"> </v>
      </c>
      <c r="DE237" s="43" t="str">
        <f t="shared" si="207"/>
        <v xml:space="preserve"> </v>
      </c>
      <c r="DF237" s="42" t="str">
        <f t="shared" si="208"/>
        <v>•</v>
      </c>
      <c r="DG237" s="39" t="str">
        <f t="shared" si="209"/>
        <v xml:space="preserve"> </v>
      </c>
      <c r="DH237" s="39" t="str">
        <f t="shared" si="210"/>
        <v xml:space="preserve"> </v>
      </c>
      <c r="DI237" s="43" t="str">
        <f t="shared" si="211"/>
        <v xml:space="preserve"> </v>
      </c>
      <c r="DJ237" s="42" t="str">
        <f t="shared" si="212"/>
        <v>•</v>
      </c>
      <c r="DK237" s="39" t="str">
        <f t="shared" si="213"/>
        <v xml:space="preserve"> </v>
      </c>
      <c r="DL237" s="39" t="str">
        <f t="shared" si="214"/>
        <v xml:space="preserve"> </v>
      </c>
      <c r="DM237" s="43" t="str">
        <f t="shared" si="215"/>
        <v xml:space="preserve"> </v>
      </c>
      <c r="DN237" s="39" t="str">
        <f t="shared" si="216"/>
        <v>•</v>
      </c>
      <c r="DO237" s="39" t="str">
        <f t="shared" si="217"/>
        <v xml:space="preserve"> </v>
      </c>
      <c r="DP237" s="39" t="str">
        <f t="shared" si="218"/>
        <v xml:space="preserve"> </v>
      </c>
      <c r="DQ237" s="43" t="str">
        <f t="shared" si="219"/>
        <v xml:space="preserve"> </v>
      </c>
      <c r="DR237" s="39" t="str">
        <f t="shared" si="220"/>
        <v>•</v>
      </c>
      <c r="DS237" s="39" t="str">
        <f t="shared" si="221"/>
        <v xml:space="preserve"> </v>
      </c>
      <c r="DT237" s="39" t="str">
        <f t="shared" si="222"/>
        <v xml:space="preserve"> </v>
      </c>
      <c r="DU237" s="43" t="str">
        <f t="shared" si="223"/>
        <v xml:space="preserve"> </v>
      </c>
      <c r="DV237" s="39" t="str">
        <f t="shared" si="224"/>
        <v>•</v>
      </c>
      <c r="DW237" s="39" t="str">
        <f t="shared" si="225"/>
        <v xml:space="preserve"> </v>
      </c>
      <c r="DX237" s="39" t="str">
        <f t="shared" si="226"/>
        <v xml:space="preserve"> </v>
      </c>
      <c r="DY237" s="43" t="str">
        <f t="shared" si="227"/>
        <v xml:space="preserve"> </v>
      </c>
      <c r="DZ237" s="39" t="str">
        <f t="shared" si="228"/>
        <v>•</v>
      </c>
      <c r="EA237" s="39" t="str">
        <f t="shared" si="229"/>
        <v xml:space="preserve"> </v>
      </c>
      <c r="EB237" s="39" t="str">
        <f t="shared" si="230"/>
        <v xml:space="preserve"> </v>
      </c>
      <c r="EC237" s="43" t="str">
        <f t="shared" si="231"/>
        <v xml:space="preserve"> </v>
      </c>
      <c r="ED237" s="39" t="str">
        <f t="shared" si="232"/>
        <v>•</v>
      </c>
      <c r="EE237" s="39" t="str">
        <f t="shared" si="233"/>
        <v xml:space="preserve"> </v>
      </c>
      <c r="EF237" s="39" t="str">
        <f t="shared" si="234"/>
        <v xml:space="preserve"> </v>
      </c>
      <c r="EG237" s="43" t="str">
        <f t="shared" si="235"/>
        <v xml:space="preserve"> </v>
      </c>
      <c r="EH237" s="39" t="str">
        <f t="shared" si="236"/>
        <v>•</v>
      </c>
      <c r="EI237" s="39" t="str">
        <f t="shared" si="237"/>
        <v xml:space="preserve"> </v>
      </c>
      <c r="EJ237" s="39" t="str">
        <f t="shared" si="238"/>
        <v xml:space="preserve"> </v>
      </c>
      <c r="EK237" s="43" t="str">
        <f t="shared" si="239"/>
        <v xml:space="preserve"> </v>
      </c>
    </row>
    <row r="238" spans="1:141" ht="15.75" customHeight="1" x14ac:dyDescent="0.2">
      <c r="A238" s="100" t="str">
        <f>IF(Summary!B232="","",Summary!B232)</f>
        <v/>
      </c>
      <c r="B238" s="100" t="str">
        <f>IF(Summary!C232="","",Summary!C232)</f>
        <v/>
      </c>
      <c r="C238" s="100" t="str">
        <f>IF(Summary!D232="","",Summary!D232)</f>
        <v/>
      </c>
      <c r="D238" s="115" t="str">
        <f>IF(Summary!E232="","",Summary!E232)</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194"/>
        <v>27</v>
      </c>
      <c r="AX238" s="74" t="e">
        <f t="shared" si="189"/>
        <v>#N/A</v>
      </c>
      <c r="AY238" s="54" t="str">
        <f t="shared" si="190"/>
        <v/>
      </c>
      <c r="AZ238" s="73"/>
      <c r="BA238" s="144"/>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8"/>
      <c r="BE238" s="116" t="str">
        <f t="shared" si="195"/>
        <v/>
      </c>
      <c r="BF238" s="99" t="str">
        <f t="shared" si="191"/>
        <v/>
      </c>
      <c r="BG238" s="99" t="str">
        <f t="shared" si="192"/>
        <v/>
      </c>
      <c r="BH238" s="100" t="str">
        <f t="shared" si="193"/>
        <v/>
      </c>
      <c r="BI238" s="64" t="str">
        <f>IF(Summary!F232="","",Summary!F232)</f>
        <v/>
      </c>
      <c r="BJ238" s="33"/>
      <c r="BV238" s="44">
        <f t="shared" si="242"/>
        <v>0</v>
      </c>
      <c r="BW238" s="44">
        <f t="shared" si="242"/>
        <v>0</v>
      </c>
      <c r="BX238" s="44">
        <f t="shared" si="242"/>
        <v>0</v>
      </c>
      <c r="BY238" s="44">
        <f t="shared" si="242"/>
        <v>0</v>
      </c>
      <c r="BZ238" s="44">
        <f t="shared" si="242"/>
        <v>0</v>
      </c>
      <c r="CA238" s="44">
        <f t="shared" si="242"/>
        <v>0</v>
      </c>
      <c r="CB238" s="44">
        <f t="shared" si="242"/>
        <v>0</v>
      </c>
      <c r="CC238" s="44">
        <f t="shared" si="242"/>
        <v>0</v>
      </c>
      <c r="CD238" s="44">
        <f t="shared" si="242"/>
        <v>0</v>
      </c>
      <c r="CE238" s="44">
        <f t="shared" si="242"/>
        <v>0</v>
      </c>
      <c r="CF238" s="44">
        <f t="shared" si="242"/>
        <v>0</v>
      </c>
      <c r="CH238" s="48">
        <f t="shared" si="241"/>
        <v>0</v>
      </c>
      <c r="CI238" s="48">
        <f t="shared" si="241"/>
        <v>0</v>
      </c>
      <c r="CJ238" s="48">
        <f t="shared" si="241"/>
        <v>0</v>
      </c>
      <c r="CK238" s="48">
        <f t="shared" si="241"/>
        <v>0</v>
      </c>
      <c r="CL238" s="48">
        <f t="shared" si="241"/>
        <v>0</v>
      </c>
      <c r="CM238" s="48">
        <f t="shared" si="241"/>
        <v>0</v>
      </c>
      <c r="CN238" s="48">
        <f t="shared" si="241"/>
        <v>0</v>
      </c>
      <c r="CO238" s="48">
        <f t="shared" si="241"/>
        <v>0</v>
      </c>
      <c r="CT238" s="42" t="str">
        <f t="shared" si="196"/>
        <v>•</v>
      </c>
      <c r="CU238" s="39" t="str">
        <f t="shared" si="197"/>
        <v xml:space="preserve"> </v>
      </c>
      <c r="CV238" s="39" t="str">
        <f t="shared" si="198"/>
        <v xml:space="preserve"> </v>
      </c>
      <c r="CW238" s="43" t="str">
        <f t="shared" si="199"/>
        <v xml:space="preserve"> </v>
      </c>
      <c r="CX238" s="42" t="str">
        <f t="shared" si="200"/>
        <v>•</v>
      </c>
      <c r="CY238" s="39" t="str">
        <f t="shared" si="201"/>
        <v xml:space="preserve"> </v>
      </c>
      <c r="CZ238" s="39" t="str">
        <f t="shared" si="202"/>
        <v xml:space="preserve"> </v>
      </c>
      <c r="DA238" s="43" t="str">
        <f t="shared" si="203"/>
        <v xml:space="preserve"> </v>
      </c>
      <c r="DB238" s="39" t="str">
        <f t="shared" si="204"/>
        <v>•</v>
      </c>
      <c r="DC238" s="39" t="str">
        <f t="shared" si="205"/>
        <v xml:space="preserve"> </v>
      </c>
      <c r="DD238" s="39" t="str">
        <f t="shared" si="206"/>
        <v xml:space="preserve"> </v>
      </c>
      <c r="DE238" s="43" t="str">
        <f t="shared" si="207"/>
        <v xml:space="preserve"> </v>
      </c>
      <c r="DF238" s="42" t="str">
        <f t="shared" si="208"/>
        <v>•</v>
      </c>
      <c r="DG238" s="39" t="str">
        <f t="shared" si="209"/>
        <v xml:space="preserve"> </v>
      </c>
      <c r="DH238" s="39" t="str">
        <f t="shared" si="210"/>
        <v xml:space="preserve"> </v>
      </c>
      <c r="DI238" s="43" t="str">
        <f t="shared" si="211"/>
        <v xml:space="preserve"> </v>
      </c>
      <c r="DJ238" s="42" t="str">
        <f t="shared" si="212"/>
        <v>•</v>
      </c>
      <c r="DK238" s="39" t="str">
        <f t="shared" si="213"/>
        <v xml:space="preserve"> </v>
      </c>
      <c r="DL238" s="39" t="str">
        <f t="shared" si="214"/>
        <v xml:space="preserve"> </v>
      </c>
      <c r="DM238" s="43" t="str">
        <f t="shared" si="215"/>
        <v xml:space="preserve"> </v>
      </c>
      <c r="DN238" s="39" t="str">
        <f t="shared" si="216"/>
        <v>•</v>
      </c>
      <c r="DO238" s="39" t="str">
        <f t="shared" si="217"/>
        <v xml:space="preserve"> </v>
      </c>
      <c r="DP238" s="39" t="str">
        <f t="shared" si="218"/>
        <v xml:space="preserve"> </v>
      </c>
      <c r="DQ238" s="43" t="str">
        <f t="shared" si="219"/>
        <v xml:space="preserve"> </v>
      </c>
      <c r="DR238" s="39" t="str">
        <f t="shared" si="220"/>
        <v>•</v>
      </c>
      <c r="DS238" s="39" t="str">
        <f t="shared" si="221"/>
        <v xml:space="preserve"> </v>
      </c>
      <c r="DT238" s="39" t="str">
        <f t="shared" si="222"/>
        <v xml:space="preserve"> </v>
      </c>
      <c r="DU238" s="43" t="str">
        <f t="shared" si="223"/>
        <v xml:space="preserve"> </v>
      </c>
      <c r="DV238" s="39" t="str">
        <f t="shared" si="224"/>
        <v>•</v>
      </c>
      <c r="DW238" s="39" t="str">
        <f t="shared" si="225"/>
        <v xml:space="preserve"> </v>
      </c>
      <c r="DX238" s="39" t="str">
        <f t="shared" si="226"/>
        <v xml:space="preserve"> </v>
      </c>
      <c r="DY238" s="43" t="str">
        <f t="shared" si="227"/>
        <v xml:space="preserve"> </v>
      </c>
      <c r="DZ238" s="39" t="str">
        <f t="shared" si="228"/>
        <v>•</v>
      </c>
      <c r="EA238" s="39" t="str">
        <f t="shared" si="229"/>
        <v xml:space="preserve"> </v>
      </c>
      <c r="EB238" s="39" t="str">
        <f t="shared" si="230"/>
        <v xml:space="preserve"> </v>
      </c>
      <c r="EC238" s="43" t="str">
        <f t="shared" si="231"/>
        <v xml:space="preserve"> </v>
      </c>
      <c r="ED238" s="39" t="str">
        <f t="shared" si="232"/>
        <v>•</v>
      </c>
      <c r="EE238" s="39" t="str">
        <f t="shared" si="233"/>
        <v xml:space="preserve"> </v>
      </c>
      <c r="EF238" s="39" t="str">
        <f t="shared" si="234"/>
        <v xml:space="preserve"> </v>
      </c>
      <c r="EG238" s="43" t="str">
        <f t="shared" si="235"/>
        <v xml:space="preserve"> </v>
      </c>
      <c r="EH238" s="39" t="str">
        <f t="shared" si="236"/>
        <v>•</v>
      </c>
      <c r="EI238" s="39" t="str">
        <f t="shared" si="237"/>
        <v xml:space="preserve"> </v>
      </c>
      <c r="EJ238" s="39" t="str">
        <f t="shared" si="238"/>
        <v xml:space="preserve"> </v>
      </c>
      <c r="EK238" s="43" t="str">
        <f t="shared" si="239"/>
        <v xml:space="preserve"> </v>
      </c>
    </row>
    <row r="239" spans="1:141" ht="15.75" customHeight="1" x14ac:dyDescent="0.2">
      <c r="A239" s="100" t="str">
        <f>IF(Summary!B233="","",Summary!B233)</f>
        <v/>
      </c>
      <c r="B239" s="100" t="str">
        <f>IF(Summary!C233="","",Summary!C233)</f>
        <v/>
      </c>
      <c r="C239" s="100" t="str">
        <f>IF(Summary!D233="","",Summary!D233)</f>
        <v/>
      </c>
      <c r="D239" s="115" t="str">
        <f>IF(Summary!E233="","",Summary!E233)</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194"/>
        <v>27</v>
      </c>
      <c r="AX239" s="74" t="e">
        <f t="shared" si="189"/>
        <v>#N/A</v>
      </c>
      <c r="AY239" s="54" t="str">
        <f t="shared" si="190"/>
        <v/>
      </c>
      <c r="AZ239" s="73"/>
      <c r="BA239" s="144"/>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8"/>
      <c r="BE239" s="116" t="str">
        <f t="shared" si="195"/>
        <v/>
      </c>
      <c r="BF239" s="99" t="str">
        <f t="shared" si="191"/>
        <v/>
      </c>
      <c r="BG239" s="99" t="str">
        <f t="shared" si="192"/>
        <v/>
      </c>
      <c r="BH239" s="100" t="str">
        <f t="shared" si="193"/>
        <v/>
      </c>
      <c r="BI239" s="64" t="str">
        <f>IF(Summary!F233="","",Summary!F233)</f>
        <v/>
      </c>
      <c r="BJ239" s="33"/>
      <c r="BV239" s="44">
        <f t="shared" si="242"/>
        <v>0</v>
      </c>
      <c r="BW239" s="44">
        <f t="shared" si="242"/>
        <v>0</v>
      </c>
      <c r="BX239" s="44">
        <f t="shared" si="242"/>
        <v>0</v>
      </c>
      <c r="BY239" s="44">
        <f t="shared" si="242"/>
        <v>0</v>
      </c>
      <c r="BZ239" s="44">
        <f t="shared" si="242"/>
        <v>0</v>
      </c>
      <c r="CA239" s="44">
        <f t="shared" si="242"/>
        <v>0</v>
      </c>
      <c r="CB239" s="44">
        <f t="shared" si="242"/>
        <v>0</v>
      </c>
      <c r="CC239" s="44">
        <f t="shared" si="242"/>
        <v>0</v>
      </c>
      <c r="CD239" s="44">
        <f t="shared" si="242"/>
        <v>0</v>
      </c>
      <c r="CE239" s="44">
        <f t="shared" si="242"/>
        <v>0</v>
      </c>
      <c r="CF239" s="44">
        <f t="shared" si="242"/>
        <v>0</v>
      </c>
      <c r="CH239" s="48">
        <f t="shared" si="241"/>
        <v>0</v>
      </c>
      <c r="CI239" s="48">
        <f t="shared" si="241"/>
        <v>0</v>
      </c>
      <c r="CJ239" s="48">
        <f t="shared" si="241"/>
        <v>0</v>
      </c>
      <c r="CK239" s="48">
        <f t="shared" si="241"/>
        <v>0</v>
      </c>
      <c r="CL239" s="48">
        <f t="shared" si="241"/>
        <v>0</v>
      </c>
      <c r="CM239" s="48">
        <f t="shared" si="241"/>
        <v>0</v>
      </c>
      <c r="CN239" s="48">
        <f t="shared" si="241"/>
        <v>0</v>
      </c>
      <c r="CO239" s="48">
        <f t="shared" si="241"/>
        <v>0</v>
      </c>
      <c r="CT239" s="42" t="str">
        <f t="shared" si="196"/>
        <v>•</v>
      </c>
      <c r="CU239" s="39" t="str">
        <f t="shared" si="197"/>
        <v xml:space="preserve"> </v>
      </c>
      <c r="CV239" s="39" t="str">
        <f t="shared" si="198"/>
        <v xml:space="preserve"> </v>
      </c>
      <c r="CW239" s="43" t="str">
        <f t="shared" si="199"/>
        <v xml:space="preserve"> </v>
      </c>
      <c r="CX239" s="42" t="str">
        <f t="shared" si="200"/>
        <v>•</v>
      </c>
      <c r="CY239" s="39" t="str">
        <f t="shared" si="201"/>
        <v xml:space="preserve"> </v>
      </c>
      <c r="CZ239" s="39" t="str">
        <f t="shared" si="202"/>
        <v xml:space="preserve"> </v>
      </c>
      <c r="DA239" s="43" t="str">
        <f t="shared" si="203"/>
        <v xml:space="preserve"> </v>
      </c>
      <c r="DB239" s="39" t="str">
        <f t="shared" si="204"/>
        <v>•</v>
      </c>
      <c r="DC239" s="39" t="str">
        <f t="shared" si="205"/>
        <v xml:space="preserve"> </v>
      </c>
      <c r="DD239" s="39" t="str">
        <f t="shared" si="206"/>
        <v xml:space="preserve"> </v>
      </c>
      <c r="DE239" s="43" t="str">
        <f t="shared" si="207"/>
        <v xml:space="preserve"> </v>
      </c>
      <c r="DF239" s="42" t="str">
        <f t="shared" si="208"/>
        <v>•</v>
      </c>
      <c r="DG239" s="39" t="str">
        <f t="shared" si="209"/>
        <v xml:space="preserve"> </v>
      </c>
      <c r="DH239" s="39" t="str">
        <f t="shared" si="210"/>
        <v xml:space="preserve"> </v>
      </c>
      <c r="DI239" s="43" t="str">
        <f t="shared" si="211"/>
        <v xml:space="preserve"> </v>
      </c>
      <c r="DJ239" s="42" t="str">
        <f t="shared" si="212"/>
        <v>•</v>
      </c>
      <c r="DK239" s="39" t="str">
        <f t="shared" si="213"/>
        <v xml:space="preserve"> </v>
      </c>
      <c r="DL239" s="39" t="str">
        <f t="shared" si="214"/>
        <v xml:space="preserve"> </v>
      </c>
      <c r="DM239" s="43" t="str">
        <f t="shared" si="215"/>
        <v xml:space="preserve"> </v>
      </c>
      <c r="DN239" s="39" t="str">
        <f t="shared" si="216"/>
        <v>•</v>
      </c>
      <c r="DO239" s="39" t="str">
        <f t="shared" si="217"/>
        <v xml:space="preserve"> </v>
      </c>
      <c r="DP239" s="39" t="str">
        <f t="shared" si="218"/>
        <v xml:space="preserve"> </v>
      </c>
      <c r="DQ239" s="43" t="str">
        <f t="shared" si="219"/>
        <v xml:space="preserve"> </v>
      </c>
      <c r="DR239" s="39" t="str">
        <f t="shared" si="220"/>
        <v>•</v>
      </c>
      <c r="DS239" s="39" t="str">
        <f t="shared" si="221"/>
        <v xml:space="preserve"> </v>
      </c>
      <c r="DT239" s="39" t="str">
        <f t="shared" si="222"/>
        <v xml:space="preserve"> </v>
      </c>
      <c r="DU239" s="43" t="str">
        <f t="shared" si="223"/>
        <v xml:space="preserve"> </v>
      </c>
      <c r="DV239" s="39" t="str">
        <f t="shared" si="224"/>
        <v>•</v>
      </c>
      <c r="DW239" s="39" t="str">
        <f t="shared" si="225"/>
        <v xml:space="preserve"> </v>
      </c>
      <c r="DX239" s="39" t="str">
        <f t="shared" si="226"/>
        <v xml:space="preserve"> </v>
      </c>
      <c r="DY239" s="43" t="str">
        <f t="shared" si="227"/>
        <v xml:space="preserve"> </v>
      </c>
      <c r="DZ239" s="39" t="str">
        <f t="shared" si="228"/>
        <v>•</v>
      </c>
      <c r="EA239" s="39" t="str">
        <f t="shared" si="229"/>
        <v xml:space="preserve"> </v>
      </c>
      <c r="EB239" s="39" t="str">
        <f t="shared" si="230"/>
        <v xml:space="preserve"> </v>
      </c>
      <c r="EC239" s="43" t="str">
        <f t="shared" si="231"/>
        <v xml:space="preserve"> </v>
      </c>
      <c r="ED239" s="39" t="str">
        <f t="shared" si="232"/>
        <v>•</v>
      </c>
      <c r="EE239" s="39" t="str">
        <f t="shared" si="233"/>
        <v xml:space="preserve"> </v>
      </c>
      <c r="EF239" s="39" t="str">
        <f t="shared" si="234"/>
        <v xml:space="preserve"> </v>
      </c>
      <c r="EG239" s="43" t="str">
        <f t="shared" si="235"/>
        <v xml:space="preserve"> </v>
      </c>
      <c r="EH239" s="39" t="str">
        <f t="shared" si="236"/>
        <v>•</v>
      </c>
      <c r="EI239" s="39" t="str">
        <f t="shared" si="237"/>
        <v xml:space="preserve"> </v>
      </c>
      <c r="EJ239" s="39" t="str">
        <f t="shared" si="238"/>
        <v xml:space="preserve"> </v>
      </c>
      <c r="EK239" s="43" t="str">
        <f t="shared" si="239"/>
        <v xml:space="preserve"> </v>
      </c>
    </row>
    <row r="240" spans="1:141" ht="15.75" customHeight="1" x14ac:dyDescent="0.2">
      <c r="A240" s="100" t="str">
        <f>IF(Summary!B234="","",Summary!B234)</f>
        <v/>
      </c>
      <c r="B240" s="100" t="str">
        <f>IF(Summary!C234="","",Summary!C234)</f>
        <v/>
      </c>
      <c r="C240" s="100" t="str">
        <f>IF(Summary!D234="","",Summary!D234)</f>
        <v/>
      </c>
      <c r="D240" s="115" t="str">
        <f>IF(Summary!E234="","",Summary!E234)</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194"/>
        <v>27</v>
      </c>
      <c r="AX240" s="74" t="e">
        <f t="shared" si="189"/>
        <v>#N/A</v>
      </c>
      <c r="AY240" s="54" t="str">
        <f t="shared" si="190"/>
        <v/>
      </c>
      <c r="AZ240" s="73"/>
      <c r="BA240" s="144"/>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8"/>
      <c r="BE240" s="116" t="str">
        <f t="shared" si="195"/>
        <v/>
      </c>
      <c r="BF240" s="99" t="str">
        <f t="shared" si="191"/>
        <v/>
      </c>
      <c r="BG240" s="99" t="str">
        <f t="shared" si="192"/>
        <v/>
      </c>
      <c r="BH240" s="100" t="str">
        <f t="shared" si="193"/>
        <v/>
      </c>
      <c r="BI240" s="64" t="str">
        <f>IF(Summary!F234="","",Summary!F234)</f>
        <v/>
      </c>
      <c r="BJ240" s="33"/>
      <c r="BV240" s="44">
        <f t="shared" si="242"/>
        <v>0</v>
      </c>
      <c r="BW240" s="44">
        <f t="shared" si="242"/>
        <v>0</v>
      </c>
      <c r="BX240" s="44">
        <f t="shared" si="242"/>
        <v>0</v>
      </c>
      <c r="BY240" s="44">
        <f t="shared" si="242"/>
        <v>0</v>
      </c>
      <c r="BZ240" s="44">
        <f t="shared" si="242"/>
        <v>0</v>
      </c>
      <c r="CA240" s="44">
        <f t="shared" si="242"/>
        <v>0</v>
      </c>
      <c r="CB240" s="44">
        <f t="shared" si="242"/>
        <v>0</v>
      </c>
      <c r="CC240" s="44">
        <f t="shared" si="242"/>
        <v>0</v>
      </c>
      <c r="CD240" s="44">
        <f t="shared" si="242"/>
        <v>0</v>
      </c>
      <c r="CE240" s="44">
        <f t="shared" si="242"/>
        <v>0</v>
      </c>
      <c r="CF240" s="44">
        <f t="shared" si="242"/>
        <v>0</v>
      </c>
      <c r="CH240" s="48">
        <f t="shared" si="241"/>
        <v>0</v>
      </c>
      <c r="CI240" s="48">
        <f t="shared" si="241"/>
        <v>0</v>
      </c>
      <c r="CJ240" s="48">
        <f t="shared" si="241"/>
        <v>0</v>
      </c>
      <c r="CK240" s="48">
        <f t="shared" si="241"/>
        <v>0</v>
      </c>
      <c r="CL240" s="48">
        <f t="shared" si="241"/>
        <v>0</v>
      </c>
      <c r="CM240" s="48">
        <f t="shared" si="241"/>
        <v>0</v>
      </c>
      <c r="CN240" s="48">
        <f t="shared" si="241"/>
        <v>0</v>
      </c>
      <c r="CO240" s="48">
        <f t="shared" si="241"/>
        <v>0</v>
      </c>
      <c r="CT240" s="42" t="str">
        <f t="shared" si="196"/>
        <v>•</v>
      </c>
      <c r="CU240" s="39" t="str">
        <f t="shared" si="197"/>
        <v xml:space="preserve"> </v>
      </c>
      <c r="CV240" s="39" t="str">
        <f t="shared" si="198"/>
        <v xml:space="preserve"> </v>
      </c>
      <c r="CW240" s="43" t="str">
        <f t="shared" si="199"/>
        <v xml:space="preserve"> </v>
      </c>
      <c r="CX240" s="42" t="str">
        <f t="shared" si="200"/>
        <v>•</v>
      </c>
      <c r="CY240" s="39" t="str">
        <f t="shared" si="201"/>
        <v xml:space="preserve"> </v>
      </c>
      <c r="CZ240" s="39" t="str">
        <f t="shared" si="202"/>
        <v xml:space="preserve"> </v>
      </c>
      <c r="DA240" s="43" t="str">
        <f t="shared" si="203"/>
        <v xml:space="preserve"> </v>
      </c>
      <c r="DB240" s="39" t="str">
        <f t="shared" si="204"/>
        <v>•</v>
      </c>
      <c r="DC240" s="39" t="str">
        <f t="shared" si="205"/>
        <v xml:space="preserve"> </v>
      </c>
      <c r="DD240" s="39" t="str">
        <f t="shared" si="206"/>
        <v xml:space="preserve"> </v>
      </c>
      <c r="DE240" s="43" t="str">
        <f t="shared" si="207"/>
        <v xml:space="preserve"> </v>
      </c>
      <c r="DF240" s="42" t="str">
        <f t="shared" si="208"/>
        <v>•</v>
      </c>
      <c r="DG240" s="39" t="str">
        <f t="shared" si="209"/>
        <v xml:space="preserve"> </v>
      </c>
      <c r="DH240" s="39" t="str">
        <f t="shared" si="210"/>
        <v xml:space="preserve"> </v>
      </c>
      <c r="DI240" s="43" t="str">
        <f t="shared" si="211"/>
        <v xml:space="preserve"> </v>
      </c>
      <c r="DJ240" s="42" t="str">
        <f t="shared" si="212"/>
        <v>•</v>
      </c>
      <c r="DK240" s="39" t="str">
        <f t="shared" si="213"/>
        <v xml:space="preserve"> </v>
      </c>
      <c r="DL240" s="39" t="str">
        <f t="shared" si="214"/>
        <v xml:space="preserve"> </v>
      </c>
      <c r="DM240" s="43" t="str">
        <f t="shared" si="215"/>
        <v xml:space="preserve"> </v>
      </c>
      <c r="DN240" s="39" t="str">
        <f t="shared" si="216"/>
        <v>•</v>
      </c>
      <c r="DO240" s="39" t="str">
        <f t="shared" si="217"/>
        <v xml:space="preserve"> </v>
      </c>
      <c r="DP240" s="39" t="str">
        <f t="shared" si="218"/>
        <v xml:space="preserve"> </v>
      </c>
      <c r="DQ240" s="43" t="str">
        <f t="shared" si="219"/>
        <v xml:space="preserve"> </v>
      </c>
      <c r="DR240" s="39" t="str">
        <f t="shared" si="220"/>
        <v>•</v>
      </c>
      <c r="DS240" s="39" t="str">
        <f t="shared" si="221"/>
        <v xml:space="preserve"> </v>
      </c>
      <c r="DT240" s="39" t="str">
        <f t="shared" si="222"/>
        <v xml:space="preserve"> </v>
      </c>
      <c r="DU240" s="43" t="str">
        <f t="shared" si="223"/>
        <v xml:space="preserve"> </v>
      </c>
      <c r="DV240" s="39" t="str">
        <f t="shared" si="224"/>
        <v>•</v>
      </c>
      <c r="DW240" s="39" t="str">
        <f t="shared" si="225"/>
        <v xml:space="preserve"> </v>
      </c>
      <c r="DX240" s="39" t="str">
        <f t="shared" si="226"/>
        <v xml:space="preserve"> </v>
      </c>
      <c r="DY240" s="43" t="str">
        <f t="shared" si="227"/>
        <v xml:space="preserve"> </v>
      </c>
      <c r="DZ240" s="39" t="str">
        <f t="shared" si="228"/>
        <v>•</v>
      </c>
      <c r="EA240" s="39" t="str">
        <f t="shared" si="229"/>
        <v xml:space="preserve"> </v>
      </c>
      <c r="EB240" s="39" t="str">
        <f t="shared" si="230"/>
        <v xml:space="preserve"> </v>
      </c>
      <c r="EC240" s="43" t="str">
        <f t="shared" si="231"/>
        <v xml:space="preserve"> </v>
      </c>
      <c r="ED240" s="39" t="str">
        <f t="shared" si="232"/>
        <v>•</v>
      </c>
      <c r="EE240" s="39" t="str">
        <f t="shared" si="233"/>
        <v xml:space="preserve"> </v>
      </c>
      <c r="EF240" s="39" t="str">
        <f t="shared" si="234"/>
        <v xml:space="preserve"> </v>
      </c>
      <c r="EG240" s="43" t="str">
        <f t="shared" si="235"/>
        <v xml:space="preserve"> </v>
      </c>
      <c r="EH240" s="39" t="str">
        <f t="shared" si="236"/>
        <v>•</v>
      </c>
      <c r="EI240" s="39" t="str">
        <f t="shared" si="237"/>
        <v xml:space="preserve"> </v>
      </c>
      <c r="EJ240" s="39" t="str">
        <f t="shared" si="238"/>
        <v xml:space="preserve"> </v>
      </c>
      <c r="EK240" s="43" t="str">
        <f t="shared" si="239"/>
        <v xml:space="preserve"> </v>
      </c>
    </row>
    <row r="241" spans="1:141" ht="15.75" customHeight="1" x14ac:dyDescent="0.2">
      <c r="A241" s="100" t="str">
        <f>IF(Summary!B235="","",Summary!B235)</f>
        <v/>
      </c>
      <c r="B241" s="100" t="str">
        <f>IF(Summary!C235="","",Summary!C235)</f>
        <v/>
      </c>
      <c r="C241" s="100" t="str">
        <f>IF(Summary!D235="","",Summary!D235)</f>
        <v/>
      </c>
      <c r="D241" s="115" t="str">
        <f>IF(Summary!E235="","",Summary!E235)</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194"/>
        <v>27</v>
      </c>
      <c r="AX241" s="74" t="e">
        <f t="shared" si="189"/>
        <v>#N/A</v>
      </c>
      <c r="AY241" s="54" t="str">
        <f t="shared" si="190"/>
        <v/>
      </c>
      <c r="AZ241" s="73"/>
      <c r="BA241" s="144"/>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8"/>
      <c r="BE241" s="116" t="str">
        <f t="shared" si="195"/>
        <v/>
      </c>
      <c r="BF241" s="99" t="str">
        <f t="shared" si="191"/>
        <v/>
      </c>
      <c r="BG241" s="99" t="str">
        <f t="shared" si="192"/>
        <v/>
      </c>
      <c r="BH241" s="100" t="str">
        <f t="shared" si="193"/>
        <v/>
      </c>
      <c r="BI241" s="64" t="str">
        <f>IF(Summary!F235="","",Summary!F235)</f>
        <v/>
      </c>
      <c r="BJ241" s="33"/>
      <c r="BV241" s="44">
        <f t="shared" si="242"/>
        <v>0</v>
      </c>
      <c r="BW241" s="44">
        <f t="shared" si="242"/>
        <v>0</v>
      </c>
      <c r="BX241" s="44">
        <f t="shared" si="242"/>
        <v>0</v>
      </c>
      <c r="BY241" s="44">
        <f t="shared" si="242"/>
        <v>0</v>
      </c>
      <c r="BZ241" s="44">
        <f t="shared" si="242"/>
        <v>0</v>
      </c>
      <c r="CA241" s="44">
        <f t="shared" si="242"/>
        <v>0</v>
      </c>
      <c r="CB241" s="44">
        <f t="shared" si="242"/>
        <v>0</v>
      </c>
      <c r="CC241" s="44">
        <f t="shared" si="242"/>
        <v>0</v>
      </c>
      <c r="CD241" s="44">
        <f t="shared" si="242"/>
        <v>0</v>
      </c>
      <c r="CE241" s="44">
        <f t="shared" si="242"/>
        <v>0</v>
      </c>
      <c r="CF241" s="44">
        <f t="shared" si="242"/>
        <v>0</v>
      </c>
      <c r="CH241" s="48">
        <f t="shared" si="241"/>
        <v>0</v>
      </c>
      <c r="CI241" s="48">
        <f t="shared" si="241"/>
        <v>0</v>
      </c>
      <c r="CJ241" s="48">
        <f t="shared" si="241"/>
        <v>0</v>
      </c>
      <c r="CK241" s="48">
        <f t="shared" si="241"/>
        <v>0</v>
      </c>
      <c r="CL241" s="48">
        <f t="shared" si="241"/>
        <v>0</v>
      </c>
      <c r="CM241" s="48">
        <f t="shared" si="241"/>
        <v>0</v>
      </c>
      <c r="CN241" s="48">
        <f t="shared" si="241"/>
        <v>0</v>
      </c>
      <c r="CO241" s="48">
        <f t="shared" si="241"/>
        <v>0</v>
      </c>
      <c r="CT241" s="42" t="str">
        <f t="shared" si="196"/>
        <v>•</v>
      </c>
      <c r="CU241" s="39" t="str">
        <f t="shared" si="197"/>
        <v xml:space="preserve"> </v>
      </c>
      <c r="CV241" s="39" t="str">
        <f t="shared" si="198"/>
        <v xml:space="preserve"> </v>
      </c>
      <c r="CW241" s="43" t="str">
        <f t="shared" si="199"/>
        <v xml:space="preserve"> </v>
      </c>
      <c r="CX241" s="42" t="str">
        <f t="shared" si="200"/>
        <v>•</v>
      </c>
      <c r="CY241" s="39" t="str">
        <f t="shared" si="201"/>
        <v xml:space="preserve"> </v>
      </c>
      <c r="CZ241" s="39" t="str">
        <f t="shared" si="202"/>
        <v xml:space="preserve"> </v>
      </c>
      <c r="DA241" s="43" t="str">
        <f t="shared" si="203"/>
        <v xml:space="preserve"> </v>
      </c>
      <c r="DB241" s="39" t="str">
        <f t="shared" si="204"/>
        <v>•</v>
      </c>
      <c r="DC241" s="39" t="str">
        <f t="shared" si="205"/>
        <v xml:space="preserve"> </v>
      </c>
      <c r="DD241" s="39" t="str">
        <f t="shared" si="206"/>
        <v xml:space="preserve"> </v>
      </c>
      <c r="DE241" s="43" t="str">
        <f t="shared" si="207"/>
        <v xml:space="preserve"> </v>
      </c>
      <c r="DF241" s="42" t="str">
        <f t="shared" si="208"/>
        <v>•</v>
      </c>
      <c r="DG241" s="39" t="str">
        <f t="shared" si="209"/>
        <v xml:space="preserve"> </v>
      </c>
      <c r="DH241" s="39" t="str">
        <f t="shared" si="210"/>
        <v xml:space="preserve"> </v>
      </c>
      <c r="DI241" s="43" t="str">
        <f t="shared" si="211"/>
        <v xml:space="preserve"> </v>
      </c>
      <c r="DJ241" s="42" t="str">
        <f t="shared" si="212"/>
        <v>•</v>
      </c>
      <c r="DK241" s="39" t="str">
        <f t="shared" si="213"/>
        <v xml:space="preserve"> </v>
      </c>
      <c r="DL241" s="39" t="str">
        <f t="shared" si="214"/>
        <v xml:space="preserve"> </v>
      </c>
      <c r="DM241" s="43" t="str">
        <f t="shared" si="215"/>
        <v xml:space="preserve"> </v>
      </c>
      <c r="DN241" s="39" t="str">
        <f t="shared" si="216"/>
        <v>•</v>
      </c>
      <c r="DO241" s="39" t="str">
        <f t="shared" si="217"/>
        <v xml:space="preserve"> </v>
      </c>
      <c r="DP241" s="39" t="str">
        <f t="shared" si="218"/>
        <v xml:space="preserve"> </v>
      </c>
      <c r="DQ241" s="43" t="str">
        <f t="shared" si="219"/>
        <v xml:space="preserve"> </v>
      </c>
      <c r="DR241" s="39" t="str">
        <f t="shared" si="220"/>
        <v>•</v>
      </c>
      <c r="DS241" s="39" t="str">
        <f t="shared" si="221"/>
        <v xml:space="preserve"> </v>
      </c>
      <c r="DT241" s="39" t="str">
        <f t="shared" si="222"/>
        <v xml:space="preserve"> </v>
      </c>
      <c r="DU241" s="43" t="str">
        <f t="shared" si="223"/>
        <v xml:space="preserve"> </v>
      </c>
      <c r="DV241" s="39" t="str">
        <f t="shared" si="224"/>
        <v>•</v>
      </c>
      <c r="DW241" s="39" t="str">
        <f t="shared" si="225"/>
        <v xml:space="preserve"> </v>
      </c>
      <c r="DX241" s="39" t="str">
        <f t="shared" si="226"/>
        <v xml:space="preserve"> </v>
      </c>
      <c r="DY241" s="43" t="str">
        <f t="shared" si="227"/>
        <v xml:space="preserve"> </v>
      </c>
      <c r="DZ241" s="39" t="str">
        <f t="shared" si="228"/>
        <v>•</v>
      </c>
      <c r="EA241" s="39" t="str">
        <f t="shared" si="229"/>
        <v xml:space="preserve"> </v>
      </c>
      <c r="EB241" s="39" t="str">
        <f t="shared" si="230"/>
        <v xml:space="preserve"> </v>
      </c>
      <c r="EC241" s="43" t="str">
        <f t="shared" si="231"/>
        <v xml:space="preserve"> </v>
      </c>
      <c r="ED241" s="39" t="str">
        <f t="shared" si="232"/>
        <v>•</v>
      </c>
      <c r="EE241" s="39" t="str">
        <f t="shared" si="233"/>
        <v xml:space="preserve"> </v>
      </c>
      <c r="EF241" s="39" t="str">
        <f t="shared" si="234"/>
        <v xml:space="preserve"> </v>
      </c>
      <c r="EG241" s="43" t="str">
        <f t="shared" si="235"/>
        <v xml:space="preserve"> </v>
      </c>
      <c r="EH241" s="39" t="str">
        <f t="shared" si="236"/>
        <v>•</v>
      </c>
      <c r="EI241" s="39" t="str">
        <f t="shared" si="237"/>
        <v xml:space="preserve"> </v>
      </c>
      <c r="EJ241" s="39" t="str">
        <f t="shared" si="238"/>
        <v xml:space="preserve"> </v>
      </c>
      <c r="EK241" s="43" t="str">
        <f t="shared" si="239"/>
        <v xml:space="preserve"> </v>
      </c>
    </row>
    <row r="242" spans="1:141" ht="15.75" customHeight="1" x14ac:dyDescent="0.2">
      <c r="A242" s="100" t="str">
        <f>IF(Summary!B236="","",Summary!B236)</f>
        <v/>
      </c>
      <c r="B242" s="100" t="str">
        <f>IF(Summary!C236="","",Summary!C236)</f>
        <v/>
      </c>
      <c r="C242" s="100" t="str">
        <f>IF(Summary!D236="","",Summary!D236)</f>
        <v/>
      </c>
      <c r="D242" s="115" t="str">
        <f>IF(Summary!E236="","",Summary!E236)</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194"/>
        <v>27</v>
      </c>
      <c r="AX242" s="74" t="e">
        <f t="shared" si="189"/>
        <v>#N/A</v>
      </c>
      <c r="AY242" s="54" t="str">
        <f t="shared" si="190"/>
        <v/>
      </c>
      <c r="AZ242" s="73"/>
      <c r="BA242" s="144"/>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8"/>
      <c r="BE242" s="116" t="str">
        <f t="shared" si="195"/>
        <v/>
      </c>
      <c r="BF242" s="99" t="str">
        <f t="shared" si="191"/>
        <v/>
      </c>
      <c r="BG242" s="99" t="str">
        <f t="shared" si="192"/>
        <v/>
      </c>
      <c r="BH242" s="100" t="str">
        <f t="shared" si="193"/>
        <v/>
      </c>
      <c r="BI242" s="64" t="str">
        <f>IF(Summary!F236="","",Summary!F236)</f>
        <v/>
      </c>
      <c r="BJ242" s="33"/>
      <c r="BV242" s="44">
        <f t="shared" si="242"/>
        <v>0</v>
      </c>
      <c r="BW242" s="44">
        <f t="shared" si="242"/>
        <v>0</v>
      </c>
      <c r="BX242" s="44">
        <f t="shared" si="242"/>
        <v>0</v>
      </c>
      <c r="BY242" s="44">
        <f t="shared" si="242"/>
        <v>0</v>
      </c>
      <c r="BZ242" s="44">
        <f t="shared" si="242"/>
        <v>0</v>
      </c>
      <c r="CA242" s="44">
        <f t="shared" si="242"/>
        <v>0</v>
      </c>
      <c r="CB242" s="44">
        <f t="shared" si="242"/>
        <v>0</v>
      </c>
      <c r="CC242" s="44">
        <f t="shared" si="242"/>
        <v>0</v>
      </c>
      <c r="CD242" s="44">
        <f t="shared" si="242"/>
        <v>0</v>
      </c>
      <c r="CE242" s="44">
        <f t="shared" si="242"/>
        <v>0</v>
      </c>
      <c r="CF242" s="44">
        <f t="shared" si="242"/>
        <v>0</v>
      </c>
      <c r="CH242" s="48">
        <f t="shared" si="241"/>
        <v>0</v>
      </c>
      <c r="CI242" s="48">
        <f t="shared" si="241"/>
        <v>0</v>
      </c>
      <c r="CJ242" s="48">
        <f t="shared" si="241"/>
        <v>0</v>
      </c>
      <c r="CK242" s="48">
        <f t="shared" si="241"/>
        <v>0</v>
      </c>
      <c r="CL242" s="48">
        <f t="shared" si="241"/>
        <v>0</v>
      </c>
      <c r="CM242" s="48">
        <f t="shared" si="241"/>
        <v>0</v>
      </c>
      <c r="CN242" s="48">
        <f t="shared" si="241"/>
        <v>0</v>
      </c>
      <c r="CO242" s="48">
        <f t="shared" si="241"/>
        <v>0</v>
      </c>
      <c r="CT242" s="42" t="str">
        <f t="shared" si="196"/>
        <v>•</v>
      </c>
      <c r="CU242" s="39" t="str">
        <f t="shared" si="197"/>
        <v xml:space="preserve"> </v>
      </c>
      <c r="CV242" s="39" t="str">
        <f t="shared" si="198"/>
        <v xml:space="preserve"> </v>
      </c>
      <c r="CW242" s="43" t="str">
        <f t="shared" si="199"/>
        <v xml:space="preserve"> </v>
      </c>
      <c r="CX242" s="42" t="str">
        <f t="shared" si="200"/>
        <v>•</v>
      </c>
      <c r="CY242" s="39" t="str">
        <f t="shared" si="201"/>
        <v xml:space="preserve"> </v>
      </c>
      <c r="CZ242" s="39" t="str">
        <f t="shared" si="202"/>
        <v xml:space="preserve"> </v>
      </c>
      <c r="DA242" s="43" t="str">
        <f t="shared" si="203"/>
        <v xml:space="preserve"> </v>
      </c>
      <c r="DB242" s="39" t="str">
        <f t="shared" si="204"/>
        <v>•</v>
      </c>
      <c r="DC242" s="39" t="str">
        <f t="shared" si="205"/>
        <v xml:space="preserve"> </v>
      </c>
      <c r="DD242" s="39" t="str">
        <f t="shared" si="206"/>
        <v xml:space="preserve"> </v>
      </c>
      <c r="DE242" s="43" t="str">
        <f t="shared" si="207"/>
        <v xml:space="preserve"> </v>
      </c>
      <c r="DF242" s="42" t="str">
        <f t="shared" si="208"/>
        <v>•</v>
      </c>
      <c r="DG242" s="39" t="str">
        <f t="shared" si="209"/>
        <v xml:space="preserve"> </v>
      </c>
      <c r="DH242" s="39" t="str">
        <f t="shared" si="210"/>
        <v xml:space="preserve"> </v>
      </c>
      <c r="DI242" s="43" t="str">
        <f t="shared" si="211"/>
        <v xml:space="preserve"> </v>
      </c>
      <c r="DJ242" s="42" t="str">
        <f t="shared" si="212"/>
        <v>•</v>
      </c>
      <c r="DK242" s="39" t="str">
        <f t="shared" si="213"/>
        <v xml:space="preserve"> </v>
      </c>
      <c r="DL242" s="39" t="str">
        <f t="shared" si="214"/>
        <v xml:space="preserve"> </v>
      </c>
      <c r="DM242" s="43" t="str">
        <f t="shared" si="215"/>
        <v xml:space="preserve"> </v>
      </c>
      <c r="DN242" s="39" t="str">
        <f t="shared" si="216"/>
        <v>•</v>
      </c>
      <c r="DO242" s="39" t="str">
        <f t="shared" si="217"/>
        <v xml:space="preserve"> </v>
      </c>
      <c r="DP242" s="39" t="str">
        <f t="shared" si="218"/>
        <v xml:space="preserve"> </v>
      </c>
      <c r="DQ242" s="43" t="str">
        <f t="shared" si="219"/>
        <v xml:space="preserve"> </v>
      </c>
      <c r="DR242" s="39" t="str">
        <f t="shared" si="220"/>
        <v>•</v>
      </c>
      <c r="DS242" s="39" t="str">
        <f t="shared" si="221"/>
        <v xml:space="preserve"> </v>
      </c>
      <c r="DT242" s="39" t="str">
        <f t="shared" si="222"/>
        <v xml:space="preserve"> </v>
      </c>
      <c r="DU242" s="43" t="str">
        <f t="shared" si="223"/>
        <v xml:space="preserve"> </v>
      </c>
      <c r="DV242" s="39" t="str">
        <f t="shared" si="224"/>
        <v>•</v>
      </c>
      <c r="DW242" s="39" t="str">
        <f t="shared" si="225"/>
        <v xml:space="preserve"> </v>
      </c>
      <c r="DX242" s="39" t="str">
        <f t="shared" si="226"/>
        <v xml:space="preserve"> </v>
      </c>
      <c r="DY242" s="43" t="str">
        <f t="shared" si="227"/>
        <v xml:space="preserve"> </v>
      </c>
      <c r="DZ242" s="39" t="str">
        <f t="shared" si="228"/>
        <v>•</v>
      </c>
      <c r="EA242" s="39" t="str">
        <f t="shared" si="229"/>
        <v xml:space="preserve"> </v>
      </c>
      <c r="EB242" s="39" t="str">
        <f t="shared" si="230"/>
        <v xml:space="preserve"> </v>
      </c>
      <c r="EC242" s="43" t="str">
        <f t="shared" si="231"/>
        <v xml:space="preserve"> </v>
      </c>
      <c r="ED242" s="39" t="str">
        <f t="shared" si="232"/>
        <v>•</v>
      </c>
      <c r="EE242" s="39" t="str">
        <f t="shared" si="233"/>
        <v xml:space="preserve"> </v>
      </c>
      <c r="EF242" s="39" t="str">
        <f t="shared" si="234"/>
        <v xml:space="preserve"> </v>
      </c>
      <c r="EG242" s="43" t="str">
        <f t="shared" si="235"/>
        <v xml:space="preserve"> </v>
      </c>
      <c r="EH242" s="39" t="str">
        <f t="shared" si="236"/>
        <v>•</v>
      </c>
      <c r="EI242" s="39" t="str">
        <f t="shared" si="237"/>
        <v xml:space="preserve"> </v>
      </c>
      <c r="EJ242" s="39" t="str">
        <f t="shared" si="238"/>
        <v xml:space="preserve"> </v>
      </c>
      <c r="EK242" s="43" t="str">
        <f t="shared" si="239"/>
        <v xml:space="preserve"> </v>
      </c>
    </row>
    <row r="243" spans="1:141" ht="15.75" customHeight="1" x14ac:dyDescent="0.2">
      <c r="A243" s="100" t="str">
        <f>IF(Summary!B237="","",Summary!B237)</f>
        <v/>
      </c>
      <c r="B243" s="100" t="str">
        <f>IF(Summary!C237="","",Summary!C237)</f>
        <v/>
      </c>
      <c r="C243" s="100" t="str">
        <f>IF(Summary!D237="","",Summary!D237)</f>
        <v/>
      </c>
      <c r="D243" s="115" t="str">
        <f>IF(Summary!E237="","",Summary!E237)</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194"/>
        <v>27</v>
      </c>
      <c r="AX243" s="74" t="e">
        <f t="shared" si="189"/>
        <v>#N/A</v>
      </c>
      <c r="AY243" s="54" t="str">
        <f t="shared" si="190"/>
        <v/>
      </c>
      <c r="AZ243" s="73"/>
      <c r="BA243" s="144"/>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8"/>
      <c r="BE243" s="116" t="str">
        <f t="shared" si="195"/>
        <v/>
      </c>
      <c r="BF243" s="99" t="str">
        <f t="shared" si="191"/>
        <v/>
      </c>
      <c r="BG243" s="99" t="str">
        <f t="shared" si="192"/>
        <v/>
      </c>
      <c r="BH243" s="100" t="str">
        <f t="shared" si="193"/>
        <v/>
      </c>
      <c r="BI243" s="64" t="str">
        <f>IF(Summary!F237="","",Summary!F237)</f>
        <v/>
      </c>
      <c r="BJ243" s="33"/>
      <c r="BV243" s="44">
        <f t="shared" si="242"/>
        <v>0</v>
      </c>
      <c r="BW243" s="44">
        <f t="shared" si="242"/>
        <v>0</v>
      </c>
      <c r="BX243" s="44">
        <f t="shared" si="242"/>
        <v>0</v>
      </c>
      <c r="BY243" s="44">
        <f t="shared" si="242"/>
        <v>0</v>
      </c>
      <c r="BZ243" s="44">
        <f t="shared" si="242"/>
        <v>0</v>
      </c>
      <c r="CA243" s="44">
        <f t="shared" si="242"/>
        <v>0</v>
      </c>
      <c r="CB243" s="44">
        <f t="shared" si="242"/>
        <v>0</v>
      </c>
      <c r="CC243" s="44">
        <f t="shared" si="242"/>
        <v>0</v>
      </c>
      <c r="CD243" s="44">
        <f t="shared" si="242"/>
        <v>0</v>
      </c>
      <c r="CE243" s="44">
        <f t="shared" si="242"/>
        <v>0</v>
      </c>
      <c r="CF243" s="44">
        <f t="shared" si="242"/>
        <v>0</v>
      </c>
      <c r="CH243" s="48">
        <f t="shared" si="241"/>
        <v>0</v>
      </c>
      <c r="CI243" s="48">
        <f t="shared" si="241"/>
        <v>0</v>
      </c>
      <c r="CJ243" s="48">
        <f t="shared" si="241"/>
        <v>0</v>
      </c>
      <c r="CK243" s="48">
        <f t="shared" si="241"/>
        <v>0</v>
      </c>
      <c r="CL243" s="48">
        <f t="shared" si="241"/>
        <v>0</v>
      </c>
      <c r="CM243" s="48">
        <f t="shared" si="241"/>
        <v>0</v>
      </c>
      <c r="CN243" s="48">
        <f t="shared" si="241"/>
        <v>0</v>
      </c>
      <c r="CO243" s="48">
        <f t="shared" si="241"/>
        <v>0</v>
      </c>
      <c r="CT243" s="42" t="str">
        <f t="shared" si="196"/>
        <v>•</v>
      </c>
      <c r="CU243" s="39" t="str">
        <f t="shared" si="197"/>
        <v xml:space="preserve"> </v>
      </c>
      <c r="CV243" s="39" t="str">
        <f t="shared" si="198"/>
        <v xml:space="preserve"> </v>
      </c>
      <c r="CW243" s="43" t="str">
        <f t="shared" si="199"/>
        <v xml:space="preserve"> </v>
      </c>
      <c r="CX243" s="42" t="str">
        <f t="shared" si="200"/>
        <v>•</v>
      </c>
      <c r="CY243" s="39" t="str">
        <f t="shared" si="201"/>
        <v xml:space="preserve"> </v>
      </c>
      <c r="CZ243" s="39" t="str">
        <f t="shared" si="202"/>
        <v xml:space="preserve"> </v>
      </c>
      <c r="DA243" s="43" t="str">
        <f t="shared" si="203"/>
        <v xml:space="preserve"> </v>
      </c>
      <c r="DB243" s="39" t="str">
        <f t="shared" si="204"/>
        <v>•</v>
      </c>
      <c r="DC243" s="39" t="str">
        <f t="shared" si="205"/>
        <v xml:space="preserve"> </v>
      </c>
      <c r="DD243" s="39" t="str">
        <f t="shared" si="206"/>
        <v xml:space="preserve"> </v>
      </c>
      <c r="DE243" s="43" t="str">
        <f t="shared" si="207"/>
        <v xml:space="preserve"> </v>
      </c>
      <c r="DF243" s="42" t="str">
        <f t="shared" si="208"/>
        <v>•</v>
      </c>
      <c r="DG243" s="39" t="str">
        <f t="shared" si="209"/>
        <v xml:space="preserve"> </v>
      </c>
      <c r="DH243" s="39" t="str">
        <f t="shared" si="210"/>
        <v xml:space="preserve"> </v>
      </c>
      <c r="DI243" s="43" t="str">
        <f t="shared" si="211"/>
        <v xml:space="preserve"> </v>
      </c>
      <c r="DJ243" s="42" t="str">
        <f t="shared" si="212"/>
        <v>•</v>
      </c>
      <c r="DK243" s="39" t="str">
        <f t="shared" si="213"/>
        <v xml:space="preserve"> </v>
      </c>
      <c r="DL243" s="39" t="str">
        <f t="shared" si="214"/>
        <v xml:space="preserve"> </v>
      </c>
      <c r="DM243" s="43" t="str">
        <f t="shared" si="215"/>
        <v xml:space="preserve"> </v>
      </c>
      <c r="DN243" s="39" t="str">
        <f t="shared" si="216"/>
        <v>•</v>
      </c>
      <c r="DO243" s="39" t="str">
        <f t="shared" si="217"/>
        <v xml:space="preserve"> </v>
      </c>
      <c r="DP243" s="39" t="str">
        <f t="shared" si="218"/>
        <v xml:space="preserve"> </v>
      </c>
      <c r="DQ243" s="43" t="str">
        <f t="shared" si="219"/>
        <v xml:space="preserve"> </v>
      </c>
      <c r="DR243" s="39" t="str">
        <f t="shared" si="220"/>
        <v>•</v>
      </c>
      <c r="DS243" s="39" t="str">
        <f t="shared" si="221"/>
        <v xml:space="preserve"> </v>
      </c>
      <c r="DT243" s="39" t="str">
        <f t="shared" si="222"/>
        <v xml:space="preserve"> </v>
      </c>
      <c r="DU243" s="43" t="str">
        <f t="shared" si="223"/>
        <v xml:space="preserve"> </v>
      </c>
      <c r="DV243" s="39" t="str">
        <f t="shared" si="224"/>
        <v>•</v>
      </c>
      <c r="DW243" s="39" t="str">
        <f t="shared" si="225"/>
        <v xml:space="preserve"> </v>
      </c>
      <c r="DX243" s="39" t="str">
        <f t="shared" si="226"/>
        <v xml:space="preserve"> </v>
      </c>
      <c r="DY243" s="43" t="str">
        <f t="shared" si="227"/>
        <v xml:space="preserve"> </v>
      </c>
      <c r="DZ243" s="39" t="str">
        <f t="shared" si="228"/>
        <v>•</v>
      </c>
      <c r="EA243" s="39" t="str">
        <f t="shared" si="229"/>
        <v xml:space="preserve"> </v>
      </c>
      <c r="EB243" s="39" t="str">
        <f t="shared" si="230"/>
        <v xml:space="preserve"> </v>
      </c>
      <c r="EC243" s="43" t="str">
        <f t="shared" si="231"/>
        <v xml:space="preserve"> </v>
      </c>
      <c r="ED243" s="39" t="str">
        <f t="shared" si="232"/>
        <v>•</v>
      </c>
      <c r="EE243" s="39" t="str">
        <f t="shared" si="233"/>
        <v xml:space="preserve"> </v>
      </c>
      <c r="EF243" s="39" t="str">
        <f t="shared" si="234"/>
        <v xml:space="preserve"> </v>
      </c>
      <c r="EG243" s="43" t="str">
        <f t="shared" si="235"/>
        <v xml:space="preserve"> </v>
      </c>
      <c r="EH243" s="39" t="str">
        <f t="shared" si="236"/>
        <v>•</v>
      </c>
      <c r="EI243" s="39" t="str">
        <f t="shared" si="237"/>
        <v xml:space="preserve"> </v>
      </c>
      <c r="EJ243" s="39" t="str">
        <f t="shared" si="238"/>
        <v xml:space="preserve"> </v>
      </c>
      <c r="EK243" s="43" t="str">
        <f t="shared" si="239"/>
        <v xml:space="preserve"> </v>
      </c>
    </row>
    <row r="244" spans="1:141" ht="15.75" customHeight="1" x14ac:dyDescent="0.2">
      <c r="A244" s="100" t="str">
        <f>IF(Summary!B238="","",Summary!B238)</f>
        <v/>
      </c>
      <c r="B244" s="100" t="str">
        <f>IF(Summary!C238="","",Summary!C238)</f>
        <v/>
      </c>
      <c r="C244" s="100" t="str">
        <f>IF(Summary!D238="","",Summary!D238)</f>
        <v/>
      </c>
      <c r="D244" s="115" t="str">
        <f>IF(Summary!E238="","",Summary!E238)</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194"/>
        <v>27</v>
      </c>
      <c r="AX244" s="74" t="e">
        <f t="shared" si="189"/>
        <v>#N/A</v>
      </c>
      <c r="AY244" s="54" t="str">
        <f t="shared" si="190"/>
        <v/>
      </c>
      <c r="AZ244" s="73"/>
      <c r="BA244" s="144"/>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8"/>
      <c r="BE244" s="116" t="str">
        <f t="shared" si="195"/>
        <v/>
      </c>
      <c r="BF244" s="99" t="str">
        <f t="shared" si="191"/>
        <v/>
      </c>
      <c r="BG244" s="99" t="str">
        <f t="shared" si="192"/>
        <v/>
      </c>
      <c r="BH244" s="100" t="str">
        <f t="shared" si="193"/>
        <v/>
      </c>
      <c r="BI244" s="64" t="str">
        <f>IF(Summary!F238="","",Summary!F238)</f>
        <v/>
      </c>
      <c r="BJ244" s="33"/>
      <c r="BV244" s="44">
        <f t="shared" si="242"/>
        <v>0</v>
      </c>
      <c r="BW244" s="44">
        <f t="shared" si="242"/>
        <v>0</v>
      </c>
      <c r="BX244" s="44">
        <f t="shared" si="242"/>
        <v>0</v>
      </c>
      <c r="BY244" s="44">
        <f t="shared" si="242"/>
        <v>0</v>
      </c>
      <c r="BZ244" s="44">
        <f t="shared" si="242"/>
        <v>0</v>
      </c>
      <c r="CA244" s="44">
        <f t="shared" si="242"/>
        <v>0</v>
      </c>
      <c r="CB244" s="44">
        <f t="shared" si="242"/>
        <v>0</v>
      </c>
      <c r="CC244" s="44">
        <f t="shared" si="242"/>
        <v>0</v>
      </c>
      <c r="CD244" s="44">
        <f t="shared" si="242"/>
        <v>0</v>
      </c>
      <c r="CE244" s="44">
        <f t="shared" si="242"/>
        <v>0</v>
      </c>
      <c r="CF244" s="44">
        <f t="shared" si="242"/>
        <v>0</v>
      </c>
      <c r="CH244" s="48">
        <f t="shared" si="241"/>
        <v>0</v>
      </c>
      <c r="CI244" s="48">
        <f t="shared" si="241"/>
        <v>0</v>
      </c>
      <c r="CJ244" s="48">
        <f t="shared" si="241"/>
        <v>0</v>
      </c>
      <c r="CK244" s="48">
        <f t="shared" si="241"/>
        <v>0</v>
      </c>
      <c r="CL244" s="48">
        <f t="shared" si="241"/>
        <v>0</v>
      </c>
      <c r="CM244" s="48">
        <f t="shared" si="241"/>
        <v>0</v>
      </c>
      <c r="CN244" s="48">
        <f t="shared" si="241"/>
        <v>0</v>
      </c>
      <c r="CO244" s="48">
        <f t="shared" si="241"/>
        <v>0</v>
      </c>
      <c r="CT244" s="42" t="str">
        <f t="shared" si="196"/>
        <v>•</v>
      </c>
      <c r="CU244" s="39" t="str">
        <f t="shared" si="197"/>
        <v xml:space="preserve"> </v>
      </c>
      <c r="CV244" s="39" t="str">
        <f t="shared" si="198"/>
        <v xml:space="preserve"> </v>
      </c>
      <c r="CW244" s="43" t="str">
        <f t="shared" si="199"/>
        <v xml:space="preserve"> </v>
      </c>
      <c r="CX244" s="42" t="str">
        <f t="shared" si="200"/>
        <v>•</v>
      </c>
      <c r="CY244" s="39" t="str">
        <f t="shared" si="201"/>
        <v xml:space="preserve"> </v>
      </c>
      <c r="CZ244" s="39" t="str">
        <f t="shared" si="202"/>
        <v xml:space="preserve"> </v>
      </c>
      <c r="DA244" s="43" t="str">
        <f t="shared" si="203"/>
        <v xml:space="preserve"> </v>
      </c>
      <c r="DB244" s="39" t="str">
        <f t="shared" si="204"/>
        <v>•</v>
      </c>
      <c r="DC244" s="39" t="str">
        <f t="shared" si="205"/>
        <v xml:space="preserve"> </v>
      </c>
      <c r="DD244" s="39" t="str">
        <f t="shared" si="206"/>
        <v xml:space="preserve"> </v>
      </c>
      <c r="DE244" s="43" t="str">
        <f t="shared" si="207"/>
        <v xml:space="preserve"> </v>
      </c>
      <c r="DF244" s="42" t="str">
        <f t="shared" si="208"/>
        <v>•</v>
      </c>
      <c r="DG244" s="39" t="str">
        <f t="shared" si="209"/>
        <v xml:space="preserve"> </v>
      </c>
      <c r="DH244" s="39" t="str">
        <f t="shared" si="210"/>
        <v xml:space="preserve"> </v>
      </c>
      <c r="DI244" s="43" t="str">
        <f t="shared" si="211"/>
        <v xml:space="preserve"> </v>
      </c>
      <c r="DJ244" s="42" t="str">
        <f t="shared" si="212"/>
        <v>•</v>
      </c>
      <c r="DK244" s="39" t="str">
        <f t="shared" si="213"/>
        <v xml:space="preserve"> </v>
      </c>
      <c r="DL244" s="39" t="str">
        <f t="shared" si="214"/>
        <v xml:space="preserve"> </v>
      </c>
      <c r="DM244" s="43" t="str">
        <f t="shared" si="215"/>
        <v xml:space="preserve"> </v>
      </c>
      <c r="DN244" s="39" t="str">
        <f t="shared" si="216"/>
        <v>•</v>
      </c>
      <c r="DO244" s="39" t="str">
        <f t="shared" si="217"/>
        <v xml:space="preserve"> </v>
      </c>
      <c r="DP244" s="39" t="str">
        <f t="shared" si="218"/>
        <v xml:space="preserve"> </v>
      </c>
      <c r="DQ244" s="43" t="str">
        <f t="shared" si="219"/>
        <v xml:space="preserve"> </v>
      </c>
      <c r="DR244" s="39" t="str">
        <f t="shared" si="220"/>
        <v>•</v>
      </c>
      <c r="DS244" s="39" t="str">
        <f t="shared" si="221"/>
        <v xml:space="preserve"> </v>
      </c>
      <c r="DT244" s="39" t="str">
        <f t="shared" si="222"/>
        <v xml:space="preserve"> </v>
      </c>
      <c r="DU244" s="43" t="str">
        <f t="shared" si="223"/>
        <v xml:space="preserve"> </v>
      </c>
      <c r="DV244" s="39" t="str">
        <f t="shared" si="224"/>
        <v>•</v>
      </c>
      <c r="DW244" s="39" t="str">
        <f t="shared" si="225"/>
        <v xml:space="preserve"> </v>
      </c>
      <c r="DX244" s="39" t="str">
        <f t="shared" si="226"/>
        <v xml:space="preserve"> </v>
      </c>
      <c r="DY244" s="43" t="str">
        <f t="shared" si="227"/>
        <v xml:space="preserve"> </v>
      </c>
      <c r="DZ244" s="39" t="str">
        <f t="shared" si="228"/>
        <v>•</v>
      </c>
      <c r="EA244" s="39" t="str">
        <f t="shared" si="229"/>
        <v xml:space="preserve"> </v>
      </c>
      <c r="EB244" s="39" t="str">
        <f t="shared" si="230"/>
        <v xml:space="preserve"> </v>
      </c>
      <c r="EC244" s="43" t="str">
        <f t="shared" si="231"/>
        <v xml:space="preserve"> </v>
      </c>
      <c r="ED244" s="39" t="str">
        <f t="shared" si="232"/>
        <v>•</v>
      </c>
      <c r="EE244" s="39" t="str">
        <f t="shared" si="233"/>
        <v xml:space="preserve"> </v>
      </c>
      <c r="EF244" s="39" t="str">
        <f t="shared" si="234"/>
        <v xml:space="preserve"> </v>
      </c>
      <c r="EG244" s="43" t="str">
        <f t="shared" si="235"/>
        <v xml:space="preserve"> </v>
      </c>
      <c r="EH244" s="39" t="str">
        <f t="shared" si="236"/>
        <v>•</v>
      </c>
      <c r="EI244" s="39" t="str">
        <f t="shared" si="237"/>
        <v xml:space="preserve"> </v>
      </c>
      <c r="EJ244" s="39" t="str">
        <f t="shared" si="238"/>
        <v xml:space="preserve"> </v>
      </c>
      <c r="EK244" s="43" t="str">
        <f t="shared" si="239"/>
        <v xml:space="preserve"> </v>
      </c>
    </row>
    <row r="245" spans="1:141" ht="15.75" customHeight="1" x14ac:dyDescent="0.2">
      <c r="A245" s="100" t="str">
        <f>IF(Summary!B239="","",Summary!B239)</f>
        <v/>
      </c>
      <c r="B245" s="100" t="str">
        <f>IF(Summary!C239="","",Summary!C239)</f>
        <v/>
      </c>
      <c r="C245" s="100" t="str">
        <f>IF(Summary!D239="","",Summary!D239)</f>
        <v/>
      </c>
      <c r="D245" s="115" t="str">
        <f>IF(Summary!E239="","",Summary!E239)</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194"/>
        <v>27</v>
      </c>
      <c r="AX245" s="74" t="e">
        <f t="shared" si="189"/>
        <v>#N/A</v>
      </c>
      <c r="AY245" s="54" t="str">
        <f t="shared" si="190"/>
        <v/>
      </c>
      <c r="AZ245" s="73"/>
      <c r="BA245" s="144"/>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8"/>
      <c r="BE245" s="116" t="str">
        <f t="shared" si="195"/>
        <v/>
      </c>
      <c r="BF245" s="99" t="str">
        <f t="shared" si="191"/>
        <v/>
      </c>
      <c r="BG245" s="99" t="str">
        <f t="shared" si="192"/>
        <v/>
      </c>
      <c r="BH245" s="100" t="str">
        <f t="shared" si="193"/>
        <v/>
      </c>
      <c r="BI245" s="64" t="str">
        <f>IF(Summary!F239="","",Summary!F239)</f>
        <v/>
      </c>
      <c r="BJ245" s="33"/>
      <c r="BV245" s="44">
        <f t="shared" si="242"/>
        <v>0</v>
      </c>
      <c r="BW245" s="44">
        <f t="shared" si="242"/>
        <v>0</v>
      </c>
      <c r="BX245" s="44">
        <f t="shared" si="242"/>
        <v>0</v>
      </c>
      <c r="BY245" s="44">
        <f t="shared" si="242"/>
        <v>0</v>
      </c>
      <c r="BZ245" s="44">
        <f t="shared" si="242"/>
        <v>0</v>
      </c>
      <c r="CA245" s="44">
        <f t="shared" si="242"/>
        <v>0</v>
      </c>
      <c r="CB245" s="44">
        <f t="shared" si="242"/>
        <v>0</v>
      </c>
      <c r="CC245" s="44">
        <f t="shared" si="242"/>
        <v>0</v>
      </c>
      <c r="CD245" s="44">
        <f t="shared" si="242"/>
        <v>0</v>
      </c>
      <c r="CE245" s="44">
        <f t="shared" si="242"/>
        <v>0</v>
      </c>
      <c r="CF245" s="44">
        <f t="shared" si="242"/>
        <v>0</v>
      </c>
      <c r="CH245" s="48">
        <f t="shared" si="241"/>
        <v>0</v>
      </c>
      <c r="CI245" s="48">
        <f t="shared" si="241"/>
        <v>0</v>
      </c>
      <c r="CJ245" s="48">
        <f t="shared" si="241"/>
        <v>0</v>
      </c>
      <c r="CK245" s="48">
        <f t="shared" si="241"/>
        <v>0</v>
      </c>
      <c r="CL245" s="48">
        <f t="shared" si="241"/>
        <v>0</v>
      </c>
      <c r="CM245" s="48">
        <f t="shared" si="241"/>
        <v>0</v>
      </c>
      <c r="CN245" s="48">
        <f t="shared" si="241"/>
        <v>0</v>
      </c>
      <c r="CO245" s="48">
        <f t="shared" si="241"/>
        <v>0</v>
      </c>
      <c r="CT245" s="42" t="str">
        <f t="shared" si="196"/>
        <v>•</v>
      </c>
      <c r="CU245" s="39" t="str">
        <f t="shared" si="197"/>
        <v xml:space="preserve"> </v>
      </c>
      <c r="CV245" s="39" t="str">
        <f t="shared" si="198"/>
        <v xml:space="preserve"> </v>
      </c>
      <c r="CW245" s="43" t="str">
        <f t="shared" si="199"/>
        <v xml:space="preserve"> </v>
      </c>
      <c r="CX245" s="42" t="str">
        <f t="shared" si="200"/>
        <v>•</v>
      </c>
      <c r="CY245" s="39" t="str">
        <f t="shared" si="201"/>
        <v xml:space="preserve"> </v>
      </c>
      <c r="CZ245" s="39" t="str">
        <f t="shared" si="202"/>
        <v xml:space="preserve"> </v>
      </c>
      <c r="DA245" s="43" t="str">
        <f t="shared" si="203"/>
        <v xml:space="preserve"> </v>
      </c>
      <c r="DB245" s="39" t="str">
        <f t="shared" si="204"/>
        <v>•</v>
      </c>
      <c r="DC245" s="39" t="str">
        <f t="shared" si="205"/>
        <v xml:space="preserve"> </v>
      </c>
      <c r="DD245" s="39" t="str">
        <f t="shared" si="206"/>
        <v xml:space="preserve"> </v>
      </c>
      <c r="DE245" s="43" t="str">
        <f t="shared" si="207"/>
        <v xml:space="preserve"> </v>
      </c>
      <c r="DF245" s="42" t="str">
        <f t="shared" si="208"/>
        <v>•</v>
      </c>
      <c r="DG245" s="39" t="str">
        <f t="shared" si="209"/>
        <v xml:space="preserve"> </v>
      </c>
      <c r="DH245" s="39" t="str">
        <f t="shared" si="210"/>
        <v xml:space="preserve"> </v>
      </c>
      <c r="DI245" s="43" t="str">
        <f t="shared" si="211"/>
        <v xml:space="preserve"> </v>
      </c>
      <c r="DJ245" s="42" t="str">
        <f t="shared" si="212"/>
        <v>•</v>
      </c>
      <c r="DK245" s="39" t="str">
        <f t="shared" si="213"/>
        <v xml:space="preserve"> </v>
      </c>
      <c r="DL245" s="39" t="str">
        <f t="shared" si="214"/>
        <v xml:space="preserve"> </v>
      </c>
      <c r="DM245" s="43" t="str">
        <f t="shared" si="215"/>
        <v xml:space="preserve"> </v>
      </c>
      <c r="DN245" s="39" t="str">
        <f t="shared" si="216"/>
        <v>•</v>
      </c>
      <c r="DO245" s="39" t="str">
        <f t="shared" si="217"/>
        <v xml:space="preserve"> </v>
      </c>
      <c r="DP245" s="39" t="str">
        <f t="shared" si="218"/>
        <v xml:space="preserve"> </v>
      </c>
      <c r="DQ245" s="43" t="str">
        <f t="shared" si="219"/>
        <v xml:space="preserve"> </v>
      </c>
      <c r="DR245" s="39" t="str">
        <f t="shared" si="220"/>
        <v>•</v>
      </c>
      <c r="DS245" s="39" t="str">
        <f t="shared" si="221"/>
        <v xml:space="preserve"> </v>
      </c>
      <c r="DT245" s="39" t="str">
        <f t="shared" si="222"/>
        <v xml:space="preserve"> </v>
      </c>
      <c r="DU245" s="43" t="str">
        <f t="shared" si="223"/>
        <v xml:space="preserve"> </v>
      </c>
      <c r="DV245" s="39" t="str">
        <f t="shared" si="224"/>
        <v>•</v>
      </c>
      <c r="DW245" s="39" t="str">
        <f t="shared" si="225"/>
        <v xml:space="preserve"> </v>
      </c>
      <c r="DX245" s="39" t="str">
        <f t="shared" si="226"/>
        <v xml:space="preserve"> </v>
      </c>
      <c r="DY245" s="43" t="str">
        <f t="shared" si="227"/>
        <v xml:space="preserve"> </v>
      </c>
      <c r="DZ245" s="39" t="str">
        <f t="shared" si="228"/>
        <v>•</v>
      </c>
      <c r="EA245" s="39" t="str">
        <f t="shared" si="229"/>
        <v xml:space="preserve"> </v>
      </c>
      <c r="EB245" s="39" t="str">
        <f t="shared" si="230"/>
        <v xml:space="preserve"> </v>
      </c>
      <c r="EC245" s="43" t="str">
        <f t="shared" si="231"/>
        <v xml:space="preserve"> </v>
      </c>
      <c r="ED245" s="39" t="str">
        <f t="shared" si="232"/>
        <v>•</v>
      </c>
      <c r="EE245" s="39" t="str">
        <f t="shared" si="233"/>
        <v xml:space="preserve"> </v>
      </c>
      <c r="EF245" s="39" t="str">
        <f t="shared" si="234"/>
        <v xml:space="preserve"> </v>
      </c>
      <c r="EG245" s="43" t="str">
        <f t="shared" si="235"/>
        <v xml:space="preserve"> </v>
      </c>
      <c r="EH245" s="39" t="str">
        <f t="shared" si="236"/>
        <v>•</v>
      </c>
      <c r="EI245" s="39" t="str">
        <f t="shared" si="237"/>
        <v xml:space="preserve"> </v>
      </c>
      <c r="EJ245" s="39" t="str">
        <f t="shared" si="238"/>
        <v xml:space="preserve"> </v>
      </c>
      <c r="EK245" s="43" t="str">
        <f t="shared" si="239"/>
        <v xml:space="preserve"> </v>
      </c>
    </row>
    <row r="246" spans="1:141" ht="15.75" customHeight="1" x14ac:dyDescent="0.2">
      <c r="A246" s="100" t="str">
        <f>IF(Summary!B240="","",Summary!B240)</f>
        <v/>
      </c>
      <c r="B246" s="100" t="str">
        <f>IF(Summary!C240="","",Summary!C240)</f>
        <v/>
      </c>
      <c r="C246" s="100" t="str">
        <f>IF(Summary!D240="","",Summary!D240)</f>
        <v/>
      </c>
      <c r="D246" s="115" t="str">
        <f>IF(Summary!E240="","",Summary!E240)</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194"/>
        <v>27</v>
      </c>
      <c r="AX246" s="74" t="e">
        <f t="shared" si="189"/>
        <v>#N/A</v>
      </c>
      <c r="AY246" s="54" t="str">
        <f t="shared" si="190"/>
        <v/>
      </c>
      <c r="AZ246" s="73"/>
      <c r="BA246" s="144"/>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8"/>
      <c r="BE246" s="116" t="str">
        <f t="shared" si="195"/>
        <v/>
      </c>
      <c r="BF246" s="99" t="str">
        <f t="shared" si="191"/>
        <v/>
      </c>
      <c r="BG246" s="99" t="str">
        <f t="shared" si="192"/>
        <v/>
      </c>
      <c r="BH246" s="100" t="str">
        <f t="shared" si="193"/>
        <v/>
      </c>
      <c r="BI246" s="64" t="str">
        <f>IF(Summary!F240="","",Summary!F240)</f>
        <v/>
      </c>
      <c r="BJ246" s="33"/>
      <c r="BV246" s="44">
        <f t="shared" si="242"/>
        <v>0</v>
      </c>
      <c r="BW246" s="44">
        <f t="shared" si="242"/>
        <v>0</v>
      </c>
      <c r="BX246" s="44">
        <f t="shared" si="242"/>
        <v>0</v>
      </c>
      <c r="BY246" s="44">
        <f t="shared" si="242"/>
        <v>0</v>
      </c>
      <c r="BZ246" s="44">
        <f t="shared" si="242"/>
        <v>0</v>
      </c>
      <c r="CA246" s="44">
        <f t="shared" si="242"/>
        <v>0</v>
      </c>
      <c r="CB246" s="44">
        <f t="shared" si="242"/>
        <v>0</v>
      </c>
      <c r="CC246" s="44">
        <f t="shared" si="242"/>
        <v>0</v>
      </c>
      <c r="CD246" s="44">
        <f t="shared" si="242"/>
        <v>0</v>
      </c>
      <c r="CE246" s="44">
        <f t="shared" si="242"/>
        <v>0</v>
      </c>
      <c r="CF246" s="44">
        <f t="shared" si="242"/>
        <v>0</v>
      </c>
      <c r="CH246" s="48">
        <f t="shared" si="241"/>
        <v>0</v>
      </c>
      <c r="CI246" s="48">
        <f t="shared" si="241"/>
        <v>0</v>
      </c>
      <c r="CJ246" s="48">
        <f t="shared" si="241"/>
        <v>0</v>
      </c>
      <c r="CK246" s="48">
        <f t="shared" si="241"/>
        <v>0</v>
      </c>
      <c r="CL246" s="48">
        <f t="shared" si="241"/>
        <v>0</v>
      </c>
      <c r="CM246" s="48">
        <f t="shared" si="241"/>
        <v>0</v>
      </c>
      <c r="CN246" s="48">
        <f t="shared" si="241"/>
        <v>0</v>
      </c>
      <c r="CO246" s="48">
        <f t="shared" si="241"/>
        <v>0</v>
      </c>
      <c r="CT246" s="42" t="str">
        <f t="shared" si="196"/>
        <v>•</v>
      </c>
      <c r="CU246" s="39" t="str">
        <f t="shared" si="197"/>
        <v xml:space="preserve"> </v>
      </c>
      <c r="CV246" s="39" t="str">
        <f t="shared" si="198"/>
        <v xml:space="preserve"> </v>
      </c>
      <c r="CW246" s="43" t="str">
        <f t="shared" si="199"/>
        <v xml:space="preserve"> </v>
      </c>
      <c r="CX246" s="42" t="str">
        <f t="shared" si="200"/>
        <v>•</v>
      </c>
      <c r="CY246" s="39" t="str">
        <f t="shared" si="201"/>
        <v xml:space="preserve"> </v>
      </c>
      <c r="CZ246" s="39" t="str">
        <f t="shared" si="202"/>
        <v xml:space="preserve"> </v>
      </c>
      <c r="DA246" s="43" t="str">
        <f t="shared" si="203"/>
        <v xml:space="preserve"> </v>
      </c>
      <c r="DB246" s="39" t="str">
        <f t="shared" si="204"/>
        <v>•</v>
      </c>
      <c r="DC246" s="39" t="str">
        <f t="shared" si="205"/>
        <v xml:space="preserve"> </v>
      </c>
      <c r="DD246" s="39" t="str">
        <f t="shared" si="206"/>
        <v xml:space="preserve"> </v>
      </c>
      <c r="DE246" s="43" t="str">
        <f t="shared" si="207"/>
        <v xml:space="preserve"> </v>
      </c>
      <c r="DF246" s="42" t="str">
        <f t="shared" si="208"/>
        <v>•</v>
      </c>
      <c r="DG246" s="39" t="str">
        <f t="shared" si="209"/>
        <v xml:space="preserve"> </v>
      </c>
      <c r="DH246" s="39" t="str">
        <f t="shared" si="210"/>
        <v xml:space="preserve"> </v>
      </c>
      <c r="DI246" s="43" t="str">
        <f t="shared" si="211"/>
        <v xml:space="preserve"> </v>
      </c>
      <c r="DJ246" s="42" t="str">
        <f t="shared" si="212"/>
        <v>•</v>
      </c>
      <c r="DK246" s="39" t="str">
        <f t="shared" si="213"/>
        <v xml:space="preserve"> </v>
      </c>
      <c r="DL246" s="39" t="str">
        <f t="shared" si="214"/>
        <v xml:space="preserve"> </v>
      </c>
      <c r="DM246" s="43" t="str">
        <f t="shared" si="215"/>
        <v xml:space="preserve"> </v>
      </c>
      <c r="DN246" s="39" t="str">
        <f t="shared" si="216"/>
        <v>•</v>
      </c>
      <c r="DO246" s="39" t="str">
        <f t="shared" si="217"/>
        <v xml:space="preserve"> </v>
      </c>
      <c r="DP246" s="39" t="str">
        <f t="shared" si="218"/>
        <v xml:space="preserve"> </v>
      </c>
      <c r="DQ246" s="43" t="str">
        <f t="shared" si="219"/>
        <v xml:space="preserve"> </v>
      </c>
      <c r="DR246" s="39" t="str">
        <f t="shared" si="220"/>
        <v>•</v>
      </c>
      <c r="DS246" s="39" t="str">
        <f t="shared" si="221"/>
        <v xml:space="preserve"> </v>
      </c>
      <c r="DT246" s="39" t="str">
        <f t="shared" si="222"/>
        <v xml:space="preserve"> </v>
      </c>
      <c r="DU246" s="43" t="str">
        <f t="shared" si="223"/>
        <v xml:space="preserve"> </v>
      </c>
      <c r="DV246" s="39" t="str">
        <f t="shared" si="224"/>
        <v>•</v>
      </c>
      <c r="DW246" s="39" t="str">
        <f t="shared" si="225"/>
        <v xml:space="preserve"> </v>
      </c>
      <c r="DX246" s="39" t="str">
        <f t="shared" si="226"/>
        <v xml:space="preserve"> </v>
      </c>
      <c r="DY246" s="43" t="str">
        <f t="shared" si="227"/>
        <v xml:space="preserve"> </v>
      </c>
      <c r="DZ246" s="39" t="str">
        <f t="shared" si="228"/>
        <v>•</v>
      </c>
      <c r="EA246" s="39" t="str">
        <f t="shared" si="229"/>
        <v xml:space="preserve"> </v>
      </c>
      <c r="EB246" s="39" t="str">
        <f t="shared" si="230"/>
        <v xml:space="preserve"> </v>
      </c>
      <c r="EC246" s="43" t="str">
        <f t="shared" si="231"/>
        <v xml:space="preserve"> </v>
      </c>
      <c r="ED246" s="39" t="str">
        <f t="shared" si="232"/>
        <v>•</v>
      </c>
      <c r="EE246" s="39" t="str">
        <f t="shared" si="233"/>
        <v xml:space="preserve"> </v>
      </c>
      <c r="EF246" s="39" t="str">
        <f t="shared" si="234"/>
        <v xml:space="preserve"> </v>
      </c>
      <c r="EG246" s="43" t="str">
        <f t="shared" si="235"/>
        <v xml:space="preserve"> </v>
      </c>
      <c r="EH246" s="39" t="str">
        <f t="shared" si="236"/>
        <v>•</v>
      </c>
      <c r="EI246" s="39" t="str">
        <f t="shared" si="237"/>
        <v xml:space="preserve"> </v>
      </c>
      <c r="EJ246" s="39" t="str">
        <f t="shared" si="238"/>
        <v xml:space="preserve"> </v>
      </c>
      <c r="EK246" s="43" t="str">
        <f t="shared" si="239"/>
        <v xml:space="preserve"> </v>
      </c>
    </row>
    <row r="247" spans="1:141" ht="15.75" customHeight="1" x14ac:dyDescent="0.2">
      <c r="A247" s="100" t="str">
        <f>IF(Summary!B241="","",Summary!B241)</f>
        <v/>
      </c>
      <c r="B247" s="100" t="str">
        <f>IF(Summary!C241="","",Summary!C241)</f>
        <v/>
      </c>
      <c r="C247" s="100" t="str">
        <f>IF(Summary!D241="","",Summary!D241)</f>
        <v/>
      </c>
      <c r="D247" s="115" t="str">
        <f>IF(Summary!E241="","",Summary!E241)</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194"/>
        <v>27</v>
      </c>
      <c r="AX247" s="74" t="e">
        <f t="shared" si="189"/>
        <v>#N/A</v>
      </c>
      <c r="AY247" s="54" t="str">
        <f t="shared" si="190"/>
        <v/>
      </c>
      <c r="AZ247" s="73"/>
      <c r="BA247" s="144"/>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8"/>
      <c r="BE247" s="116" t="str">
        <f t="shared" si="195"/>
        <v/>
      </c>
      <c r="BF247" s="99" t="str">
        <f t="shared" si="191"/>
        <v/>
      </c>
      <c r="BG247" s="99" t="str">
        <f t="shared" si="192"/>
        <v/>
      </c>
      <c r="BH247" s="100" t="str">
        <f t="shared" si="193"/>
        <v/>
      </c>
      <c r="BI247" s="64" t="str">
        <f>IF(Summary!F241="","",Summary!F241)</f>
        <v/>
      </c>
      <c r="BJ247" s="33"/>
      <c r="BV247" s="44">
        <f t="shared" si="242"/>
        <v>0</v>
      </c>
      <c r="BW247" s="44">
        <f t="shared" si="242"/>
        <v>0</v>
      </c>
      <c r="BX247" s="44">
        <f t="shared" si="242"/>
        <v>0</v>
      </c>
      <c r="BY247" s="44">
        <f t="shared" si="242"/>
        <v>0</v>
      </c>
      <c r="BZ247" s="44">
        <f t="shared" si="242"/>
        <v>0</v>
      </c>
      <c r="CA247" s="44">
        <f t="shared" si="242"/>
        <v>0</v>
      </c>
      <c r="CB247" s="44">
        <f t="shared" si="242"/>
        <v>0</v>
      </c>
      <c r="CC247" s="44">
        <f t="shared" si="242"/>
        <v>0</v>
      </c>
      <c r="CD247" s="44">
        <f t="shared" si="242"/>
        <v>0</v>
      </c>
      <c r="CE247" s="44">
        <f t="shared" si="242"/>
        <v>0</v>
      </c>
      <c r="CF247" s="44">
        <f t="shared" si="242"/>
        <v>0</v>
      </c>
      <c r="CH247" s="48">
        <f t="shared" si="241"/>
        <v>0</v>
      </c>
      <c r="CI247" s="48">
        <f t="shared" si="241"/>
        <v>0</v>
      </c>
      <c r="CJ247" s="48">
        <f t="shared" si="241"/>
        <v>0</v>
      </c>
      <c r="CK247" s="48">
        <f t="shared" si="241"/>
        <v>0</v>
      </c>
      <c r="CL247" s="48">
        <f t="shared" si="241"/>
        <v>0</v>
      </c>
      <c r="CM247" s="48">
        <f t="shared" si="241"/>
        <v>0</v>
      </c>
      <c r="CN247" s="48">
        <f t="shared" si="241"/>
        <v>0</v>
      </c>
      <c r="CO247" s="48">
        <f t="shared" si="241"/>
        <v>0</v>
      </c>
      <c r="CT247" s="42" t="str">
        <f t="shared" si="196"/>
        <v>•</v>
      </c>
      <c r="CU247" s="39" t="str">
        <f t="shared" si="197"/>
        <v xml:space="preserve"> </v>
      </c>
      <c r="CV247" s="39" t="str">
        <f t="shared" si="198"/>
        <v xml:space="preserve"> </v>
      </c>
      <c r="CW247" s="43" t="str">
        <f t="shared" si="199"/>
        <v xml:space="preserve"> </v>
      </c>
      <c r="CX247" s="42" t="str">
        <f t="shared" si="200"/>
        <v>•</v>
      </c>
      <c r="CY247" s="39" t="str">
        <f t="shared" si="201"/>
        <v xml:space="preserve"> </v>
      </c>
      <c r="CZ247" s="39" t="str">
        <f t="shared" si="202"/>
        <v xml:space="preserve"> </v>
      </c>
      <c r="DA247" s="43" t="str">
        <f t="shared" si="203"/>
        <v xml:space="preserve"> </v>
      </c>
      <c r="DB247" s="39" t="str">
        <f t="shared" si="204"/>
        <v>•</v>
      </c>
      <c r="DC247" s="39" t="str">
        <f t="shared" si="205"/>
        <v xml:space="preserve"> </v>
      </c>
      <c r="DD247" s="39" t="str">
        <f t="shared" si="206"/>
        <v xml:space="preserve"> </v>
      </c>
      <c r="DE247" s="43" t="str">
        <f t="shared" si="207"/>
        <v xml:space="preserve"> </v>
      </c>
      <c r="DF247" s="42" t="str">
        <f t="shared" si="208"/>
        <v>•</v>
      </c>
      <c r="DG247" s="39" t="str">
        <f t="shared" si="209"/>
        <v xml:space="preserve"> </v>
      </c>
      <c r="DH247" s="39" t="str">
        <f t="shared" si="210"/>
        <v xml:space="preserve"> </v>
      </c>
      <c r="DI247" s="43" t="str">
        <f t="shared" si="211"/>
        <v xml:space="preserve"> </v>
      </c>
      <c r="DJ247" s="42" t="str">
        <f t="shared" si="212"/>
        <v>•</v>
      </c>
      <c r="DK247" s="39" t="str">
        <f t="shared" si="213"/>
        <v xml:space="preserve"> </v>
      </c>
      <c r="DL247" s="39" t="str">
        <f t="shared" si="214"/>
        <v xml:space="preserve"> </v>
      </c>
      <c r="DM247" s="43" t="str">
        <f t="shared" si="215"/>
        <v xml:space="preserve"> </v>
      </c>
      <c r="DN247" s="39" t="str">
        <f t="shared" si="216"/>
        <v>•</v>
      </c>
      <c r="DO247" s="39" t="str">
        <f t="shared" si="217"/>
        <v xml:space="preserve"> </v>
      </c>
      <c r="DP247" s="39" t="str">
        <f t="shared" si="218"/>
        <v xml:space="preserve"> </v>
      </c>
      <c r="DQ247" s="43" t="str">
        <f t="shared" si="219"/>
        <v xml:space="preserve"> </v>
      </c>
      <c r="DR247" s="39" t="str">
        <f t="shared" si="220"/>
        <v>•</v>
      </c>
      <c r="DS247" s="39" t="str">
        <f t="shared" si="221"/>
        <v xml:space="preserve"> </v>
      </c>
      <c r="DT247" s="39" t="str">
        <f t="shared" si="222"/>
        <v xml:space="preserve"> </v>
      </c>
      <c r="DU247" s="43" t="str">
        <f t="shared" si="223"/>
        <v xml:space="preserve"> </v>
      </c>
      <c r="DV247" s="39" t="str">
        <f t="shared" si="224"/>
        <v>•</v>
      </c>
      <c r="DW247" s="39" t="str">
        <f t="shared" si="225"/>
        <v xml:space="preserve"> </v>
      </c>
      <c r="DX247" s="39" t="str">
        <f t="shared" si="226"/>
        <v xml:space="preserve"> </v>
      </c>
      <c r="DY247" s="43" t="str">
        <f t="shared" si="227"/>
        <v xml:space="preserve"> </v>
      </c>
      <c r="DZ247" s="39" t="str">
        <f t="shared" si="228"/>
        <v>•</v>
      </c>
      <c r="EA247" s="39" t="str">
        <f t="shared" si="229"/>
        <v xml:space="preserve"> </v>
      </c>
      <c r="EB247" s="39" t="str">
        <f t="shared" si="230"/>
        <v xml:space="preserve"> </v>
      </c>
      <c r="EC247" s="43" t="str">
        <f t="shared" si="231"/>
        <v xml:space="preserve"> </v>
      </c>
      <c r="ED247" s="39" t="str">
        <f t="shared" si="232"/>
        <v>•</v>
      </c>
      <c r="EE247" s="39" t="str">
        <f t="shared" si="233"/>
        <v xml:space="preserve"> </v>
      </c>
      <c r="EF247" s="39" t="str">
        <f t="shared" si="234"/>
        <v xml:space="preserve"> </v>
      </c>
      <c r="EG247" s="43" t="str">
        <f t="shared" si="235"/>
        <v xml:space="preserve"> </v>
      </c>
      <c r="EH247" s="39" t="str">
        <f t="shared" si="236"/>
        <v>•</v>
      </c>
      <c r="EI247" s="39" t="str">
        <f t="shared" si="237"/>
        <v xml:space="preserve"> </v>
      </c>
      <c r="EJ247" s="39" t="str">
        <f t="shared" si="238"/>
        <v xml:space="preserve"> </v>
      </c>
      <c r="EK247" s="43" t="str">
        <f t="shared" si="239"/>
        <v xml:space="preserve"> </v>
      </c>
    </row>
    <row r="248" spans="1:141" ht="15.75" customHeight="1" x14ac:dyDescent="0.2">
      <c r="A248" s="100" t="str">
        <f>IF(Summary!B242="","",Summary!B242)</f>
        <v/>
      </c>
      <c r="B248" s="100" t="str">
        <f>IF(Summary!C242="","",Summary!C242)</f>
        <v/>
      </c>
      <c r="C248" s="100" t="str">
        <f>IF(Summary!D242="","",Summary!D242)</f>
        <v/>
      </c>
      <c r="D248" s="115" t="str">
        <f>IF(Summary!E242="","",Summary!E242)</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194"/>
        <v>27</v>
      </c>
      <c r="AX248" s="74" t="e">
        <f t="shared" si="189"/>
        <v>#N/A</v>
      </c>
      <c r="AY248" s="54" t="str">
        <f t="shared" si="190"/>
        <v/>
      </c>
      <c r="AZ248" s="73"/>
      <c r="BA248" s="144"/>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8"/>
      <c r="BE248" s="116" t="str">
        <f t="shared" si="195"/>
        <v/>
      </c>
      <c r="BF248" s="99" t="str">
        <f t="shared" si="191"/>
        <v/>
      </c>
      <c r="BG248" s="99" t="str">
        <f t="shared" si="192"/>
        <v/>
      </c>
      <c r="BH248" s="100" t="str">
        <f t="shared" si="193"/>
        <v/>
      </c>
      <c r="BI248" s="64" t="str">
        <f>IF(Summary!F242="","",Summary!F242)</f>
        <v/>
      </c>
      <c r="BJ248" s="33"/>
      <c r="BV248" s="44">
        <f t="shared" si="242"/>
        <v>0</v>
      </c>
      <c r="BW248" s="44">
        <f t="shared" si="242"/>
        <v>0</v>
      </c>
      <c r="BX248" s="44">
        <f t="shared" si="242"/>
        <v>0</v>
      </c>
      <c r="BY248" s="44">
        <f t="shared" si="242"/>
        <v>0</v>
      </c>
      <c r="BZ248" s="44">
        <f t="shared" si="242"/>
        <v>0</v>
      </c>
      <c r="CA248" s="44">
        <f t="shared" si="242"/>
        <v>0</v>
      </c>
      <c r="CB248" s="44">
        <f t="shared" si="242"/>
        <v>0</v>
      </c>
      <c r="CC248" s="44">
        <f t="shared" si="242"/>
        <v>0</v>
      </c>
      <c r="CD248" s="44">
        <f t="shared" si="242"/>
        <v>0</v>
      </c>
      <c r="CE248" s="44">
        <f t="shared" si="242"/>
        <v>0</v>
      </c>
      <c r="CF248" s="44">
        <f t="shared" si="242"/>
        <v>0</v>
      </c>
      <c r="CH248" s="48">
        <f t="shared" si="241"/>
        <v>0</v>
      </c>
      <c r="CI248" s="48">
        <f t="shared" si="241"/>
        <v>0</v>
      </c>
      <c r="CJ248" s="48">
        <f t="shared" si="241"/>
        <v>0</v>
      </c>
      <c r="CK248" s="48">
        <f t="shared" si="241"/>
        <v>0</v>
      </c>
      <c r="CL248" s="48">
        <f t="shared" si="241"/>
        <v>0</v>
      </c>
      <c r="CM248" s="48">
        <f t="shared" si="241"/>
        <v>0</v>
      </c>
      <c r="CN248" s="48">
        <f t="shared" si="241"/>
        <v>0</v>
      </c>
      <c r="CO248" s="48">
        <f t="shared" si="241"/>
        <v>0</v>
      </c>
      <c r="CT248" s="42" t="str">
        <f t="shared" si="196"/>
        <v>•</v>
      </c>
      <c r="CU248" s="39" t="str">
        <f t="shared" si="197"/>
        <v xml:space="preserve"> </v>
      </c>
      <c r="CV248" s="39" t="str">
        <f t="shared" si="198"/>
        <v xml:space="preserve"> </v>
      </c>
      <c r="CW248" s="43" t="str">
        <f t="shared" si="199"/>
        <v xml:space="preserve"> </v>
      </c>
      <c r="CX248" s="42" t="str">
        <f t="shared" si="200"/>
        <v>•</v>
      </c>
      <c r="CY248" s="39" t="str">
        <f t="shared" si="201"/>
        <v xml:space="preserve"> </v>
      </c>
      <c r="CZ248" s="39" t="str">
        <f t="shared" si="202"/>
        <v xml:space="preserve"> </v>
      </c>
      <c r="DA248" s="43" t="str">
        <f t="shared" si="203"/>
        <v xml:space="preserve"> </v>
      </c>
      <c r="DB248" s="39" t="str">
        <f t="shared" si="204"/>
        <v>•</v>
      </c>
      <c r="DC248" s="39" t="str">
        <f t="shared" si="205"/>
        <v xml:space="preserve"> </v>
      </c>
      <c r="DD248" s="39" t="str">
        <f t="shared" si="206"/>
        <v xml:space="preserve"> </v>
      </c>
      <c r="DE248" s="43" t="str">
        <f t="shared" si="207"/>
        <v xml:space="preserve"> </v>
      </c>
      <c r="DF248" s="42" t="str">
        <f t="shared" si="208"/>
        <v>•</v>
      </c>
      <c r="DG248" s="39" t="str">
        <f t="shared" si="209"/>
        <v xml:space="preserve"> </v>
      </c>
      <c r="DH248" s="39" t="str">
        <f t="shared" si="210"/>
        <v xml:space="preserve"> </v>
      </c>
      <c r="DI248" s="43" t="str">
        <f t="shared" si="211"/>
        <v xml:space="preserve"> </v>
      </c>
      <c r="DJ248" s="42" t="str">
        <f t="shared" si="212"/>
        <v>•</v>
      </c>
      <c r="DK248" s="39" t="str">
        <f t="shared" si="213"/>
        <v xml:space="preserve"> </v>
      </c>
      <c r="DL248" s="39" t="str">
        <f t="shared" si="214"/>
        <v xml:space="preserve"> </v>
      </c>
      <c r="DM248" s="43" t="str">
        <f t="shared" si="215"/>
        <v xml:space="preserve"> </v>
      </c>
      <c r="DN248" s="39" t="str">
        <f t="shared" si="216"/>
        <v>•</v>
      </c>
      <c r="DO248" s="39" t="str">
        <f t="shared" si="217"/>
        <v xml:space="preserve"> </v>
      </c>
      <c r="DP248" s="39" t="str">
        <f t="shared" si="218"/>
        <v xml:space="preserve"> </v>
      </c>
      <c r="DQ248" s="43" t="str">
        <f t="shared" si="219"/>
        <v xml:space="preserve"> </v>
      </c>
      <c r="DR248" s="39" t="str">
        <f t="shared" si="220"/>
        <v>•</v>
      </c>
      <c r="DS248" s="39" t="str">
        <f t="shared" si="221"/>
        <v xml:space="preserve"> </v>
      </c>
      <c r="DT248" s="39" t="str">
        <f t="shared" si="222"/>
        <v xml:space="preserve"> </v>
      </c>
      <c r="DU248" s="43" t="str">
        <f t="shared" si="223"/>
        <v xml:space="preserve"> </v>
      </c>
      <c r="DV248" s="39" t="str">
        <f t="shared" si="224"/>
        <v>•</v>
      </c>
      <c r="DW248" s="39" t="str">
        <f t="shared" si="225"/>
        <v xml:space="preserve"> </v>
      </c>
      <c r="DX248" s="39" t="str">
        <f t="shared" si="226"/>
        <v xml:space="preserve"> </v>
      </c>
      <c r="DY248" s="43" t="str">
        <f t="shared" si="227"/>
        <v xml:space="preserve"> </v>
      </c>
      <c r="DZ248" s="39" t="str">
        <f t="shared" si="228"/>
        <v>•</v>
      </c>
      <c r="EA248" s="39" t="str">
        <f t="shared" si="229"/>
        <v xml:space="preserve"> </v>
      </c>
      <c r="EB248" s="39" t="str">
        <f t="shared" si="230"/>
        <v xml:space="preserve"> </v>
      </c>
      <c r="EC248" s="43" t="str">
        <f t="shared" si="231"/>
        <v xml:space="preserve"> </v>
      </c>
      <c r="ED248" s="39" t="str">
        <f t="shared" si="232"/>
        <v>•</v>
      </c>
      <c r="EE248" s="39" t="str">
        <f t="shared" si="233"/>
        <v xml:space="preserve"> </v>
      </c>
      <c r="EF248" s="39" t="str">
        <f t="shared" si="234"/>
        <v xml:space="preserve"> </v>
      </c>
      <c r="EG248" s="43" t="str">
        <f t="shared" si="235"/>
        <v xml:space="preserve"> </v>
      </c>
      <c r="EH248" s="39" t="str">
        <f t="shared" si="236"/>
        <v>•</v>
      </c>
      <c r="EI248" s="39" t="str">
        <f t="shared" si="237"/>
        <v xml:space="preserve"> </v>
      </c>
      <c r="EJ248" s="39" t="str">
        <f t="shared" si="238"/>
        <v xml:space="preserve"> </v>
      </c>
      <c r="EK248" s="43" t="str">
        <f t="shared" si="239"/>
        <v xml:space="preserve"> </v>
      </c>
    </row>
    <row r="249" spans="1:141" ht="15.75" customHeight="1" x14ac:dyDescent="0.2">
      <c r="A249" s="100" t="str">
        <f>IF(Summary!B243="","",Summary!B243)</f>
        <v/>
      </c>
      <c r="B249" s="100" t="str">
        <f>IF(Summary!C243="","",Summary!C243)</f>
        <v/>
      </c>
      <c r="C249" s="100" t="str">
        <f>IF(Summary!D243="","",Summary!D243)</f>
        <v/>
      </c>
      <c r="D249" s="115" t="str">
        <f>IF(Summary!E243="","",Summary!E243)</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194"/>
        <v>27</v>
      </c>
      <c r="AX249" s="74" t="e">
        <f t="shared" si="189"/>
        <v>#N/A</v>
      </c>
      <c r="AY249" s="54" t="str">
        <f t="shared" si="190"/>
        <v/>
      </c>
      <c r="AZ249" s="73"/>
      <c r="BA249" s="144"/>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8"/>
      <c r="BE249" s="116" t="str">
        <f t="shared" si="195"/>
        <v/>
      </c>
      <c r="BF249" s="99" t="str">
        <f t="shared" si="191"/>
        <v/>
      </c>
      <c r="BG249" s="99" t="str">
        <f t="shared" si="192"/>
        <v/>
      </c>
      <c r="BH249" s="100" t="str">
        <f t="shared" si="193"/>
        <v/>
      </c>
      <c r="BI249" s="64" t="str">
        <f>IF(Summary!F243="","",Summary!F243)</f>
        <v/>
      </c>
      <c r="BJ249" s="33"/>
      <c r="BV249" s="44">
        <f t="shared" si="242"/>
        <v>0</v>
      </c>
      <c r="BW249" s="44">
        <f t="shared" si="242"/>
        <v>0</v>
      </c>
      <c r="BX249" s="44">
        <f t="shared" si="242"/>
        <v>0</v>
      </c>
      <c r="BY249" s="44">
        <f t="shared" si="242"/>
        <v>0</v>
      </c>
      <c r="BZ249" s="44">
        <f t="shared" si="242"/>
        <v>0</v>
      </c>
      <c r="CA249" s="44">
        <f t="shared" si="242"/>
        <v>0</v>
      </c>
      <c r="CB249" s="44">
        <f t="shared" si="242"/>
        <v>0</v>
      </c>
      <c r="CC249" s="44">
        <f t="shared" si="242"/>
        <v>0</v>
      </c>
      <c r="CD249" s="44">
        <f t="shared" si="242"/>
        <v>0</v>
      </c>
      <c r="CE249" s="44">
        <f t="shared" si="242"/>
        <v>0</v>
      </c>
      <c r="CF249" s="44">
        <f t="shared" si="242"/>
        <v>0</v>
      </c>
      <c r="CH249" s="48">
        <f t="shared" si="241"/>
        <v>0</v>
      </c>
      <c r="CI249" s="48">
        <f t="shared" si="241"/>
        <v>0</v>
      </c>
      <c r="CJ249" s="48">
        <f t="shared" si="241"/>
        <v>0</v>
      </c>
      <c r="CK249" s="48">
        <f t="shared" si="241"/>
        <v>0</v>
      </c>
      <c r="CL249" s="48">
        <f t="shared" si="241"/>
        <v>0</v>
      </c>
      <c r="CM249" s="48">
        <f t="shared" si="241"/>
        <v>0</v>
      </c>
      <c r="CN249" s="48">
        <f t="shared" si="241"/>
        <v>0</v>
      </c>
      <c r="CO249" s="48">
        <f t="shared" si="241"/>
        <v>0</v>
      </c>
      <c r="CT249" s="42" t="str">
        <f t="shared" si="196"/>
        <v>•</v>
      </c>
      <c r="CU249" s="39" t="str">
        <f t="shared" si="197"/>
        <v xml:space="preserve"> </v>
      </c>
      <c r="CV249" s="39" t="str">
        <f t="shared" si="198"/>
        <v xml:space="preserve"> </v>
      </c>
      <c r="CW249" s="43" t="str">
        <f t="shared" si="199"/>
        <v xml:space="preserve"> </v>
      </c>
      <c r="CX249" s="42" t="str">
        <f t="shared" si="200"/>
        <v>•</v>
      </c>
      <c r="CY249" s="39" t="str">
        <f t="shared" si="201"/>
        <v xml:space="preserve"> </v>
      </c>
      <c r="CZ249" s="39" t="str">
        <f t="shared" si="202"/>
        <v xml:space="preserve"> </v>
      </c>
      <c r="DA249" s="43" t="str">
        <f t="shared" si="203"/>
        <v xml:space="preserve"> </v>
      </c>
      <c r="DB249" s="39" t="str">
        <f t="shared" si="204"/>
        <v>•</v>
      </c>
      <c r="DC249" s="39" t="str">
        <f t="shared" si="205"/>
        <v xml:space="preserve"> </v>
      </c>
      <c r="DD249" s="39" t="str">
        <f t="shared" si="206"/>
        <v xml:space="preserve"> </v>
      </c>
      <c r="DE249" s="43" t="str">
        <f t="shared" si="207"/>
        <v xml:space="preserve"> </v>
      </c>
      <c r="DF249" s="42" t="str">
        <f t="shared" si="208"/>
        <v>•</v>
      </c>
      <c r="DG249" s="39" t="str">
        <f t="shared" si="209"/>
        <v xml:space="preserve"> </v>
      </c>
      <c r="DH249" s="39" t="str">
        <f t="shared" si="210"/>
        <v xml:space="preserve"> </v>
      </c>
      <c r="DI249" s="43" t="str">
        <f t="shared" si="211"/>
        <v xml:space="preserve"> </v>
      </c>
      <c r="DJ249" s="42" t="str">
        <f t="shared" si="212"/>
        <v>•</v>
      </c>
      <c r="DK249" s="39" t="str">
        <f t="shared" si="213"/>
        <v xml:space="preserve"> </v>
      </c>
      <c r="DL249" s="39" t="str">
        <f t="shared" si="214"/>
        <v xml:space="preserve"> </v>
      </c>
      <c r="DM249" s="43" t="str">
        <f t="shared" si="215"/>
        <v xml:space="preserve"> </v>
      </c>
      <c r="DN249" s="39" t="str">
        <f t="shared" si="216"/>
        <v>•</v>
      </c>
      <c r="DO249" s="39" t="str">
        <f t="shared" si="217"/>
        <v xml:space="preserve"> </v>
      </c>
      <c r="DP249" s="39" t="str">
        <f t="shared" si="218"/>
        <v xml:space="preserve"> </v>
      </c>
      <c r="DQ249" s="43" t="str">
        <f t="shared" si="219"/>
        <v xml:space="preserve"> </v>
      </c>
      <c r="DR249" s="39" t="str">
        <f t="shared" si="220"/>
        <v>•</v>
      </c>
      <c r="DS249" s="39" t="str">
        <f t="shared" si="221"/>
        <v xml:space="preserve"> </v>
      </c>
      <c r="DT249" s="39" t="str">
        <f t="shared" si="222"/>
        <v xml:space="preserve"> </v>
      </c>
      <c r="DU249" s="43" t="str">
        <f t="shared" si="223"/>
        <v xml:space="preserve"> </v>
      </c>
      <c r="DV249" s="39" t="str">
        <f t="shared" si="224"/>
        <v>•</v>
      </c>
      <c r="DW249" s="39" t="str">
        <f t="shared" si="225"/>
        <v xml:space="preserve"> </v>
      </c>
      <c r="DX249" s="39" t="str">
        <f t="shared" si="226"/>
        <v xml:space="preserve"> </v>
      </c>
      <c r="DY249" s="43" t="str">
        <f t="shared" si="227"/>
        <v xml:space="preserve"> </v>
      </c>
      <c r="DZ249" s="39" t="str">
        <f t="shared" si="228"/>
        <v>•</v>
      </c>
      <c r="EA249" s="39" t="str">
        <f t="shared" si="229"/>
        <v xml:space="preserve"> </v>
      </c>
      <c r="EB249" s="39" t="str">
        <f t="shared" si="230"/>
        <v xml:space="preserve"> </v>
      </c>
      <c r="EC249" s="43" t="str">
        <f t="shared" si="231"/>
        <v xml:space="preserve"> </v>
      </c>
      <c r="ED249" s="39" t="str">
        <f t="shared" si="232"/>
        <v>•</v>
      </c>
      <c r="EE249" s="39" t="str">
        <f t="shared" si="233"/>
        <v xml:space="preserve"> </v>
      </c>
      <c r="EF249" s="39" t="str">
        <f t="shared" si="234"/>
        <v xml:space="preserve"> </v>
      </c>
      <c r="EG249" s="43" t="str">
        <f t="shared" si="235"/>
        <v xml:space="preserve"> </v>
      </c>
      <c r="EH249" s="39" t="str">
        <f t="shared" si="236"/>
        <v>•</v>
      </c>
      <c r="EI249" s="39" t="str">
        <f t="shared" si="237"/>
        <v xml:space="preserve"> </v>
      </c>
      <c r="EJ249" s="39" t="str">
        <f t="shared" si="238"/>
        <v xml:space="preserve"> </v>
      </c>
      <c r="EK249" s="43" t="str">
        <f t="shared" si="239"/>
        <v xml:space="preserve"> </v>
      </c>
    </row>
    <row r="250" spans="1:141" ht="15.75" customHeight="1" x14ac:dyDescent="0.2">
      <c r="A250" s="100" t="str">
        <f>IF(Summary!B244="","",Summary!B244)</f>
        <v/>
      </c>
      <c r="B250" s="100" t="str">
        <f>IF(Summary!C244="","",Summary!C244)</f>
        <v/>
      </c>
      <c r="C250" s="100" t="str">
        <f>IF(Summary!D244="","",Summary!D244)</f>
        <v/>
      </c>
      <c r="D250" s="115" t="str">
        <f>IF(Summary!E244="","",Summary!E244)</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194"/>
        <v>27</v>
      </c>
      <c r="AX250" s="74" t="e">
        <f t="shared" si="189"/>
        <v>#N/A</v>
      </c>
      <c r="AY250" s="54" t="str">
        <f t="shared" si="190"/>
        <v/>
      </c>
      <c r="AZ250" s="73"/>
      <c r="BA250" s="144"/>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8"/>
      <c r="BE250" s="116" t="str">
        <f t="shared" si="195"/>
        <v/>
      </c>
      <c r="BF250" s="99" t="str">
        <f t="shared" si="191"/>
        <v/>
      </c>
      <c r="BG250" s="99" t="str">
        <f t="shared" si="192"/>
        <v/>
      </c>
      <c r="BH250" s="100" t="str">
        <f t="shared" si="193"/>
        <v/>
      </c>
      <c r="BI250" s="64" t="str">
        <f>IF(Summary!F244="","",Summary!F244)</f>
        <v/>
      </c>
      <c r="BJ250" s="33"/>
      <c r="BV250" s="44">
        <f t="shared" si="242"/>
        <v>0</v>
      </c>
      <c r="BW250" s="44">
        <f t="shared" si="242"/>
        <v>0</v>
      </c>
      <c r="BX250" s="44">
        <f t="shared" si="242"/>
        <v>0</v>
      </c>
      <c r="BY250" s="44">
        <f t="shared" si="242"/>
        <v>0</v>
      </c>
      <c r="BZ250" s="44">
        <f t="shared" si="242"/>
        <v>0</v>
      </c>
      <c r="CA250" s="44">
        <f t="shared" si="242"/>
        <v>0</v>
      </c>
      <c r="CB250" s="44">
        <f t="shared" ref="CB250:CF250" si="243">IF($E$3=CB$2,IF(AND(ISTEXT($E$8),$E250=$E$8),1,IF(ISNUMBER($E$8),$E250,0)),0)
+IF($F$3=CB$2,IF(AND(ISTEXT($F$8),$F250=$F$8),1,IF(ISNUMBER($F$8),$F250,0)),0)
+IF($G$3=CB$2,IF(AND(ISTEXT($G$8),$G250=$G$8),1,IF(ISNUMBER($G$8),$G250,0)),0)
+IF($H$3=CB$2,IF(AND(ISTEXT($H$8),$H250=$H$8),1,IF(ISNUMBER($H$8),$H250,0)),0)
+IF($I$3=CB$2,IF(AND(ISTEXT($I$8),$I250=$I$8),1,IF(ISNUMBER($I$8),$I250,0)),0)
+IF($J$3=CB$2,IF(AND(ISTEXT($J$8),$J250=$J$8),1,IF(ISNUMBER($J$8),$J250,0)),0)
+IF($K$3=CB$2,IF(AND(ISTEXT($K$8),$K250=$K$8),1,IF(ISNUMBER($K$8),$K250,0)),0)
+IF($L$3=CB$2,IF(AND(ISTEXT($L$8),$L250=$L$8),1,IF(ISNUMBER($L$8),$L250,0)),0)
+IF($M$3=CB$2,IF(AND(ISTEXT($M$8),$M250=$M$8),1,IF(ISNUMBER($M$8),$M250,0)),0)
+IF($N$3=CB$2,IF(AND(ISTEXT($N$8),$N250=$N$8),1,IF(ISNUMBER($N$8),$N250,0)),0)
+IF($O$3=CB$2,IF(AND(ISTEXT($O$8),$O250=$O$8),1,IF(ISNUMBER($O$8),$O250,0)),0)
+IF($P$3=CB$2,IF(AND(ISTEXT($P$8),$P250=$P$8),1,IF(ISNUMBER($P$8),$P250,0)),0)
+IF($Q$3=CB$2,IF(AND(ISTEXT($Q$8),$Q250=$Q$8),1,IF(ISNUMBER($Q$8),$Q250,0)),0)
+IF($R$3=CB$2,IF(AND(ISTEXT($R$8),$R250=$R$8),1,IF(ISNUMBER($R$8),$R250,0)),0)
+IF($S$3=CB$2,IF(AND(ISTEXT($S$8),$S250=$S$8),1,IF(ISNUMBER($S$8),$S250,0)),0)
+IF($T$3=CB$2,IF(AND(ISTEXT($T$8),$T250=$T$8),1,IF(ISNUMBER($T$8),$T250,0)),0)
+IF($U$3=CB$2,IF(AND(ISTEXT($U$8),$U250=$U$8),1,IF(ISNUMBER($U$8),$U250,0)),0)
+IF($V$3=CB$2,IF(AND(ISTEXT($V$8),$V250=$V$8),1,IF(ISNUMBER($V$8),$V250,0)),0)
+IF($W$3=CB$2,IF(AND(ISTEXT($W$8),$W250=$W$8),1,IF(ISNUMBER($W$8),$W250,0)),0)
+IF($X$3=CB$2,IF(AND(ISTEXT($X$8),$X250=$X$8),1,IF(ISNUMBER($X$8),$X250,0)),0)
+IF($Y$3=CB$2,IF(AND(ISTEXT($Y$8),$Y250=$Y$8),1,IF(ISNUMBER($Y$8),$Y250,0)),0)
+IF($Z$3=CB$2,IF(AND(ISTEXT($Z$8),$Z250=$Z$8),1,IF(ISNUMBER($Z$8),$Z250,0)),0)
+IF($AA$3=CB$2,IF(AND(ISTEXT($AA$8),$AA250=$AA$8),1,IF(ISNUMBER($AA$8),$AA250,0)),0)
+IF($AB$3=CB$2,IF(AND(ISTEXT($AB$8),$AB250=$AB$8),1,IF(ISNUMBER($AB$8),$AB250,0)),0)
+IF($AC$3=CB$2,IF(AND(ISTEXT($AC$8),$AC250=$AC$8),1,IF(ISNUMBER($AC$8),$AC250,0)),0)
+IF($AD$3=CB$2,IF(AND(ISTEXT($AD$8),$AD250=$AD$8),1,IF(ISNUMBER($AD$8),$AD250,0)),0)
+IF($AE$3=CB$2,IF(AND(ISTEXT($AE$8),$AE250=$AE$8),1,IF(ISNUMBER($AE$8),$AE250,0)),0)
+IF($AF$3=CB$2,IF(AND(ISTEXT($AF$8),$AF250=$AF$8),1,IF(ISNUMBER($AF$8),$AF250,0)),0)
+IF($AG$3=CB$2,IF(AND(ISTEXT($AG$8),$AA250=$AG$8),1,IF(ISNUMBER($AG$8),$AG250,0)),0)
+IF($AH$3=CB$2,IF(AND(ISTEXT($AH$8),$AH250=$AH$8),1,IF(ISNUMBER($AH$8),$AH250,0)),0)
+IF($AI$3=CB$2,IF(AND(ISTEXT($AI$8),$AI250=$AI$8),1,IF(ISNUMBER($AI$8),$AI250,0)),0)
+IF($AJ$3=CB$2,IF(AND(ISTEXT($AJ$8),$AJ250=$AJ$8),1,IF(ISNUMBER($AJ$8),$AJ250,0)),0)
+IF($AK$3=CB$2,IF(AND(ISTEXT($AK$8),$AK250=$AK$8),1,IF(ISNUMBER($AK$8),$AK250,0)),0)
+IF($AL$3=CB$2,IF(AND(ISTEXT($AL$8),$AL250=$AL$8),1,IF(ISNUMBER($AL$8),$AL250,0)),0)
+IF($AM$3=CB$2,IF(AND(ISTEXT($AM$8),$AM250=$AM$8),1,IF(ISNUMBER($AM$8),$AM250,0)),0)
+IF($AN$3=CB$2,IF(AND(ISTEXT($AN$8),$AN250=$AN$8),1,IF(ISNUMBER($AN$8),$AN250,0)),0)
+IF($AO$3=CB$2,IF(AND(ISTEXT($AO$8),$AO250=$AO$8),1,IF(ISNUMBER($AO$8),$AO250,0)),0)
+IF($AP$3=CB$2,IF(AND(ISTEXT($AP$8),$AP250=$AP$8),1,IF(ISNUMBER($AP$8),$AP250,0)),0)
+IF($AQ$3=CB$2,IF(AND(ISTEXT($AQ$8),$AQ250=$AQ$8),1,IF(ISNUMBER($AQ$8),$AQ250,0)),0)
+IF($AR$3=CB$2,IF(AND(ISTEXT($AR$8),$AR250=$AR$8),1,IF(ISNUMBER($AR$8),$AR250,0)),0)</f>
        <v>0</v>
      </c>
      <c r="CC250" s="44">
        <f t="shared" si="243"/>
        <v>0</v>
      </c>
      <c r="CD250" s="44">
        <f t="shared" si="243"/>
        <v>0</v>
      </c>
      <c r="CE250" s="44">
        <f t="shared" si="243"/>
        <v>0</v>
      </c>
      <c r="CF250" s="44">
        <f t="shared" si="243"/>
        <v>0</v>
      </c>
      <c r="CH250" s="48">
        <f t="shared" si="241"/>
        <v>0</v>
      </c>
      <c r="CI250" s="48">
        <f t="shared" si="241"/>
        <v>0</v>
      </c>
      <c r="CJ250" s="48">
        <f t="shared" si="241"/>
        <v>0</v>
      </c>
      <c r="CK250" s="48">
        <f t="shared" si="241"/>
        <v>0</v>
      </c>
      <c r="CL250" s="48">
        <f t="shared" si="241"/>
        <v>0</v>
      </c>
      <c r="CM250" s="48">
        <f t="shared" si="241"/>
        <v>0</v>
      </c>
      <c r="CN250" s="48">
        <f t="shared" si="241"/>
        <v>0</v>
      </c>
      <c r="CO250" s="48">
        <f t="shared" si="241"/>
        <v>0</v>
      </c>
      <c r="CT250" s="42" t="str">
        <f t="shared" si="196"/>
        <v>•</v>
      </c>
      <c r="CU250" s="39" t="str">
        <f t="shared" si="197"/>
        <v xml:space="preserve"> </v>
      </c>
      <c r="CV250" s="39" t="str">
        <f t="shared" si="198"/>
        <v xml:space="preserve"> </v>
      </c>
      <c r="CW250" s="43" t="str">
        <f t="shared" si="199"/>
        <v xml:space="preserve"> </v>
      </c>
      <c r="CX250" s="42" t="str">
        <f t="shared" si="200"/>
        <v>•</v>
      </c>
      <c r="CY250" s="39" t="str">
        <f t="shared" si="201"/>
        <v xml:space="preserve"> </v>
      </c>
      <c r="CZ250" s="39" t="str">
        <f t="shared" si="202"/>
        <v xml:space="preserve"> </v>
      </c>
      <c r="DA250" s="43" t="str">
        <f t="shared" si="203"/>
        <v xml:space="preserve"> </v>
      </c>
      <c r="DB250" s="39" t="str">
        <f t="shared" si="204"/>
        <v>•</v>
      </c>
      <c r="DC250" s="39" t="str">
        <f t="shared" si="205"/>
        <v xml:space="preserve"> </v>
      </c>
      <c r="DD250" s="39" t="str">
        <f t="shared" si="206"/>
        <v xml:space="preserve"> </v>
      </c>
      <c r="DE250" s="43" t="str">
        <f t="shared" si="207"/>
        <v xml:space="preserve"> </v>
      </c>
      <c r="DF250" s="42" t="str">
        <f t="shared" si="208"/>
        <v>•</v>
      </c>
      <c r="DG250" s="39" t="str">
        <f t="shared" si="209"/>
        <v xml:space="preserve"> </v>
      </c>
      <c r="DH250" s="39" t="str">
        <f t="shared" si="210"/>
        <v xml:space="preserve"> </v>
      </c>
      <c r="DI250" s="43" t="str">
        <f t="shared" si="211"/>
        <v xml:space="preserve"> </v>
      </c>
      <c r="DJ250" s="42" t="str">
        <f t="shared" si="212"/>
        <v>•</v>
      </c>
      <c r="DK250" s="39" t="str">
        <f t="shared" si="213"/>
        <v xml:space="preserve"> </v>
      </c>
      <c r="DL250" s="39" t="str">
        <f t="shared" si="214"/>
        <v xml:space="preserve"> </v>
      </c>
      <c r="DM250" s="43" t="str">
        <f t="shared" si="215"/>
        <v xml:space="preserve"> </v>
      </c>
      <c r="DN250" s="39" t="str">
        <f t="shared" si="216"/>
        <v>•</v>
      </c>
      <c r="DO250" s="39" t="str">
        <f t="shared" si="217"/>
        <v xml:space="preserve"> </v>
      </c>
      <c r="DP250" s="39" t="str">
        <f t="shared" si="218"/>
        <v xml:space="preserve"> </v>
      </c>
      <c r="DQ250" s="43" t="str">
        <f t="shared" si="219"/>
        <v xml:space="preserve"> </v>
      </c>
      <c r="DR250" s="39" t="str">
        <f t="shared" si="220"/>
        <v>•</v>
      </c>
      <c r="DS250" s="39" t="str">
        <f t="shared" si="221"/>
        <v xml:space="preserve"> </v>
      </c>
      <c r="DT250" s="39" t="str">
        <f t="shared" si="222"/>
        <v xml:space="preserve"> </v>
      </c>
      <c r="DU250" s="43" t="str">
        <f t="shared" si="223"/>
        <v xml:space="preserve"> </v>
      </c>
      <c r="DV250" s="39" t="str">
        <f t="shared" si="224"/>
        <v>•</v>
      </c>
      <c r="DW250" s="39" t="str">
        <f t="shared" si="225"/>
        <v xml:space="preserve"> </v>
      </c>
      <c r="DX250" s="39" t="str">
        <f t="shared" si="226"/>
        <v xml:space="preserve"> </v>
      </c>
      <c r="DY250" s="43" t="str">
        <f t="shared" si="227"/>
        <v xml:space="preserve"> </v>
      </c>
      <c r="DZ250" s="39" t="str">
        <f t="shared" si="228"/>
        <v>•</v>
      </c>
      <c r="EA250" s="39" t="str">
        <f t="shared" si="229"/>
        <v xml:space="preserve"> </v>
      </c>
      <c r="EB250" s="39" t="str">
        <f t="shared" si="230"/>
        <v xml:space="preserve"> </v>
      </c>
      <c r="EC250" s="43" t="str">
        <f t="shared" si="231"/>
        <v xml:space="preserve"> </v>
      </c>
      <c r="ED250" s="39" t="str">
        <f t="shared" si="232"/>
        <v>•</v>
      </c>
      <c r="EE250" s="39" t="str">
        <f t="shared" si="233"/>
        <v xml:space="preserve"> </v>
      </c>
      <c r="EF250" s="39" t="str">
        <f t="shared" si="234"/>
        <v xml:space="preserve"> </v>
      </c>
      <c r="EG250" s="43" t="str">
        <f t="shared" si="235"/>
        <v xml:space="preserve"> </v>
      </c>
      <c r="EH250" s="39" t="str">
        <f t="shared" si="236"/>
        <v>•</v>
      </c>
      <c r="EI250" s="39" t="str">
        <f t="shared" si="237"/>
        <v xml:space="preserve"> </v>
      </c>
      <c r="EJ250" s="39" t="str">
        <f t="shared" si="238"/>
        <v xml:space="preserve"> </v>
      </c>
      <c r="EK250" s="43" t="str">
        <f t="shared" si="239"/>
        <v xml:space="preserve"> </v>
      </c>
    </row>
    <row r="251" spans="1:141" ht="15.75" customHeight="1" x14ac:dyDescent="0.2">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BA251" s="121"/>
      <c r="BB251" s="121"/>
      <c r="BC251" s="121"/>
      <c r="BD251" s="122"/>
    </row>
    <row r="252" spans="1:141" ht="15.75" customHeight="1" x14ac:dyDescent="0.2">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BA252" s="121"/>
      <c r="BB252" s="121"/>
      <c r="BC252" s="121"/>
      <c r="BD252" s="122"/>
    </row>
    <row r="253" spans="1:141" ht="15.75" customHeight="1" x14ac:dyDescent="0.2">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BA253" s="121"/>
      <c r="BB253" s="121"/>
      <c r="BC253" s="121"/>
      <c r="BD253" s="122"/>
    </row>
    <row r="254" spans="1:141" ht="15.75" customHeight="1" x14ac:dyDescent="0.2">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BA254" s="121"/>
      <c r="BB254" s="121"/>
      <c r="BC254" s="121"/>
      <c r="BD254" s="122"/>
    </row>
    <row r="255" spans="1:141" ht="15.75" customHeight="1" x14ac:dyDescent="0.2">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BA255" s="121"/>
      <c r="BB255" s="121"/>
      <c r="BC255" s="121"/>
      <c r="BD255" s="122"/>
    </row>
    <row r="256" spans="1:141" ht="15.75" customHeight="1" x14ac:dyDescent="0.2">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BA256" s="121"/>
      <c r="BB256" s="121"/>
      <c r="BC256" s="121"/>
      <c r="BD256" s="122"/>
    </row>
    <row r="257" spans="5:56" ht="15.75" customHeight="1" x14ac:dyDescent="0.2">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BA257" s="121"/>
      <c r="BB257" s="121"/>
      <c r="BC257" s="121"/>
      <c r="BD257" s="122"/>
    </row>
    <row r="258" spans="5:56" ht="15.75" customHeight="1" x14ac:dyDescent="0.2">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BA258" s="121"/>
      <c r="BB258" s="121"/>
      <c r="BC258" s="121"/>
      <c r="BD258" s="122"/>
    </row>
    <row r="259" spans="5:56" ht="15.75" customHeight="1" x14ac:dyDescent="0.2">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BA259" s="121"/>
      <c r="BB259" s="121"/>
      <c r="BC259" s="121"/>
      <c r="BD259" s="122"/>
    </row>
    <row r="260" spans="5:56" ht="15.75" customHeight="1" x14ac:dyDescent="0.2">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BA260" s="121"/>
      <c r="BB260" s="121"/>
      <c r="BC260" s="121"/>
      <c r="BD260" s="122"/>
    </row>
    <row r="261" spans="5:56" ht="15.75" customHeight="1" x14ac:dyDescent="0.2">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BA261" s="121"/>
      <c r="BB261" s="121"/>
      <c r="BC261" s="121"/>
      <c r="BD261" s="122"/>
    </row>
    <row r="262" spans="5:56" ht="15.75" customHeight="1" x14ac:dyDescent="0.2">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BA262" s="121"/>
      <c r="BB262" s="121"/>
      <c r="BC262" s="121"/>
      <c r="BD262" s="122"/>
    </row>
    <row r="263" spans="5:56" ht="15.75" customHeight="1" x14ac:dyDescent="0.2">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BA263" s="121"/>
      <c r="BB263" s="121"/>
      <c r="BC263" s="121"/>
      <c r="BD263" s="122"/>
    </row>
    <row r="264" spans="5:56" ht="15.75" customHeight="1" x14ac:dyDescent="0.2">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BA264" s="121"/>
      <c r="BB264" s="121"/>
      <c r="BC264" s="121"/>
      <c r="BD264" s="122"/>
    </row>
    <row r="265" spans="5:56" ht="15.75" customHeight="1" x14ac:dyDescent="0.2">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BA265" s="121"/>
      <c r="BB265" s="121"/>
      <c r="BC265" s="121"/>
      <c r="BD265" s="122"/>
    </row>
    <row r="266" spans="5:56" ht="15.75" customHeight="1" x14ac:dyDescent="0.2">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BA266" s="121"/>
      <c r="BB266" s="121"/>
      <c r="BC266" s="121"/>
      <c r="BD266" s="122"/>
    </row>
    <row r="267" spans="5:56" ht="15.75" customHeight="1" x14ac:dyDescent="0.2">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BA267" s="121"/>
      <c r="BB267" s="121"/>
      <c r="BC267" s="121"/>
      <c r="BD267" s="122"/>
    </row>
    <row r="268" spans="5:56" ht="15.75" customHeight="1" x14ac:dyDescent="0.2">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BA268" s="121"/>
      <c r="BB268" s="121"/>
      <c r="BC268" s="121"/>
      <c r="BD268" s="122"/>
    </row>
    <row r="269" spans="5:56" ht="15.75" customHeight="1" x14ac:dyDescent="0.2">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BA269" s="121"/>
      <c r="BB269" s="121"/>
      <c r="BC269" s="121"/>
      <c r="BD269" s="122"/>
    </row>
    <row r="270" spans="5:56" ht="15.75" customHeight="1" x14ac:dyDescent="0.2">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BA270" s="121"/>
      <c r="BB270" s="121"/>
      <c r="BC270" s="121"/>
      <c r="BD270" s="122"/>
    </row>
    <row r="271" spans="5:56" ht="15.75" customHeight="1" x14ac:dyDescent="0.2">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BA271" s="121"/>
      <c r="BB271" s="121"/>
      <c r="BC271" s="121"/>
      <c r="BD271" s="122"/>
    </row>
    <row r="272" spans="5:56" ht="15.75" customHeight="1" x14ac:dyDescent="0.2">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BA272" s="121"/>
      <c r="BB272" s="121"/>
      <c r="BC272" s="121"/>
      <c r="BD272" s="122"/>
    </row>
    <row r="273" spans="5:56" ht="15.75" customHeight="1" x14ac:dyDescent="0.2">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BA273" s="121"/>
      <c r="BB273" s="121"/>
      <c r="BC273" s="121"/>
      <c r="BD273" s="122"/>
    </row>
    <row r="274" spans="5:56" ht="15.75" customHeight="1" x14ac:dyDescent="0.2">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BA274" s="121"/>
      <c r="BB274" s="121"/>
      <c r="BC274" s="121"/>
      <c r="BD274" s="122"/>
    </row>
    <row r="275" spans="5:56" ht="15.75" customHeight="1" x14ac:dyDescent="0.2">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BA275" s="121"/>
      <c r="BB275" s="121"/>
      <c r="BC275" s="121"/>
      <c r="BD275" s="122"/>
    </row>
    <row r="276" spans="5:56" ht="15.75" customHeight="1" x14ac:dyDescent="0.2">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BA276" s="121"/>
      <c r="BB276" s="121"/>
      <c r="BC276" s="121"/>
      <c r="BD276" s="122"/>
    </row>
    <row r="277" spans="5:56" ht="15.75" customHeight="1" x14ac:dyDescent="0.2">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BA277" s="121"/>
      <c r="BB277" s="121"/>
      <c r="BC277" s="121"/>
      <c r="BD277" s="122"/>
    </row>
    <row r="278" spans="5:56" ht="15.75" customHeight="1" x14ac:dyDescent="0.2">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BA278" s="121"/>
      <c r="BB278" s="121"/>
      <c r="BC278" s="121"/>
      <c r="BD278" s="122"/>
    </row>
    <row r="279" spans="5:56" ht="15.75" customHeight="1" x14ac:dyDescent="0.2">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BA279" s="121"/>
      <c r="BB279" s="121"/>
      <c r="BC279" s="121"/>
      <c r="BD279" s="122"/>
    </row>
    <row r="280" spans="5:56" ht="15.75" customHeight="1" x14ac:dyDescent="0.2">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BA280" s="121"/>
      <c r="BB280" s="121"/>
      <c r="BC280" s="121"/>
      <c r="BD280" s="122"/>
    </row>
    <row r="281" spans="5:56" ht="15.75" customHeight="1" x14ac:dyDescent="0.2">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BA281" s="121"/>
      <c r="BB281" s="121"/>
      <c r="BC281" s="121"/>
      <c r="BD281" s="122"/>
    </row>
    <row r="282" spans="5:56" ht="15.75" customHeight="1" x14ac:dyDescent="0.2">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BA282" s="121"/>
      <c r="BB282" s="121"/>
      <c r="BC282" s="121"/>
      <c r="BD282" s="122"/>
    </row>
    <row r="283" spans="5:56" ht="15.75" customHeight="1" x14ac:dyDescent="0.2">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BA283" s="121"/>
      <c r="BB283" s="121"/>
      <c r="BC283" s="121"/>
      <c r="BD283" s="122"/>
    </row>
    <row r="284" spans="5:56" ht="15.75" customHeight="1" x14ac:dyDescent="0.2">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BA284" s="121"/>
      <c r="BB284" s="121"/>
      <c r="BC284" s="121"/>
      <c r="BD284" s="122"/>
    </row>
    <row r="285" spans="5:56" ht="15.75" customHeight="1" x14ac:dyDescent="0.2">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BA285" s="121"/>
      <c r="BB285" s="121"/>
      <c r="BC285" s="121"/>
      <c r="BD285" s="122"/>
    </row>
    <row r="286" spans="5:56" ht="15.75" customHeight="1" x14ac:dyDescent="0.2">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BA286" s="121"/>
      <c r="BB286" s="121"/>
      <c r="BC286" s="121"/>
      <c r="BD286" s="122"/>
    </row>
    <row r="287" spans="5:56" ht="15.75" customHeight="1" x14ac:dyDescent="0.2">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BA287" s="121"/>
      <c r="BB287" s="121"/>
      <c r="BC287" s="121"/>
      <c r="BD287" s="122"/>
    </row>
    <row r="288" spans="5:56" ht="15.75" customHeight="1" x14ac:dyDescent="0.2">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BA288" s="121"/>
      <c r="BB288" s="121"/>
      <c r="BC288" s="121"/>
      <c r="BD288" s="122"/>
    </row>
    <row r="289" spans="5:56" ht="15.75" customHeight="1" x14ac:dyDescent="0.2">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BA289" s="121"/>
      <c r="BB289" s="121"/>
      <c r="BC289" s="121"/>
      <c r="BD289" s="122"/>
    </row>
    <row r="290" spans="5:56" ht="15.75" customHeight="1" x14ac:dyDescent="0.2">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BA290" s="121"/>
      <c r="BB290" s="121"/>
      <c r="BC290" s="121"/>
      <c r="BD290" s="122"/>
    </row>
    <row r="291" spans="5:56" ht="15.75" customHeight="1" x14ac:dyDescent="0.2">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BA291" s="121"/>
      <c r="BB291" s="121"/>
      <c r="BC291" s="121"/>
      <c r="BD291" s="122"/>
    </row>
    <row r="292" spans="5:56" ht="15.75" customHeight="1" x14ac:dyDescent="0.2">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BA292" s="121"/>
      <c r="BB292" s="121"/>
      <c r="BC292" s="121"/>
      <c r="BD292" s="122"/>
    </row>
    <row r="293" spans="5:56" ht="15.75" customHeight="1" x14ac:dyDescent="0.2">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BA293" s="121"/>
      <c r="BB293" s="121"/>
      <c r="BC293" s="121"/>
      <c r="BD293" s="122"/>
    </row>
    <row r="294" spans="5:56" ht="15.75" customHeight="1" x14ac:dyDescent="0.2">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BA294" s="121"/>
      <c r="BB294" s="121"/>
      <c r="BC294" s="121"/>
      <c r="BD294" s="122"/>
    </row>
    <row r="295" spans="5:56" ht="15.75" customHeight="1" x14ac:dyDescent="0.2">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BA295" s="121"/>
      <c r="BB295" s="121"/>
      <c r="BC295" s="121"/>
      <c r="BD295" s="122"/>
    </row>
    <row r="296" spans="5:56" ht="15.75" customHeight="1" x14ac:dyDescent="0.2">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BA296" s="121"/>
      <c r="BB296" s="121"/>
      <c r="BC296" s="121"/>
      <c r="BD296" s="122"/>
    </row>
    <row r="297" spans="5:56" ht="15.75" customHeight="1" x14ac:dyDescent="0.2">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BA297" s="121"/>
      <c r="BB297" s="121"/>
      <c r="BC297" s="121"/>
      <c r="BD297" s="122"/>
    </row>
    <row r="298" spans="5:56" ht="15.75" customHeight="1" x14ac:dyDescent="0.2">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BA298" s="121"/>
      <c r="BB298" s="121"/>
      <c r="BC298" s="121"/>
      <c r="BD298" s="122"/>
    </row>
    <row r="299" spans="5:56" ht="15.75" customHeight="1" x14ac:dyDescent="0.2">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BA299" s="121"/>
      <c r="BB299" s="121"/>
      <c r="BC299" s="121"/>
      <c r="BD299" s="122"/>
    </row>
    <row r="300" spans="5:56" ht="15.75" customHeight="1" x14ac:dyDescent="0.2">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BA300" s="121"/>
      <c r="BB300" s="121"/>
      <c r="BC300" s="121"/>
      <c r="BD300" s="122"/>
    </row>
    <row r="301" spans="5:56" ht="15.75" customHeight="1" x14ac:dyDescent="0.2">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BA301" s="121"/>
      <c r="BB301" s="121"/>
      <c r="BC301" s="121"/>
      <c r="BD301" s="122"/>
    </row>
    <row r="302" spans="5:56" ht="15.75" customHeight="1" x14ac:dyDescent="0.2">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BA302" s="121"/>
      <c r="BB302" s="121"/>
      <c r="BC302" s="121"/>
      <c r="BD302" s="122"/>
    </row>
    <row r="303" spans="5:56" ht="15.75" customHeight="1" x14ac:dyDescent="0.2">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BA303" s="121"/>
      <c r="BB303" s="121"/>
      <c r="BC303" s="121"/>
      <c r="BD303" s="122"/>
    </row>
    <row r="304" spans="5:56" ht="15.75" customHeight="1" x14ac:dyDescent="0.2">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BA304" s="121"/>
      <c r="BB304" s="121"/>
      <c r="BC304" s="121"/>
      <c r="BD304" s="122"/>
    </row>
    <row r="305" spans="5:56" ht="15.75" customHeight="1" x14ac:dyDescent="0.2">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BA305" s="121"/>
      <c r="BB305" s="121"/>
      <c r="BC305" s="121"/>
      <c r="BD305" s="122"/>
    </row>
    <row r="306" spans="5:56" ht="15.75" customHeight="1" x14ac:dyDescent="0.2">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BA306" s="121"/>
      <c r="BB306" s="121"/>
      <c r="BC306" s="121"/>
      <c r="BD306" s="122"/>
    </row>
    <row r="307" spans="5:56" ht="15.75" customHeight="1" x14ac:dyDescent="0.2">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BA307" s="121"/>
      <c r="BB307" s="121"/>
      <c r="BC307" s="121"/>
      <c r="BD307" s="122"/>
    </row>
    <row r="308" spans="5:56" ht="15.75" customHeight="1" x14ac:dyDescent="0.2">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BA308" s="121"/>
      <c r="BB308" s="121"/>
      <c r="BC308" s="121"/>
      <c r="BD308" s="122"/>
    </row>
    <row r="309" spans="5:56" ht="15.75" customHeight="1" x14ac:dyDescent="0.2">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BA309" s="121"/>
      <c r="BB309" s="121"/>
      <c r="BC309" s="121"/>
      <c r="BD309" s="122"/>
    </row>
    <row r="310" spans="5:56" ht="15.75" customHeight="1" x14ac:dyDescent="0.2">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BA310" s="121"/>
      <c r="BB310" s="121"/>
      <c r="BC310" s="121"/>
      <c r="BD310" s="122"/>
    </row>
    <row r="311" spans="5:56" ht="15.75" customHeight="1" x14ac:dyDescent="0.2">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BA311" s="121"/>
      <c r="BB311" s="121"/>
      <c r="BC311" s="121"/>
      <c r="BD311" s="122"/>
    </row>
    <row r="312" spans="5:56" ht="15.75" customHeight="1" x14ac:dyDescent="0.2">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BA312" s="121"/>
      <c r="BB312" s="121"/>
      <c r="BC312" s="121"/>
      <c r="BD312" s="122"/>
    </row>
    <row r="313" spans="5:56" ht="15.75" customHeight="1" x14ac:dyDescent="0.2">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BA313" s="121"/>
      <c r="BB313" s="121"/>
      <c r="BC313" s="121"/>
      <c r="BD313" s="122"/>
    </row>
    <row r="314" spans="5:56" ht="15.75" customHeight="1" x14ac:dyDescent="0.2">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BA314" s="121"/>
      <c r="BB314" s="121"/>
      <c r="BC314" s="121"/>
      <c r="BD314" s="122"/>
    </row>
    <row r="315" spans="5:56" ht="15.75" customHeight="1" x14ac:dyDescent="0.2">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BA315" s="121"/>
      <c r="BB315" s="121"/>
      <c r="BC315" s="121"/>
      <c r="BD315" s="122"/>
    </row>
    <row r="316" spans="5:56" ht="15.75" customHeight="1" x14ac:dyDescent="0.2">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BA316" s="121"/>
      <c r="BB316" s="121"/>
      <c r="BC316" s="121"/>
      <c r="BD316" s="122"/>
    </row>
    <row r="317" spans="5:56" ht="15.75" customHeight="1" x14ac:dyDescent="0.2">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BA317" s="121"/>
      <c r="BB317" s="121"/>
      <c r="BC317" s="121"/>
      <c r="BD317" s="122"/>
    </row>
    <row r="318" spans="5:56" ht="15.75" customHeight="1" x14ac:dyDescent="0.2">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BA318" s="121"/>
      <c r="BB318" s="121"/>
      <c r="BC318" s="121"/>
      <c r="BD318" s="122"/>
    </row>
    <row r="319" spans="5:56" ht="15.75" customHeight="1" x14ac:dyDescent="0.2">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BA319" s="121"/>
      <c r="BB319" s="121"/>
      <c r="BC319" s="121"/>
      <c r="BD319" s="122"/>
    </row>
    <row r="320" spans="5:56" ht="15.75" customHeight="1" x14ac:dyDescent="0.2">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BA320" s="121"/>
      <c r="BB320" s="121"/>
      <c r="BC320" s="121"/>
      <c r="BD320" s="122"/>
    </row>
    <row r="321" spans="5:56" ht="15.75" customHeight="1" x14ac:dyDescent="0.2">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BA321" s="121"/>
      <c r="BB321" s="121"/>
      <c r="BC321" s="121"/>
      <c r="BD321" s="122"/>
    </row>
    <row r="322" spans="5:56" ht="15.75" customHeight="1" x14ac:dyDescent="0.2">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c r="AA322" s="121"/>
      <c r="AB322" s="121"/>
      <c r="AC322" s="121"/>
      <c r="AD322" s="121"/>
      <c r="AE322" s="121"/>
      <c r="AF322" s="121"/>
      <c r="AG322" s="121"/>
      <c r="AH322" s="121"/>
      <c r="AI322" s="121"/>
      <c r="AJ322" s="121"/>
      <c r="AK322" s="121"/>
      <c r="AL322" s="121"/>
      <c r="AM322" s="121"/>
      <c r="AN322" s="121"/>
      <c r="AO322" s="121"/>
      <c r="AP322" s="121"/>
      <c r="AQ322" s="121"/>
      <c r="AR322" s="121"/>
      <c r="AS322" s="121"/>
      <c r="AT322" s="121"/>
      <c r="AU322" s="121"/>
      <c r="AV322" s="121"/>
      <c r="BA322" s="121"/>
      <c r="BB322" s="121"/>
      <c r="BC322" s="121"/>
      <c r="BD322" s="122"/>
    </row>
    <row r="323" spans="5:56" ht="15.75" customHeight="1" x14ac:dyDescent="0.2">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121"/>
      <c r="AP323" s="121"/>
      <c r="AQ323" s="121"/>
      <c r="AR323" s="121"/>
      <c r="AS323" s="121"/>
      <c r="AT323" s="121"/>
      <c r="AU323" s="121"/>
      <c r="AV323" s="121"/>
      <c r="BA323" s="121"/>
      <c r="BB323" s="121"/>
      <c r="BC323" s="121"/>
      <c r="BD323" s="122"/>
    </row>
    <row r="324" spans="5:56" ht="15.75" customHeight="1" x14ac:dyDescent="0.2">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BA324" s="121"/>
      <c r="BB324" s="121"/>
      <c r="BC324" s="121"/>
      <c r="BD324" s="122"/>
    </row>
    <row r="325" spans="5:56" ht="15.75" customHeight="1" x14ac:dyDescent="0.2">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BA325" s="121"/>
      <c r="BB325" s="121"/>
      <c r="BC325" s="121"/>
      <c r="BD325" s="122"/>
    </row>
    <row r="326" spans="5:56" ht="15.75" customHeight="1" x14ac:dyDescent="0.2">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BA326" s="121"/>
      <c r="BB326" s="121"/>
      <c r="BC326" s="121"/>
      <c r="BD326" s="122"/>
    </row>
    <row r="327" spans="5:56" ht="15.75" customHeight="1" x14ac:dyDescent="0.2">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BA327" s="121"/>
      <c r="BB327" s="121"/>
      <c r="BC327" s="121"/>
      <c r="BD327" s="122"/>
    </row>
    <row r="328" spans="5:56" ht="15.75" customHeight="1" x14ac:dyDescent="0.2">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BA328" s="121"/>
      <c r="BB328" s="121"/>
      <c r="BC328" s="121"/>
      <c r="BD328" s="122"/>
    </row>
    <row r="329" spans="5:56" ht="15.75" customHeight="1" x14ac:dyDescent="0.2">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BA329" s="121"/>
      <c r="BB329" s="121"/>
      <c r="BC329" s="121"/>
      <c r="BD329" s="122"/>
    </row>
    <row r="330" spans="5:56" ht="15.75" customHeight="1" x14ac:dyDescent="0.2">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BA330" s="121"/>
      <c r="BB330" s="121"/>
      <c r="BC330" s="121"/>
      <c r="BD330" s="122"/>
    </row>
    <row r="331" spans="5:56" ht="15.75" customHeight="1" x14ac:dyDescent="0.2">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BA331" s="121"/>
      <c r="BB331" s="121"/>
      <c r="BC331" s="121"/>
      <c r="BD331" s="122"/>
    </row>
    <row r="332" spans="5:56" ht="15.75" customHeight="1" x14ac:dyDescent="0.2">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BA332" s="121"/>
      <c r="BB332" s="121"/>
      <c r="BC332" s="121"/>
      <c r="BD332" s="122"/>
    </row>
    <row r="333" spans="5:56" ht="15.75" customHeight="1" x14ac:dyDescent="0.2">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BA333" s="121"/>
      <c r="BB333" s="121"/>
      <c r="BC333" s="121"/>
      <c r="BD333" s="122"/>
    </row>
    <row r="334" spans="5:56" ht="15.75" customHeight="1" x14ac:dyDescent="0.2">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BA334" s="121"/>
      <c r="BB334" s="121"/>
      <c r="BC334" s="121"/>
      <c r="BD334" s="122"/>
    </row>
    <row r="335" spans="5:56" ht="15.75" customHeight="1" x14ac:dyDescent="0.2">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BA335" s="121"/>
      <c r="BB335" s="121"/>
      <c r="BC335" s="121"/>
      <c r="BD335" s="122"/>
    </row>
    <row r="336" spans="5:56" ht="15.75" customHeight="1" x14ac:dyDescent="0.2">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BA336" s="121"/>
      <c r="BB336" s="121"/>
      <c r="BC336" s="121"/>
      <c r="BD336" s="122"/>
    </row>
    <row r="337" spans="5:56" ht="15.75" customHeight="1" x14ac:dyDescent="0.2">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BA337" s="121"/>
      <c r="BB337" s="121"/>
      <c r="BC337" s="121"/>
      <c r="BD337" s="122"/>
    </row>
    <row r="338" spans="5:56" ht="15.75" customHeight="1" x14ac:dyDescent="0.2">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BA338" s="121"/>
      <c r="BB338" s="121"/>
      <c r="BC338" s="121"/>
      <c r="BD338" s="122"/>
    </row>
    <row r="339" spans="5:56" ht="15.75" customHeight="1" x14ac:dyDescent="0.2">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BA339" s="121"/>
      <c r="BB339" s="121"/>
      <c r="BC339" s="121"/>
      <c r="BD339" s="122"/>
    </row>
    <row r="340" spans="5:56" ht="15.75" customHeight="1" x14ac:dyDescent="0.2">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BA340" s="121"/>
      <c r="BB340" s="121"/>
      <c r="BC340" s="121"/>
      <c r="BD340" s="122"/>
    </row>
    <row r="341" spans="5:56" ht="15.75" customHeight="1" x14ac:dyDescent="0.2">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BA341" s="121"/>
      <c r="BB341" s="121"/>
      <c r="BC341" s="121"/>
      <c r="BD341" s="122"/>
    </row>
    <row r="342" spans="5:56" ht="15.75" customHeight="1" x14ac:dyDescent="0.2">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BA342" s="121"/>
      <c r="BB342" s="121"/>
      <c r="BC342" s="121"/>
      <c r="BD342" s="122"/>
    </row>
    <row r="343" spans="5:56" ht="15.75" customHeight="1" x14ac:dyDescent="0.2">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BA343" s="121"/>
      <c r="BB343" s="121"/>
      <c r="BC343" s="121"/>
      <c r="BD343" s="122"/>
    </row>
    <row r="344" spans="5:56" ht="15.75" customHeight="1" x14ac:dyDescent="0.2">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BA344" s="121"/>
      <c r="BB344" s="121"/>
      <c r="BC344" s="121"/>
      <c r="BD344" s="122"/>
    </row>
    <row r="345" spans="5:56" ht="15.75" customHeight="1" x14ac:dyDescent="0.2">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BA345" s="121"/>
      <c r="BB345" s="121"/>
      <c r="BC345" s="121"/>
      <c r="BD345" s="122"/>
    </row>
    <row r="346" spans="5:56" ht="15.75" customHeight="1" x14ac:dyDescent="0.2">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BA346" s="121"/>
      <c r="BB346" s="121"/>
      <c r="BC346" s="121"/>
      <c r="BD346" s="122"/>
    </row>
    <row r="347" spans="5:56" ht="15.75" customHeight="1" x14ac:dyDescent="0.2">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BA347" s="121"/>
      <c r="BB347" s="121"/>
      <c r="BC347" s="121"/>
      <c r="BD347" s="122"/>
    </row>
    <row r="348" spans="5:56" ht="15.75" customHeight="1" x14ac:dyDescent="0.2">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BA348" s="121"/>
      <c r="BB348" s="121"/>
      <c r="BC348" s="121"/>
      <c r="BD348" s="122"/>
    </row>
    <row r="349" spans="5:56" ht="15.75" customHeight="1" x14ac:dyDescent="0.2">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c r="AG349" s="121"/>
      <c r="AH349" s="121"/>
      <c r="AI349" s="121"/>
      <c r="AJ349" s="121"/>
      <c r="AK349" s="121"/>
      <c r="AL349" s="121"/>
      <c r="AM349" s="121"/>
      <c r="AN349" s="121"/>
      <c r="AO349" s="121"/>
      <c r="AP349" s="121"/>
      <c r="AQ349" s="121"/>
      <c r="AR349" s="121"/>
      <c r="AS349" s="121"/>
      <c r="AT349" s="121"/>
      <c r="AU349" s="121"/>
      <c r="AV349" s="121"/>
      <c r="BA349" s="121"/>
      <c r="BB349" s="121"/>
      <c r="BC349" s="121"/>
      <c r="BD349" s="122"/>
    </row>
    <row r="350" spans="5:56" ht="15.75" customHeight="1" x14ac:dyDescent="0.2">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c r="AG350" s="121"/>
      <c r="AH350" s="121"/>
      <c r="AI350" s="121"/>
      <c r="AJ350" s="121"/>
      <c r="AK350" s="121"/>
      <c r="AL350" s="121"/>
      <c r="AM350" s="121"/>
      <c r="AN350" s="121"/>
      <c r="AO350" s="121"/>
      <c r="AP350" s="121"/>
      <c r="AQ350" s="121"/>
      <c r="AR350" s="121"/>
      <c r="AS350" s="121"/>
      <c r="AT350" s="121"/>
      <c r="AU350" s="121"/>
      <c r="AV350" s="121"/>
      <c r="BA350" s="121"/>
      <c r="BB350" s="121"/>
      <c r="BC350" s="121"/>
      <c r="BD350" s="122"/>
    </row>
    <row r="351" spans="5:56" ht="15.75" customHeight="1" x14ac:dyDescent="0.2">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c r="AG351" s="121"/>
      <c r="AH351" s="121"/>
      <c r="AI351" s="121"/>
      <c r="AJ351" s="121"/>
      <c r="AK351" s="121"/>
      <c r="AL351" s="121"/>
      <c r="AM351" s="121"/>
      <c r="AN351" s="121"/>
      <c r="AO351" s="121"/>
      <c r="AP351" s="121"/>
      <c r="AQ351" s="121"/>
      <c r="AR351" s="121"/>
      <c r="AS351" s="121"/>
      <c r="AT351" s="121"/>
      <c r="AU351" s="121"/>
      <c r="AV351" s="121"/>
      <c r="BA351" s="121"/>
      <c r="BB351" s="121"/>
      <c r="BC351" s="121"/>
      <c r="BD351" s="122"/>
    </row>
    <row r="352" spans="5:56" ht="15.75" customHeight="1" x14ac:dyDescent="0.2">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c r="AH352" s="121"/>
      <c r="AI352" s="121"/>
      <c r="AJ352" s="121"/>
      <c r="AK352" s="121"/>
      <c r="AL352" s="121"/>
      <c r="AM352" s="121"/>
      <c r="AN352" s="121"/>
      <c r="AO352" s="121"/>
      <c r="AP352" s="121"/>
      <c r="AQ352" s="121"/>
      <c r="AR352" s="121"/>
      <c r="AS352" s="121"/>
      <c r="AT352" s="121"/>
      <c r="AU352" s="121"/>
      <c r="AV352" s="121"/>
      <c r="BA352" s="121"/>
      <c r="BB352" s="121"/>
      <c r="BC352" s="121"/>
      <c r="BD352" s="122"/>
    </row>
    <row r="353" spans="5:56" ht="15.75" customHeight="1" x14ac:dyDescent="0.2">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c r="AA353" s="121"/>
      <c r="AB353" s="121"/>
      <c r="AC353" s="121"/>
      <c r="AD353" s="121"/>
      <c r="AE353" s="121"/>
      <c r="AF353" s="121"/>
      <c r="AG353" s="121"/>
      <c r="AH353" s="121"/>
      <c r="AI353" s="121"/>
      <c r="AJ353" s="121"/>
      <c r="AK353" s="121"/>
      <c r="AL353" s="121"/>
      <c r="AM353" s="121"/>
      <c r="AN353" s="121"/>
      <c r="AO353" s="121"/>
      <c r="AP353" s="121"/>
      <c r="AQ353" s="121"/>
      <c r="AR353" s="121"/>
      <c r="AS353" s="121"/>
      <c r="AT353" s="121"/>
      <c r="AU353" s="121"/>
      <c r="AV353" s="121"/>
      <c r="BA353" s="121"/>
      <c r="BB353" s="121"/>
      <c r="BC353" s="121"/>
      <c r="BD353" s="122"/>
    </row>
    <row r="354" spans="5:56" ht="15.75" customHeight="1" x14ac:dyDescent="0.2">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BA354" s="121"/>
      <c r="BB354" s="121"/>
      <c r="BC354" s="121"/>
      <c r="BD354" s="122"/>
    </row>
    <row r="355" spans="5:56" ht="15.75" customHeight="1" x14ac:dyDescent="0.2">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c r="AA355" s="121"/>
      <c r="AB355" s="121"/>
      <c r="AC355" s="121"/>
      <c r="AD355" s="121"/>
      <c r="AE355" s="121"/>
      <c r="AF355" s="121"/>
      <c r="AG355" s="121"/>
      <c r="AH355" s="121"/>
      <c r="AI355" s="121"/>
      <c r="AJ355" s="121"/>
      <c r="AK355" s="121"/>
      <c r="AL355" s="121"/>
      <c r="AM355" s="121"/>
      <c r="AN355" s="121"/>
      <c r="AO355" s="121"/>
      <c r="AP355" s="121"/>
      <c r="AQ355" s="121"/>
      <c r="AR355" s="121"/>
      <c r="AS355" s="121"/>
      <c r="AT355" s="121"/>
      <c r="AU355" s="121"/>
      <c r="AV355" s="121"/>
      <c r="BA355" s="121"/>
      <c r="BB355" s="121"/>
      <c r="BC355" s="121"/>
      <c r="BD355" s="122"/>
    </row>
    <row r="356" spans="5:56" ht="15.75" customHeight="1" x14ac:dyDescent="0.2">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c r="AA356" s="121"/>
      <c r="AB356" s="121"/>
      <c r="AC356" s="121"/>
      <c r="AD356" s="121"/>
      <c r="AE356" s="121"/>
      <c r="AF356" s="121"/>
      <c r="AG356" s="121"/>
      <c r="AH356" s="121"/>
      <c r="AI356" s="121"/>
      <c r="AJ356" s="121"/>
      <c r="AK356" s="121"/>
      <c r="AL356" s="121"/>
      <c r="AM356" s="121"/>
      <c r="AN356" s="121"/>
      <c r="AO356" s="121"/>
      <c r="AP356" s="121"/>
      <c r="AQ356" s="121"/>
      <c r="AR356" s="121"/>
      <c r="AS356" s="121"/>
      <c r="AT356" s="121"/>
      <c r="AU356" s="121"/>
      <c r="AV356" s="121"/>
      <c r="BA356" s="121"/>
      <c r="BB356" s="121"/>
      <c r="BC356" s="121"/>
      <c r="BD356" s="122"/>
    </row>
    <row r="357" spans="5:56" ht="15.75" customHeight="1" x14ac:dyDescent="0.2">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c r="AA357" s="121"/>
      <c r="AB357" s="121"/>
      <c r="AC357" s="121"/>
      <c r="AD357" s="121"/>
      <c r="AE357" s="121"/>
      <c r="AF357" s="121"/>
      <c r="AG357" s="121"/>
      <c r="AH357" s="121"/>
      <c r="AI357" s="121"/>
      <c r="AJ357" s="121"/>
      <c r="AK357" s="121"/>
      <c r="AL357" s="121"/>
      <c r="AM357" s="121"/>
      <c r="AN357" s="121"/>
      <c r="AO357" s="121"/>
      <c r="AP357" s="121"/>
      <c r="AQ357" s="121"/>
      <c r="AR357" s="121"/>
      <c r="AS357" s="121"/>
      <c r="AT357" s="121"/>
      <c r="AU357" s="121"/>
      <c r="AV357" s="121"/>
      <c r="BA357" s="121"/>
      <c r="BB357" s="121"/>
      <c r="BC357" s="121"/>
      <c r="BD357" s="122"/>
    </row>
    <row r="358" spans="5:56" ht="15.75" customHeight="1" x14ac:dyDescent="0.2">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c r="AA358" s="121"/>
      <c r="AB358" s="121"/>
      <c r="AC358" s="121"/>
      <c r="AD358" s="121"/>
      <c r="AE358" s="121"/>
      <c r="AF358" s="121"/>
      <c r="AG358" s="121"/>
      <c r="AH358" s="121"/>
      <c r="AI358" s="121"/>
      <c r="AJ358" s="121"/>
      <c r="AK358" s="121"/>
      <c r="AL358" s="121"/>
      <c r="AM358" s="121"/>
      <c r="AN358" s="121"/>
      <c r="AO358" s="121"/>
      <c r="AP358" s="121"/>
      <c r="AQ358" s="121"/>
      <c r="AR358" s="121"/>
      <c r="AS358" s="121"/>
      <c r="AT358" s="121"/>
      <c r="AU358" s="121"/>
      <c r="AV358" s="121"/>
      <c r="BA358" s="121"/>
      <c r="BB358" s="121"/>
      <c r="BC358" s="121"/>
      <c r="BD358" s="122"/>
    </row>
    <row r="359" spans="5:56" ht="15.75" customHeight="1" x14ac:dyDescent="0.2">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c r="AA359" s="121"/>
      <c r="AB359" s="121"/>
      <c r="AC359" s="121"/>
      <c r="AD359" s="121"/>
      <c r="AE359" s="121"/>
      <c r="AF359" s="121"/>
      <c r="AG359" s="121"/>
      <c r="AH359" s="121"/>
      <c r="AI359" s="121"/>
      <c r="AJ359" s="121"/>
      <c r="AK359" s="121"/>
      <c r="AL359" s="121"/>
      <c r="AM359" s="121"/>
      <c r="AN359" s="121"/>
      <c r="AO359" s="121"/>
      <c r="AP359" s="121"/>
      <c r="AQ359" s="121"/>
      <c r="AR359" s="121"/>
      <c r="AS359" s="121"/>
      <c r="AT359" s="121"/>
      <c r="AU359" s="121"/>
      <c r="AV359" s="121"/>
      <c r="BA359" s="121"/>
      <c r="BB359" s="121"/>
      <c r="BC359" s="121"/>
      <c r="BD359" s="122"/>
    </row>
    <row r="360" spans="5:56" ht="15.75" customHeight="1" x14ac:dyDescent="0.2">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BA360" s="121"/>
      <c r="BB360" s="121"/>
      <c r="BC360" s="121"/>
      <c r="BD360" s="122"/>
    </row>
    <row r="361" spans="5:56" ht="15.75" customHeight="1" x14ac:dyDescent="0.2">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c r="AA361" s="121"/>
      <c r="AB361" s="121"/>
      <c r="AC361" s="121"/>
      <c r="AD361" s="121"/>
      <c r="AE361" s="121"/>
      <c r="AF361" s="121"/>
      <c r="AG361" s="121"/>
      <c r="AH361" s="121"/>
      <c r="AI361" s="121"/>
      <c r="AJ361" s="121"/>
      <c r="AK361" s="121"/>
      <c r="AL361" s="121"/>
      <c r="AM361" s="121"/>
      <c r="AN361" s="121"/>
      <c r="AO361" s="121"/>
      <c r="AP361" s="121"/>
      <c r="AQ361" s="121"/>
      <c r="AR361" s="121"/>
      <c r="AS361" s="121"/>
      <c r="AT361" s="121"/>
      <c r="AU361" s="121"/>
      <c r="AV361" s="121"/>
      <c r="BA361" s="121"/>
      <c r="BB361" s="121"/>
      <c r="BC361" s="121"/>
      <c r="BD361" s="122"/>
    </row>
    <row r="362" spans="5:56" ht="15.75" customHeight="1" x14ac:dyDescent="0.2">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D362" s="121"/>
      <c r="AE362" s="121"/>
      <c r="AF362" s="121"/>
      <c r="AG362" s="121"/>
      <c r="AH362" s="121"/>
      <c r="AI362" s="121"/>
      <c r="AJ362" s="121"/>
      <c r="AK362" s="121"/>
      <c r="AL362" s="121"/>
      <c r="AM362" s="121"/>
      <c r="AN362" s="121"/>
      <c r="AO362" s="121"/>
      <c r="AP362" s="121"/>
      <c r="AQ362" s="121"/>
      <c r="AR362" s="121"/>
      <c r="AS362" s="121"/>
      <c r="AT362" s="121"/>
      <c r="AU362" s="121"/>
      <c r="AV362" s="121"/>
      <c r="BA362" s="121"/>
      <c r="BB362" s="121"/>
      <c r="BC362" s="121"/>
      <c r="BD362" s="122"/>
    </row>
    <row r="363" spans="5:56" ht="15.75" customHeight="1" x14ac:dyDescent="0.2">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c r="AA363" s="121"/>
      <c r="AB363" s="121"/>
      <c r="AC363" s="121"/>
      <c r="AD363" s="121"/>
      <c r="AE363" s="121"/>
      <c r="AF363" s="121"/>
      <c r="AG363" s="121"/>
      <c r="AH363" s="121"/>
      <c r="AI363" s="121"/>
      <c r="AJ363" s="121"/>
      <c r="AK363" s="121"/>
      <c r="AL363" s="121"/>
      <c r="AM363" s="121"/>
      <c r="AN363" s="121"/>
      <c r="AO363" s="121"/>
      <c r="AP363" s="121"/>
      <c r="AQ363" s="121"/>
      <c r="AR363" s="121"/>
      <c r="AS363" s="121"/>
      <c r="AT363" s="121"/>
      <c r="AU363" s="121"/>
      <c r="AV363" s="121"/>
      <c r="BA363" s="121"/>
      <c r="BB363" s="121"/>
      <c r="BC363" s="121"/>
      <c r="BD363" s="122"/>
    </row>
    <row r="364" spans="5:56" ht="15.75" customHeight="1" x14ac:dyDescent="0.2">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D364" s="121"/>
      <c r="AE364" s="121"/>
      <c r="AF364" s="121"/>
      <c r="AG364" s="121"/>
      <c r="AH364" s="121"/>
      <c r="AI364" s="121"/>
      <c r="AJ364" s="121"/>
      <c r="AK364" s="121"/>
      <c r="AL364" s="121"/>
      <c r="AM364" s="121"/>
      <c r="AN364" s="121"/>
      <c r="AO364" s="121"/>
      <c r="AP364" s="121"/>
      <c r="AQ364" s="121"/>
      <c r="AR364" s="121"/>
      <c r="AS364" s="121"/>
      <c r="AT364" s="121"/>
      <c r="AU364" s="121"/>
      <c r="AV364" s="121"/>
      <c r="BA364" s="121"/>
      <c r="BB364" s="121"/>
      <c r="BC364" s="121"/>
      <c r="BD364" s="122"/>
    </row>
    <row r="365" spans="5:56" ht="15.75" customHeight="1" x14ac:dyDescent="0.2">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D365" s="121"/>
      <c r="AE365" s="121"/>
      <c r="AF365" s="121"/>
      <c r="AG365" s="121"/>
      <c r="AH365" s="121"/>
      <c r="AI365" s="121"/>
      <c r="AJ365" s="121"/>
      <c r="AK365" s="121"/>
      <c r="AL365" s="121"/>
      <c r="AM365" s="121"/>
      <c r="AN365" s="121"/>
      <c r="AO365" s="121"/>
      <c r="AP365" s="121"/>
      <c r="AQ365" s="121"/>
      <c r="AR365" s="121"/>
      <c r="AS365" s="121"/>
      <c r="AT365" s="121"/>
      <c r="AU365" s="121"/>
      <c r="AV365" s="121"/>
      <c r="BA365" s="121"/>
      <c r="BB365" s="121"/>
      <c r="BC365" s="121"/>
      <c r="BD365" s="122"/>
    </row>
    <row r="366" spans="5:56" ht="15.75" customHeight="1" x14ac:dyDescent="0.2">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BA366" s="121"/>
      <c r="BB366" s="121"/>
      <c r="BC366" s="121"/>
      <c r="BD366" s="122"/>
    </row>
    <row r="367" spans="5:56" ht="15.75" customHeight="1" x14ac:dyDescent="0.2">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D367" s="121"/>
      <c r="AE367" s="121"/>
      <c r="AF367" s="121"/>
      <c r="AG367" s="121"/>
      <c r="AH367" s="121"/>
      <c r="AI367" s="121"/>
      <c r="AJ367" s="121"/>
      <c r="AK367" s="121"/>
      <c r="AL367" s="121"/>
      <c r="AM367" s="121"/>
      <c r="AN367" s="121"/>
      <c r="AO367" s="121"/>
      <c r="AP367" s="121"/>
      <c r="AQ367" s="121"/>
      <c r="AR367" s="121"/>
      <c r="AS367" s="121"/>
      <c r="AT367" s="121"/>
      <c r="AU367" s="121"/>
      <c r="AV367" s="121"/>
      <c r="BA367" s="121"/>
      <c r="BB367" s="121"/>
      <c r="BC367" s="121"/>
      <c r="BD367" s="122"/>
    </row>
    <row r="368" spans="5:56" ht="15.75" customHeight="1" x14ac:dyDescent="0.2">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c r="AA368" s="121"/>
      <c r="AB368" s="121"/>
      <c r="AC368" s="121"/>
      <c r="AD368" s="121"/>
      <c r="AE368" s="121"/>
      <c r="AF368" s="121"/>
      <c r="AG368" s="121"/>
      <c r="AH368" s="121"/>
      <c r="AI368" s="121"/>
      <c r="AJ368" s="121"/>
      <c r="AK368" s="121"/>
      <c r="AL368" s="121"/>
      <c r="AM368" s="121"/>
      <c r="AN368" s="121"/>
      <c r="AO368" s="121"/>
      <c r="AP368" s="121"/>
      <c r="AQ368" s="121"/>
      <c r="AR368" s="121"/>
      <c r="AS368" s="121"/>
      <c r="AT368" s="121"/>
      <c r="AU368" s="121"/>
      <c r="AV368" s="121"/>
      <c r="BA368" s="121"/>
      <c r="BB368" s="121"/>
      <c r="BC368" s="121"/>
      <c r="BD368" s="122"/>
    </row>
    <row r="369" spans="5:56" ht="15.75" customHeight="1" x14ac:dyDescent="0.2">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c r="AA369" s="121"/>
      <c r="AB369" s="121"/>
      <c r="AC369" s="121"/>
      <c r="AD369" s="121"/>
      <c r="AE369" s="121"/>
      <c r="AF369" s="121"/>
      <c r="AG369" s="121"/>
      <c r="AH369" s="121"/>
      <c r="AI369" s="121"/>
      <c r="AJ369" s="121"/>
      <c r="AK369" s="121"/>
      <c r="AL369" s="121"/>
      <c r="AM369" s="121"/>
      <c r="AN369" s="121"/>
      <c r="AO369" s="121"/>
      <c r="AP369" s="121"/>
      <c r="AQ369" s="121"/>
      <c r="AR369" s="121"/>
      <c r="AS369" s="121"/>
      <c r="AT369" s="121"/>
      <c r="AU369" s="121"/>
      <c r="AV369" s="121"/>
      <c r="BA369" s="121"/>
      <c r="BB369" s="121"/>
      <c r="BC369" s="121"/>
      <c r="BD369" s="122"/>
    </row>
    <row r="370" spans="5:56" ht="15.75" customHeight="1" x14ac:dyDescent="0.2">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121"/>
      <c r="AP370" s="121"/>
      <c r="AQ370" s="121"/>
      <c r="AR370" s="121"/>
      <c r="AS370" s="121"/>
      <c r="AT370" s="121"/>
      <c r="AU370" s="121"/>
      <c r="AV370" s="121"/>
      <c r="BA370" s="121"/>
      <c r="BB370" s="121"/>
      <c r="BC370" s="121"/>
      <c r="BD370" s="122"/>
    </row>
    <row r="371" spans="5:56" ht="15.75" customHeight="1" x14ac:dyDescent="0.2">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121"/>
      <c r="AP371" s="121"/>
      <c r="AQ371" s="121"/>
      <c r="AR371" s="121"/>
      <c r="AS371" s="121"/>
      <c r="AT371" s="121"/>
      <c r="AU371" s="121"/>
      <c r="AV371" s="121"/>
      <c r="BA371" s="121"/>
      <c r="BB371" s="121"/>
      <c r="BC371" s="121"/>
      <c r="BD371" s="122"/>
    </row>
    <row r="372" spans="5:56" ht="15.75" customHeight="1" x14ac:dyDescent="0.2">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BA372" s="121"/>
      <c r="BB372" s="121"/>
      <c r="BC372" s="121"/>
      <c r="BD372" s="122"/>
    </row>
    <row r="373" spans="5:56" ht="15.75" customHeight="1" x14ac:dyDescent="0.2">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c r="AA373" s="121"/>
      <c r="AB373" s="121"/>
      <c r="AC373" s="121"/>
      <c r="AD373" s="121"/>
      <c r="AE373" s="121"/>
      <c r="AF373" s="121"/>
      <c r="AG373" s="121"/>
      <c r="AH373" s="121"/>
      <c r="AI373" s="121"/>
      <c r="AJ373" s="121"/>
      <c r="AK373" s="121"/>
      <c r="AL373" s="121"/>
      <c r="AM373" s="121"/>
      <c r="AN373" s="121"/>
      <c r="AO373" s="121"/>
      <c r="AP373" s="121"/>
      <c r="AQ373" s="121"/>
      <c r="AR373" s="121"/>
      <c r="AS373" s="121"/>
      <c r="AT373" s="121"/>
      <c r="AU373" s="121"/>
      <c r="AV373" s="121"/>
      <c r="BA373" s="121"/>
      <c r="BB373" s="121"/>
      <c r="BC373" s="121"/>
      <c r="BD373" s="122"/>
    </row>
    <row r="374" spans="5:56" ht="15.75" customHeight="1" x14ac:dyDescent="0.2">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c r="AA374" s="121"/>
      <c r="AB374" s="121"/>
      <c r="AC374" s="121"/>
      <c r="AD374" s="121"/>
      <c r="AE374" s="121"/>
      <c r="AF374" s="121"/>
      <c r="AG374" s="121"/>
      <c r="AH374" s="121"/>
      <c r="AI374" s="121"/>
      <c r="AJ374" s="121"/>
      <c r="AK374" s="121"/>
      <c r="AL374" s="121"/>
      <c r="AM374" s="121"/>
      <c r="AN374" s="121"/>
      <c r="AO374" s="121"/>
      <c r="AP374" s="121"/>
      <c r="AQ374" s="121"/>
      <c r="AR374" s="121"/>
      <c r="AS374" s="121"/>
      <c r="AT374" s="121"/>
      <c r="AU374" s="121"/>
      <c r="AV374" s="121"/>
      <c r="BA374" s="121"/>
      <c r="BB374" s="121"/>
      <c r="BC374" s="121"/>
      <c r="BD374" s="122"/>
    </row>
    <row r="375" spans="5:56" ht="15.75" customHeight="1" x14ac:dyDescent="0.2">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c r="AA375" s="121"/>
      <c r="AB375" s="121"/>
      <c r="AC375" s="121"/>
      <c r="AD375" s="121"/>
      <c r="AE375" s="121"/>
      <c r="AF375" s="121"/>
      <c r="AG375" s="121"/>
      <c r="AH375" s="121"/>
      <c r="AI375" s="121"/>
      <c r="AJ375" s="121"/>
      <c r="AK375" s="121"/>
      <c r="AL375" s="121"/>
      <c r="AM375" s="121"/>
      <c r="AN375" s="121"/>
      <c r="AO375" s="121"/>
      <c r="AP375" s="121"/>
      <c r="AQ375" s="121"/>
      <c r="AR375" s="121"/>
      <c r="AS375" s="121"/>
      <c r="AT375" s="121"/>
      <c r="AU375" s="121"/>
      <c r="AV375" s="121"/>
      <c r="BA375" s="121"/>
      <c r="BB375" s="121"/>
      <c r="BC375" s="121"/>
      <c r="BD375" s="122"/>
    </row>
    <row r="376" spans="5:56" ht="15.75" customHeight="1" x14ac:dyDescent="0.2">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c r="AA376" s="121"/>
      <c r="AB376" s="121"/>
      <c r="AC376" s="121"/>
      <c r="AD376" s="121"/>
      <c r="AE376" s="121"/>
      <c r="AF376" s="121"/>
      <c r="AG376" s="121"/>
      <c r="AH376" s="121"/>
      <c r="AI376" s="121"/>
      <c r="AJ376" s="121"/>
      <c r="AK376" s="121"/>
      <c r="AL376" s="121"/>
      <c r="AM376" s="121"/>
      <c r="AN376" s="121"/>
      <c r="AO376" s="121"/>
      <c r="AP376" s="121"/>
      <c r="AQ376" s="121"/>
      <c r="AR376" s="121"/>
      <c r="AS376" s="121"/>
      <c r="AT376" s="121"/>
      <c r="AU376" s="121"/>
      <c r="AV376" s="121"/>
      <c r="BA376" s="121"/>
      <c r="BB376" s="121"/>
      <c r="BC376" s="121"/>
      <c r="BD376" s="122"/>
    </row>
    <row r="377" spans="5:56" ht="15.75" customHeight="1" x14ac:dyDescent="0.2">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c r="AA377" s="121"/>
      <c r="AB377" s="121"/>
      <c r="AC377" s="121"/>
      <c r="AD377" s="121"/>
      <c r="AE377" s="121"/>
      <c r="AF377" s="121"/>
      <c r="AG377" s="121"/>
      <c r="AH377" s="121"/>
      <c r="AI377" s="121"/>
      <c r="AJ377" s="121"/>
      <c r="AK377" s="121"/>
      <c r="AL377" s="121"/>
      <c r="AM377" s="121"/>
      <c r="AN377" s="121"/>
      <c r="AO377" s="121"/>
      <c r="AP377" s="121"/>
      <c r="AQ377" s="121"/>
      <c r="AR377" s="121"/>
      <c r="AS377" s="121"/>
      <c r="AT377" s="121"/>
      <c r="AU377" s="121"/>
      <c r="AV377" s="121"/>
      <c r="BA377" s="121"/>
      <c r="BB377" s="121"/>
      <c r="BC377" s="121"/>
      <c r="BD377" s="122"/>
    </row>
    <row r="378" spans="5:56" ht="15.75" customHeight="1" x14ac:dyDescent="0.2">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BA378" s="121"/>
      <c r="BB378" s="121"/>
      <c r="BC378" s="121"/>
      <c r="BD378" s="122"/>
    </row>
    <row r="379" spans="5:56" ht="15.75" customHeight="1" x14ac:dyDescent="0.2">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c r="AA379" s="121"/>
      <c r="AB379" s="121"/>
      <c r="AC379" s="121"/>
      <c r="AD379" s="121"/>
      <c r="AE379" s="121"/>
      <c r="AF379" s="121"/>
      <c r="AG379" s="121"/>
      <c r="AH379" s="121"/>
      <c r="AI379" s="121"/>
      <c r="AJ379" s="121"/>
      <c r="AK379" s="121"/>
      <c r="AL379" s="121"/>
      <c r="AM379" s="121"/>
      <c r="AN379" s="121"/>
      <c r="AO379" s="121"/>
      <c r="AP379" s="121"/>
      <c r="AQ379" s="121"/>
      <c r="AR379" s="121"/>
      <c r="AS379" s="121"/>
      <c r="AT379" s="121"/>
      <c r="AU379" s="121"/>
      <c r="AV379" s="121"/>
      <c r="BA379" s="121"/>
      <c r="BB379" s="121"/>
      <c r="BC379" s="121"/>
      <c r="BD379" s="122"/>
    </row>
    <row r="380" spans="5:56" ht="15.75" customHeight="1" x14ac:dyDescent="0.2">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121"/>
      <c r="AP380" s="121"/>
      <c r="AQ380" s="121"/>
      <c r="AR380" s="121"/>
      <c r="AS380" s="121"/>
      <c r="AT380" s="121"/>
      <c r="AU380" s="121"/>
      <c r="AV380" s="121"/>
      <c r="BA380" s="121"/>
      <c r="BB380" s="121"/>
      <c r="BC380" s="121"/>
      <c r="BD380" s="122"/>
    </row>
    <row r="381" spans="5:56" ht="15.75" customHeight="1" x14ac:dyDescent="0.2">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121"/>
      <c r="AP381" s="121"/>
      <c r="AQ381" s="121"/>
      <c r="AR381" s="121"/>
      <c r="AS381" s="121"/>
      <c r="AT381" s="121"/>
      <c r="AU381" s="121"/>
      <c r="AV381" s="121"/>
      <c r="BA381" s="121"/>
      <c r="BB381" s="121"/>
      <c r="BC381" s="121"/>
      <c r="BD381" s="122"/>
    </row>
    <row r="382" spans="5:56" ht="15.75" customHeight="1" x14ac:dyDescent="0.2">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BA382" s="121"/>
      <c r="BB382" s="121"/>
      <c r="BC382" s="121"/>
      <c r="BD382" s="122"/>
    </row>
    <row r="383" spans="5:56" ht="15.75" customHeight="1" x14ac:dyDescent="0.2">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BA383" s="121"/>
      <c r="BB383" s="121"/>
      <c r="BC383" s="121"/>
      <c r="BD383" s="122"/>
    </row>
    <row r="384" spans="5:56" ht="15.75" customHeight="1" x14ac:dyDescent="0.2">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BA384" s="121"/>
      <c r="BB384" s="121"/>
      <c r="BC384" s="121"/>
      <c r="BD384" s="122"/>
    </row>
    <row r="385" spans="5:56" ht="15.75" customHeight="1" x14ac:dyDescent="0.2">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BA385" s="121"/>
      <c r="BB385" s="121"/>
      <c r="BC385" s="121"/>
      <c r="BD385" s="122"/>
    </row>
    <row r="386" spans="5:56" ht="15.75" customHeight="1" x14ac:dyDescent="0.2">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BA386" s="121"/>
      <c r="BB386" s="121"/>
      <c r="BC386" s="121"/>
      <c r="BD386" s="122"/>
    </row>
    <row r="387" spans="5:56" ht="15.75" customHeight="1" x14ac:dyDescent="0.2">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BA387" s="121"/>
      <c r="BB387" s="121"/>
      <c r="BC387" s="121"/>
      <c r="BD387" s="122"/>
    </row>
    <row r="388" spans="5:56" ht="15.75" customHeight="1" x14ac:dyDescent="0.2">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BA388" s="121"/>
      <c r="BB388" s="121"/>
      <c r="BC388" s="121"/>
      <c r="BD388" s="122"/>
    </row>
    <row r="389" spans="5:56" ht="15.75" customHeight="1" x14ac:dyDescent="0.2">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BA389" s="121"/>
      <c r="BB389" s="121"/>
      <c r="BC389" s="121"/>
      <c r="BD389" s="122"/>
    </row>
    <row r="390" spans="5:56" ht="15.75" customHeight="1" x14ac:dyDescent="0.2">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BA390" s="121"/>
      <c r="BB390" s="121"/>
      <c r="BC390" s="121"/>
      <c r="BD390" s="122"/>
    </row>
    <row r="391" spans="5:56" ht="15.75" customHeight="1" x14ac:dyDescent="0.2">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BA391" s="121"/>
      <c r="BB391" s="121"/>
      <c r="BC391" s="121"/>
      <c r="BD391" s="122"/>
    </row>
    <row r="392" spans="5:56" ht="15.75" customHeight="1" x14ac:dyDescent="0.2">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BA392" s="121"/>
      <c r="BB392" s="121"/>
      <c r="BC392" s="121"/>
      <c r="BD392" s="122"/>
    </row>
    <row r="393" spans="5:56" ht="15.75" customHeight="1" x14ac:dyDescent="0.2">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BA393" s="121"/>
      <c r="BB393" s="121"/>
      <c r="BC393" s="121"/>
      <c r="BD393" s="122"/>
    </row>
    <row r="394" spans="5:56" ht="15.75" customHeight="1" x14ac:dyDescent="0.2">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BA394" s="121"/>
      <c r="BB394" s="121"/>
      <c r="BC394" s="121"/>
      <c r="BD394" s="122"/>
    </row>
    <row r="395" spans="5:56" ht="15.75" customHeight="1" x14ac:dyDescent="0.2">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BA395" s="121"/>
      <c r="BB395" s="121"/>
      <c r="BC395" s="121"/>
      <c r="BD395" s="122"/>
    </row>
    <row r="396" spans="5:56" ht="15.75" customHeight="1" x14ac:dyDescent="0.2">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BA396" s="121"/>
      <c r="BB396" s="121"/>
      <c r="BC396" s="121"/>
      <c r="BD396" s="122"/>
    </row>
    <row r="397" spans="5:56" ht="15.75" customHeight="1" x14ac:dyDescent="0.2">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BA397" s="121"/>
      <c r="BB397" s="121"/>
      <c r="BC397" s="121"/>
      <c r="BD397" s="122"/>
    </row>
    <row r="398" spans="5:56" ht="15.75" customHeight="1" x14ac:dyDescent="0.2">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BA398" s="121"/>
      <c r="BB398" s="121"/>
      <c r="BC398" s="121"/>
      <c r="BD398" s="122"/>
    </row>
    <row r="399" spans="5:56" ht="15.75" customHeight="1" x14ac:dyDescent="0.2">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BA399" s="121"/>
      <c r="BB399" s="121"/>
      <c r="BC399" s="121"/>
      <c r="BD399" s="122"/>
    </row>
    <row r="400" spans="5:56" ht="15.75" customHeight="1" x14ac:dyDescent="0.2">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BA400" s="121"/>
      <c r="BB400" s="121"/>
      <c r="BC400" s="121"/>
      <c r="BD400" s="122"/>
    </row>
    <row r="401" spans="5:56" ht="15.75" customHeight="1" x14ac:dyDescent="0.2">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BA401" s="121"/>
      <c r="BB401" s="121"/>
      <c r="BC401" s="121"/>
      <c r="BD401" s="122"/>
    </row>
    <row r="402" spans="5:56" ht="15.75" customHeight="1" x14ac:dyDescent="0.2">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BA402" s="121"/>
      <c r="BB402" s="121"/>
      <c r="BC402" s="121"/>
      <c r="BD402" s="122"/>
    </row>
    <row r="403" spans="5:56" ht="15.75" customHeight="1" x14ac:dyDescent="0.2">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BA403" s="121"/>
      <c r="BB403" s="121"/>
      <c r="BC403" s="121"/>
      <c r="BD403" s="122"/>
    </row>
    <row r="404" spans="5:56" ht="15.75" customHeight="1" x14ac:dyDescent="0.2">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BA404" s="121"/>
      <c r="BB404" s="121"/>
      <c r="BC404" s="121"/>
      <c r="BD404" s="122"/>
    </row>
    <row r="405" spans="5:56" ht="15.75" customHeight="1" x14ac:dyDescent="0.2">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BA405" s="121"/>
      <c r="BB405" s="121"/>
      <c r="BC405" s="121"/>
      <c r="BD405" s="122"/>
    </row>
    <row r="406" spans="5:56" ht="15.75" customHeight="1" x14ac:dyDescent="0.2">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BA406" s="121"/>
      <c r="BB406" s="121"/>
      <c r="BC406" s="121"/>
      <c r="BD406" s="122"/>
    </row>
    <row r="407" spans="5:56" ht="15.75" customHeight="1" x14ac:dyDescent="0.2">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BA407" s="121"/>
      <c r="BB407" s="121"/>
      <c r="BC407" s="121"/>
      <c r="BD407" s="122"/>
    </row>
    <row r="408" spans="5:56" ht="15.75" customHeight="1" x14ac:dyDescent="0.2">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BA408" s="121"/>
      <c r="BB408" s="121"/>
      <c r="BC408" s="121"/>
      <c r="BD408" s="122"/>
    </row>
    <row r="409" spans="5:56" ht="15.75" customHeight="1" x14ac:dyDescent="0.2">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BA409" s="121"/>
      <c r="BB409" s="121"/>
      <c r="BC409" s="121"/>
      <c r="BD409" s="122"/>
    </row>
    <row r="410" spans="5:56" ht="15.75" customHeight="1" x14ac:dyDescent="0.2">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BA410" s="121"/>
      <c r="BB410" s="121"/>
      <c r="BC410" s="121"/>
      <c r="BD410" s="122"/>
    </row>
    <row r="411" spans="5:56" ht="15.75" customHeight="1" x14ac:dyDescent="0.2">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BA411" s="121"/>
      <c r="BB411" s="121"/>
      <c r="BC411" s="121"/>
      <c r="BD411" s="122"/>
    </row>
    <row r="412" spans="5:56" ht="15.75" customHeight="1" x14ac:dyDescent="0.2">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BA412" s="121"/>
      <c r="BB412" s="121"/>
      <c r="BC412" s="121"/>
      <c r="BD412" s="122"/>
    </row>
    <row r="413" spans="5:56" ht="15.75" customHeight="1" x14ac:dyDescent="0.2">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BA413" s="121"/>
      <c r="BB413" s="121"/>
      <c r="BC413" s="121"/>
      <c r="BD413" s="122"/>
    </row>
    <row r="414" spans="5:56" ht="15.75" customHeight="1" x14ac:dyDescent="0.2">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BA414" s="121"/>
      <c r="BB414" s="121"/>
      <c r="BC414" s="121"/>
      <c r="BD414" s="122"/>
    </row>
    <row r="415" spans="5:56" ht="15.75" customHeight="1" x14ac:dyDescent="0.2">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BA415" s="121"/>
      <c r="BB415" s="121"/>
      <c r="BC415" s="121"/>
      <c r="BD415" s="122"/>
    </row>
    <row r="416" spans="5:56" ht="15.75" customHeight="1" x14ac:dyDescent="0.2">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BA416" s="121"/>
      <c r="BB416" s="121"/>
      <c r="BC416" s="121"/>
      <c r="BD416" s="122"/>
    </row>
    <row r="417" spans="5:56" ht="15.75" customHeight="1" x14ac:dyDescent="0.2">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BA417" s="121"/>
      <c r="BB417" s="121"/>
      <c r="BC417" s="121"/>
      <c r="BD417" s="122"/>
    </row>
    <row r="418" spans="5:56" ht="15.75" customHeight="1" x14ac:dyDescent="0.2">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BA418" s="121"/>
      <c r="BB418" s="121"/>
      <c r="BC418" s="121"/>
      <c r="BD418" s="122"/>
    </row>
    <row r="419" spans="5:56" ht="15.75" customHeight="1" x14ac:dyDescent="0.2">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BA419" s="121"/>
      <c r="BB419" s="121"/>
      <c r="BC419" s="121"/>
      <c r="BD419" s="122"/>
    </row>
    <row r="420" spans="5:56" ht="15.75" customHeight="1" x14ac:dyDescent="0.2">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BA420" s="121"/>
      <c r="BB420" s="121"/>
      <c r="BC420" s="121"/>
      <c r="BD420" s="122"/>
    </row>
    <row r="421" spans="5:56" ht="15.75" customHeight="1" x14ac:dyDescent="0.2">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BA421" s="121"/>
      <c r="BB421" s="121"/>
      <c r="BC421" s="121"/>
      <c r="BD421" s="122"/>
    </row>
    <row r="422" spans="5:56" ht="15.75" customHeight="1" x14ac:dyDescent="0.2">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BA422" s="121"/>
      <c r="BB422" s="121"/>
      <c r="BC422" s="121"/>
      <c r="BD422" s="122"/>
    </row>
    <row r="423" spans="5:56" ht="15.75" customHeight="1" x14ac:dyDescent="0.2">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BA423" s="121"/>
      <c r="BB423" s="121"/>
      <c r="BC423" s="121"/>
      <c r="BD423" s="122"/>
    </row>
    <row r="424" spans="5:56" ht="15.75" customHeight="1" x14ac:dyDescent="0.2">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BA424" s="121"/>
      <c r="BB424" s="121"/>
      <c r="BC424" s="121"/>
      <c r="BD424" s="122"/>
    </row>
    <row r="425" spans="5:56" ht="15.75" customHeight="1" x14ac:dyDescent="0.2">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BA425" s="121"/>
      <c r="BB425" s="121"/>
      <c r="BC425" s="121"/>
      <c r="BD425" s="122"/>
    </row>
    <row r="426" spans="5:56" ht="15.75" customHeight="1" x14ac:dyDescent="0.2">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BA426" s="121"/>
      <c r="BB426" s="121"/>
      <c r="BC426" s="121"/>
      <c r="BD426" s="122"/>
    </row>
    <row r="427" spans="5:56" ht="15.75" customHeight="1" x14ac:dyDescent="0.2">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BA427" s="121"/>
      <c r="BB427" s="121"/>
      <c r="BC427" s="121"/>
      <c r="BD427" s="122"/>
    </row>
    <row r="428" spans="5:56" ht="15.75" customHeight="1" x14ac:dyDescent="0.2">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D428" s="121"/>
      <c r="AE428" s="121"/>
      <c r="AF428" s="121"/>
      <c r="AG428" s="121"/>
      <c r="AH428" s="121"/>
      <c r="AI428" s="121"/>
      <c r="AJ428" s="121"/>
      <c r="AK428" s="121"/>
      <c r="AL428" s="121"/>
      <c r="AM428" s="121"/>
      <c r="AN428" s="121"/>
      <c r="AO428" s="121"/>
      <c r="AP428" s="121"/>
      <c r="AQ428" s="121"/>
      <c r="AR428" s="121"/>
      <c r="AS428" s="121"/>
      <c r="AT428" s="121"/>
      <c r="AU428" s="121"/>
      <c r="AV428" s="121"/>
      <c r="BA428" s="121"/>
      <c r="BB428" s="121"/>
      <c r="BC428" s="121"/>
      <c r="BD428" s="122"/>
    </row>
    <row r="429" spans="5:56" ht="15.75" customHeight="1" x14ac:dyDescent="0.2">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c r="AA429" s="121"/>
      <c r="AB429" s="121"/>
      <c r="AC429" s="121"/>
      <c r="AD429" s="121"/>
      <c r="AE429" s="121"/>
      <c r="AF429" s="121"/>
      <c r="AG429" s="121"/>
      <c r="AH429" s="121"/>
      <c r="AI429" s="121"/>
      <c r="AJ429" s="121"/>
      <c r="AK429" s="121"/>
      <c r="AL429" s="121"/>
      <c r="AM429" s="121"/>
      <c r="AN429" s="121"/>
      <c r="AO429" s="121"/>
      <c r="AP429" s="121"/>
      <c r="AQ429" s="121"/>
      <c r="AR429" s="121"/>
      <c r="AS429" s="121"/>
      <c r="AT429" s="121"/>
      <c r="AU429" s="121"/>
      <c r="AV429" s="121"/>
      <c r="BA429" s="121"/>
      <c r="BB429" s="121"/>
      <c r="BC429" s="121"/>
      <c r="BD429" s="122"/>
    </row>
    <row r="430" spans="5:56" ht="15.75" customHeight="1" x14ac:dyDescent="0.2">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D430" s="121"/>
      <c r="AE430" s="121"/>
      <c r="AF430" s="121"/>
      <c r="AG430" s="121"/>
      <c r="AH430" s="121"/>
      <c r="AI430" s="121"/>
      <c r="AJ430" s="121"/>
      <c r="AK430" s="121"/>
      <c r="AL430" s="121"/>
      <c r="AM430" s="121"/>
      <c r="AN430" s="121"/>
      <c r="AO430" s="121"/>
      <c r="AP430" s="121"/>
      <c r="AQ430" s="121"/>
      <c r="AR430" s="121"/>
      <c r="AS430" s="121"/>
      <c r="AT430" s="121"/>
      <c r="AU430" s="121"/>
      <c r="AV430" s="121"/>
      <c r="BA430" s="121"/>
      <c r="BB430" s="121"/>
      <c r="BC430" s="121"/>
      <c r="BD430" s="122"/>
    </row>
    <row r="431" spans="5:56" ht="15.75" customHeight="1" x14ac:dyDescent="0.2">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D431" s="121"/>
      <c r="AE431" s="121"/>
      <c r="AF431" s="121"/>
      <c r="AG431" s="121"/>
      <c r="AH431" s="121"/>
      <c r="AI431" s="121"/>
      <c r="AJ431" s="121"/>
      <c r="AK431" s="121"/>
      <c r="AL431" s="121"/>
      <c r="AM431" s="121"/>
      <c r="AN431" s="121"/>
      <c r="AO431" s="121"/>
      <c r="AP431" s="121"/>
      <c r="AQ431" s="121"/>
      <c r="AR431" s="121"/>
      <c r="AS431" s="121"/>
      <c r="AT431" s="121"/>
      <c r="AU431" s="121"/>
      <c r="AV431" s="121"/>
      <c r="BA431" s="121"/>
      <c r="BB431" s="121"/>
      <c r="BC431" s="121"/>
      <c r="BD431" s="122"/>
    </row>
    <row r="432" spans="5:56" ht="15.75" customHeight="1" x14ac:dyDescent="0.2">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c r="AA432" s="121"/>
      <c r="AB432" s="121"/>
      <c r="AC432" s="121"/>
      <c r="AD432" s="121"/>
      <c r="AE432" s="121"/>
      <c r="AF432" s="121"/>
      <c r="AG432" s="121"/>
      <c r="AH432" s="121"/>
      <c r="AI432" s="121"/>
      <c r="AJ432" s="121"/>
      <c r="AK432" s="121"/>
      <c r="AL432" s="121"/>
      <c r="AM432" s="121"/>
      <c r="AN432" s="121"/>
      <c r="AO432" s="121"/>
      <c r="AP432" s="121"/>
      <c r="AQ432" s="121"/>
      <c r="AR432" s="121"/>
      <c r="AS432" s="121"/>
      <c r="AT432" s="121"/>
      <c r="AU432" s="121"/>
      <c r="AV432" s="121"/>
      <c r="BA432" s="121"/>
      <c r="BB432" s="121"/>
      <c r="BC432" s="121"/>
      <c r="BD432" s="122"/>
    </row>
    <row r="433" spans="5:56" ht="15.75" customHeight="1" x14ac:dyDescent="0.2">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D433" s="121"/>
      <c r="AE433" s="121"/>
      <c r="AF433" s="121"/>
      <c r="AG433" s="121"/>
      <c r="AH433" s="121"/>
      <c r="AI433" s="121"/>
      <c r="AJ433" s="121"/>
      <c r="AK433" s="121"/>
      <c r="AL433" s="121"/>
      <c r="AM433" s="121"/>
      <c r="AN433" s="121"/>
      <c r="AO433" s="121"/>
      <c r="AP433" s="121"/>
      <c r="AQ433" s="121"/>
      <c r="AR433" s="121"/>
      <c r="AS433" s="121"/>
      <c r="AT433" s="121"/>
      <c r="AU433" s="121"/>
      <c r="AV433" s="121"/>
      <c r="BA433" s="121"/>
      <c r="BB433" s="121"/>
      <c r="BC433" s="121"/>
      <c r="BD433" s="122"/>
    </row>
    <row r="434" spans="5:56" ht="15.75" customHeight="1" x14ac:dyDescent="0.2">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c r="AA434" s="121"/>
      <c r="AB434" s="121"/>
      <c r="AC434" s="121"/>
      <c r="AD434" s="121"/>
      <c r="AE434" s="121"/>
      <c r="AF434" s="121"/>
      <c r="AG434" s="121"/>
      <c r="AH434" s="121"/>
      <c r="AI434" s="121"/>
      <c r="AJ434" s="121"/>
      <c r="AK434" s="121"/>
      <c r="AL434" s="121"/>
      <c r="AM434" s="121"/>
      <c r="AN434" s="121"/>
      <c r="AO434" s="121"/>
      <c r="AP434" s="121"/>
      <c r="AQ434" s="121"/>
      <c r="AR434" s="121"/>
      <c r="AS434" s="121"/>
      <c r="AT434" s="121"/>
      <c r="AU434" s="121"/>
      <c r="AV434" s="121"/>
      <c r="BA434" s="121"/>
      <c r="BB434" s="121"/>
      <c r="BC434" s="121"/>
      <c r="BD434" s="122"/>
    </row>
    <row r="435" spans="5:56" ht="15.75" customHeight="1" x14ac:dyDescent="0.2">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BA435" s="121"/>
      <c r="BB435" s="121"/>
      <c r="BC435" s="121"/>
      <c r="BD435" s="122"/>
    </row>
    <row r="436" spans="5:56" ht="15.75" customHeight="1" x14ac:dyDescent="0.2">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c r="AA436" s="121"/>
      <c r="AB436" s="121"/>
      <c r="AC436" s="121"/>
      <c r="AD436" s="121"/>
      <c r="AE436" s="121"/>
      <c r="AF436" s="121"/>
      <c r="AG436" s="121"/>
      <c r="AH436" s="121"/>
      <c r="AI436" s="121"/>
      <c r="AJ436" s="121"/>
      <c r="AK436" s="121"/>
      <c r="AL436" s="121"/>
      <c r="AM436" s="121"/>
      <c r="AN436" s="121"/>
      <c r="AO436" s="121"/>
      <c r="AP436" s="121"/>
      <c r="AQ436" s="121"/>
      <c r="AR436" s="121"/>
      <c r="AS436" s="121"/>
      <c r="AT436" s="121"/>
      <c r="AU436" s="121"/>
      <c r="AV436" s="121"/>
      <c r="BA436" s="121"/>
      <c r="BB436" s="121"/>
      <c r="BC436" s="121"/>
      <c r="BD436" s="122"/>
    </row>
    <row r="437" spans="5:56" ht="15.75" customHeight="1" x14ac:dyDescent="0.2">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c r="AA437" s="121"/>
      <c r="AB437" s="121"/>
      <c r="AC437" s="121"/>
      <c r="AD437" s="121"/>
      <c r="AE437" s="121"/>
      <c r="AF437" s="121"/>
      <c r="AG437" s="121"/>
      <c r="AH437" s="121"/>
      <c r="AI437" s="121"/>
      <c r="AJ437" s="121"/>
      <c r="AK437" s="121"/>
      <c r="AL437" s="121"/>
      <c r="AM437" s="121"/>
      <c r="AN437" s="121"/>
      <c r="AO437" s="121"/>
      <c r="AP437" s="121"/>
      <c r="AQ437" s="121"/>
      <c r="AR437" s="121"/>
      <c r="AS437" s="121"/>
      <c r="AT437" s="121"/>
      <c r="AU437" s="121"/>
      <c r="AV437" s="121"/>
      <c r="BA437" s="121"/>
      <c r="BB437" s="121"/>
      <c r="BC437" s="121"/>
      <c r="BD437" s="122"/>
    </row>
    <row r="438" spans="5:56" ht="15.75" customHeight="1" x14ac:dyDescent="0.2">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c r="AA438" s="121"/>
      <c r="AB438" s="121"/>
      <c r="AC438" s="121"/>
      <c r="AD438" s="121"/>
      <c r="AE438" s="121"/>
      <c r="AF438" s="121"/>
      <c r="AG438" s="121"/>
      <c r="AH438" s="121"/>
      <c r="AI438" s="121"/>
      <c r="AJ438" s="121"/>
      <c r="AK438" s="121"/>
      <c r="AL438" s="121"/>
      <c r="AM438" s="121"/>
      <c r="AN438" s="121"/>
      <c r="AO438" s="121"/>
      <c r="AP438" s="121"/>
      <c r="AQ438" s="121"/>
      <c r="AR438" s="121"/>
      <c r="AS438" s="121"/>
      <c r="AT438" s="121"/>
      <c r="AU438" s="121"/>
      <c r="AV438" s="121"/>
      <c r="BA438" s="121"/>
      <c r="BB438" s="121"/>
      <c r="BC438" s="121"/>
      <c r="BD438" s="122"/>
    </row>
    <row r="439" spans="5:56" ht="15.75" customHeight="1" x14ac:dyDescent="0.2">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c r="AA439" s="121"/>
      <c r="AB439" s="121"/>
      <c r="AC439" s="121"/>
      <c r="AD439" s="121"/>
      <c r="AE439" s="121"/>
      <c r="AF439" s="121"/>
      <c r="AG439" s="121"/>
      <c r="AH439" s="121"/>
      <c r="AI439" s="121"/>
      <c r="AJ439" s="121"/>
      <c r="AK439" s="121"/>
      <c r="AL439" s="121"/>
      <c r="AM439" s="121"/>
      <c r="AN439" s="121"/>
      <c r="AO439" s="121"/>
      <c r="AP439" s="121"/>
      <c r="AQ439" s="121"/>
      <c r="AR439" s="121"/>
      <c r="AS439" s="121"/>
      <c r="AT439" s="121"/>
      <c r="AU439" s="121"/>
      <c r="AV439" s="121"/>
      <c r="BA439" s="121"/>
      <c r="BB439" s="121"/>
      <c r="BC439" s="121"/>
      <c r="BD439" s="122"/>
    </row>
    <row r="440" spans="5:56" ht="15.75" customHeight="1" x14ac:dyDescent="0.2">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c r="AA440" s="121"/>
      <c r="AB440" s="121"/>
      <c r="AC440" s="121"/>
      <c r="AD440" s="121"/>
      <c r="AE440" s="121"/>
      <c r="AF440" s="121"/>
      <c r="AG440" s="121"/>
      <c r="AH440" s="121"/>
      <c r="AI440" s="121"/>
      <c r="AJ440" s="121"/>
      <c r="AK440" s="121"/>
      <c r="AL440" s="121"/>
      <c r="AM440" s="121"/>
      <c r="AN440" s="121"/>
      <c r="AO440" s="121"/>
      <c r="AP440" s="121"/>
      <c r="AQ440" s="121"/>
      <c r="AR440" s="121"/>
      <c r="AS440" s="121"/>
      <c r="AT440" s="121"/>
      <c r="AU440" s="121"/>
      <c r="AV440" s="121"/>
      <c r="BA440" s="121"/>
      <c r="BB440" s="121"/>
      <c r="BC440" s="121"/>
      <c r="BD440" s="122"/>
    </row>
    <row r="441" spans="5:56" ht="15.75" customHeight="1" x14ac:dyDescent="0.2">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BA441" s="121"/>
      <c r="BB441" s="121"/>
      <c r="BC441" s="121"/>
      <c r="BD441" s="122"/>
    </row>
    <row r="442" spans="5:56" ht="15.75" customHeight="1" x14ac:dyDescent="0.2">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c r="AA442" s="121"/>
      <c r="AB442" s="121"/>
      <c r="AC442" s="121"/>
      <c r="AD442" s="121"/>
      <c r="AE442" s="121"/>
      <c r="AF442" s="121"/>
      <c r="AG442" s="121"/>
      <c r="AH442" s="121"/>
      <c r="AI442" s="121"/>
      <c r="AJ442" s="121"/>
      <c r="AK442" s="121"/>
      <c r="AL442" s="121"/>
      <c r="AM442" s="121"/>
      <c r="AN442" s="121"/>
      <c r="AO442" s="121"/>
      <c r="AP442" s="121"/>
      <c r="AQ442" s="121"/>
      <c r="AR442" s="121"/>
      <c r="AS442" s="121"/>
      <c r="AT442" s="121"/>
      <c r="AU442" s="121"/>
      <c r="AV442" s="121"/>
      <c r="BA442" s="121"/>
      <c r="BB442" s="121"/>
      <c r="BC442" s="121"/>
      <c r="BD442" s="122"/>
    </row>
    <row r="443" spans="5:56" ht="15.75" customHeight="1" x14ac:dyDescent="0.2">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c r="AA443" s="121"/>
      <c r="AB443" s="121"/>
      <c r="AC443" s="121"/>
      <c r="AD443" s="121"/>
      <c r="AE443" s="121"/>
      <c r="AF443" s="121"/>
      <c r="AG443" s="121"/>
      <c r="AH443" s="121"/>
      <c r="AI443" s="121"/>
      <c r="AJ443" s="121"/>
      <c r="AK443" s="121"/>
      <c r="AL443" s="121"/>
      <c r="AM443" s="121"/>
      <c r="AN443" s="121"/>
      <c r="AO443" s="121"/>
      <c r="AP443" s="121"/>
      <c r="AQ443" s="121"/>
      <c r="AR443" s="121"/>
      <c r="AS443" s="121"/>
      <c r="AT443" s="121"/>
      <c r="AU443" s="121"/>
      <c r="AV443" s="121"/>
      <c r="BA443" s="121"/>
      <c r="BB443" s="121"/>
      <c r="BC443" s="121"/>
      <c r="BD443" s="122"/>
    </row>
    <row r="444" spans="5:56" ht="15.75" customHeight="1" x14ac:dyDescent="0.2">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c r="AA444" s="121"/>
      <c r="AB444" s="121"/>
      <c r="AC444" s="121"/>
      <c r="AD444" s="121"/>
      <c r="AE444" s="121"/>
      <c r="AF444" s="121"/>
      <c r="AG444" s="121"/>
      <c r="AH444" s="121"/>
      <c r="AI444" s="121"/>
      <c r="AJ444" s="121"/>
      <c r="AK444" s="121"/>
      <c r="AL444" s="121"/>
      <c r="AM444" s="121"/>
      <c r="AN444" s="121"/>
      <c r="AO444" s="121"/>
      <c r="AP444" s="121"/>
      <c r="AQ444" s="121"/>
      <c r="AR444" s="121"/>
      <c r="AS444" s="121"/>
      <c r="AT444" s="121"/>
      <c r="AU444" s="121"/>
      <c r="AV444" s="121"/>
      <c r="BA444" s="121"/>
      <c r="BB444" s="121"/>
      <c r="BC444" s="121"/>
      <c r="BD444" s="122"/>
    </row>
    <row r="445" spans="5:56" ht="15.75" customHeight="1" x14ac:dyDescent="0.2">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c r="AA445" s="121"/>
      <c r="AB445" s="121"/>
      <c r="AC445" s="121"/>
      <c r="AD445" s="121"/>
      <c r="AE445" s="121"/>
      <c r="AF445" s="121"/>
      <c r="AG445" s="121"/>
      <c r="AH445" s="121"/>
      <c r="AI445" s="121"/>
      <c r="AJ445" s="121"/>
      <c r="AK445" s="121"/>
      <c r="AL445" s="121"/>
      <c r="AM445" s="121"/>
      <c r="AN445" s="121"/>
      <c r="AO445" s="121"/>
      <c r="AP445" s="121"/>
      <c r="AQ445" s="121"/>
      <c r="AR445" s="121"/>
      <c r="AS445" s="121"/>
      <c r="AT445" s="121"/>
      <c r="AU445" s="121"/>
      <c r="AV445" s="121"/>
      <c r="BA445" s="121"/>
      <c r="BB445" s="121"/>
      <c r="BC445" s="121"/>
      <c r="BD445" s="122"/>
    </row>
    <row r="446" spans="5:56" ht="15.75" customHeight="1" x14ac:dyDescent="0.2">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D446" s="121"/>
      <c r="AE446" s="121"/>
      <c r="AF446" s="121"/>
      <c r="AG446" s="121"/>
      <c r="AH446" s="121"/>
      <c r="AI446" s="121"/>
      <c r="AJ446" s="121"/>
      <c r="AK446" s="121"/>
      <c r="AL446" s="121"/>
      <c r="AM446" s="121"/>
      <c r="AN446" s="121"/>
      <c r="AO446" s="121"/>
      <c r="AP446" s="121"/>
      <c r="AQ446" s="121"/>
      <c r="AR446" s="121"/>
      <c r="AS446" s="121"/>
      <c r="AT446" s="121"/>
      <c r="AU446" s="121"/>
      <c r="AV446" s="121"/>
      <c r="BA446" s="121"/>
      <c r="BB446" s="121"/>
      <c r="BC446" s="121"/>
      <c r="BD446" s="122"/>
    </row>
    <row r="447" spans="5:56" ht="15.75" customHeight="1" x14ac:dyDescent="0.2">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BA447" s="121"/>
      <c r="BB447" s="121"/>
      <c r="BC447" s="121"/>
      <c r="BD447" s="122"/>
    </row>
    <row r="448" spans="5:56" ht="15.75" customHeight="1" x14ac:dyDescent="0.2">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D448" s="121"/>
      <c r="AE448" s="121"/>
      <c r="AF448" s="121"/>
      <c r="AG448" s="121"/>
      <c r="AH448" s="121"/>
      <c r="AI448" s="121"/>
      <c r="AJ448" s="121"/>
      <c r="AK448" s="121"/>
      <c r="AL448" s="121"/>
      <c r="AM448" s="121"/>
      <c r="AN448" s="121"/>
      <c r="AO448" s="121"/>
      <c r="AP448" s="121"/>
      <c r="AQ448" s="121"/>
      <c r="AR448" s="121"/>
      <c r="AS448" s="121"/>
      <c r="AT448" s="121"/>
      <c r="AU448" s="121"/>
      <c r="AV448" s="121"/>
      <c r="BA448" s="121"/>
      <c r="BB448" s="121"/>
      <c r="BC448" s="121"/>
      <c r="BD448" s="122"/>
    </row>
    <row r="449" spans="5:56" ht="15.75" customHeight="1" x14ac:dyDescent="0.2">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c r="AG449" s="121"/>
      <c r="AH449" s="121"/>
      <c r="AI449" s="121"/>
      <c r="AJ449" s="121"/>
      <c r="AK449" s="121"/>
      <c r="AL449" s="121"/>
      <c r="AM449" s="121"/>
      <c r="AN449" s="121"/>
      <c r="AO449" s="121"/>
      <c r="AP449" s="121"/>
      <c r="AQ449" s="121"/>
      <c r="AR449" s="121"/>
      <c r="AS449" s="121"/>
      <c r="AT449" s="121"/>
      <c r="AU449" s="121"/>
      <c r="AV449" s="121"/>
      <c r="BA449" s="121"/>
      <c r="BB449" s="121"/>
      <c r="BC449" s="121"/>
      <c r="BD449" s="122"/>
    </row>
    <row r="450" spans="5:56" ht="15.75" customHeight="1" x14ac:dyDescent="0.2">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c r="AH450" s="121"/>
      <c r="AI450" s="121"/>
      <c r="AJ450" s="121"/>
      <c r="AK450" s="121"/>
      <c r="AL450" s="121"/>
      <c r="AM450" s="121"/>
      <c r="AN450" s="121"/>
      <c r="AO450" s="121"/>
      <c r="AP450" s="121"/>
      <c r="AQ450" s="121"/>
      <c r="AR450" s="121"/>
      <c r="AS450" s="121"/>
      <c r="AT450" s="121"/>
      <c r="AU450" s="121"/>
      <c r="AV450" s="121"/>
      <c r="BA450" s="121"/>
      <c r="BB450" s="121"/>
      <c r="BC450" s="121"/>
      <c r="BD450" s="122"/>
    </row>
    <row r="451" spans="5:56" ht="15.75" customHeight="1" x14ac:dyDescent="0.2">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c r="AG451" s="121"/>
      <c r="AH451" s="121"/>
      <c r="AI451" s="121"/>
      <c r="AJ451" s="121"/>
      <c r="AK451" s="121"/>
      <c r="AL451" s="121"/>
      <c r="AM451" s="121"/>
      <c r="AN451" s="121"/>
      <c r="AO451" s="121"/>
      <c r="AP451" s="121"/>
      <c r="AQ451" s="121"/>
      <c r="AR451" s="121"/>
      <c r="AS451" s="121"/>
      <c r="AT451" s="121"/>
      <c r="AU451" s="121"/>
      <c r="AV451" s="121"/>
      <c r="BA451" s="121"/>
      <c r="BB451" s="121"/>
      <c r="BC451" s="121"/>
      <c r="BD451" s="122"/>
    </row>
    <row r="452" spans="5:56" ht="15.75" customHeight="1" x14ac:dyDescent="0.2">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c r="AA452" s="121"/>
      <c r="AB452" s="121"/>
      <c r="AC452" s="121"/>
      <c r="AD452" s="121"/>
      <c r="AE452" s="121"/>
      <c r="AF452" s="121"/>
      <c r="AG452" s="121"/>
      <c r="AH452" s="121"/>
      <c r="AI452" s="121"/>
      <c r="AJ452" s="121"/>
      <c r="AK452" s="121"/>
      <c r="AL452" s="121"/>
      <c r="AM452" s="121"/>
      <c r="AN452" s="121"/>
      <c r="AO452" s="121"/>
      <c r="AP452" s="121"/>
      <c r="AQ452" s="121"/>
      <c r="AR452" s="121"/>
      <c r="AS452" s="121"/>
      <c r="AT452" s="121"/>
      <c r="AU452" s="121"/>
      <c r="AV452" s="121"/>
      <c r="BA452" s="121"/>
      <c r="BB452" s="121"/>
      <c r="BC452" s="121"/>
      <c r="BD452" s="122"/>
    </row>
    <row r="453" spans="5:56" ht="15.75" customHeight="1" x14ac:dyDescent="0.2">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BA453" s="121"/>
      <c r="BB453" s="121"/>
      <c r="BC453" s="121"/>
      <c r="BD453" s="122"/>
    </row>
    <row r="454" spans="5:56" ht="15.75" customHeight="1" x14ac:dyDescent="0.2">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D454" s="121"/>
      <c r="AE454" s="121"/>
      <c r="AF454" s="121"/>
      <c r="AG454" s="121"/>
      <c r="AH454" s="121"/>
      <c r="AI454" s="121"/>
      <c r="AJ454" s="121"/>
      <c r="AK454" s="121"/>
      <c r="AL454" s="121"/>
      <c r="AM454" s="121"/>
      <c r="AN454" s="121"/>
      <c r="AO454" s="121"/>
      <c r="AP454" s="121"/>
      <c r="AQ454" s="121"/>
      <c r="AR454" s="121"/>
      <c r="AS454" s="121"/>
      <c r="AT454" s="121"/>
      <c r="AU454" s="121"/>
      <c r="AV454" s="121"/>
      <c r="BA454" s="121"/>
      <c r="BB454" s="121"/>
      <c r="BC454" s="121"/>
      <c r="BD454" s="122"/>
    </row>
    <row r="455" spans="5:56" ht="15.75" customHeight="1" x14ac:dyDescent="0.2">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BA455" s="121"/>
      <c r="BB455" s="121"/>
      <c r="BC455" s="121"/>
      <c r="BD455" s="122"/>
    </row>
    <row r="456" spans="5:56" ht="15.75" customHeight="1" x14ac:dyDescent="0.2">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c r="AS456" s="121"/>
      <c r="AT456" s="121"/>
      <c r="AU456" s="121"/>
      <c r="AV456" s="121"/>
      <c r="BA456" s="121"/>
      <c r="BB456" s="121"/>
      <c r="BC456" s="121"/>
      <c r="BD456" s="122"/>
    </row>
    <row r="457" spans="5:56" ht="15.75" customHeight="1" x14ac:dyDescent="0.2">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c r="AA457" s="121"/>
      <c r="AB457" s="121"/>
      <c r="AC457" s="121"/>
      <c r="AD457" s="121"/>
      <c r="AE457" s="121"/>
      <c r="AF457" s="121"/>
      <c r="AG457" s="121"/>
      <c r="AH457" s="121"/>
      <c r="AI457" s="121"/>
      <c r="AJ457" s="121"/>
      <c r="AK457" s="121"/>
      <c r="AL457" s="121"/>
      <c r="AM457" s="121"/>
      <c r="AN457" s="121"/>
      <c r="AO457" s="121"/>
      <c r="AP457" s="121"/>
      <c r="AQ457" s="121"/>
      <c r="AR457" s="121"/>
      <c r="AS457" s="121"/>
      <c r="AT457" s="121"/>
      <c r="AU457" s="121"/>
      <c r="AV457" s="121"/>
      <c r="BA457" s="121"/>
      <c r="BB457" s="121"/>
      <c r="BC457" s="121"/>
      <c r="BD457" s="122"/>
    </row>
    <row r="458" spans="5:56" ht="15.75" customHeight="1" x14ac:dyDescent="0.2">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BA458" s="121"/>
      <c r="BB458" s="121"/>
      <c r="BC458" s="121"/>
      <c r="BD458" s="122"/>
    </row>
    <row r="459" spans="5:56" ht="15.75" customHeight="1" x14ac:dyDescent="0.2">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BA459" s="121"/>
      <c r="BB459" s="121"/>
      <c r="BC459" s="121"/>
      <c r="BD459" s="122"/>
    </row>
    <row r="460" spans="5:56" ht="15.75" customHeight="1" x14ac:dyDescent="0.2">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c r="AA460" s="121"/>
      <c r="AB460" s="121"/>
      <c r="AC460" s="121"/>
      <c r="AD460" s="121"/>
      <c r="AE460" s="121"/>
      <c r="AF460" s="121"/>
      <c r="AG460" s="121"/>
      <c r="AH460" s="121"/>
      <c r="AI460" s="121"/>
      <c r="AJ460" s="121"/>
      <c r="AK460" s="121"/>
      <c r="AL460" s="121"/>
      <c r="AM460" s="121"/>
      <c r="AN460" s="121"/>
      <c r="AO460" s="121"/>
      <c r="AP460" s="121"/>
      <c r="AQ460" s="121"/>
      <c r="AR460" s="121"/>
      <c r="AS460" s="121"/>
      <c r="AT460" s="121"/>
      <c r="AU460" s="121"/>
      <c r="AV460" s="121"/>
      <c r="BA460" s="121"/>
      <c r="BB460" s="121"/>
      <c r="BC460" s="121"/>
      <c r="BD460" s="122"/>
    </row>
    <row r="461" spans="5:56" ht="15.75" customHeight="1" x14ac:dyDescent="0.2">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c r="AS461" s="121"/>
      <c r="AT461" s="121"/>
      <c r="AU461" s="121"/>
      <c r="AV461" s="121"/>
      <c r="BA461" s="121"/>
      <c r="BB461" s="121"/>
      <c r="BC461" s="121"/>
      <c r="BD461" s="122"/>
    </row>
    <row r="462" spans="5:56" ht="15.75" customHeight="1" x14ac:dyDescent="0.2">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c r="AS462" s="121"/>
      <c r="AT462" s="121"/>
      <c r="AU462" s="121"/>
      <c r="AV462" s="121"/>
      <c r="BA462" s="121"/>
      <c r="BB462" s="121"/>
      <c r="BC462" s="121"/>
      <c r="BD462" s="122"/>
    </row>
    <row r="463" spans="5:56" ht="15.75" customHeight="1" x14ac:dyDescent="0.2">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c r="AG463" s="121"/>
      <c r="AH463" s="121"/>
      <c r="AI463" s="121"/>
      <c r="AJ463" s="121"/>
      <c r="AK463" s="121"/>
      <c r="AL463" s="121"/>
      <c r="AM463" s="121"/>
      <c r="AN463" s="121"/>
      <c r="AO463" s="121"/>
      <c r="AP463" s="121"/>
      <c r="AQ463" s="121"/>
      <c r="AR463" s="121"/>
      <c r="AS463" s="121"/>
      <c r="AT463" s="121"/>
      <c r="AU463" s="121"/>
      <c r="AV463" s="121"/>
      <c r="BA463" s="121"/>
      <c r="BB463" s="121"/>
      <c r="BC463" s="121"/>
      <c r="BD463" s="122"/>
    </row>
    <row r="464" spans="5:56" ht="15.75" customHeight="1" x14ac:dyDescent="0.2">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c r="AG464" s="121"/>
      <c r="AH464" s="121"/>
      <c r="AI464" s="121"/>
      <c r="AJ464" s="121"/>
      <c r="AK464" s="121"/>
      <c r="AL464" s="121"/>
      <c r="AM464" s="121"/>
      <c r="AN464" s="121"/>
      <c r="AO464" s="121"/>
      <c r="AP464" s="121"/>
      <c r="AQ464" s="121"/>
      <c r="AR464" s="121"/>
      <c r="AS464" s="121"/>
      <c r="AT464" s="121"/>
      <c r="AU464" s="121"/>
      <c r="AV464" s="121"/>
      <c r="BA464" s="121"/>
      <c r="BB464" s="121"/>
      <c r="BC464" s="121"/>
      <c r="BD464" s="122"/>
    </row>
    <row r="465" spans="5:56" ht="15.75" customHeight="1" x14ac:dyDescent="0.2">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BA465" s="121"/>
      <c r="BB465" s="121"/>
      <c r="BC465" s="121"/>
      <c r="BD465" s="122"/>
    </row>
    <row r="466" spans="5:56" ht="15.75" customHeight="1" x14ac:dyDescent="0.2">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BA466" s="121"/>
      <c r="BB466" s="121"/>
      <c r="BC466" s="121"/>
      <c r="BD466" s="122"/>
    </row>
    <row r="467" spans="5:56" ht="15.75" customHeight="1" x14ac:dyDescent="0.2">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BA467" s="121"/>
      <c r="BB467" s="121"/>
      <c r="BC467" s="121"/>
      <c r="BD467" s="122"/>
    </row>
    <row r="468" spans="5:56" ht="15.75" customHeight="1" x14ac:dyDescent="0.2">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c r="AS468" s="121"/>
      <c r="AT468" s="121"/>
      <c r="AU468" s="121"/>
      <c r="AV468" s="121"/>
      <c r="BA468" s="121"/>
      <c r="BB468" s="121"/>
      <c r="BC468" s="121"/>
      <c r="BD468" s="122"/>
    </row>
    <row r="469" spans="5:56" ht="15.75" customHeight="1" x14ac:dyDescent="0.2">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c r="AA469" s="121"/>
      <c r="AB469" s="121"/>
      <c r="AC469" s="121"/>
      <c r="AD469" s="121"/>
      <c r="AE469" s="121"/>
      <c r="AF469" s="121"/>
      <c r="AG469" s="121"/>
      <c r="AH469" s="121"/>
      <c r="AI469" s="121"/>
      <c r="AJ469" s="121"/>
      <c r="AK469" s="121"/>
      <c r="AL469" s="121"/>
      <c r="AM469" s="121"/>
      <c r="AN469" s="121"/>
      <c r="AO469" s="121"/>
      <c r="AP469" s="121"/>
      <c r="AQ469" s="121"/>
      <c r="AR469" s="121"/>
      <c r="AS469" s="121"/>
      <c r="AT469" s="121"/>
      <c r="AU469" s="121"/>
      <c r="AV469" s="121"/>
      <c r="BA469" s="121"/>
      <c r="BB469" s="121"/>
      <c r="BC469" s="121"/>
      <c r="BD469" s="122"/>
    </row>
    <row r="470" spans="5:56" ht="15.75" customHeight="1" x14ac:dyDescent="0.2">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c r="AA470" s="121"/>
      <c r="AB470" s="121"/>
      <c r="AC470" s="121"/>
      <c r="AD470" s="121"/>
      <c r="AE470" s="121"/>
      <c r="AF470" s="121"/>
      <c r="AG470" s="121"/>
      <c r="AH470" s="121"/>
      <c r="AI470" s="121"/>
      <c r="AJ470" s="121"/>
      <c r="AK470" s="121"/>
      <c r="AL470" s="121"/>
      <c r="AM470" s="121"/>
      <c r="AN470" s="121"/>
      <c r="AO470" s="121"/>
      <c r="AP470" s="121"/>
      <c r="AQ470" s="121"/>
      <c r="AR470" s="121"/>
      <c r="AS470" s="121"/>
      <c r="AT470" s="121"/>
      <c r="AU470" s="121"/>
      <c r="AV470" s="121"/>
      <c r="BA470" s="121"/>
      <c r="BB470" s="121"/>
      <c r="BC470" s="121"/>
      <c r="BD470" s="122"/>
    </row>
    <row r="471" spans="5:56" ht="15.75" customHeight="1" x14ac:dyDescent="0.2">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BA471" s="121"/>
      <c r="BB471" s="121"/>
      <c r="BC471" s="121"/>
      <c r="BD471" s="122"/>
    </row>
    <row r="472" spans="5:56" ht="15.75" customHeight="1" x14ac:dyDescent="0.2">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c r="AA472" s="121"/>
      <c r="AB472" s="121"/>
      <c r="AC472" s="121"/>
      <c r="AD472" s="121"/>
      <c r="AE472" s="121"/>
      <c r="AF472" s="121"/>
      <c r="AG472" s="121"/>
      <c r="AH472" s="121"/>
      <c r="AI472" s="121"/>
      <c r="AJ472" s="121"/>
      <c r="AK472" s="121"/>
      <c r="AL472" s="121"/>
      <c r="AM472" s="121"/>
      <c r="AN472" s="121"/>
      <c r="AO472" s="121"/>
      <c r="AP472" s="121"/>
      <c r="AQ472" s="121"/>
      <c r="AR472" s="121"/>
      <c r="AS472" s="121"/>
      <c r="AT472" s="121"/>
      <c r="AU472" s="121"/>
      <c r="AV472" s="121"/>
      <c r="BA472" s="121"/>
      <c r="BB472" s="121"/>
      <c r="BC472" s="121"/>
      <c r="BD472" s="122"/>
    </row>
    <row r="473" spans="5:56" ht="15.75" customHeight="1" x14ac:dyDescent="0.2">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c r="AM473" s="121"/>
      <c r="AN473" s="121"/>
      <c r="AO473" s="121"/>
      <c r="AP473" s="121"/>
      <c r="AQ473" s="121"/>
      <c r="AR473" s="121"/>
      <c r="AS473" s="121"/>
      <c r="AT473" s="121"/>
      <c r="AU473" s="121"/>
      <c r="AV473" s="121"/>
      <c r="BA473" s="121"/>
      <c r="BB473" s="121"/>
      <c r="BC473" s="121"/>
      <c r="BD473" s="122"/>
    </row>
    <row r="474" spans="5:56" ht="15.75" customHeight="1" x14ac:dyDescent="0.2">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BA474" s="121"/>
      <c r="BB474" s="121"/>
      <c r="BC474" s="121"/>
      <c r="BD474" s="122"/>
    </row>
    <row r="475" spans="5:56" ht="15.75" customHeight="1" x14ac:dyDescent="0.2">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BA475" s="121"/>
      <c r="BB475" s="121"/>
      <c r="BC475" s="121"/>
      <c r="BD475" s="122"/>
    </row>
    <row r="476" spans="5:56" ht="15.75" customHeight="1" x14ac:dyDescent="0.2">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BA476" s="121"/>
      <c r="BB476" s="121"/>
      <c r="BC476" s="121"/>
      <c r="BD476" s="122"/>
    </row>
    <row r="477" spans="5:56" ht="15.75" customHeight="1" x14ac:dyDescent="0.2">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BA477" s="121"/>
      <c r="BB477" s="121"/>
      <c r="BC477" s="121"/>
      <c r="BD477" s="122"/>
    </row>
    <row r="478" spans="5:56" ht="15.75" customHeight="1" x14ac:dyDescent="0.2">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c r="AS478" s="121"/>
      <c r="AT478" s="121"/>
      <c r="AU478" s="121"/>
      <c r="AV478" s="121"/>
      <c r="BA478" s="121"/>
      <c r="BB478" s="121"/>
      <c r="BC478" s="121"/>
      <c r="BD478" s="122"/>
    </row>
    <row r="479" spans="5:56" ht="15.75" customHeight="1" x14ac:dyDescent="0.2">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D479" s="121"/>
      <c r="AE479" s="121"/>
      <c r="AF479" s="121"/>
      <c r="AG479" s="121"/>
      <c r="AH479" s="121"/>
      <c r="AI479" s="121"/>
      <c r="AJ479" s="121"/>
      <c r="AK479" s="121"/>
      <c r="AL479" s="121"/>
      <c r="AM479" s="121"/>
      <c r="AN479" s="121"/>
      <c r="AO479" s="121"/>
      <c r="AP479" s="121"/>
      <c r="AQ479" s="121"/>
      <c r="AR479" s="121"/>
      <c r="AS479" s="121"/>
      <c r="AT479" s="121"/>
      <c r="AU479" s="121"/>
      <c r="AV479" s="121"/>
      <c r="BA479" s="121"/>
      <c r="BB479" s="121"/>
      <c r="BC479" s="121"/>
      <c r="BD479" s="122"/>
    </row>
    <row r="480" spans="5:56" ht="15.75" customHeight="1" x14ac:dyDescent="0.2">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c r="AA480" s="121"/>
      <c r="AB480" s="121"/>
      <c r="AC480" s="121"/>
      <c r="AD480" s="121"/>
      <c r="AE480" s="121"/>
      <c r="AF480" s="121"/>
      <c r="AG480" s="121"/>
      <c r="AH480" s="121"/>
      <c r="AI480" s="121"/>
      <c r="AJ480" s="121"/>
      <c r="AK480" s="121"/>
      <c r="AL480" s="121"/>
      <c r="AM480" s="121"/>
      <c r="AN480" s="121"/>
      <c r="AO480" s="121"/>
      <c r="AP480" s="121"/>
      <c r="AQ480" s="121"/>
      <c r="AR480" s="121"/>
      <c r="AS480" s="121"/>
      <c r="AT480" s="121"/>
      <c r="AU480" s="121"/>
      <c r="AV480" s="121"/>
      <c r="BA480" s="121"/>
      <c r="BB480" s="121"/>
      <c r="BC480" s="121"/>
      <c r="BD480" s="122"/>
    </row>
    <row r="481" spans="5:56" ht="15.75" customHeight="1" x14ac:dyDescent="0.2">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D481" s="121"/>
      <c r="AE481" s="121"/>
      <c r="AF481" s="121"/>
      <c r="AG481" s="121"/>
      <c r="AH481" s="121"/>
      <c r="AI481" s="121"/>
      <c r="AJ481" s="121"/>
      <c r="AK481" s="121"/>
      <c r="AL481" s="121"/>
      <c r="AM481" s="121"/>
      <c r="AN481" s="121"/>
      <c r="AO481" s="121"/>
      <c r="AP481" s="121"/>
      <c r="AQ481" s="121"/>
      <c r="AR481" s="121"/>
      <c r="AS481" s="121"/>
      <c r="AT481" s="121"/>
      <c r="AU481" s="121"/>
      <c r="AV481" s="121"/>
      <c r="BA481" s="121"/>
      <c r="BB481" s="121"/>
      <c r="BC481" s="121"/>
      <c r="BD481" s="122"/>
    </row>
    <row r="482" spans="5:56" ht="15.75" customHeight="1" x14ac:dyDescent="0.2">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c r="AA482" s="121"/>
      <c r="AB482" s="121"/>
      <c r="AC482" s="121"/>
      <c r="AD482" s="121"/>
      <c r="AE482" s="121"/>
      <c r="AF482" s="121"/>
      <c r="AG482" s="121"/>
      <c r="AH482" s="121"/>
      <c r="AI482" s="121"/>
      <c r="AJ482" s="121"/>
      <c r="AK482" s="121"/>
      <c r="AL482" s="121"/>
      <c r="AM482" s="121"/>
      <c r="AN482" s="121"/>
      <c r="AO482" s="121"/>
      <c r="AP482" s="121"/>
      <c r="AQ482" s="121"/>
      <c r="AR482" s="121"/>
      <c r="AS482" s="121"/>
      <c r="AT482" s="121"/>
      <c r="AU482" s="121"/>
      <c r="AV482" s="121"/>
      <c r="BA482" s="121"/>
      <c r="BB482" s="121"/>
      <c r="BC482" s="121"/>
      <c r="BD482" s="122"/>
    </row>
    <row r="483" spans="5:56" ht="15.75" customHeight="1" x14ac:dyDescent="0.2">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BA483" s="121"/>
      <c r="BB483" s="121"/>
      <c r="BC483" s="121"/>
      <c r="BD483" s="122"/>
    </row>
    <row r="484" spans="5:56" ht="15.75" customHeight="1" x14ac:dyDescent="0.2">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c r="AS484" s="121"/>
      <c r="AT484" s="121"/>
      <c r="AU484" s="121"/>
      <c r="AV484" s="121"/>
      <c r="BA484" s="121"/>
      <c r="BB484" s="121"/>
      <c r="BC484" s="121"/>
      <c r="BD484" s="122"/>
    </row>
    <row r="485" spans="5:56" ht="15.75" customHeight="1" x14ac:dyDescent="0.2">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c r="AS485" s="121"/>
      <c r="AT485" s="121"/>
      <c r="AU485" s="121"/>
      <c r="AV485" s="121"/>
      <c r="BA485" s="121"/>
      <c r="BB485" s="121"/>
      <c r="BC485" s="121"/>
      <c r="BD485" s="122"/>
    </row>
    <row r="486" spans="5:56" ht="15.75" customHeight="1" x14ac:dyDescent="0.2">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c r="AS486" s="121"/>
      <c r="AT486" s="121"/>
      <c r="AU486" s="121"/>
      <c r="AV486" s="121"/>
      <c r="BA486" s="121"/>
      <c r="BB486" s="121"/>
      <c r="BC486" s="121"/>
      <c r="BD486" s="122"/>
    </row>
    <row r="487" spans="5:56" ht="15.75" customHeight="1" x14ac:dyDescent="0.2">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c r="AS487" s="121"/>
      <c r="AT487" s="121"/>
      <c r="AU487" s="121"/>
      <c r="AV487" s="121"/>
      <c r="BA487" s="121"/>
      <c r="BB487" s="121"/>
      <c r="BC487" s="121"/>
      <c r="BD487" s="122"/>
    </row>
    <row r="488" spans="5:56" ht="15.75" customHeight="1" x14ac:dyDescent="0.2">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c r="AS488" s="121"/>
      <c r="AT488" s="121"/>
      <c r="AU488" s="121"/>
      <c r="AV488" s="121"/>
      <c r="BA488" s="121"/>
      <c r="BB488" s="121"/>
      <c r="BC488" s="121"/>
      <c r="BD488" s="122"/>
    </row>
    <row r="489" spans="5:56" ht="15.75" customHeight="1" x14ac:dyDescent="0.2">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BA489" s="121"/>
      <c r="BB489" s="121"/>
      <c r="BC489" s="121"/>
      <c r="BD489" s="122"/>
    </row>
    <row r="490" spans="5:56" ht="15.75" customHeight="1" x14ac:dyDescent="0.2">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c r="AS490" s="121"/>
      <c r="AT490" s="121"/>
      <c r="AU490" s="121"/>
      <c r="AV490" s="121"/>
      <c r="BA490" s="121"/>
      <c r="BB490" s="121"/>
      <c r="BC490" s="121"/>
      <c r="BD490" s="122"/>
    </row>
    <row r="491" spans="5:56" ht="15.75" customHeight="1" x14ac:dyDescent="0.2">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c r="AS491" s="121"/>
      <c r="AT491" s="121"/>
      <c r="AU491" s="121"/>
      <c r="AV491" s="121"/>
      <c r="BA491" s="121"/>
      <c r="BB491" s="121"/>
      <c r="BC491" s="121"/>
      <c r="BD491" s="122"/>
    </row>
    <row r="492" spans="5:56" ht="15.75" customHeight="1" x14ac:dyDescent="0.2">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c r="AA492" s="121"/>
      <c r="AB492" s="121"/>
      <c r="AC492" s="121"/>
      <c r="AD492" s="121"/>
      <c r="AE492" s="121"/>
      <c r="AF492" s="121"/>
      <c r="AG492" s="121"/>
      <c r="AH492" s="121"/>
      <c r="AI492" s="121"/>
      <c r="AJ492" s="121"/>
      <c r="AK492" s="121"/>
      <c r="AL492" s="121"/>
      <c r="AM492" s="121"/>
      <c r="AN492" s="121"/>
      <c r="AO492" s="121"/>
      <c r="AP492" s="121"/>
      <c r="AQ492" s="121"/>
      <c r="AR492" s="121"/>
      <c r="AS492" s="121"/>
      <c r="AT492" s="121"/>
      <c r="AU492" s="121"/>
      <c r="AV492" s="121"/>
      <c r="BA492" s="121"/>
      <c r="BB492" s="121"/>
      <c r="BC492" s="121"/>
      <c r="BD492" s="122"/>
    </row>
    <row r="493" spans="5:56" ht="15.75" customHeight="1" x14ac:dyDescent="0.2">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c r="AA493" s="121"/>
      <c r="AB493" s="121"/>
      <c r="AC493" s="121"/>
      <c r="AD493" s="121"/>
      <c r="AE493" s="121"/>
      <c r="AF493" s="121"/>
      <c r="AG493" s="121"/>
      <c r="AH493" s="121"/>
      <c r="AI493" s="121"/>
      <c r="AJ493" s="121"/>
      <c r="AK493" s="121"/>
      <c r="AL493" s="121"/>
      <c r="AM493" s="121"/>
      <c r="AN493" s="121"/>
      <c r="AO493" s="121"/>
      <c r="AP493" s="121"/>
      <c r="AQ493" s="121"/>
      <c r="AR493" s="121"/>
      <c r="AS493" s="121"/>
      <c r="AT493" s="121"/>
      <c r="AU493" s="121"/>
      <c r="AV493" s="121"/>
      <c r="BA493" s="121"/>
      <c r="BB493" s="121"/>
      <c r="BC493" s="121"/>
      <c r="BD493" s="122"/>
    </row>
    <row r="494" spans="5:56" ht="15.75" customHeight="1" x14ac:dyDescent="0.2">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D494" s="121"/>
      <c r="AE494" s="121"/>
      <c r="AF494" s="121"/>
      <c r="AG494" s="121"/>
      <c r="AH494" s="121"/>
      <c r="AI494" s="121"/>
      <c r="AJ494" s="121"/>
      <c r="AK494" s="121"/>
      <c r="AL494" s="121"/>
      <c r="AM494" s="121"/>
      <c r="AN494" s="121"/>
      <c r="AO494" s="121"/>
      <c r="AP494" s="121"/>
      <c r="AQ494" s="121"/>
      <c r="AR494" s="121"/>
      <c r="AS494" s="121"/>
      <c r="AT494" s="121"/>
      <c r="AU494" s="121"/>
      <c r="AV494" s="121"/>
      <c r="BA494" s="121"/>
      <c r="BB494" s="121"/>
      <c r="BC494" s="121"/>
      <c r="BD494" s="122"/>
    </row>
    <row r="495" spans="5:56" ht="15.75" customHeight="1" x14ac:dyDescent="0.2">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BA495" s="121"/>
      <c r="BB495" s="121"/>
      <c r="BC495" s="121"/>
      <c r="BD495" s="122"/>
    </row>
    <row r="496" spans="5:56" ht="15.75" customHeight="1" x14ac:dyDescent="0.2">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D496" s="121"/>
      <c r="AE496" s="121"/>
      <c r="AF496" s="121"/>
      <c r="AG496" s="121"/>
      <c r="AH496" s="121"/>
      <c r="AI496" s="121"/>
      <c r="AJ496" s="121"/>
      <c r="AK496" s="121"/>
      <c r="AL496" s="121"/>
      <c r="AM496" s="121"/>
      <c r="AN496" s="121"/>
      <c r="AO496" s="121"/>
      <c r="AP496" s="121"/>
      <c r="AQ496" s="121"/>
      <c r="AR496" s="121"/>
      <c r="AS496" s="121"/>
      <c r="AT496" s="121"/>
      <c r="AU496" s="121"/>
      <c r="AV496" s="121"/>
      <c r="BA496" s="121"/>
      <c r="BB496" s="121"/>
      <c r="BC496" s="121"/>
      <c r="BD496" s="122"/>
    </row>
    <row r="497" spans="5:56" ht="15.75" customHeight="1" x14ac:dyDescent="0.2">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c r="AA497" s="121"/>
      <c r="AB497" s="121"/>
      <c r="AC497" s="121"/>
      <c r="AD497" s="121"/>
      <c r="AE497" s="121"/>
      <c r="AF497" s="121"/>
      <c r="AG497" s="121"/>
      <c r="AH497" s="121"/>
      <c r="AI497" s="121"/>
      <c r="AJ497" s="121"/>
      <c r="AK497" s="121"/>
      <c r="AL497" s="121"/>
      <c r="AM497" s="121"/>
      <c r="AN497" s="121"/>
      <c r="AO497" s="121"/>
      <c r="AP497" s="121"/>
      <c r="AQ497" s="121"/>
      <c r="AR497" s="121"/>
      <c r="AS497" s="121"/>
      <c r="AT497" s="121"/>
      <c r="AU497" s="121"/>
      <c r="AV497" s="121"/>
      <c r="BA497" s="121"/>
      <c r="BB497" s="121"/>
      <c r="BC497" s="121"/>
      <c r="BD497" s="122"/>
    </row>
    <row r="498" spans="5:56" ht="15.75" customHeight="1" x14ac:dyDescent="0.2">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c r="AA498" s="121"/>
      <c r="AB498" s="121"/>
      <c r="AC498" s="121"/>
      <c r="AD498" s="121"/>
      <c r="AE498" s="121"/>
      <c r="AF498" s="121"/>
      <c r="AG498" s="121"/>
      <c r="AH498" s="121"/>
      <c r="AI498" s="121"/>
      <c r="AJ498" s="121"/>
      <c r="AK498" s="121"/>
      <c r="AL498" s="121"/>
      <c r="AM498" s="121"/>
      <c r="AN498" s="121"/>
      <c r="AO498" s="121"/>
      <c r="AP498" s="121"/>
      <c r="AQ498" s="121"/>
      <c r="AR498" s="121"/>
      <c r="AS498" s="121"/>
      <c r="AT498" s="121"/>
      <c r="AU498" s="121"/>
      <c r="AV498" s="121"/>
      <c r="BA498" s="121"/>
      <c r="BB498" s="121"/>
      <c r="BC498" s="121"/>
      <c r="BD498" s="122"/>
    </row>
    <row r="499" spans="5:56" ht="15.75" customHeight="1" x14ac:dyDescent="0.2">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c r="AH499" s="121"/>
      <c r="AI499" s="121"/>
      <c r="AJ499" s="121"/>
      <c r="AK499" s="121"/>
      <c r="AL499" s="121"/>
      <c r="AM499" s="121"/>
      <c r="AN499" s="121"/>
      <c r="AO499" s="121"/>
      <c r="AP499" s="121"/>
      <c r="AQ499" s="121"/>
      <c r="AR499" s="121"/>
      <c r="AS499" s="121"/>
      <c r="AT499" s="121"/>
      <c r="AU499" s="121"/>
      <c r="AV499" s="121"/>
      <c r="BA499" s="121"/>
      <c r="BB499" s="121"/>
      <c r="BC499" s="121"/>
      <c r="BD499" s="122"/>
    </row>
    <row r="500" spans="5:56" ht="15.75" customHeight="1" x14ac:dyDescent="0.2">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c r="AA500" s="121"/>
      <c r="AB500" s="121"/>
      <c r="AC500" s="121"/>
      <c r="AD500" s="121"/>
      <c r="AE500" s="121"/>
      <c r="AF500" s="121"/>
      <c r="AG500" s="121"/>
      <c r="AH500" s="121"/>
      <c r="AI500" s="121"/>
      <c r="AJ500" s="121"/>
      <c r="AK500" s="121"/>
      <c r="AL500" s="121"/>
      <c r="AM500" s="121"/>
      <c r="AN500" s="121"/>
      <c r="AO500" s="121"/>
      <c r="AP500" s="121"/>
      <c r="AQ500" s="121"/>
      <c r="AR500" s="121"/>
      <c r="AS500" s="121"/>
      <c r="AT500" s="121"/>
      <c r="AU500" s="121"/>
      <c r="AV500" s="121"/>
      <c r="BA500" s="121"/>
      <c r="BB500" s="121"/>
      <c r="BC500" s="121"/>
      <c r="BD500" s="122"/>
    </row>
    <row r="501" spans="5:56" ht="15.75" customHeight="1" x14ac:dyDescent="0.2">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BA501" s="121"/>
      <c r="BB501" s="121"/>
      <c r="BC501" s="121"/>
      <c r="BD501" s="122"/>
    </row>
    <row r="502" spans="5:56" ht="15.75" customHeight="1" x14ac:dyDescent="0.2">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c r="AA502" s="121"/>
      <c r="AB502" s="121"/>
      <c r="AC502" s="121"/>
      <c r="AD502" s="121"/>
      <c r="AE502" s="121"/>
      <c r="AF502" s="121"/>
      <c r="AG502" s="121"/>
      <c r="AH502" s="121"/>
      <c r="AI502" s="121"/>
      <c r="AJ502" s="121"/>
      <c r="AK502" s="121"/>
      <c r="AL502" s="121"/>
      <c r="AM502" s="121"/>
      <c r="AN502" s="121"/>
      <c r="AO502" s="121"/>
      <c r="AP502" s="121"/>
      <c r="AQ502" s="121"/>
      <c r="AR502" s="121"/>
      <c r="AS502" s="121"/>
      <c r="AT502" s="121"/>
      <c r="AU502" s="121"/>
      <c r="AV502" s="121"/>
      <c r="BA502" s="121"/>
      <c r="BB502" s="121"/>
      <c r="BC502" s="121"/>
      <c r="BD502" s="122"/>
    </row>
    <row r="503" spans="5:56" ht="15.75" customHeight="1" x14ac:dyDescent="0.2">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c r="AA503" s="121"/>
      <c r="AB503" s="121"/>
      <c r="AC503" s="121"/>
      <c r="AD503" s="121"/>
      <c r="AE503" s="121"/>
      <c r="AF503" s="121"/>
      <c r="AG503" s="121"/>
      <c r="AH503" s="121"/>
      <c r="AI503" s="121"/>
      <c r="AJ503" s="121"/>
      <c r="AK503" s="121"/>
      <c r="AL503" s="121"/>
      <c r="AM503" s="121"/>
      <c r="AN503" s="121"/>
      <c r="AO503" s="121"/>
      <c r="AP503" s="121"/>
      <c r="AQ503" s="121"/>
      <c r="AR503" s="121"/>
      <c r="AS503" s="121"/>
      <c r="AT503" s="121"/>
      <c r="AU503" s="121"/>
      <c r="AV503" s="121"/>
      <c r="BA503" s="121"/>
      <c r="BB503" s="121"/>
      <c r="BC503" s="121"/>
      <c r="BD503" s="122"/>
    </row>
    <row r="504" spans="5:56" ht="15.75" customHeight="1" x14ac:dyDescent="0.2">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c r="AA504" s="121"/>
      <c r="AB504" s="121"/>
      <c r="AC504" s="121"/>
      <c r="AD504" s="121"/>
      <c r="AE504" s="121"/>
      <c r="AF504" s="121"/>
      <c r="AG504" s="121"/>
      <c r="AH504" s="121"/>
      <c r="AI504" s="121"/>
      <c r="AJ504" s="121"/>
      <c r="AK504" s="121"/>
      <c r="AL504" s="121"/>
      <c r="AM504" s="121"/>
      <c r="AN504" s="121"/>
      <c r="AO504" s="121"/>
      <c r="AP504" s="121"/>
      <c r="AQ504" s="121"/>
      <c r="AR504" s="121"/>
      <c r="AS504" s="121"/>
      <c r="AT504" s="121"/>
      <c r="AU504" s="121"/>
      <c r="AV504" s="121"/>
      <c r="BA504" s="121"/>
      <c r="BB504" s="121"/>
      <c r="BC504" s="121"/>
      <c r="BD504" s="122"/>
    </row>
    <row r="505" spans="5:56" ht="15.75" customHeight="1" x14ac:dyDescent="0.2">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c r="AA505" s="121"/>
      <c r="AB505" s="121"/>
      <c r="AC505" s="121"/>
      <c r="AD505" s="121"/>
      <c r="AE505" s="121"/>
      <c r="AF505" s="121"/>
      <c r="AG505" s="121"/>
      <c r="AH505" s="121"/>
      <c r="AI505" s="121"/>
      <c r="AJ505" s="121"/>
      <c r="AK505" s="121"/>
      <c r="AL505" s="121"/>
      <c r="AM505" s="121"/>
      <c r="AN505" s="121"/>
      <c r="AO505" s="121"/>
      <c r="AP505" s="121"/>
      <c r="AQ505" s="121"/>
      <c r="AR505" s="121"/>
      <c r="AS505" s="121"/>
      <c r="AT505" s="121"/>
      <c r="AU505" s="121"/>
      <c r="AV505" s="121"/>
      <c r="BA505" s="121"/>
      <c r="BB505" s="121"/>
      <c r="BC505" s="121"/>
      <c r="BD505" s="122"/>
    </row>
    <row r="506" spans="5:56" ht="15.75" customHeight="1" x14ac:dyDescent="0.2">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c r="AA506" s="121"/>
      <c r="AB506" s="121"/>
      <c r="AC506" s="121"/>
      <c r="AD506" s="121"/>
      <c r="AE506" s="121"/>
      <c r="AF506" s="121"/>
      <c r="AG506" s="121"/>
      <c r="AH506" s="121"/>
      <c r="AI506" s="121"/>
      <c r="AJ506" s="121"/>
      <c r="AK506" s="121"/>
      <c r="AL506" s="121"/>
      <c r="AM506" s="121"/>
      <c r="AN506" s="121"/>
      <c r="AO506" s="121"/>
      <c r="AP506" s="121"/>
      <c r="AQ506" s="121"/>
      <c r="AR506" s="121"/>
      <c r="AS506" s="121"/>
      <c r="AT506" s="121"/>
      <c r="AU506" s="121"/>
      <c r="AV506" s="121"/>
      <c r="BA506" s="121"/>
      <c r="BB506" s="121"/>
      <c r="BC506" s="121"/>
      <c r="BD506" s="122"/>
    </row>
    <row r="507" spans="5:56" ht="15.75" customHeight="1" x14ac:dyDescent="0.2">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BA507" s="121"/>
      <c r="BB507" s="121"/>
      <c r="BC507" s="121"/>
      <c r="BD507" s="122"/>
    </row>
    <row r="508" spans="5:56" ht="15.75" customHeight="1" x14ac:dyDescent="0.2">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c r="AA508" s="121"/>
      <c r="AB508" s="121"/>
      <c r="AC508" s="121"/>
      <c r="AD508" s="121"/>
      <c r="AE508" s="121"/>
      <c r="AF508" s="121"/>
      <c r="AG508" s="121"/>
      <c r="AH508" s="121"/>
      <c r="AI508" s="121"/>
      <c r="AJ508" s="121"/>
      <c r="AK508" s="121"/>
      <c r="AL508" s="121"/>
      <c r="AM508" s="121"/>
      <c r="AN508" s="121"/>
      <c r="AO508" s="121"/>
      <c r="AP508" s="121"/>
      <c r="AQ508" s="121"/>
      <c r="AR508" s="121"/>
      <c r="AS508" s="121"/>
      <c r="AT508" s="121"/>
      <c r="AU508" s="121"/>
      <c r="AV508" s="121"/>
      <c r="BA508" s="121"/>
      <c r="BB508" s="121"/>
      <c r="BC508" s="121"/>
      <c r="BD508" s="122"/>
    </row>
    <row r="509" spans="5:56" ht="15.75" customHeight="1" x14ac:dyDescent="0.2">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c r="AA509" s="121"/>
      <c r="AB509" s="121"/>
      <c r="AC509" s="121"/>
      <c r="AD509" s="121"/>
      <c r="AE509" s="121"/>
      <c r="AF509" s="121"/>
      <c r="AG509" s="121"/>
      <c r="AH509" s="121"/>
      <c r="AI509" s="121"/>
      <c r="AJ509" s="121"/>
      <c r="AK509" s="121"/>
      <c r="AL509" s="121"/>
      <c r="AM509" s="121"/>
      <c r="AN509" s="121"/>
      <c r="AO509" s="121"/>
      <c r="AP509" s="121"/>
      <c r="AQ509" s="121"/>
      <c r="AR509" s="121"/>
      <c r="AS509" s="121"/>
      <c r="AT509" s="121"/>
      <c r="AU509" s="121"/>
      <c r="AV509" s="121"/>
      <c r="BA509" s="121"/>
      <c r="BB509" s="121"/>
      <c r="BC509" s="121"/>
      <c r="BD509" s="122"/>
    </row>
    <row r="510" spans="5:56" ht="15.75" customHeight="1" x14ac:dyDescent="0.2">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c r="AA510" s="121"/>
      <c r="AB510" s="121"/>
      <c r="AC510" s="121"/>
      <c r="AD510" s="121"/>
      <c r="AE510" s="121"/>
      <c r="AF510" s="121"/>
      <c r="AG510" s="121"/>
      <c r="AH510" s="121"/>
      <c r="AI510" s="121"/>
      <c r="AJ510" s="121"/>
      <c r="AK510" s="121"/>
      <c r="AL510" s="121"/>
      <c r="AM510" s="121"/>
      <c r="AN510" s="121"/>
      <c r="AO510" s="121"/>
      <c r="AP510" s="121"/>
      <c r="AQ510" s="121"/>
      <c r="AR510" s="121"/>
      <c r="AS510" s="121"/>
      <c r="AT510" s="121"/>
      <c r="AU510" s="121"/>
      <c r="AV510" s="121"/>
      <c r="BA510" s="121"/>
      <c r="BB510" s="121"/>
      <c r="BC510" s="121"/>
      <c r="BD510" s="122"/>
    </row>
    <row r="511" spans="5:56" ht="15.75" customHeight="1" x14ac:dyDescent="0.2">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c r="AA511" s="121"/>
      <c r="AB511" s="121"/>
      <c r="AC511" s="121"/>
      <c r="AD511" s="121"/>
      <c r="AE511" s="121"/>
      <c r="AF511" s="121"/>
      <c r="AG511" s="121"/>
      <c r="AH511" s="121"/>
      <c r="AI511" s="121"/>
      <c r="AJ511" s="121"/>
      <c r="AK511" s="121"/>
      <c r="AL511" s="121"/>
      <c r="AM511" s="121"/>
      <c r="AN511" s="121"/>
      <c r="AO511" s="121"/>
      <c r="AP511" s="121"/>
      <c r="AQ511" s="121"/>
      <c r="AR511" s="121"/>
      <c r="AS511" s="121"/>
      <c r="AT511" s="121"/>
      <c r="AU511" s="121"/>
      <c r="AV511" s="121"/>
      <c r="BA511" s="121"/>
      <c r="BB511" s="121"/>
      <c r="BC511" s="121"/>
      <c r="BD511" s="122"/>
    </row>
    <row r="512" spans="5:56" ht="15.75" customHeight="1" x14ac:dyDescent="0.2">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c r="AA512" s="121"/>
      <c r="AB512" s="121"/>
      <c r="AC512" s="121"/>
      <c r="AD512" s="121"/>
      <c r="AE512" s="121"/>
      <c r="AF512" s="121"/>
      <c r="AG512" s="121"/>
      <c r="AH512" s="121"/>
      <c r="AI512" s="121"/>
      <c r="AJ512" s="121"/>
      <c r="AK512" s="121"/>
      <c r="AL512" s="121"/>
      <c r="AM512" s="121"/>
      <c r="AN512" s="121"/>
      <c r="AO512" s="121"/>
      <c r="AP512" s="121"/>
      <c r="AQ512" s="121"/>
      <c r="AR512" s="121"/>
      <c r="AS512" s="121"/>
      <c r="AT512" s="121"/>
      <c r="AU512" s="121"/>
      <c r="AV512" s="121"/>
      <c r="BA512" s="121"/>
      <c r="BB512" s="121"/>
      <c r="BC512" s="121"/>
      <c r="BD512" s="122"/>
    </row>
    <row r="513" spans="5:56" ht="15.75" customHeight="1" x14ac:dyDescent="0.2">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c r="AA513" s="121"/>
      <c r="AB513" s="121"/>
      <c r="AC513" s="121"/>
      <c r="AD513" s="121"/>
      <c r="AE513" s="121"/>
      <c r="AF513" s="121"/>
      <c r="AG513" s="121"/>
      <c r="AH513" s="121"/>
      <c r="AI513" s="121"/>
      <c r="AJ513" s="121"/>
      <c r="AK513" s="121"/>
      <c r="AL513" s="121"/>
      <c r="AM513" s="121"/>
      <c r="AN513" s="121"/>
      <c r="AO513" s="121"/>
      <c r="AP513" s="121"/>
      <c r="AQ513" s="121"/>
      <c r="AR513" s="121"/>
      <c r="AS513" s="121"/>
      <c r="AT513" s="121"/>
      <c r="AU513" s="121"/>
      <c r="AV513" s="121"/>
      <c r="BA513" s="121"/>
      <c r="BB513" s="121"/>
      <c r="BC513" s="121"/>
      <c r="BD513" s="122"/>
    </row>
    <row r="514" spans="5:56" ht="15.75" customHeight="1" x14ac:dyDescent="0.2">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c r="AA514" s="121"/>
      <c r="AB514" s="121"/>
      <c r="AC514" s="121"/>
      <c r="AD514" s="121"/>
      <c r="AE514" s="121"/>
      <c r="AF514" s="121"/>
      <c r="AG514" s="121"/>
      <c r="AH514" s="121"/>
      <c r="AI514" s="121"/>
      <c r="AJ514" s="121"/>
      <c r="AK514" s="121"/>
      <c r="AL514" s="121"/>
      <c r="AM514" s="121"/>
      <c r="AN514" s="121"/>
      <c r="AO514" s="121"/>
      <c r="AP514" s="121"/>
      <c r="AQ514" s="121"/>
      <c r="AR514" s="121"/>
      <c r="AS514" s="121"/>
      <c r="AT514" s="121"/>
      <c r="AU514" s="121"/>
      <c r="AV514" s="121"/>
      <c r="BA514" s="121"/>
      <c r="BB514" s="121"/>
      <c r="BC514" s="121"/>
      <c r="BD514" s="122"/>
    </row>
    <row r="515" spans="5:56" ht="15.75" customHeight="1" x14ac:dyDescent="0.2">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c r="AA515" s="121"/>
      <c r="AB515" s="121"/>
      <c r="AC515" s="121"/>
      <c r="AD515" s="121"/>
      <c r="AE515" s="121"/>
      <c r="AF515" s="121"/>
      <c r="AG515" s="121"/>
      <c r="AH515" s="121"/>
      <c r="AI515" s="121"/>
      <c r="AJ515" s="121"/>
      <c r="AK515" s="121"/>
      <c r="AL515" s="121"/>
      <c r="AM515" s="121"/>
      <c r="AN515" s="121"/>
      <c r="AO515" s="121"/>
      <c r="AP515" s="121"/>
      <c r="AQ515" s="121"/>
      <c r="AR515" s="121"/>
      <c r="AS515" s="121"/>
      <c r="AT515" s="121"/>
      <c r="AU515" s="121"/>
      <c r="AV515" s="121"/>
      <c r="BA515" s="121"/>
      <c r="BB515" s="121"/>
      <c r="BC515" s="121"/>
      <c r="BD515" s="122"/>
    </row>
    <row r="516" spans="5:56" ht="15.75" customHeight="1" x14ac:dyDescent="0.2">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c r="AA516" s="121"/>
      <c r="AB516" s="121"/>
      <c r="AC516" s="121"/>
      <c r="AD516" s="121"/>
      <c r="AE516" s="121"/>
      <c r="AF516" s="121"/>
      <c r="AG516" s="121"/>
      <c r="AH516" s="121"/>
      <c r="AI516" s="121"/>
      <c r="AJ516" s="121"/>
      <c r="AK516" s="121"/>
      <c r="AL516" s="121"/>
      <c r="AM516" s="121"/>
      <c r="AN516" s="121"/>
      <c r="AO516" s="121"/>
      <c r="AP516" s="121"/>
      <c r="AQ516" s="121"/>
      <c r="AR516" s="121"/>
      <c r="AS516" s="121"/>
      <c r="AT516" s="121"/>
      <c r="AU516" s="121"/>
      <c r="AV516" s="121"/>
      <c r="BA516" s="121"/>
      <c r="BB516" s="121"/>
      <c r="BC516" s="121"/>
      <c r="BD516" s="122"/>
    </row>
    <row r="517" spans="5:56" ht="15.75" customHeight="1" x14ac:dyDescent="0.2">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BA517" s="121"/>
      <c r="BB517" s="121"/>
      <c r="BC517" s="121"/>
      <c r="BD517" s="122"/>
    </row>
    <row r="518" spans="5:56" ht="15.75" customHeight="1" x14ac:dyDescent="0.2">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BA518" s="121"/>
      <c r="BB518" s="121"/>
      <c r="BC518" s="121"/>
      <c r="BD518" s="122"/>
    </row>
    <row r="519" spans="5:56" ht="15.75" customHeight="1" x14ac:dyDescent="0.2">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BA519" s="121"/>
      <c r="BB519" s="121"/>
      <c r="BC519" s="121"/>
      <c r="BD519" s="122"/>
    </row>
    <row r="520" spans="5:56" ht="15.75" customHeight="1" x14ac:dyDescent="0.2">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BA520" s="121"/>
      <c r="BB520" s="121"/>
      <c r="BC520" s="121"/>
      <c r="BD520" s="122"/>
    </row>
    <row r="521" spans="5:56" ht="15.75" customHeight="1" x14ac:dyDescent="0.2">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c r="AA521" s="121"/>
      <c r="AB521" s="121"/>
      <c r="AC521" s="121"/>
      <c r="AD521" s="121"/>
      <c r="AE521" s="121"/>
      <c r="AF521" s="121"/>
      <c r="AG521" s="121"/>
      <c r="AH521" s="121"/>
      <c r="AI521" s="121"/>
      <c r="AJ521" s="121"/>
      <c r="AK521" s="121"/>
      <c r="AL521" s="121"/>
      <c r="AM521" s="121"/>
      <c r="AN521" s="121"/>
      <c r="AO521" s="121"/>
      <c r="AP521" s="121"/>
      <c r="AQ521" s="121"/>
      <c r="AR521" s="121"/>
      <c r="AS521" s="121"/>
      <c r="AT521" s="121"/>
      <c r="AU521" s="121"/>
      <c r="AV521" s="121"/>
      <c r="BA521" s="121"/>
      <c r="BB521" s="121"/>
      <c r="BC521" s="121"/>
      <c r="BD521" s="122"/>
    </row>
    <row r="522" spans="5:56" ht="15.75" customHeight="1" x14ac:dyDescent="0.2">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c r="AA522" s="121"/>
      <c r="AB522" s="121"/>
      <c r="AC522" s="121"/>
      <c r="AD522" s="121"/>
      <c r="AE522" s="121"/>
      <c r="AF522" s="121"/>
      <c r="AG522" s="121"/>
      <c r="AH522" s="121"/>
      <c r="AI522" s="121"/>
      <c r="AJ522" s="121"/>
      <c r="AK522" s="121"/>
      <c r="AL522" s="121"/>
      <c r="AM522" s="121"/>
      <c r="AN522" s="121"/>
      <c r="AO522" s="121"/>
      <c r="AP522" s="121"/>
      <c r="AQ522" s="121"/>
      <c r="AR522" s="121"/>
      <c r="AS522" s="121"/>
      <c r="AT522" s="121"/>
      <c r="AU522" s="121"/>
      <c r="AV522" s="121"/>
      <c r="BA522" s="121"/>
      <c r="BB522" s="121"/>
      <c r="BC522" s="121"/>
      <c r="BD522" s="122"/>
    </row>
    <row r="523" spans="5:56" ht="15.75" customHeight="1" x14ac:dyDescent="0.2">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BA523" s="121"/>
      <c r="BB523" s="121"/>
      <c r="BC523" s="121"/>
      <c r="BD523" s="122"/>
    </row>
    <row r="524" spans="5:56" ht="15.75" customHeight="1" x14ac:dyDescent="0.2">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c r="AA524" s="121"/>
      <c r="AB524" s="121"/>
      <c r="AC524" s="121"/>
      <c r="AD524" s="121"/>
      <c r="AE524" s="121"/>
      <c r="AF524" s="121"/>
      <c r="AG524" s="121"/>
      <c r="AH524" s="121"/>
      <c r="AI524" s="121"/>
      <c r="AJ524" s="121"/>
      <c r="AK524" s="121"/>
      <c r="AL524" s="121"/>
      <c r="AM524" s="121"/>
      <c r="AN524" s="121"/>
      <c r="AO524" s="121"/>
      <c r="AP524" s="121"/>
      <c r="AQ524" s="121"/>
      <c r="AR524" s="121"/>
      <c r="AS524" s="121"/>
      <c r="AT524" s="121"/>
      <c r="AU524" s="121"/>
      <c r="AV524" s="121"/>
      <c r="BA524" s="121"/>
      <c r="BB524" s="121"/>
      <c r="BC524" s="121"/>
      <c r="BD524" s="122"/>
    </row>
    <row r="525" spans="5:56" ht="15.75" customHeight="1" x14ac:dyDescent="0.2">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BA525" s="121"/>
      <c r="BB525" s="121"/>
      <c r="BC525" s="121"/>
      <c r="BD525" s="122"/>
    </row>
    <row r="526" spans="5:56" ht="15.75" customHeight="1" x14ac:dyDescent="0.2">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c r="AA526" s="121"/>
      <c r="AB526" s="121"/>
      <c r="AC526" s="121"/>
      <c r="AD526" s="121"/>
      <c r="AE526" s="121"/>
      <c r="AF526" s="121"/>
      <c r="AG526" s="121"/>
      <c r="AH526" s="121"/>
      <c r="AI526" s="121"/>
      <c r="AJ526" s="121"/>
      <c r="AK526" s="121"/>
      <c r="AL526" s="121"/>
      <c r="AM526" s="121"/>
      <c r="AN526" s="121"/>
      <c r="AO526" s="121"/>
      <c r="AP526" s="121"/>
      <c r="AQ526" s="121"/>
      <c r="AR526" s="121"/>
      <c r="AS526" s="121"/>
      <c r="AT526" s="121"/>
      <c r="AU526" s="121"/>
      <c r="AV526" s="121"/>
      <c r="BA526" s="121"/>
      <c r="BB526" s="121"/>
      <c r="BC526" s="121"/>
      <c r="BD526" s="122"/>
    </row>
    <row r="527" spans="5:56" ht="15.75" customHeight="1" x14ac:dyDescent="0.2">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c r="AA527" s="121"/>
      <c r="AB527" s="121"/>
      <c r="AC527" s="121"/>
      <c r="AD527" s="121"/>
      <c r="AE527" s="121"/>
      <c r="AF527" s="121"/>
      <c r="AG527" s="121"/>
      <c r="AH527" s="121"/>
      <c r="AI527" s="121"/>
      <c r="AJ527" s="121"/>
      <c r="AK527" s="121"/>
      <c r="AL527" s="121"/>
      <c r="AM527" s="121"/>
      <c r="AN527" s="121"/>
      <c r="AO527" s="121"/>
      <c r="AP527" s="121"/>
      <c r="AQ527" s="121"/>
      <c r="AR527" s="121"/>
      <c r="AS527" s="121"/>
      <c r="AT527" s="121"/>
      <c r="AU527" s="121"/>
      <c r="AV527" s="121"/>
      <c r="BA527" s="121"/>
      <c r="BB527" s="121"/>
      <c r="BC527" s="121"/>
      <c r="BD527" s="122"/>
    </row>
    <row r="528" spans="5:56" ht="15.75" customHeight="1" x14ac:dyDescent="0.2">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c r="AA528" s="121"/>
      <c r="AB528" s="121"/>
      <c r="AC528" s="121"/>
      <c r="AD528" s="121"/>
      <c r="AE528" s="121"/>
      <c r="AF528" s="121"/>
      <c r="AG528" s="121"/>
      <c r="AH528" s="121"/>
      <c r="AI528" s="121"/>
      <c r="AJ528" s="121"/>
      <c r="AK528" s="121"/>
      <c r="AL528" s="121"/>
      <c r="AM528" s="121"/>
      <c r="AN528" s="121"/>
      <c r="AO528" s="121"/>
      <c r="AP528" s="121"/>
      <c r="AQ528" s="121"/>
      <c r="AR528" s="121"/>
      <c r="AS528" s="121"/>
      <c r="AT528" s="121"/>
      <c r="AU528" s="121"/>
      <c r="AV528" s="121"/>
      <c r="BA528" s="121"/>
      <c r="BB528" s="121"/>
      <c r="BC528" s="121"/>
      <c r="BD528" s="122"/>
    </row>
    <row r="529" spans="5:56" ht="15.75" customHeight="1" x14ac:dyDescent="0.2">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c r="AA529" s="121"/>
      <c r="AB529" s="121"/>
      <c r="AC529" s="121"/>
      <c r="AD529" s="121"/>
      <c r="AE529" s="121"/>
      <c r="AF529" s="121"/>
      <c r="AG529" s="121"/>
      <c r="AH529" s="121"/>
      <c r="AI529" s="121"/>
      <c r="AJ529" s="121"/>
      <c r="AK529" s="121"/>
      <c r="AL529" s="121"/>
      <c r="AM529" s="121"/>
      <c r="AN529" s="121"/>
      <c r="AO529" s="121"/>
      <c r="AP529" s="121"/>
      <c r="AQ529" s="121"/>
      <c r="AR529" s="121"/>
      <c r="AS529" s="121"/>
      <c r="AT529" s="121"/>
      <c r="AU529" s="121"/>
      <c r="AV529" s="121"/>
      <c r="BA529" s="121"/>
      <c r="BB529" s="121"/>
      <c r="BC529" s="121"/>
      <c r="BD529" s="122"/>
    </row>
    <row r="530" spans="5:56" ht="15.75" customHeight="1" x14ac:dyDescent="0.2">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c r="AA530" s="121"/>
      <c r="AB530" s="121"/>
      <c r="AC530" s="121"/>
      <c r="AD530" s="121"/>
      <c r="AE530" s="121"/>
      <c r="AF530" s="121"/>
      <c r="AG530" s="121"/>
      <c r="AH530" s="121"/>
      <c r="AI530" s="121"/>
      <c r="AJ530" s="121"/>
      <c r="AK530" s="121"/>
      <c r="AL530" s="121"/>
      <c r="AM530" s="121"/>
      <c r="AN530" s="121"/>
      <c r="AO530" s="121"/>
      <c r="AP530" s="121"/>
      <c r="AQ530" s="121"/>
      <c r="AR530" s="121"/>
      <c r="AS530" s="121"/>
      <c r="AT530" s="121"/>
      <c r="AU530" s="121"/>
      <c r="AV530" s="121"/>
      <c r="BA530" s="121"/>
      <c r="BB530" s="121"/>
      <c r="BC530" s="121"/>
      <c r="BD530" s="122"/>
    </row>
    <row r="531" spans="5:56" ht="15.75" customHeight="1" x14ac:dyDescent="0.2">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c r="AA531" s="121"/>
      <c r="AB531" s="121"/>
      <c r="AC531" s="121"/>
      <c r="AD531" s="121"/>
      <c r="AE531" s="121"/>
      <c r="AF531" s="121"/>
      <c r="AG531" s="121"/>
      <c r="AH531" s="121"/>
      <c r="AI531" s="121"/>
      <c r="AJ531" s="121"/>
      <c r="AK531" s="121"/>
      <c r="AL531" s="121"/>
      <c r="AM531" s="121"/>
      <c r="AN531" s="121"/>
      <c r="AO531" s="121"/>
      <c r="AP531" s="121"/>
      <c r="AQ531" s="121"/>
      <c r="AR531" s="121"/>
      <c r="AS531" s="121"/>
      <c r="AT531" s="121"/>
      <c r="AU531" s="121"/>
      <c r="AV531" s="121"/>
      <c r="BA531" s="121"/>
      <c r="BB531" s="121"/>
      <c r="BC531" s="121"/>
      <c r="BD531" s="122"/>
    </row>
    <row r="532" spans="5:56" ht="15.75" customHeight="1" x14ac:dyDescent="0.2">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c r="AG532" s="121"/>
      <c r="AH532" s="121"/>
      <c r="AI532" s="121"/>
      <c r="AJ532" s="121"/>
      <c r="AK532" s="121"/>
      <c r="AL532" s="121"/>
      <c r="AM532" s="121"/>
      <c r="AN532" s="121"/>
      <c r="AO532" s="121"/>
      <c r="AP532" s="121"/>
      <c r="AQ532" s="121"/>
      <c r="AR532" s="121"/>
      <c r="AS532" s="121"/>
      <c r="AT532" s="121"/>
      <c r="AU532" s="121"/>
      <c r="AV532" s="121"/>
      <c r="BA532" s="121"/>
      <c r="BB532" s="121"/>
      <c r="BC532" s="121"/>
      <c r="BD532" s="122"/>
    </row>
    <row r="533" spans="5:56" ht="15.75" customHeight="1" x14ac:dyDescent="0.2">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c r="AG533" s="121"/>
      <c r="AH533" s="121"/>
      <c r="AI533" s="121"/>
      <c r="AJ533" s="121"/>
      <c r="AK533" s="121"/>
      <c r="AL533" s="121"/>
      <c r="AM533" s="121"/>
      <c r="AN533" s="121"/>
      <c r="AO533" s="121"/>
      <c r="AP533" s="121"/>
      <c r="AQ533" s="121"/>
      <c r="AR533" s="121"/>
      <c r="AS533" s="121"/>
      <c r="AT533" s="121"/>
      <c r="AU533" s="121"/>
      <c r="AV533" s="121"/>
      <c r="BA533" s="121"/>
      <c r="BB533" s="121"/>
      <c r="BC533" s="121"/>
      <c r="BD533" s="122"/>
    </row>
    <row r="534" spans="5:56" ht="15.75" customHeight="1" x14ac:dyDescent="0.2">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BA534" s="121"/>
      <c r="BB534" s="121"/>
      <c r="BC534" s="121"/>
      <c r="BD534" s="122"/>
    </row>
    <row r="535" spans="5:56" ht="15.75" customHeight="1" x14ac:dyDescent="0.2">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BA535" s="121"/>
      <c r="BB535" s="121"/>
      <c r="BC535" s="121"/>
      <c r="BD535" s="122"/>
    </row>
    <row r="536" spans="5:56" ht="15.75" customHeight="1" x14ac:dyDescent="0.2">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BA536" s="121"/>
      <c r="BB536" s="121"/>
      <c r="BC536" s="121"/>
      <c r="BD536" s="122"/>
    </row>
    <row r="537" spans="5:56" ht="15.75" customHeight="1" x14ac:dyDescent="0.2">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c r="AA537" s="121"/>
      <c r="AB537" s="121"/>
      <c r="AC537" s="121"/>
      <c r="AD537" s="121"/>
      <c r="AE537" s="121"/>
      <c r="AF537" s="121"/>
      <c r="AG537" s="121"/>
      <c r="AH537" s="121"/>
      <c r="AI537" s="121"/>
      <c r="AJ537" s="121"/>
      <c r="AK537" s="121"/>
      <c r="AL537" s="121"/>
      <c r="AM537" s="121"/>
      <c r="AN537" s="121"/>
      <c r="AO537" s="121"/>
      <c r="AP537" s="121"/>
      <c r="AQ537" s="121"/>
      <c r="AR537" s="121"/>
      <c r="AS537" s="121"/>
      <c r="AT537" s="121"/>
      <c r="AU537" s="121"/>
      <c r="AV537" s="121"/>
      <c r="BA537" s="121"/>
      <c r="BB537" s="121"/>
      <c r="BC537" s="121"/>
      <c r="BD537" s="122"/>
    </row>
    <row r="538" spans="5:56" ht="15.75" customHeight="1" x14ac:dyDescent="0.2">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BA538" s="121"/>
      <c r="BB538" s="121"/>
      <c r="BC538" s="121"/>
      <c r="BD538" s="122"/>
    </row>
    <row r="539" spans="5:56" ht="15.75" customHeight="1" x14ac:dyDescent="0.2">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c r="AA539" s="121"/>
      <c r="AB539" s="121"/>
      <c r="AC539" s="121"/>
      <c r="AD539" s="121"/>
      <c r="AE539" s="121"/>
      <c r="AF539" s="121"/>
      <c r="AG539" s="121"/>
      <c r="AH539" s="121"/>
      <c r="AI539" s="121"/>
      <c r="AJ539" s="121"/>
      <c r="AK539" s="121"/>
      <c r="AL539" s="121"/>
      <c r="AM539" s="121"/>
      <c r="AN539" s="121"/>
      <c r="AO539" s="121"/>
      <c r="AP539" s="121"/>
      <c r="AQ539" s="121"/>
      <c r="AR539" s="121"/>
      <c r="AS539" s="121"/>
      <c r="AT539" s="121"/>
      <c r="AU539" s="121"/>
      <c r="AV539" s="121"/>
      <c r="BA539" s="121"/>
      <c r="BB539" s="121"/>
      <c r="BC539" s="121"/>
      <c r="BD539" s="122"/>
    </row>
    <row r="540" spans="5:56" ht="15.75" customHeight="1" x14ac:dyDescent="0.2">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BA540" s="121"/>
      <c r="BB540" s="121"/>
      <c r="BC540" s="121"/>
      <c r="BD540" s="122"/>
    </row>
    <row r="541" spans="5:56" ht="15.75" customHeight="1" x14ac:dyDescent="0.2">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BA541" s="121"/>
      <c r="BB541" s="121"/>
      <c r="BC541" s="121"/>
      <c r="BD541" s="122"/>
    </row>
    <row r="542" spans="5:56" ht="15.75" customHeight="1" x14ac:dyDescent="0.2">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BA542" s="121"/>
      <c r="BB542" s="121"/>
      <c r="BC542" s="121"/>
      <c r="BD542" s="122"/>
    </row>
    <row r="543" spans="5:56" ht="15.75" customHeight="1" x14ac:dyDescent="0.2">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c r="AA543" s="121"/>
      <c r="AB543" s="121"/>
      <c r="AC543" s="121"/>
      <c r="AD543" s="121"/>
      <c r="AE543" s="121"/>
      <c r="AF543" s="121"/>
      <c r="AG543" s="121"/>
      <c r="AH543" s="121"/>
      <c r="AI543" s="121"/>
      <c r="AJ543" s="121"/>
      <c r="AK543" s="121"/>
      <c r="AL543" s="121"/>
      <c r="AM543" s="121"/>
      <c r="AN543" s="121"/>
      <c r="AO543" s="121"/>
      <c r="AP543" s="121"/>
      <c r="AQ543" s="121"/>
      <c r="AR543" s="121"/>
      <c r="AS543" s="121"/>
      <c r="AT543" s="121"/>
      <c r="AU543" s="121"/>
      <c r="AV543" s="121"/>
      <c r="BA543" s="121"/>
      <c r="BB543" s="121"/>
      <c r="BC543" s="121"/>
      <c r="BD543" s="122"/>
    </row>
    <row r="544" spans="5:56" ht="15.75" customHeight="1" x14ac:dyDescent="0.2">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c r="AA544" s="121"/>
      <c r="AB544" s="121"/>
      <c r="AC544" s="121"/>
      <c r="AD544" s="121"/>
      <c r="AE544" s="121"/>
      <c r="AF544" s="121"/>
      <c r="AG544" s="121"/>
      <c r="AH544" s="121"/>
      <c r="AI544" s="121"/>
      <c r="AJ544" s="121"/>
      <c r="AK544" s="121"/>
      <c r="AL544" s="121"/>
      <c r="AM544" s="121"/>
      <c r="AN544" s="121"/>
      <c r="AO544" s="121"/>
      <c r="AP544" s="121"/>
      <c r="AQ544" s="121"/>
      <c r="AR544" s="121"/>
      <c r="AS544" s="121"/>
      <c r="AT544" s="121"/>
      <c r="AU544" s="121"/>
      <c r="AV544" s="121"/>
      <c r="BA544" s="121"/>
      <c r="BB544" s="121"/>
      <c r="BC544" s="121"/>
      <c r="BD544" s="122"/>
    </row>
    <row r="545" spans="5:56" ht="15.75" customHeight="1" x14ac:dyDescent="0.2">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c r="AA545" s="121"/>
      <c r="AB545" s="121"/>
      <c r="AC545" s="121"/>
      <c r="AD545" s="121"/>
      <c r="AE545" s="121"/>
      <c r="AF545" s="121"/>
      <c r="AG545" s="121"/>
      <c r="AH545" s="121"/>
      <c r="AI545" s="121"/>
      <c r="AJ545" s="121"/>
      <c r="AK545" s="121"/>
      <c r="AL545" s="121"/>
      <c r="AM545" s="121"/>
      <c r="AN545" s="121"/>
      <c r="AO545" s="121"/>
      <c r="AP545" s="121"/>
      <c r="AQ545" s="121"/>
      <c r="AR545" s="121"/>
      <c r="AS545" s="121"/>
      <c r="AT545" s="121"/>
      <c r="AU545" s="121"/>
      <c r="AV545" s="121"/>
      <c r="BA545" s="121"/>
      <c r="BB545" s="121"/>
      <c r="BC545" s="121"/>
      <c r="BD545" s="122"/>
    </row>
    <row r="546" spans="5:56" ht="15.75" customHeight="1" x14ac:dyDescent="0.2">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1"/>
      <c r="AU546" s="121"/>
      <c r="AV546" s="121"/>
      <c r="BA546" s="121"/>
      <c r="BB546" s="121"/>
      <c r="BC546" s="121"/>
      <c r="BD546" s="122"/>
    </row>
    <row r="547" spans="5:56" ht="15.75" customHeight="1" x14ac:dyDescent="0.2">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1"/>
      <c r="AU547" s="121"/>
      <c r="AV547" s="121"/>
      <c r="BA547" s="121"/>
      <c r="BB547" s="121"/>
      <c r="BC547" s="121"/>
      <c r="BD547" s="122"/>
    </row>
    <row r="548" spans="5:56" ht="15.75" customHeight="1" x14ac:dyDescent="0.2">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BA548" s="121"/>
      <c r="BB548" s="121"/>
      <c r="BC548" s="121"/>
      <c r="BD548" s="122"/>
    </row>
    <row r="549" spans="5:56" ht="15.75" customHeight="1" x14ac:dyDescent="0.2">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c r="AA549" s="121"/>
      <c r="AB549" s="121"/>
      <c r="AC549" s="121"/>
      <c r="AD549" s="121"/>
      <c r="AE549" s="121"/>
      <c r="AF549" s="121"/>
      <c r="AG549" s="121"/>
      <c r="AH549" s="121"/>
      <c r="AI549" s="121"/>
      <c r="AJ549" s="121"/>
      <c r="AK549" s="121"/>
      <c r="AL549" s="121"/>
      <c r="AM549" s="121"/>
      <c r="AN549" s="121"/>
      <c r="AO549" s="121"/>
      <c r="AP549" s="121"/>
      <c r="AQ549" s="121"/>
      <c r="AR549" s="121"/>
      <c r="AS549" s="121"/>
      <c r="AT549" s="121"/>
      <c r="AU549" s="121"/>
      <c r="AV549" s="121"/>
      <c r="BA549" s="121"/>
      <c r="BB549" s="121"/>
      <c r="BC549" s="121"/>
      <c r="BD549" s="122"/>
    </row>
    <row r="550" spans="5:56" ht="15.75" customHeight="1" x14ac:dyDescent="0.2">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c r="AG550" s="121"/>
      <c r="AH550" s="121"/>
      <c r="AI550" s="121"/>
      <c r="AJ550" s="121"/>
      <c r="AK550" s="121"/>
      <c r="AL550" s="121"/>
      <c r="AM550" s="121"/>
      <c r="AN550" s="121"/>
      <c r="AO550" s="121"/>
      <c r="AP550" s="121"/>
      <c r="AQ550" s="121"/>
      <c r="AR550" s="121"/>
      <c r="AS550" s="121"/>
      <c r="AT550" s="121"/>
      <c r="AU550" s="121"/>
      <c r="AV550" s="121"/>
      <c r="BA550" s="121"/>
      <c r="BB550" s="121"/>
      <c r="BC550" s="121"/>
      <c r="BD550" s="122"/>
    </row>
    <row r="551" spans="5:56" ht="15.75" customHeight="1" x14ac:dyDescent="0.2">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c r="AG551" s="121"/>
      <c r="AH551" s="121"/>
      <c r="AI551" s="121"/>
      <c r="AJ551" s="121"/>
      <c r="AK551" s="121"/>
      <c r="AL551" s="121"/>
      <c r="AM551" s="121"/>
      <c r="AN551" s="121"/>
      <c r="AO551" s="121"/>
      <c r="AP551" s="121"/>
      <c r="AQ551" s="121"/>
      <c r="AR551" s="121"/>
      <c r="AS551" s="121"/>
      <c r="AT551" s="121"/>
      <c r="AU551" s="121"/>
      <c r="AV551" s="121"/>
      <c r="BA551" s="121"/>
      <c r="BB551" s="121"/>
      <c r="BC551" s="121"/>
      <c r="BD551" s="122"/>
    </row>
    <row r="552" spans="5:56" ht="15.75" customHeight="1" x14ac:dyDescent="0.2">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1"/>
      <c r="AG552" s="121"/>
      <c r="AH552" s="121"/>
      <c r="AI552" s="121"/>
      <c r="AJ552" s="121"/>
      <c r="AK552" s="121"/>
      <c r="AL552" s="121"/>
      <c r="AM552" s="121"/>
      <c r="AN552" s="121"/>
      <c r="AO552" s="121"/>
      <c r="AP552" s="121"/>
      <c r="AQ552" s="121"/>
      <c r="AR552" s="121"/>
      <c r="AS552" s="121"/>
      <c r="AT552" s="121"/>
      <c r="AU552" s="121"/>
      <c r="AV552" s="121"/>
      <c r="BA552" s="121"/>
      <c r="BB552" s="121"/>
      <c r="BC552" s="121"/>
      <c r="BD552" s="122"/>
    </row>
    <row r="553" spans="5:56" ht="15.75" customHeight="1" x14ac:dyDescent="0.2">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1"/>
      <c r="AG553" s="121"/>
      <c r="AH553" s="121"/>
      <c r="AI553" s="121"/>
      <c r="AJ553" s="121"/>
      <c r="AK553" s="121"/>
      <c r="AL553" s="121"/>
      <c r="AM553" s="121"/>
      <c r="AN553" s="121"/>
      <c r="AO553" s="121"/>
      <c r="AP553" s="121"/>
      <c r="AQ553" s="121"/>
      <c r="AR553" s="121"/>
      <c r="AS553" s="121"/>
      <c r="AT553" s="121"/>
      <c r="AU553" s="121"/>
      <c r="AV553" s="121"/>
      <c r="BA553" s="121"/>
      <c r="BB553" s="121"/>
      <c r="BC553" s="121"/>
      <c r="BD553" s="122"/>
    </row>
    <row r="554" spans="5:56" ht="15.75" customHeight="1" x14ac:dyDescent="0.2">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BA554" s="121"/>
      <c r="BB554" s="121"/>
      <c r="BC554" s="121"/>
      <c r="BD554" s="122"/>
    </row>
    <row r="555" spans="5:56" ht="15.75" customHeight="1" x14ac:dyDescent="0.2">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c r="AA555" s="121"/>
      <c r="AB555" s="121"/>
      <c r="AC555" s="121"/>
      <c r="AD555" s="121"/>
      <c r="AE555" s="121"/>
      <c r="AF555" s="121"/>
      <c r="AG555" s="121"/>
      <c r="AH555" s="121"/>
      <c r="AI555" s="121"/>
      <c r="AJ555" s="121"/>
      <c r="AK555" s="121"/>
      <c r="AL555" s="121"/>
      <c r="AM555" s="121"/>
      <c r="AN555" s="121"/>
      <c r="AO555" s="121"/>
      <c r="AP555" s="121"/>
      <c r="AQ555" s="121"/>
      <c r="AR555" s="121"/>
      <c r="AS555" s="121"/>
      <c r="AT555" s="121"/>
      <c r="AU555" s="121"/>
      <c r="AV555" s="121"/>
      <c r="BA555" s="121"/>
      <c r="BB555" s="121"/>
      <c r="BC555" s="121"/>
      <c r="BD555" s="122"/>
    </row>
    <row r="556" spans="5:56" ht="15.75" customHeight="1" x14ac:dyDescent="0.2">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c r="AA556" s="121"/>
      <c r="AB556" s="121"/>
      <c r="AC556" s="121"/>
      <c r="AD556" s="121"/>
      <c r="AE556" s="121"/>
      <c r="AF556" s="121"/>
      <c r="AG556" s="121"/>
      <c r="AH556" s="121"/>
      <c r="AI556" s="121"/>
      <c r="AJ556" s="121"/>
      <c r="AK556" s="121"/>
      <c r="AL556" s="121"/>
      <c r="AM556" s="121"/>
      <c r="AN556" s="121"/>
      <c r="AO556" s="121"/>
      <c r="AP556" s="121"/>
      <c r="AQ556" s="121"/>
      <c r="AR556" s="121"/>
      <c r="AS556" s="121"/>
      <c r="AT556" s="121"/>
      <c r="AU556" s="121"/>
      <c r="AV556" s="121"/>
      <c r="BA556" s="121"/>
      <c r="BB556" s="121"/>
      <c r="BC556" s="121"/>
      <c r="BD556" s="122"/>
    </row>
    <row r="557" spans="5:56" ht="15.75" customHeight="1" x14ac:dyDescent="0.2">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c r="AA557" s="121"/>
      <c r="AB557" s="121"/>
      <c r="AC557" s="121"/>
      <c r="AD557" s="121"/>
      <c r="AE557" s="121"/>
      <c r="AF557" s="121"/>
      <c r="AG557" s="121"/>
      <c r="AH557" s="121"/>
      <c r="AI557" s="121"/>
      <c r="AJ557" s="121"/>
      <c r="AK557" s="121"/>
      <c r="AL557" s="121"/>
      <c r="AM557" s="121"/>
      <c r="AN557" s="121"/>
      <c r="AO557" s="121"/>
      <c r="AP557" s="121"/>
      <c r="AQ557" s="121"/>
      <c r="AR557" s="121"/>
      <c r="AS557" s="121"/>
      <c r="AT557" s="121"/>
      <c r="AU557" s="121"/>
      <c r="AV557" s="121"/>
      <c r="BA557" s="121"/>
      <c r="BB557" s="121"/>
      <c r="BC557" s="121"/>
      <c r="BD557" s="122"/>
    </row>
    <row r="558" spans="5:56" ht="15.75" customHeight="1" x14ac:dyDescent="0.2">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1"/>
      <c r="AG558" s="121"/>
      <c r="AH558" s="121"/>
      <c r="AI558" s="121"/>
      <c r="AJ558" s="121"/>
      <c r="AK558" s="121"/>
      <c r="AL558" s="121"/>
      <c r="AM558" s="121"/>
      <c r="AN558" s="121"/>
      <c r="AO558" s="121"/>
      <c r="AP558" s="121"/>
      <c r="AQ558" s="121"/>
      <c r="AR558" s="121"/>
      <c r="AS558" s="121"/>
      <c r="AT558" s="121"/>
      <c r="AU558" s="121"/>
      <c r="AV558" s="121"/>
      <c r="BA558" s="121"/>
      <c r="BB558" s="121"/>
      <c r="BC558" s="121"/>
      <c r="BD558" s="122"/>
    </row>
    <row r="559" spans="5:56" ht="15.75" customHeight="1" x14ac:dyDescent="0.2">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1"/>
      <c r="AG559" s="121"/>
      <c r="AH559" s="121"/>
      <c r="AI559" s="121"/>
      <c r="AJ559" s="121"/>
      <c r="AK559" s="121"/>
      <c r="AL559" s="121"/>
      <c r="AM559" s="121"/>
      <c r="AN559" s="121"/>
      <c r="AO559" s="121"/>
      <c r="AP559" s="121"/>
      <c r="AQ559" s="121"/>
      <c r="AR559" s="121"/>
      <c r="AS559" s="121"/>
      <c r="AT559" s="121"/>
      <c r="AU559" s="121"/>
      <c r="AV559" s="121"/>
      <c r="BA559" s="121"/>
      <c r="BB559" s="121"/>
      <c r="BC559" s="121"/>
      <c r="BD559" s="122"/>
    </row>
    <row r="560" spans="5:56" ht="15.75" customHeight="1" x14ac:dyDescent="0.2">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BA560" s="121"/>
      <c r="BB560" s="121"/>
      <c r="BC560" s="121"/>
      <c r="BD560" s="122"/>
    </row>
    <row r="561" spans="5:56" ht="15.75" customHeight="1" x14ac:dyDescent="0.2">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c r="AA561" s="121"/>
      <c r="AB561" s="121"/>
      <c r="AC561" s="121"/>
      <c r="AD561" s="121"/>
      <c r="AE561" s="121"/>
      <c r="AF561" s="121"/>
      <c r="AG561" s="121"/>
      <c r="AH561" s="121"/>
      <c r="AI561" s="121"/>
      <c r="AJ561" s="121"/>
      <c r="AK561" s="121"/>
      <c r="AL561" s="121"/>
      <c r="AM561" s="121"/>
      <c r="AN561" s="121"/>
      <c r="AO561" s="121"/>
      <c r="AP561" s="121"/>
      <c r="AQ561" s="121"/>
      <c r="AR561" s="121"/>
      <c r="AS561" s="121"/>
      <c r="AT561" s="121"/>
      <c r="AU561" s="121"/>
      <c r="AV561" s="121"/>
      <c r="BA561" s="121"/>
      <c r="BB561" s="121"/>
      <c r="BC561" s="121"/>
      <c r="BD561" s="122"/>
    </row>
    <row r="562" spans="5:56" ht="15.75" customHeight="1" x14ac:dyDescent="0.2">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c r="AA562" s="121"/>
      <c r="AB562" s="121"/>
      <c r="AC562" s="121"/>
      <c r="AD562" s="121"/>
      <c r="AE562" s="121"/>
      <c r="AF562" s="121"/>
      <c r="AG562" s="121"/>
      <c r="AH562" s="121"/>
      <c r="AI562" s="121"/>
      <c r="AJ562" s="121"/>
      <c r="AK562" s="121"/>
      <c r="AL562" s="121"/>
      <c r="AM562" s="121"/>
      <c r="AN562" s="121"/>
      <c r="AO562" s="121"/>
      <c r="AP562" s="121"/>
      <c r="AQ562" s="121"/>
      <c r="AR562" s="121"/>
      <c r="AS562" s="121"/>
      <c r="AT562" s="121"/>
      <c r="AU562" s="121"/>
      <c r="AV562" s="121"/>
      <c r="BA562" s="121"/>
      <c r="BB562" s="121"/>
      <c r="BC562" s="121"/>
      <c r="BD562" s="122"/>
    </row>
    <row r="563" spans="5:56" ht="15.75" customHeight="1" x14ac:dyDescent="0.2">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c r="AA563" s="121"/>
      <c r="AB563" s="121"/>
      <c r="AC563" s="121"/>
      <c r="AD563" s="121"/>
      <c r="AE563" s="121"/>
      <c r="AF563" s="121"/>
      <c r="AG563" s="121"/>
      <c r="AH563" s="121"/>
      <c r="AI563" s="121"/>
      <c r="AJ563" s="121"/>
      <c r="AK563" s="121"/>
      <c r="AL563" s="121"/>
      <c r="AM563" s="121"/>
      <c r="AN563" s="121"/>
      <c r="AO563" s="121"/>
      <c r="AP563" s="121"/>
      <c r="AQ563" s="121"/>
      <c r="AR563" s="121"/>
      <c r="AS563" s="121"/>
      <c r="AT563" s="121"/>
      <c r="AU563" s="121"/>
      <c r="AV563" s="121"/>
      <c r="BA563" s="121"/>
      <c r="BB563" s="121"/>
      <c r="BC563" s="121"/>
      <c r="BD563" s="122"/>
    </row>
    <row r="564" spans="5:56" ht="15.75" customHeight="1" x14ac:dyDescent="0.2">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c r="AG564" s="121"/>
      <c r="AH564" s="121"/>
      <c r="AI564" s="121"/>
      <c r="AJ564" s="121"/>
      <c r="AK564" s="121"/>
      <c r="AL564" s="121"/>
      <c r="AM564" s="121"/>
      <c r="AN564" s="121"/>
      <c r="AO564" s="121"/>
      <c r="AP564" s="121"/>
      <c r="AQ564" s="121"/>
      <c r="AR564" s="121"/>
      <c r="AS564" s="121"/>
      <c r="AT564" s="121"/>
      <c r="AU564" s="121"/>
      <c r="AV564" s="121"/>
      <c r="BA564" s="121"/>
      <c r="BB564" s="121"/>
      <c r="BC564" s="121"/>
      <c r="BD564" s="122"/>
    </row>
    <row r="565" spans="5:56" ht="15.75" customHeight="1" x14ac:dyDescent="0.2">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1"/>
      <c r="AG565" s="121"/>
      <c r="AH565" s="121"/>
      <c r="AI565" s="121"/>
      <c r="AJ565" s="121"/>
      <c r="AK565" s="121"/>
      <c r="AL565" s="121"/>
      <c r="AM565" s="121"/>
      <c r="AN565" s="121"/>
      <c r="AO565" s="121"/>
      <c r="AP565" s="121"/>
      <c r="AQ565" s="121"/>
      <c r="AR565" s="121"/>
      <c r="AS565" s="121"/>
      <c r="AT565" s="121"/>
      <c r="AU565" s="121"/>
      <c r="AV565" s="121"/>
      <c r="BA565" s="121"/>
      <c r="BB565" s="121"/>
      <c r="BC565" s="121"/>
      <c r="BD565" s="122"/>
    </row>
    <row r="566" spans="5:56" ht="15.75" customHeight="1" x14ac:dyDescent="0.2">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BA566" s="121"/>
      <c r="BB566" s="121"/>
      <c r="BC566" s="121"/>
      <c r="BD566" s="122"/>
    </row>
    <row r="567" spans="5:56" ht="15.75" customHeight="1" x14ac:dyDescent="0.2">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c r="AA567" s="121"/>
      <c r="AB567" s="121"/>
      <c r="AC567" s="121"/>
      <c r="AD567" s="121"/>
      <c r="AE567" s="121"/>
      <c r="AF567" s="121"/>
      <c r="AG567" s="121"/>
      <c r="AH567" s="121"/>
      <c r="AI567" s="121"/>
      <c r="AJ567" s="121"/>
      <c r="AK567" s="121"/>
      <c r="AL567" s="121"/>
      <c r="AM567" s="121"/>
      <c r="AN567" s="121"/>
      <c r="AO567" s="121"/>
      <c r="AP567" s="121"/>
      <c r="AQ567" s="121"/>
      <c r="AR567" s="121"/>
      <c r="AS567" s="121"/>
      <c r="AT567" s="121"/>
      <c r="AU567" s="121"/>
      <c r="AV567" s="121"/>
      <c r="BA567" s="121"/>
      <c r="BB567" s="121"/>
      <c r="BC567" s="121"/>
      <c r="BD567" s="122"/>
    </row>
    <row r="568" spans="5:56" ht="15.75" customHeight="1" x14ac:dyDescent="0.2">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c r="AG568" s="121"/>
      <c r="AH568" s="121"/>
      <c r="AI568" s="121"/>
      <c r="AJ568" s="121"/>
      <c r="AK568" s="121"/>
      <c r="AL568" s="121"/>
      <c r="AM568" s="121"/>
      <c r="AN568" s="121"/>
      <c r="AO568" s="121"/>
      <c r="AP568" s="121"/>
      <c r="AQ568" s="121"/>
      <c r="AR568" s="121"/>
      <c r="AS568" s="121"/>
      <c r="AT568" s="121"/>
      <c r="AU568" s="121"/>
      <c r="AV568" s="121"/>
      <c r="BA568" s="121"/>
      <c r="BB568" s="121"/>
      <c r="BC568" s="121"/>
      <c r="BD568" s="122"/>
    </row>
    <row r="569" spans="5:56" ht="15.75" customHeight="1" x14ac:dyDescent="0.2">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c r="AG569" s="121"/>
      <c r="AH569" s="121"/>
      <c r="AI569" s="121"/>
      <c r="AJ569" s="121"/>
      <c r="AK569" s="121"/>
      <c r="AL569" s="121"/>
      <c r="AM569" s="121"/>
      <c r="AN569" s="121"/>
      <c r="AO569" s="121"/>
      <c r="AP569" s="121"/>
      <c r="AQ569" s="121"/>
      <c r="AR569" s="121"/>
      <c r="AS569" s="121"/>
      <c r="AT569" s="121"/>
      <c r="AU569" s="121"/>
      <c r="AV569" s="121"/>
      <c r="BA569" s="121"/>
      <c r="BB569" s="121"/>
      <c r="BC569" s="121"/>
      <c r="BD569" s="122"/>
    </row>
    <row r="570" spans="5:56" ht="15.75" customHeight="1" x14ac:dyDescent="0.2">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c r="AA570" s="121"/>
      <c r="AB570" s="121"/>
      <c r="AC570" s="121"/>
      <c r="AD570" s="121"/>
      <c r="AE570" s="121"/>
      <c r="AF570" s="121"/>
      <c r="AG570" s="121"/>
      <c r="AH570" s="121"/>
      <c r="AI570" s="121"/>
      <c r="AJ570" s="121"/>
      <c r="AK570" s="121"/>
      <c r="AL570" s="121"/>
      <c r="AM570" s="121"/>
      <c r="AN570" s="121"/>
      <c r="AO570" s="121"/>
      <c r="AP570" s="121"/>
      <c r="AQ570" s="121"/>
      <c r="AR570" s="121"/>
      <c r="AS570" s="121"/>
      <c r="AT570" s="121"/>
      <c r="AU570" s="121"/>
      <c r="AV570" s="121"/>
      <c r="BA570" s="121"/>
      <c r="BB570" s="121"/>
      <c r="BC570" s="121"/>
      <c r="BD570" s="122"/>
    </row>
    <row r="571" spans="5:56" ht="15.75" customHeight="1" x14ac:dyDescent="0.2">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c r="AG571" s="121"/>
      <c r="AH571" s="121"/>
      <c r="AI571" s="121"/>
      <c r="AJ571" s="121"/>
      <c r="AK571" s="121"/>
      <c r="AL571" s="121"/>
      <c r="AM571" s="121"/>
      <c r="AN571" s="121"/>
      <c r="AO571" s="121"/>
      <c r="AP571" s="121"/>
      <c r="AQ571" s="121"/>
      <c r="AR571" s="121"/>
      <c r="AS571" s="121"/>
      <c r="AT571" s="121"/>
      <c r="AU571" s="121"/>
      <c r="AV571" s="121"/>
      <c r="BA571" s="121"/>
      <c r="BB571" s="121"/>
      <c r="BC571" s="121"/>
      <c r="BD571" s="122"/>
    </row>
    <row r="572" spans="5:56" ht="15.75" customHeight="1" x14ac:dyDescent="0.2">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BA572" s="121"/>
      <c r="BB572" s="121"/>
      <c r="BC572" s="121"/>
      <c r="BD572" s="122"/>
    </row>
    <row r="573" spans="5:56" ht="15.75" customHeight="1" x14ac:dyDescent="0.2">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c r="AG573" s="121"/>
      <c r="AH573" s="121"/>
      <c r="AI573" s="121"/>
      <c r="AJ573" s="121"/>
      <c r="AK573" s="121"/>
      <c r="AL573" s="121"/>
      <c r="AM573" s="121"/>
      <c r="AN573" s="121"/>
      <c r="AO573" s="121"/>
      <c r="AP573" s="121"/>
      <c r="AQ573" s="121"/>
      <c r="AR573" s="121"/>
      <c r="AS573" s="121"/>
      <c r="AT573" s="121"/>
      <c r="AU573" s="121"/>
      <c r="AV573" s="121"/>
      <c r="BA573" s="121"/>
      <c r="BB573" s="121"/>
      <c r="BC573" s="121"/>
      <c r="BD573" s="122"/>
    </row>
    <row r="574" spans="5:56" ht="15.75" customHeight="1" x14ac:dyDescent="0.2">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c r="AG574" s="121"/>
      <c r="AH574" s="121"/>
      <c r="AI574" s="121"/>
      <c r="AJ574" s="121"/>
      <c r="AK574" s="121"/>
      <c r="AL574" s="121"/>
      <c r="AM574" s="121"/>
      <c r="AN574" s="121"/>
      <c r="AO574" s="121"/>
      <c r="AP574" s="121"/>
      <c r="AQ574" s="121"/>
      <c r="AR574" s="121"/>
      <c r="AS574" s="121"/>
      <c r="AT574" s="121"/>
      <c r="AU574" s="121"/>
      <c r="AV574" s="121"/>
      <c r="BA574" s="121"/>
      <c r="BB574" s="121"/>
      <c r="BC574" s="121"/>
      <c r="BD574" s="122"/>
    </row>
    <row r="575" spans="5:56" ht="15.75" customHeight="1" x14ac:dyDescent="0.2">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c r="AG575" s="121"/>
      <c r="AH575" s="121"/>
      <c r="AI575" s="121"/>
      <c r="AJ575" s="121"/>
      <c r="AK575" s="121"/>
      <c r="AL575" s="121"/>
      <c r="AM575" s="121"/>
      <c r="AN575" s="121"/>
      <c r="AO575" s="121"/>
      <c r="AP575" s="121"/>
      <c r="AQ575" s="121"/>
      <c r="AR575" s="121"/>
      <c r="AS575" s="121"/>
      <c r="AT575" s="121"/>
      <c r="AU575" s="121"/>
      <c r="AV575" s="121"/>
      <c r="BA575" s="121"/>
      <c r="BB575" s="121"/>
      <c r="BC575" s="121"/>
      <c r="BD575" s="122"/>
    </row>
    <row r="576" spans="5:56" ht="15.75" customHeight="1" x14ac:dyDescent="0.2">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c r="AG576" s="121"/>
      <c r="AH576" s="121"/>
      <c r="AI576" s="121"/>
      <c r="AJ576" s="121"/>
      <c r="AK576" s="121"/>
      <c r="AL576" s="121"/>
      <c r="AM576" s="121"/>
      <c r="AN576" s="121"/>
      <c r="AO576" s="121"/>
      <c r="AP576" s="121"/>
      <c r="AQ576" s="121"/>
      <c r="AR576" s="121"/>
      <c r="AS576" s="121"/>
      <c r="AT576" s="121"/>
      <c r="AU576" s="121"/>
      <c r="AV576" s="121"/>
      <c r="BA576" s="121"/>
      <c r="BB576" s="121"/>
      <c r="BC576" s="121"/>
      <c r="BD576" s="122"/>
    </row>
    <row r="577" spans="5:56" ht="15.75" customHeight="1" x14ac:dyDescent="0.2">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1"/>
      <c r="AG577" s="121"/>
      <c r="AH577" s="121"/>
      <c r="AI577" s="121"/>
      <c r="AJ577" s="121"/>
      <c r="AK577" s="121"/>
      <c r="AL577" s="121"/>
      <c r="AM577" s="121"/>
      <c r="AN577" s="121"/>
      <c r="AO577" s="121"/>
      <c r="AP577" s="121"/>
      <c r="AQ577" s="121"/>
      <c r="AR577" s="121"/>
      <c r="AS577" s="121"/>
      <c r="AT577" s="121"/>
      <c r="AU577" s="121"/>
      <c r="AV577" s="121"/>
      <c r="BA577" s="121"/>
      <c r="BB577" s="121"/>
      <c r="BC577" s="121"/>
      <c r="BD577" s="122"/>
    </row>
    <row r="578" spans="5:56" ht="15.75" customHeight="1" x14ac:dyDescent="0.2">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BA578" s="121"/>
      <c r="BB578" s="121"/>
      <c r="BC578" s="121"/>
      <c r="BD578" s="122"/>
    </row>
    <row r="579" spans="5:56" ht="15.75" customHeight="1" x14ac:dyDescent="0.2">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1"/>
      <c r="AG579" s="121"/>
      <c r="AH579" s="121"/>
      <c r="AI579" s="121"/>
      <c r="AJ579" s="121"/>
      <c r="AK579" s="121"/>
      <c r="AL579" s="121"/>
      <c r="AM579" s="121"/>
      <c r="AN579" s="121"/>
      <c r="AO579" s="121"/>
      <c r="AP579" s="121"/>
      <c r="AQ579" s="121"/>
      <c r="AR579" s="121"/>
      <c r="AS579" s="121"/>
      <c r="AT579" s="121"/>
      <c r="AU579" s="121"/>
      <c r="AV579" s="121"/>
      <c r="BA579" s="121"/>
      <c r="BB579" s="121"/>
      <c r="BC579" s="121"/>
      <c r="BD579" s="122"/>
    </row>
    <row r="580" spans="5:56" ht="15.75" customHeight="1" x14ac:dyDescent="0.2">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c r="AA580" s="121"/>
      <c r="AB580" s="121"/>
      <c r="AC580" s="121"/>
      <c r="AD580" s="121"/>
      <c r="AE580" s="121"/>
      <c r="AF580" s="121"/>
      <c r="AG580" s="121"/>
      <c r="AH580" s="121"/>
      <c r="AI580" s="121"/>
      <c r="AJ580" s="121"/>
      <c r="AK580" s="121"/>
      <c r="AL580" s="121"/>
      <c r="AM580" s="121"/>
      <c r="AN580" s="121"/>
      <c r="AO580" s="121"/>
      <c r="AP580" s="121"/>
      <c r="AQ580" s="121"/>
      <c r="AR580" s="121"/>
      <c r="AS580" s="121"/>
      <c r="AT580" s="121"/>
      <c r="AU580" s="121"/>
      <c r="AV580" s="121"/>
      <c r="BA580" s="121"/>
      <c r="BB580" s="121"/>
      <c r="BC580" s="121"/>
      <c r="BD580" s="122"/>
    </row>
    <row r="581" spans="5:56" ht="15.75" customHeight="1" x14ac:dyDescent="0.2">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c r="AA581" s="121"/>
      <c r="AB581" s="121"/>
      <c r="AC581" s="121"/>
      <c r="AD581" s="121"/>
      <c r="AE581" s="121"/>
      <c r="AF581" s="121"/>
      <c r="AG581" s="121"/>
      <c r="AH581" s="121"/>
      <c r="AI581" s="121"/>
      <c r="AJ581" s="121"/>
      <c r="AK581" s="121"/>
      <c r="AL581" s="121"/>
      <c r="AM581" s="121"/>
      <c r="AN581" s="121"/>
      <c r="AO581" s="121"/>
      <c r="AP581" s="121"/>
      <c r="AQ581" s="121"/>
      <c r="AR581" s="121"/>
      <c r="AS581" s="121"/>
      <c r="AT581" s="121"/>
      <c r="AU581" s="121"/>
      <c r="AV581" s="121"/>
      <c r="BA581" s="121"/>
      <c r="BB581" s="121"/>
      <c r="BC581" s="121"/>
      <c r="BD581" s="122"/>
    </row>
    <row r="582" spans="5:56" ht="15.75" customHeight="1" x14ac:dyDescent="0.2">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c r="AA582" s="121"/>
      <c r="AB582" s="121"/>
      <c r="AC582" s="121"/>
      <c r="AD582" s="121"/>
      <c r="AE582" s="121"/>
      <c r="AF582" s="121"/>
      <c r="AG582" s="121"/>
      <c r="AH582" s="121"/>
      <c r="AI582" s="121"/>
      <c r="AJ582" s="121"/>
      <c r="AK582" s="121"/>
      <c r="AL582" s="121"/>
      <c r="AM582" s="121"/>
      <c r="AN582" s="121"/>
      <c r="AO582" s="121"/>
      <c r="AP582" s="121"/>
      <c r="AQ582" s="121"/>
      <c r="AR582" s="121"/>
      <c r="AS582" s="121"/>
      <c r="AT582" s="121"/>
      <c r="AU582" s="121"/>
      <c r="AV582" s="121"/>
      <c r="BA582" s="121"/>
      <c r="BB582" s="121"/>
      <c r="BC582" s="121"/>
      <c r="BD582" s="122"/>
    </row>
    <row r="583" spans="5:56" ht="15.75" customHeight="1" x14ac:dyDescent="0.2">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c r="AG583" s="121"/>
      <c r="AH583" s="121"/>
      <c r="AI583" s="121"/>
      <c r="AJ583" s="121"/>
      <c r="AK583" s="121"/>
      <c r="AL583" s="121"/>
      <c r="AM583" s="121"/>
      <c r="AN583" s="121"/>
      <c r="AO583" s="121"/>
      <c r="AP583" s="121"/>
      <c r="AQ583" s="121"/>
      <c r="AR583" s="121"/>
      <c r="AS583" s="121"/>
      <c r="AT583" s="121"/>
      <c r="AU583" s="121"/>
      <c r="AV583" s="121"/>
      <c r="BA583" s="121"/>
      <c r="BB583" s="121"/>
      <c r="BC583" s="121"/>
      <c r="BD583" s="122"/>
    </row>
    <row r="584" spans="5:56" ht="15.75" customHeight="1" x14ac:dyDescent="0.2">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BA584" s="121"/>
      <c r="BB584" s="121"/>
      <c r="BC584" s="121"/>
      <c r="BD584" s="122"/>
    </row>
    <row r="585" spans="5:56" ht="15.75" customHeight="1" x14ac:dyDescent="0.2">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c r="AA585" s="121"/>
      <c r="AB585" s="121"/>
      <c r="AC585" s="121"/>
      <c r="AD585" s="121"/>
      <c r="AE585" s="121"/>
      <c r="AF585" s="121"/>
      <c r="AG585" s="121"/>
      <c r="AH585" s="121"/>
      <c r="AI585" s="121"/>
      <c r="AJ585" s="121"/>
      <c r="AK585" s="121"/>
      <c r="AL585" s="121"/>
      <c r="AM585" s="121"/>
      <c r="AN585" s="121"/>
      <c r="AO585" s="121"/>
      <c r="AP585" s="121"/>
      <c r="AQ585" s="121"/>
      <c r="AR585" s="121"/>
      <c r="AS585" s="121"/>
      <c r="AT585" s="121"/>
      <c r="AU585" s="121"/>
      <c r="AV585" s="121"/>
      <c r="BA585" s="121"/>
      <c r="BB585" s="121"/>
      <c r="BC585" s="121"/>
      <c r="BD585" s="122"/>
    </row>
    <row r="586" spans="5:56" ht="15.75" customHeight="1" x14ac:dyDescent="0.2">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c r="AA586" s="121"/>
      <c r="AB586" s="121"/>
      <c r="AC586" s="121"/>
      <c r="AD586" s="121"/>
      <c r="AE586" s="121"/>
      <c r="AF586" s="121"/>
      <c r="AG586" s="121"/>
      <c r="AH586" s="121"/>
      <c r="AI586" s="121"/>
      <c r="AJ586" s="121"/>
      <c r="AK586" s="121"/>
      <c r="AL586" s="121"/>
      <c r="AM586" s="121"/>
      <c r="AN586" s="121"/>
      <c r="AO586" s="121"/>
      <c r="AP586" s="121"/>
      <c r="AQ586" s="121"/>
      <c r="AR586" s="121"/>
      <c r="AS586" s="121"/>
      <c r="AT586" s="121"/>
      <c r="AU586" s="121"/>
      <c r="AV586" s="121"/>
      <c r="BA586" s="121"/>
      <c r="BB586" s="121"/>
      <c r="BC586" s="121"/>
      <c r="BD586" s="122"/>
    </row>
    <row r="587" spans="5:56" ht="15.75" customHeight="1" x14ac:dyDescent="0.2">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c r="AA587" s="121"/>
      <c r="AB587" s="121"/>
      <c r="AC587" s="121"/>
      <c r="AD587" s="121"/>
      <c r="AE587" s="121"/>
      <c r="AF587" s="121"/>
      <c r="AG587" s="121"/>
      <c r="AH587" s="121"/>
      <c r="AI587" s="121"/>
      <c r="AJ587" s="121"/>
      <c r="AK587" s="121"/>
      <c r="AL587" s="121"/>
      <c r="AM587" s="121"/>
      <c r="AN587" s="121"/>
      <c r="AO587" s="121"/>
      <c r="AP587" s="121"/>
      <c r="AQ587" s="121"/>
      <c r="AR587" s="121"/>
      <c r="AS587" s="121"/>
      <c r="AT587" s="121"/>
      <c r="AU587" s="121"/>
      <c r="AV587" s="121"/>
      <c r="BA587" s="121"/>
      <c r="BB587" s="121"/>
      <c r="BC587" s="121"/>
      <c r="BD587" s="122"/>
    </row>
    <row r="588" spans="5:56" ht="15.75" customHeight="1" x14ac:dyDescent="0.2">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c r="AA588" s="121"/>
      <c r="AB588" s="121"/>
      <c r="AC588" s="121"/>
      <c r="AD588" s="121"/>
      <c r="AE588" s="121"/>
      <c r="AF588" s="121"/>
      <c r="AG588" s="121"/>
      <c r="AH588" s="121"/>
      <c r="AI588" s="121"/>
      <c r="AJ588" s="121"/>
      <c r="AK588" s="121"/>
      <c r="AL588" s="121"/>
      <c r="AM588" s="121"/>
      <c r="AN588" s="121"/>
      <c r="AO588" s="121"/>
      <c r="AP588" s="121"/>
      <c r="AQ588" s="121"/>
      <c r="AR588" s="121"/>
      <c r="AS588" s="121"/>
      <c r="AT588" s="121"/>
      <c r="AU588" s="121"/>
      <c r="AV588" s="121"/>
      <c r="BA588" s="121"/>
      <c r="BB588" s="121"/>
      <c r="BC588" s="121"/>
      <c r="BD588" s="122"/>
    </row>
    <row r="589" spans="5:56" ht="15.75" customHeight="1" x14ac:dyDescent="0.2">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c r="AA589" s="121"/>
      <c r="AB589" s="121"/>
      <c r="AC589" s="121"/>
      <c r="AD589" s="121"/>
      <c r="AE589" s="121"/>
      <c r="AF589" s="121"/>
      <c r="AG589" s="121"/>
      <c r="AH589" s="121"/>
      <c r="AI589" s="121"/>
      <c r="AJ589" s="121"/>
      <c r="AK589" s="121"/>
      <c r="AL589" s="121"/>
      <c r="AM589" s="121"/>
      <c r="AN589" s="121"/>
      <c r="AO589" s="121"/>
      <c r="AP589" s="121"/>
      <c r="AQ589" s="121"/>
      <c r="AR589" s="121"/>
      <c r="AS589" s="121"/>
      <c r="AT589" s="121"/>
      <c r="AU589" s="121"/>
      <c r="AV589" s="121"/>
      <c r="BA589" s="121"/>
      <c r="BB589" s="121"/>
      <c r="BC589" s="121"/>
      <c r="BD589" s="122"/>
    </row>
    <row r="590" spans="5:56" ht="15.75" customHeight="1" x14ac:dyDescent="0.2">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BA590" s="121"/>
      <c r="BB590" s="121"/>
      <c r="BC590" s="121"/>
      <c r="BD590" s="122"/>
    </row>
    <row r="591" spans="5:56" ht="15.75" customHeight="1" x14ac:dyDescent="0.2">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c r="AA591" s="121"/>
      <c r="AB591" s="121"/>
      <c r="AC591" s="121"/>
      <c r="AD591" s="121"/>
      <c r="AE591" s="121"/>
      <c r="AF591" s="121"/>
      <c r="AG591" s="121"/>
      <c r="AH591" s="121"/>
      <c r="AI591" s="121"/>
      <c r="AJ591" s="121"/>
      <c r="AK591" s="121"/>
      <c r="AL591" s="121"/>
      <c r="AM591" s="121"/>
      <c r="AN591" s="121"/>
      <c r="AO591" s="121"/>
      <c r="AP591" s="121"/>
      <c r="AQ591" s="121"/>
      <c r="AR591" s="121"/>
      <c r="AS591" s="121"/>
      <c r="AT591" s="121"/>
      <c r="AU591" s="121"/>
      <c r="AV591" s="121"/>
      <c r="BA591" s="121"/>
      <c r="BB591" s="121"/>
      <c r="BC591" s="121"/>
      <c r="BD591" s="122"/>
    </row>
    <row r="592" spans="5:56" ht="15.75" customHeight="1" x14ac:dyDescent="0.2">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c r="AA592" s="121"/>
      <c r="AB592" s="121"/>
      <c r="AC592" s="121"/>
      <c r="AD592" s="121"/>
      <c r="AE592" s="121"/>
      <c r="AF592" s="121"/>
      <c r="AG592" s="121"/>
      <c r="AH592" s="121"/>
      <c r="AI592" s="121"/>
      <c r="AJ592" s="121"/>
      <c r="AK592" s="121"/>
      <c r="AL592" s="121"/>
      <c r="AM592" s="121"/>
      <c r="AN592" s="121"/>
      <c r="AO592" s="121"/>
      <c r="AP592" s="121"/>
      <c r="AQ592" s="121"/>
      <c r="AR592" s="121"/>
      <c r="AS592" s="121"/>
      <c r="AT592" s="121"/>
      <c r="AU592" s="121"/>
      <c r="AV592" s="121"/>
      <c r="BA592" s="121"/>
      <c r="BB592" s="121"/>
      <c r="BC592" s="121"/>
      <c r="BD592" s="122"/>
    </row>
    <row r="593" spans="5:56" ht="15.75" customHeight="1" x14ac:dyDescent="0.2">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c r="AA593" s="121"/>
      <c r="AB593" s="121"/>
      <c r="AC593" s="121"/>
      <c r="AD593" s="121"/>
      <c r="AE593" s="121"/>
      <c r="AF593" s="121"/>
      <c r="AG593" s="121"/>
      <c r="AH593" s="121"/>
      <c r="AI593" s="121"/>
      <c r="AJ593" s="121"/>
      <c r="AK593" s="121"/>
      <c r="AL593" s="121"/>
      <c r="AM593" s="121"/>
      <c r="AN593" s="121"/>
      <c r="AO593" s="121"/>
      <c r="AP593" s="121"/>
      <c r="AQ593" s="121"/>
      <c r="AR593" s="121"/>
      <c r="AS593" s="121"/>
      <c r="AT593" s="121"/>
      <c r="AU593" s="121"/>
      <c r="AV593" s="121"/>
      <c r="BA593" s="121"/>
      <c r="BB593" s="121"/>
      <c r="BC593" s="121"/>
      <c r="BD593" s="122"/>
    </row>
    <row r="594" spans="5:56" ht="15.75" customHeight="1" x14ac:dyDescent="0.2">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c r="AA594" s="121"/>
      <c r="AB594" s="121"/>
      <c r="AC594" s="121"/>
      <c r="AD594" s="121"/>
      <c r="AE594" s="121"/>
      <c r="AF594" s="121"/>
      <c r="AG594" s="121"/>
      <c r="AH594" s="121"/>
      <c r="AI594" s="121"/>
      <c r="AJ594" s="121"/>
      <c r="AK594" s="121"/>
      <c r="AL594" s="121"/>
      <c r="AM594" s="121"/>
      <c r="AN594" s="121"/>
      <c r="AO594" s="121"/>
      <c r="AP594" s="121"/>
      <c r="AQ594" s="121"/>
      <c r="AR594" s="121"/>
      <c r="AS594" s="121"/>
      <c r="AT594" s="121"/>
      <c r="AU594" s="121"/>
      <c r="AV594" s="121"/>
      <c r="BA594" s="121"/>
      <c r="BB594" s="121"/>
      <c r="BC594" s="121"/>
      <c r="BD594" s="122"/>
    </row>
    <row r="595" spans="5:56" ht="15.75" customHeight="1" x14ac:dyDescent="0.2">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c r="AA595" s="121"/>
      <c r="AB595" s="121"/>
      <c r="AC595" s="121"/>
      <c r="AD595" s="121"/>
      <c r="AE595" s="121"/>
      <c r="AF595" s="121"/>
      <c r="AG595" s="121"/>
      <c r="AH595" s="121"/>
      <c r="AI595" s="121"/>
      <c r="AJ595" s="121"/>
      <c r="AK595" s="121"/>
      <c r="AL595" s="121"/>
      <c r="AM595" s="121"/>
      <c r="AN595" s="121"/>
      <c r="AO595" s="121"/>
      <c r="AP595" s="121"/>
      <c r="AQ595" s="121"/>
      <c r="AR595" s="121"/>
      <c r="AS595" s="121"/>
      <c r="AT595" s="121"/>
      <c r="AU595" s="121"/>
      <c r="AV595" s="121"/>
      <c r="BA595" s="121"/>
      <c r="BB595" s="121"/>
      <c r="BC595" s="121"/>
      <c r="BD595" s="122"/>
    </row>
    <row r="596" spans="5:56" ht="15.75" customHeight="1" x14ac:dyDescent="0.2">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BA596" s="121"/>
      <c r="BB596" s="121"/>
      <c r="BC596" s="121"/>
      <c r="BD596" s="122"/>
    </row>
    <row r="597" spans="5:56" ht="15.75" customHeight="1" x14ac:dyDescent="0.2">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c r="AH597" s="121"/>
      <c r="AI597" s="121"/>
      <c r="AJ597" s="121"/>
      <c r="AK597" s="121"/>
      <c r="AL597" s="121"/>
      <c r="AM597" s="121"/>
      <c r="AN597" s="121"/>
      <c r="AO597" s="121"/>
      <c r="AP597" s="121"/>
      <c r="AQ597" s="121"/>
      <c r="AR597" s="121"/>
      <c r="AS597" s="121"/>
      <c r="AT597" s="121"/>
      <c r="AU597" s="121"/>
      <c r="AV597" s="121"/>
      <c r="BA597" s="121"/>
      <c r="BB597" s="121"/>
      <c r="BC597" s="121"/>
      <c r="BD597" s="122"/>
    </row>
    <row r="598" spans="5:56" ht="15.75" customHeight="1" x14ac:dyDescent="0.2">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c r="AA598" s="121"/>
      <c r="AB598" s="121"/>
      <c r="AC598" s="121"/>
      <c r="AD598" s="121"/>
      <c r="AE598" s="121"/>
      <c r="AF598" s="121"/>
      <c r="AG598" s="121"/>
      <c r="AH598" s="121"/>
      <c r="AI598" s="121"/>
      <c r="AJ598" s="121"/>
      <c r="AK598" s="121"/>
      <c r="AL598" s="121"/>
      <c r="AM598" s="121"/>
      <c r="AN598" s="121"/>
      <c r="AO598" s="121"/>
      <c r="AP598" s="121"/>
      <c r="AQ598" s="121"/>
      <c r="AR598" s="121"/>
      <c r="AS598" s="121"/>
      <c r="AT598" s="121"/>
      <c r="AU598" s="121"/>
      <c r="AV598" s="121"/>
      <c r="BA598" s="121"/>
      <c r="BB598" s="121"/>
      <c r="BC598" s="121"/>
      <c r="BD598" s="122"/>
    </row>
    <row r="599" spans="5:56" ht="15.75" customHeight="1" x14ac:dyDescent="0.2">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c r="AA599" s="121"/>
      <c r="AB599" s="121"/>
      <c r="AC599" s="121"/>
      <c r="AD599" s="121"/>
      <c r="AE599" s="121"/>
      <c r="AF599" s="121"/>
      <c r="AG599" s="121"/>
      <c r="AH599" s="121"/>
      <c r="AI599" s="121"/>
      <c r="AJ599" s="121"/>
      <c r="AK599" s="121"/>
      <c r="AL599" s="121"/>
      <c r="AM599" s="121"/>
      <c r="AN599" s="121"/>
      <c r="AO599" s="121"/>
      <c r="AP599" s="121"/>
      <c r="AQ599" s="121"/>
      <c r="AR599" s="121"/>
      <c r="AS599" s="121"/>
      <c r="AT599" s="121"/>
      <c r="AU599" s="121"/>
      <c r="AV599" s="121"/>
      <c r="BA599" s="121"/>
      <c r="BB599" s="121"/>
      <c r="BC599" s="121"/>
      <c r="BD599" s="122"/>
    </row>
    <row r="600" spans="5:56" ht="15.75" customHeight="1" x14ac:dyDescent="0.2">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c r="AA600" s="121"/>
      <c r="AB600" s="121"/>
      <c r="AC600" s="121"/>
      <c r="AD600" s="121"/>
      <c r="AE600" s="121"/>
      <c r="AF600" s="121"/>
      <c r="AG600" s="121"/>
      <c r="AH600" s="121"/>
      <c r="AI600" s="121"/>
      <c r="AJ600" s="121"/>
      <c r="AK600" s="121"/>
      <c r="AL600" s="121"/>
      <c r="AM600" s="121"/>
      <c r="AN600" s="121"/>
      <c r="AO600" s="121"/>
      <c r="AP600" s="121"/>
      <c r="AQ600" s="121"/>
      <c r="AR600" s="121"/>
      <c r="AS600" s="121"/>
      <c r="AT600" s="121"/>
      <c r="AU600" s="121"/>
      <c r="AV600" s="121"/>
      <c r="BA600" s="121"/>
      <c r="BB600" s="121"/>
      <c r="BC600" s="121"/>
      <c r="BD600" s="122"/>
    </row>
    <row r="601" spans="5:56" ht="15.75" customHeight="1" x14ac:dyDescent="0.2">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c r="AA601" s="121"/>
      <c r="AB601" s="121"/>
      <c r="AC601" s="121"/>
      <c r="AD601" s="121"/>
      <c r="AE601" s="121"/>
      <c r="AF601" s="121"/>
      <c r="AG601" s="121"/>
      <c r="AH601" s="121"/>
      <c r="AI601" s="121"/>
      <c r="AJ601" s="121"/>
      <c r="AK601" s="121"/>
      <c r="AL601" s="121"/>
      <c r="AM601" s="121"/>
      <c r="AN601" s="121"/>
      <c r="AO601" s="121"/>
      <c r="AP601" s="121"/>
      <c r="AQ601" s="121"/>
      <c r="AR601" s="121"/>
      <c r="AS601" s="121"/>
      <c r="AT601" s="121"/>
      <c r="AU601" s="121"/>
      <c r="AV601" s="121"/>
      <c r="BA601" s="121"/>
      <c r="BB601" s="121"/>
      <c r="BC601" s="121"/>
      <c r="BD601" s="122"/>
    </row>
    <row r="602" spans="5:56" ht="15.75" customHeight="1" x14ac:dyDescent="0.2">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c r="AG602" s="121"/>
      <c r="AH602" s="121"/>
      <c r="AI602" s="121"/>
      <c r="AJ602" s="121"/>
      <c r="AK602" s="121"/>
      <c r="AL602" s="121"/>
      <c r="AM602" s="121"/>
      <c r="AN602" s="121"/>
      <c r="AO602" s="121"/>
      <c r="AP602" s="121"/>
      <c r="AQ602" s="121"/>
      <c r="AR602" s="121"/>
      <c r="AS602" s="121"/>
      <c r="AT602" s="121"/>
      <c r="AU602" s="121"/>
      <c r="AV602" s="121"/>
      <c r="BA602" s="121"/>
      <c r="BB602" s="121"/>
      <c r="BC602" s="121"/>
      <c r="BD602" s="122"/>
    </row>
    <row r="603" spans="5:56" ht="15.75" customHeight="1" x14ac:dyDescent="0.2">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c r="AG603" s="121"/>
      <c r="AH603" s="121"/>
      <c r="AI603" s="121"/>
      <c r="AJ603" s="121"/>
      <c r="AK603" s="121"/>
      <c r="AL603" s="121"/>
      <c r="AM603" s="121"/>
      <c r="AN603" s="121"/>
      <c r="AO603" s="121"/>
      <c r="AP603" s="121"/>
      <c r="AQ603" s="121"/>
      <c r="AR603" s="121"/>
      <c r="AS603" s="121"/>
      <c r="AT603" s="121"/>
      <c r="AU603" s="121"/>
      <c r="AV603" s="121"/>
      <c r="BA603" s="121"/>
      <c r="BB603" s="121"/>
      <c r="BC603" s="121"/>
      <c r="BD603" s="122"/>
    </row>
    <row r="604" spans="5:56" ht="15.75" customHeight="1" x14ac:dyDescent="0.2">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c r="AA604" s="121"/>
      <c r="AB604" s="121"/>
      <c r="AC604" s="121"/>
      <c r="AD604" s="121"/>
      <c r="AE604" s="121"/>
      <c r="AF604" s="121"/>
      <c r="AG604" s="121"/>
      <c r="AH604" s="121"/>
      <c r="AI604" s="121"/>
      <c r="AJ604" s="121"/>
      <c r="AK604" s="121"/>
      <c r="AL604" s="121"/>
      <c r="AM604" s="121"/>
      <c r="AN604" s="121"/>
      <c r="AO604" s="121"/>
      <c r="AP604" s="121"/>
      <c r="AQ604" s="121"/>
      <c r="AR604" s="121"/>
      <c r="AS604" s="121"/>
      <c r="AT604" s="121"/>
      <c r="AU604" s="121"/>
      <c r="AV604" s="121"/>
      <c r="BA604" s="121"/>
      <c r="BB604" s="121"/>
      <c r="BC604" s="121"/>
      <c r="BD604" s="122"/>
    </row>
    <row r="605" spans="5:56" ht="15.75" customHeight="1" x14ac:dyDescent="0.2">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c r="AA605" s="121"/>
      <c r="AB605" s="121"/>
      <c r="AC605" s="121"/>
      <c r="AD605" s="121"/>
      <c r="AE605" s="121"/>
      <c r="AF605" s="121"/>
      <c r="AG605" s="121"/>
      <c r="AH605" s="121"/>
      <c r="AI605" s="121"/>
      <c r="AJ605" s="121"/>
      <c r="AK605" s="121"/>
      <c r="AL605" s="121"/>
      <c r="AM605" s="121"/>
      <c r="AN605" s="121"/>
      <c r="AO605" s="121"/>
      <c r="AP605" s="121"/>
      <c r="AQ605" s="121"/>
      <c r="AR605" s="121"/>
      <c r="AS605" s="121"/>
      <c r="AT605" s="121"/>
      <c r="AU605" s="121"/>
      <c r="AV605" s="121"/>
      <c r="BA605" s="121"/>
      <c r="BB605" s="121"/>
      <c r="BC605" s="121"/>
      <c r="BD605" s="122"/>
    </row>
    <row r="606" spans="5:56" ht="15.75" customHeight="1" x14ac:dyDescent="0.2">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c r="AA606" s="121"/>
      <c r="AB606" s="121"/>
      <c r="AC606" s="121"/>
      <c r="AD606" s="121"/>
      <c r="AE606" s="121"/>
      <c r="AF606" s="121"/>
      <c r="AG606" s="121"/>
      <c r="AH606" s="121"/>
      <c r="AI606" s="121"/>
      <c r="AJ606" s="121"/>
      <c r="AK606" s="121"/>
      <c r="AL606" s="121"/>
      <c r="AM606" s="121"/>
      <c r="AN606" s="121"/>
      <c r="AO606" s="121"/>
      <c r="AP606" s="121"/>
      <c r="AQ606" s="121"/>
      <c r="AR606" s="121"/>
      <c r="AS606" s="121"/>
      <c r="AT606" s="121"/>
      <c r="AU606" s="121"/>
      <c r="AV606" s="121"/>
      <c r="BA606" s="121"/>
      <c r="BB606" s="121"/>
      <c r="BC606" s="121"/>
      <c r="BD606" s="122"/>
    </row>
    <row r="607" spans="5:56" ht="15.75" customHeight="1" x14ac:dyDescent="0.2">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c r="AA607" s="121"/>
      <c r="AB607" s="121"/>
      <c r="AC607" s="121"/>
      <c r="AD607" s="121"/>
      <c r="AE607" s="121"/>
      <c r="AF607" s="121"/>
      <c r="AG607" s="121"/>
      <c r="AH607" s="121"/>
      <c r="AI607" s="121"/>
      <c r="AJ607" s="121"/>
      <c r="AK607" s="121"/>
      <c r="AL607" s="121"/>
      <c r="AM607" s="121"/>
      <c r="AN607" s="121"/>
      <c r="AO607" s="121"/>
      <c r="AP607" s="121"/>
      <c r="AQ607" s="121"/>
      <c r="AR607" s="121"/>
      <c r="AS607" s="121"/>
      <c r="AT607" s="121"/>
      <c r="AU607" s="121"/>
      <c r="AV607" s="121"/>
      <c r="BA607" s="121"/>
      <c r="BB607" s="121"/>
      <c r="BC607" s="121"/>
      <c r="BD607" s="122"/>
    </row>
    <row r="608" spans="5:56" ht="15.75" customHeight="1" x14ac:dyDescent="0.2">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c r="AA608" s="121"/>
      <c r="AB608" s="121"/>
      <c r="AC608" s="121"/>
      <c r="AD608" s="121"/>
      <c r="AE608" s="121"/>
      <c r="AF608" s="121"/>
      <c r="AG608" s="121"/>
      <c r="AH608" s="121"/>
      <c r="AI608" s="121"/>
      <c r="AJ608" s="121"/>
      <c r="AK608" s="121"/>
      <c r="AL608" s="121"/>
      <c r="AM608" s="121"/>
      <c r="AN608" s="121"/>
      <c r="AO608" s="121"/>
      <c r="AP608" s="121"/>
      <c r="AQ608" s="121"/>
      <c r="AR608" s="121"/>
      <c r="AS608" s="121"/>
      <c r="AT608" s="121"/>
      <c r="AU608" s="121"/>
      <c r="AV608" s="121"/>
      <c r="BA608" s="121"/>
      <c r="BB608" s="121"/>
      <c r="BC608" s="121"/>
      <c r="BD608" s="122"/>
    </row>
    <row r="609" spans="5:56" ht="15.75" customHeight="1" x14ac:dyDescent="0.2">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c r="AA609" s="121"/>
      <c r="AB609" s="121"/>
      <c r="AC609" s="121"/>
      <c r="AD609" s="121"/>
      <c r="AE609" s="121"/>
      <c r="AF609" s="121"/>
      <c r="AG609" s="121"/>
      <c r="AH609" s="121"/>
      <c r="AI609" s="121"/>
      <c r="AJ609" s="121"/>
      <c r="AK609" s="121"/>
      <c r="AL609" s="121"/>
      <c r="AM609" s="121"/>
      <c r="AN609" s="121"/>
      <c r="AO609" s="121"/>
      <c r="AP609" s="121"/>
      <c r="AQ609" s="121"/>
      <c r="AR609" s="121"/>
      <c r="AS609" s="121"/>
      <c r="AT609" s="121"/>
      <c r="AU609" s="121"/>
      <c r="AV609" s="121"/>
      <c r="BA609" s="121"/>
      <c r="BB609" s="121"/>
      <c r="BC609" s="121"/>
      <c r="BD609" s="122"/>
    </row>
    <row r="610" spans="5:56" ht="15.75" customHeight="1" x14ac:dyDescent="0.2">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c r="AA610" s="121"/>
      <c r="AB610" s="121"/>
      <c r="AC610" s="121"/>
      <c r="AD610" s="121"/>
      <c r="AE610" s="121"/>
      <c r="AF610" s="121"/>
      <c r="AG610" s="121"/>
      <c r="AH610" s="121"/>
      <c r="AI610" s="121"/>
      <c r="AJ610" s="121"/>
      <c r="AK610" s="121"/>
      <c r="AL610" s="121"/>
      <c r="AM610" s="121"/>
      <c r="AN610" s="121"/>
      <c r="AO610" s="121"/>
      <c r="AP610" s="121"/>
      <c r="AQ610" s="121"/>
      <c r="AR610" s="121"/>
      <c r="AS610" s="121"/>
      <c r="AT610" s="121"/>
      <c r="AU610" s="121"/>
      <c r="AV610" s="121"/>
      <c r="BA610" s="121"/>
      <c r="BB610" s="121"/>
      <c r="BC610" s="121"/>
      <c r="BD610" s="122"/>
    </row>
    <row r="611" spans="5:56" ht="15.75" customHeight="1" x14ac:dyDescent="0.2">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c r="AA611" s="121"/>
      <c r="AB611" s="121"/>
      <c r="AC611" s="121"/>
      <c r="AD611" s="121"/>
      <c r="AE611" s="121"/>
      <c r="AF611" s="121"/>
      <c r="AG611" s="121"/>
      <c r="AH611" s="121"/>
      <c r="AI611" s="121"/>
      <c r="AJ611" s="121"/>
      <c r="AK611" s="121"/>
      <c r="AL611" s="121"/>
      <c r="AM611" s="121"/>
      <c r="AN611" s="121"/>
      <c r="AO611" s="121"/>
      <c r="AP611" s="121"/>
      <c r="AQ611" s="121"/>
      <c r="AR611" s="121"/>
      <c r="AS611" s="121"/>
      <c r="AT611" s="121"/>
      <c r="AU611" s="121"/>
      <c r="AV611" s="121"/>
      <c r="BA611" s="121"/>
      <c r="BB611" s="121"/>
      <c r="BC611" s="121"/>
      <c r="BD611" s="122"/>
    </row>
    <row r="612" spans="5:56" ht="15.75" customHeight="1" x14ac:dyDescent="0.2">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c r="AA612" s="121"/>
      <c r="AB612" s="121"/>
      <c r="AC612" s="121"/>
      <c r="AD612" s="121"/>
      <c r="AE612" s="121"/>
      <c r="AF612" s="121"/>
      <c r="AG612" s="121"/>
      <c r="AH612" s="121"/>
      <c r="AI612" s="121"/>
      <c r="AJ612" s="121"/>
      <c r="AK612" s="121"/>
      <c r="AL612" s="121"/>
      <c r="AM612" s="121"/>
      <c r="AN612" s="121"/>
      <c r="AO612" s="121"/>
      <c r="AP612" s="121"/>
      <c r="AQ612" s="121"/>
      <c r="AR612" s="121"/>
      <c r="AS612" s="121"/>
      <c r="AT612" s="121"/>
      <c r="AU612" s="121"/>
      <c r="AV612" s="121"/>
      <c r="BA612" s="121"/>
      <c r="BB612" s="121"/>
      <c r="BC612" s="121"/>
      <c r="BD612" s="122"/>
    </row>
    <row r="613" spans="5:56" ht="15.75" customHeight="1" x14ac:dyDescent="0.2">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c r="AA613" s="121"/>
      <c r="AB613" s="121"/>
      <c r="AC613" s="121"/>
      <c r="AD613" s="121"/>
      <c r="AE613" s="121"/>
      <c r="AF613" s="121"/>
      <c r="AG613" s="121"/>
      <c r="AH613" s="121"/>
      <c r="AI613" s="121"/>
      <c r="AJ613" s="121"/>
      <c r="AK613" s="121"/>
      <c r="AL613" s="121"/>
      <c r="AM613" s="121"/>
      <c r="AN613" s="121"/>
      <c r="AO613" s="121"/>
      <c r="AP613" s="121"/>
      <c r="AQ613" s="121"/>
      <c r="AR613" s="121"/>
      <c r="AS613" s="121"/>
      <c r="AT613" s="121"/>
      <c r="AU613" s="121"/>
      <c r="AV613" s="121"/>
      <c r="BA613" s="121"/>
      <c r="BB613" s="121"/>
      <c r="BC613" s="121"/>
      <c r="BD613" s="122"/>
    </row>
    <row r="614" spans="5:56" ht="15.75" customHeight="1" x14ac:dyDescent="0.2">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c r="AA614" s="121"/>
      <c r="AB614" s="121"/>
      <c r="AC614" s="121"/>
      <c r="AD614" s="121"/>
      <c r="AE614" s="121"/>
      <c r="AF614" s="121"/>
      <c r="AG614" s="121"/>
      <c r="AH614" s="121"/>
      <c r="AI614" s="121"/>
      <c r="AJ614" s="121"/>
      <c r="AK614" s="121"/>
      <c r="AL614" s="121"/>
      <c r="AM614" s="121"/>
      <c r="AN614" s="121"/>
      <c r="AO614" s="121"/>
      <c r="AP614" s="121"/>
      <c r="AQ614" s="121"/>
      <c r="AR614" s="121"/>
      <c r="AS614" s="121"/>
      <c r="AT614" s="121"/>
      <c r="AU614" s="121"/>
      <c r="AV614" s="121"/>
      <c r="BA614" s="121"/>
      <c r="BB614" s="121"/>
      <c r="BC614" s="121"/>
      <c r="BD614" s="122"/>
    </row>
    <row r="615" spans="5:56" ht="15.75" customHeight="1" x14ac:dyDescent="0.2">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c r="AA615" s="121"/>
      <c r="AB615" s="121"/>
      <c r="AC615" s="121"/>
      <c r="AD615" s="121"/>
      <c r="AE615" s="121"/>
      <c r="AF615" s="121"/>
      <c r="AG615" s="121"/>
      <c r="AH615" s="121"/>
      <c r="AI615" s="121"/>
      <c r="AJ615" s="121"/>
      <c r="AK615" s="121"/>
      <c r="AL615" s="121"/>
      <c r="AM615" s="121"/>
      <c r="AN615" s="121"/>
      <c r="AO615" s="121"/>
      <c r="AP615" s="121"/>
      <c r="AQ615" s="121"/>
      <c r="AR615" s="121"/>
      <c r="AS615" s="121"/>
      <c r="AT615" s="121"/>
      <c r="AU615" s="121"/>
      <c r="AV615" s="121"/>
      <c r="BA615" s="121"/>
      <c r="BB615" s="121"/>
      <c r="BC615" s="121"/>
      <c r="BD615" s="122"/>
    </row>
    <row r="616" spans="5:56" ht="15.75" customHeight="1" x14ac:dyDescent="0.2">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c r="AA616" s="121"/>
      <c r="AB616" s="121"/>
      <c r="AC616" s="121"/>
      <c r="AD616" s="121"/>
      <c r="AE616" s="121"/>
      <c r="AF616" s="121"/>
      <c r="AG616" s="121"/>
      <c r="AH616" s="121"/>
      <c r="AI616" s="121"/>
      <c r="AJ616" s="121"/>
      <c r="AK616" s="121"/>
      <c r="AL616" s="121"/>
      <c r="AM616" s="121"/>
      <c r="AN616" s="121"/>
      <c r="AO616" s="121"/>
      <c r="AP616" s="121"/>
      <c r="AQ616" s="121"/>
      <c r="AR616" s="121"/>
      <c r="AS616" s="121"/>
      <c r="AT616" s="121"/>
      <c r="AU616" s="121"/>
      <c r="AV616" s="121"/>
      <c r="BA616" s="121"/>
      <c r="BB616" s="121"/>
      <c r="BC616" s="121"/>
      <c r="BD616" s="122"/>
    </row>
    <row r="617" spans="5:56" ht="15.75" customHeight="1" x14ac:dyDescent="0.2">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c r="AA617" s="121"/>
      <c r="AB617" s="121"/>
      <c r="AC617" s="121"/>
      <c r="AD617" s="121"/>
      <c r="AE617" s="121"/>
      <c r="AF617" s="121"/>
      <c r="AG617" s="121"/>
      <c r="AH617" s="121"/>
      <c r="AI617" s="121"/>
      <c r="AJ617" s="121"/>
      <c r="AK617" s="121"/>
      <c r="AL617" s="121"/>
      <c r="AM617" s="121"/>
      <c r="AN617" s="121"/>
      <c r="AO617" s="121"/>
      <c r="AP617" s="121"/>
      <c r="AQ617" s="121"/>
      <c r="AR617" s="121"/>
      <c r="AS617" s="121"/>
      <c r="AT617" s="121"/>
      <c r="AU617" s="121"/>
      <c r="AV617" s="121"/>
      <c r="BA617" s="121"/>
      <c r="BB617" s="121"/>
      <c r="BC617" s="121"/>
      <c r="BD617" s="122"/>
    </row>
    <row r="618" spans="5:56" ht="15.75" customHeight="1" x14ac:dyDescent="0.2">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c r="AA618" s="121"/>
      <c r="AB618" s="121"/>
      <c r="AC618" s="121"/>
      <c r="AD618" s="121"/>
      <c r="AE618" s="121"/>
      <c r="AF618" s="121"/>
      <c r="AG618" s="121"/>
      <c r="AH618" s="121"/>
      <c r="AI618" s="121"/>
      <c r="AJ618" s="121"/>
      <c r="AK618" s="121"/>
      <c r="AL618" s="121"/>
      <c r="AM618" s="121"/>
      <c r="AN618" s="121"/>
      <c r="AO618" s="121"/>
      <c r="AP618" s="121"/>
      <c r="AQ618" s="121"/>
      <c r="AR618" s="121"/>
      <c r="AS618" s="121"/>
      <c r="AT618" s="121"/>
      <c r="AU618" s="121"/>
      <c r="AV618" s="121"/>
      <c r="BA618" s="121"/>
      <c r="BB618" s="121"/>
      <c r="BC618" s="121"/>
      <c r="BD618" s="122"/>
    </row>
    <row r="619" spans="5:56" ht="15.75" customHeight="1" x14ac:dyDescent="0.2">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c r="AA619" s="121"/>
      <c r="AB619" s="121"/>
      <c r="AC619" s="121"/>
      <c r="AD619" s="121"/>
      <c r="AE619" s="121"/>
      <c r="AF619" s="121"/>
      <c r="AG619" s="121"/>
      <c r="AH619" s="121"/>
      <c r="AI619" s="121"/>
      <c r="AJ619" s="121"/>
      <c r="AK619" s="121"/>
      <c r="AL619" s="121"/>
      <c r="AM619" s="121"/>
      <c r="AN619" s="121"/>
      <c r="AO619" s="121"/>
      <c r="AP619" s="121"/>
      <c r="AQ619" s="121"/>
      <c r="AR619" s="121"/>
      <c r="AS619" s="121"/>
      <c r="AT619" s="121"/>
      <c r="AU619" s="121"/>
      <c r="AV619" s="121"/>
      <c r="BA619" s="121"/>
      <c r="BB619" s="121"/>
      <c r="BC619" s="121"/>
      <c r="BD619" s="122"/>
    </row>
    <row r="620" spans="5:56" ht="15.75" customHeight="1" x14ac:dyDescent="0.2">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c r="AA620" s="121"/>
      <c r="AB620" s="121"/>
      <c r="AC620" s="121"/>
      <c r="AD620" s="121"/>
      <c r="AE620" s="121"/>
      <c r="AF620" s="121"/>
      <c r="AG620" s="121"/>
      <c r="AH620" s="121"/>
      <c r="AI620" s="121"/>
      <c r="AJ620" s="121"/>
      <c r="AK620" s="121"/>
      <c r="AL620" s="121"/>
      <c r="AM620" s="121"/>
      <c r="AN620" s="121"/>
      <c r="AO620" s="121"/>
      <c r="AP620" s="121"/>
      <c r="AQ620" s="121"/>
      <c r="AR620" s="121"/>
      <c r="AS620" s="121"/>
      <c r="AT620" s="121"/>
      <c r="AU620" s="121"/>
      <c r="AV620" s="121"/>
      <c r="BA620" s="121"/>
      <c r="BB620" s="121"/>
      <c r="BC620" s="121"/>
      <c r="BD620" s="122"/>
    </row>
    <row r="621" spans="5:56" ht="15.75" customHeight="1" x14ac:dyDescent="0.2">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c r="AA621" s="121"/>
      <c r="AB621" s="121"/>
      <c r="AC621" s="121"/>
      <c r="AD621" s="121"/>
      <c r="AE621" s="121"/>
      <c r="AF621" s="121"/>
      <c r="AG621" s="121"/>
      <c r="AH621" s="121"/>
      <c r="AI621" s="121"/>
      <c r="AJ621" s="121"/>
      <c r="AK621" s="121"/>
      <c r="AL621" s="121"/>
      <c r="AM621" s="121"/>
      <c r="AN621" s="121"/>
      <c r="AO621" s="121"/>
      <c r="AP621" s="121"/>
      <c r="AQ621" s="121"/>
      <c r="AR621" s="121"/>
      <c r="AS621" s="121"/>
      <c r="AT621" s="121"/>
      <c r="AU621" s="121"/>
      <c r="AV621" s="121"/>
      <c r="BA621" s="121"/>
      <c r="BB621" s="121"/>
      <c r="BC621" s="121"/>
      <c r="BD621" s="122"/>
    </row>
    <row r="622" spans="5:56" ht="15.75" customHeight="1" x14ac:dyDescent="0.2">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c r="AA622" s="121"/>
      <c r="AB622" s="121"/>
      <c r="AC622" s="121"/>
      <c r="AD622" s="121"/>
      <c r="AE622" s="121"/>
      <c r="AF622" s="121"/>
      <c r="AG622" s="121"/>
      <c r="AH622" s="121"/>
      <c r="AI622" s="121"/>
      <c r="AJ622" s="121"/>
      <c r="AK622" s="121"/>
      <c r="AL622" s="121"/>
      <c r="AM622" s="121"/>
      <c r="AN622" s="121"/>
      <c r="AO622" s="121"/>
      <c r="AP622" s="121"/>
      <c r="AQ622" s="121"/>
      <c r="AR622" s="121"/>
      <c r="AS622" s="121"/>
      <c r="AT622" s="121"/>
      <c r="AU622" s="121"/>
      <c r="AV622" s="121"/>
      <c r="BA622" s="121"/>
      <c r="BB622" s="121"/>
      <c r="BC622" s="121"/>
      <c r="BD622" s="122"/>
    </row>
    <row r="623" spans="5:56" ht="15.75" customHeight="1" x14ac:dyDescent="0.2">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c r="AA623" s="121"/>
      <c r="AB623" s="121"/>
      <c r="AC623" s="121"/>
      <c r="AD623" s="121"/>
      <c r="AE623" s="121"/>
      <c r="AF623" s="121"/>
      <c r="AG623" s="121"/>
      <c r="AH623" s="121"/>
      <c r="AI623" s="121"/>
      <c r="AJ623" s="121"/>
      <c r="AK623" s="121"/>
      <c r="AL623" s="121"/>
      <c r="AM623" s="121"/>
      <c r="AN623" s="121"/>
      <c r="AO623" s="121"/>
      <c r="AP623" s="121"/>
      <c r="AQ623" s="121"/>
      <c r="AR623" s="121"/>
      <c r="AS623" s="121"/>
      <c r="AT623" s="121"/>
      <c r="AU623" s="121"/>
      <c r="AV623" s="121"/>
      <c r="BA623" s="121"/>
      <c r="BB623" s="121"/>
      <c r="BC623" s="121"/>
      <c r="BD623" s="122"/>
    </row>
    <row r="624" spans="5:56" ht="15.75" customHeight="1" x14ac:dyDescent="0.2">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c r="AA624" s="121"/>
      <c r="AB624" s="121"/>
      <c r="AC624" s="121"/>
      <c r="AD624" s="121"/>
      <c r="AE624" s="121"/>
      <c r="AF624" s="121"/>
      <c r="AG624" s="121"/>
      <c r="AH624" s="121"/>
      <c r="AI624" s="121"/>
      <c r="AJ624" s="121"/>
      <c r="AK624" s="121"/>
      <c r="AL624" s="121"/>
      <c r="AM624" s="121"/>
      <c r="AN624" s="121"/>
      <c r="AO624" s="121"/>
      <c r="AP624" s="121"/>
      <c r="AQ624" s="121"/>
      <c r="AR624" s="121"/>
      <c r="AS624" s="121"/>
      <c r="AT624" s="121"/>
      <c r="AU624" s="121"/>
      <c r="AV624" s="121"/>
      <c r="BA624" s="121"/>
      <c r="BB624" s="121"/>
      <c r="BC624" s="121"/>
      <c r="BD624" s="122"/>
    </row>
    <row r="625" spans="5:56" ht="15.75" customHeight="1" x14ac:dyDescent="0.2">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c r="AA625" s="121"/>
      <c r="AB625" s="121"/>
      <c r="AC625" s="121"/>
      <c r="AD625" s="121"/>
      <c r="AE625" s="121"/>
      <c r="AF625" s="121"/>
      <c r="AG625" s="121"/>
      <c r="AH625" s="121"/>
      <c r="AI625" s="121"/>
      <c r="AJ625" s="121"/>
      <c r="AK625" s="121"/>
      <c r="AL625" s="121"/>
      <c r="AM625" s="121"/>
      <c r="AN625" s="121"/>
      <c r="AO625" s="121"/>
      <c r="AP625" s="121"/>
      <c r="AQ625" s="121"/>
      <c r="AR625" s="121"/>
      <c r="AS625" s="121"/>
      <c r="AT625" s="121"/>
      <c r="AU625" s="121"/>
      <c r="AV625" s="121"/>
      <c r="BA625" s="121"/>
      <c r="BB625" s="121"/>
      <c r="BC625" s="121"/>
      <c r="BD625" s="122"/>
    </row>
    <row r="626" spans="5:56" ht="15.75" customHeight="1" x14ac:dyDescent="0.2">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c r="AA626" s="121"/>
      <c r="AB626" s="121"/>
      <c r="AC626" s="121"/>
      <c r="AD626" s="121"/>
      <c r="AE626" s="121"/>
      <c r="AF626" s="121"/>
      <c r="AG626" s="121"/>
      <c r="AH626" s="121"/>
      <c r="AI626" s="121"/>
      <c r="AJ626" s="121"/>
      <c r="AK626" s="121"/>
      <c r="AL626" s="121"/>
      <c r="AM626" s="121"/>
      <c r="AN626" s="121"/>
      <c r="AO626" s="121"/>
      <c r="AP626" s="121"/>
      <c r="AQ626" s="121"/>
      <c r="AR626" s="121"/>
      <c r="AS626" s="121"/>
      <c r="AT626" s="121"/>
      <c r="AU626" s="121"/>
      <c r="AV626" s="121"/>
      <c r="BA626" s="121"/>
      <c r="BB626" s="121"/>
      <c r="BC626" s="121"/>
      <c r="BD626" s="122"/>
    </row>
    <row r="627" spans="5:56" ht="15.75" customHeight="1" x14ac:dyDescent="0.2">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c r="AA627" s="121"/>
      <c r="AB627" s="121"/>
      <c r="AC627" s="121"/>
      <c r="AD627" s="121"/>
      <c r="AE627" s="121"/>
      <c r="AF627" s="121"/>
      <c r="AG627" s="121"/>
      <c r="AH627" s="121"/>
      <c r="AI627" s="121"/>
      <c r="AJ627" s="121"/>
      <c r="AK627" s="121"/>
      <c r="AL627" s="121"/>
      <c r="AM627" s="121"/>
      <c r="AN627" s="121"/>
      <c r="AO627" s="121"/>
      <c r="AP627" s="121"/>
      <c r="AQ627" s="121"/>
      <c r="AR627" s="121"/>
      <c r="AS627" s="121"/>
      <c r="AT627" s="121"/>
      <c r="AU627" s="121"/>
      <c r="AV627" s="121"/>
      <c r="BA627" s="121"/>
      <c r="BB627" s="121"/>
      <c r="BC627" s="121"/>
      <c r="BD627" s="122"/>
    </row>
    <row r="628" spans="5:56" ht="15.75" customHeight="1" x14ac:dyDescent="0.2">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c r="AA628" s="121"/>
      <c r="AB628" s="121"/>
      <c r="AC628" s="121"/>
      <c r="AD628" s="121"/>
      <c r="AE628" s="121"/>
      <c r="AF628" s="121"/>
      <c r="AG628" s="121"/>
      <c r="AH628" s="121"/>
      <c r="AI628" s="121"/>
      <c r="AJ628" s="121"/>
      <c r="AK628" s="121"/>
      <c r="AL628" s="121"/>
      <c r="AM628" s="121"/>
      <c r="AN628" s="121"/>
      <c r="AO628" s="121"/>
      <c r="AP628" s="121"/>
      <c r="AQ628" s="121"/>
      <c r="AR628" s="121"/>
      <c r="AS628" s="121"/>
      <c r="AT628" s="121"/>
      <c r="AU628" s="121"/>
      <c r="AV628" s="121"/>
      <c r="BA628" s="121"/>
      <c r="BB628" s="121"/>
      <c r="BC628" s="121"/>
      <c r="BD628" s="122"/>
    </row>
    <row r="629" spans="5:56" ht="15.75" customHeight="1" x14ac:dyDescent="0.2">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c r="AA629" s="121"/>
      <c r="AB629" s="121"/>
      <c r="AC629" s="121"/>
      <c r="AD629" s="121"/>
      <c r="AE629" s="121"/>
      <c r="AF629" s="121"/>
      <c r="AG629" s="121"/>
      <c r="AH629" s="121"/>
      <c r="AI629" s="121"/>
      <c r="AJ629" s="121"/>
      <c r="AK629" s="121"/>
      <c r="AL629" s="121"/>
      <c r="AM629" s="121"/>
      <c r="AN629" s="121"/>
      <c r="AO629" s="121"/>
      <c r="AP629" s="121"/>
      <c r="AQ629" s="121"/>
      <c r="AR629" s="121"/>
      <c r="AS629" s="121"/>
      <c r="AT629" s="121"/>
      <c r="AU629" s="121"/>
      <c r="AV629" s="121"/>
      <c r="BA629" s="121"/>
      <c r="BB629" s="121"/>
      <c r="BC629" s="121"/>
      <c r="BD629" s="122"/>
    </row>
    <row r="630" spans="5:56" ht="15.75" customHeight="1" x14ac:dyDescent="0.2">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c r="AA630" s="121"/>
      <c r="AB630" s="121"/>
      <c r="AC630" s="121"/>
      <c r="AD630" s="121"/>
      <c r="AE630" s="121"/>
      <c r="AF630" s="121"/>
      <c r="AG630" s="121"/>
      <c r="AH630" s="121"/>
      <c r="AI630" s="121"/>
      <c r="AJ630" s="121"/>
      <c r="AK630" s="121"/>
      <c r="AL630" s="121"/>
      <c r="AM630" s="121"/>
      <c r="AN630" s="121"/>
      <c r="AO630" s="121"/>
      <c r="AP630" s="121"/>
      <c r="AQ630" s="121"/>
      <c r="AR630" s="121"/>
      <c r="AS630" s="121"/>
      <c r="AT630" s="121"/>
      <c r="AU630" s="121"/>
      <c r="AV630" s="121"/>
      <c r="BA630" s="121"/>
      <c r="BB630" s="121"/>
      <c r="BC630" s="121"/>
      <c r="BD630" s="122"/>
    </row>
    <row r="631" spans="5:56" ht="15.75" customHeight="1" x14ac:dyDescent="0.2">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c r="AA631" s="121"/>
      <c r="AB631" s="121"/>
      <c r="AC631" s="121"/>
      <c r="AD631" s="121"/>
      <c r="AE631" s="121"/>
      <c r="AF631" s="121"/>
      <c r="AG631" s="121"/>
      <c r="AH631" s="121"/>
      <c r="AI631" s="121"/>
      <c r="AJ631" s="121"/>
      <c r="AK631" s="121"/>
      <c r="AL631" s="121"/>
      <c r="AM631" s="121"/>
      <c r="AN631" s="121"/>
      <c r="AO631" s="121"/>
      <c r="AP631" s="121"/>
      <c r="AQ631" s="121"/>
      <c r="AR631" s="121"/>
      <c r="AS631" s="121"/>
      <c r="AT631" s="121"/>
      <c r="AU631" s="121"/>
      <c r="AV631" s="121"/>
      <c r="BA631" s="121"/>
      <c r="BB631" s="121"/>
      <c r="BC631" s="121"/>
      <c r="BD631" s="122"/>
    </row>
    <row r="632" spans="5:56" ht="15.75" customHeight="1" x14ac:dyDescent="0.2">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c r="AA632" s="121"/>
      <c r="AB632" s="121"/>
      <c r="AC632" s="121"/>
      <c r="AD632" s="121"/>
      <c r="AE632" s="121"/>
      <c r="AF632" s="121"/>
      <c r="AG632" s="121"/>
      <c r="AH632" s="121"/>
      <c r="AI632" s="121"/>
      <c r="AJ632" s="121"/>
      <c r="AK632" s="121"/>
      <c r="AL632" s="121"/>
      <c r="AM632" s="121"/>
      <c r="AN632" s="121"/>
      <c r="AO632" s="121"/>
      <c r="AP632" s="121"/>
      <c r="AQ632" s="121"/>
      <c r="AR632" s="121"/>
      <c r="AS632" s="121"/>
      <c r="AT632" s="121"/>
      <c r="AU632" s="121"/>
      <c r="AV632" s="121"/>
      <c r="BA632" s="121"/>
      <c r="BB632" s="121"/>
      <c r="BC632" s="121"/>
      <c r="BD632" s="122"/>
    </row>
    <row r="633" spans="5:56" ht="15.75" customHeight="1" x14ac:dyDescent="0.2">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c r="AA633" s="121"/>
      <c r="AB633" s="121"/>
      <c r="AC633" s="121"/>
      <c r="AD633" s="121"/>
      <c r="AE633" s="121"/>
      <c r="AF633" s="121"/>
      <c r="AG633" s="121"/>
      <c r="AH633" s="121"/>
      <c r="AI633" s="121"/>
      <c r="AJ633" s="121"/>
      <c r="AK633" s="121"/>
      <c r="AL633" s="121"/>
      <c r="AM633" s="121"/>
      <c r="AN633" s="121"/>
      <c r="AO633" s="121"/>
      <c r="AP633" s="121"/>
      <c r="AQ633" s="121"/>
      <c r="AR633" s="121"/>
      <c r="AS633" s="121"/>
      <c r="AT633" s="121"/>
      <c r="AU633" s="121"/>
      <c r="AV633" s="121"/>
      <c r="BA633" s="121"/>
      <c r="BB633" s="121"/>
      <c r="BC633" s="121"/>
      <c r="BD633" s="122"/>
    </row>
    <row r="634" spans="5:56" ht="15.75" customHeight="1" x14ac:dyDescent="0.2">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c r="AA634" s="121"/>
      <c r="AB634" s="121"/>
      <c r="AC634" s="121"/>
      <c r="AD634" s="121"/>
      <c r="AE634" s="121"/>
      <c r="AF634" s="121"/>
      <c r="AG634" s="121"/>
      <c r="AH634" s="121"/>
      <c r="AI634" s="121"/>
      <c r="AJ634" s="121"/>
      <c r="AK634" s="121"/>
      <c r="AL634" s="121"/>
      <c r="AM634" s="121"/>
      <c r="AN634" s="121"/>
      <c r="AO634" s="121"/>
      <c r="AP634" s="121"/>
      <c r="AQ634" s="121"/>
      <c r="AR634" s="121"/>
      <c r="AS634" s="121"/>
      <c r="AT634" s="121"/>
      <c r="AU634" s="121"/>
      <c r="AV634" s="121"/>
      <c r="BA634" s="121"/>
      <c r="BB634" s="121"/>
      <c r="BC634" s="121"/>
      <c r="BD634" s="122"/>
    </row>
    <row r="635" spans="5:56" ht="15.75" customHeight="1" x14ac:dyDescent="0.2">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c r="AA635" s="121"/>
      <c r="AB635" s="121"/>
      <c r="AC635" s="121"/>
      <c r="AD635" s="121"/>
      <c r="AE635" s="121"/>
      <c r="AF635" s="121"/>
      <c r="AG635" s="121"/>
      <c r="AH635" s="121"/>
      <c r="AI635" s="121"/>
      <c r="AJ635" s="121"/>
      <c r="AK635" s="121"/>
      <c r="AL635" s="121"/>
      <c r="AM635" s="121"/>
      <c r="AN635" s="121"/>
      <c r="AO635" s="121"/>
      <c r="AP635" s="121"/>
      <c r="AQ635" s="121"/>
      <c r="AR635" s="121"/>
      <c r="AS635" s="121"/>
      <c r="AT635" s="121"/>
      <c r="AU635" s="121"/>
      <c r="AV635" s="121"/>
      <c r="BA635" s="121"/>
      <c r="BB635" s="121"/>
      <c r="BC635" s="121"/>
      <c r="BD635" s="122"/>
    </row>
    <row r="636" spans="5:56" ht="15.75" customHeight="1" x14ac:dyDescent="0.2">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c r="AA636" s="121"/>
      <c r="AB636" s="121"/>
      <c r="AC636" s="121"/>
      <c r="AD636" s="121"/>
      <c r="AE636" s="121"/>
      <c r="AF636" s="121"/>
      <c r="AG636" s="121"/>
      <c r="AH636" s="121"/>
      <c r="AI636" s="121"/>
      <c r="AJ636" s="121"/>
      <c r="AK636" s="121"/>
      <c r="AL636" s="121"/>
      <c r="AM636" s="121"/>
      <c r="AN636" s="121"/>
      <c r="AO636" s="121"/>
      <c r="AP636" s="121"/>
      <c r="AQ636" s="121"/>
      <c r="AR636" s="121"/>
      <c r="AS636" s="121"/>
      <c r="AT636" s="121"/>
      <c r="AU636" s="121"/>
      <c r="AV636" s="121"/>
      <c r="BA636" s="121"/>
      <c r="BB636" s="121"/>
      <c r="BC636" s="121"/>
      <c r="BD636" s="122"/>
    </row>
    <row r="637" spans="5:56" ht="15.75" customHeight="1" x14ac:dyDescent="0.2">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c r="AA637" s="121"/>
      <c r="AB637" s="121"/>
      <c r="AC637" s="121"/>
      <c r="AD637" s="121"/>
      <c r="AE637" s="121"/>
      <c r="AF637" s="121"/>
      <c r="AG637" s="121"/>
      <c r="AH637" s="121"/>
      <c r="AI637" s="121"/>
      <c r="AJ637" s="121"/>
      <c r="AK637" s="121"/>
      <c r="AL637" s="121"/>
      <c r="AM637" s="121"/>
      <c r="AN637" s="121"/>
      <c r="AO637" s="121"/>
      <c r="AP637" s="121"/>
      <c r="AQ637" s="121"/>
      <c r="AR637" s="121"/>
      <c r="AS637" s="121"/>
      <c r="AT637" s="121"/>
      <c r="AU637" s="121"/>
      <c r="AV637" s="121"/>
      <c r="BA637" s="121"/>
      <c r="BB637" s="121"/>
      <c r="BC637" s="121"/>
      <c r="BD637" s="122"/>
    </row>
    <row r="638" spans="5:56" ht="15.75" customHeight="1" x14ac:dyDescent="0.2">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c r="AA638" s="121"/>
      <c r="AB638" s="121"/>
      <c r="AC638" s="121"/>
      <c r="AD638" s="121"/>
      <c r="AE638" s="121"/>
      <c r="AF638" s="121"/>
      <c r="AG638" s="121"/>
      <c r="AH638" s="121"/>
      <c r="AI638" s="121"/>
      <c r="AJ638" s="121"/>
      <c r="AK638" s="121"/>
      <c r="AL638" s="121"/>
      <c r="AM638" s="121"/>
      <c r="AN638" s="121"/>
      <c r="AO638" s="121"/>
      <c r="AP638" s="121"/>
      <c r="AQ638" s="121"/>
      <c r="AR638" s="121"/>
      <c r="AS638" s="121"/>
      <c r="AT638" s="121"/>
      <c r="AU638" s="121"/>
      <c r="AV638" s="121"/>
      <c r="BA638" s="121"/>
      <c r="BB638" s="121"/>
      <c r="BC638" s="121"/>
      <c r="BD638" s="122"/>
    </row>
    <row r="639" spans="5:56" ht="15.75" customHeight="1" x14ac:dyDescent="0.2">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c r="AA639" s="121"/>
      <c r="AB639" s="121"/>
      <c r="AC639" s="121"/>
      <c r="AD639" s="121"/>
      <c r="AE639" s="121"/>
      <c r="AF639" s="121"/>
      <c r="AG639" s="121"/>
      <c r="AH639" s="121"/>
      <c r="AI639" s="121"/>
      <c r="AJ639" s="121"/>
      <c r="AK639" s="121"/>
      <c r="AL639" s="121"/>
      <c r="AM639" s="121"/>
      <c r="AN639" s="121"/>
      <c r="AO639" s="121"/>
      <c r="AP639" s="121"/>
      <c r="AQ639" s="121"/>
      <c r="AR639" s="121"/>
      <c r="AS639" s="121"/>
      <c r="AT639" s="121"/>
      <c r="AU639" s="121"/>
      <c r="AV639" s="121"/>
      <c r="BA639" s="121"/>
      <c r="BB639" s="121"/>
      <c r="BC639" s="121"/>
      <c r="BD639" s="122"/>
    </row>
    <row r="640" spans="5:56" ht="15.75" customHeight="1" x14ac:dyDescent="0.2">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c r="AA640" s="121"/>
      <c r="AB640" s="121"/>
      <c r="AC640" s="121"/>
      <c r="AD640" s="121"/>
      <c r="AE640" s="121"/>
      <c r="AF640" s="121"/>
      <c r="AG640" s="121"/>
      <c r="AH640" s="121"/>
      <c r="AI640" s="121"/>
      <c r="AJ640" s="121"/>
      <c r="AK640" s="121"/>
      <c r="AL640" s="121"/>
      <c r="AM640" s="121"/>
      <c r="AN640" s="121"/>
      <c r="AO640" s="121"/>
      <c r="AP640" s="121"/>
      <c r="AQ640" s="121"/>
      <c r="AR640" s="121"/>
      <c r="AS640" s="121"/>
      <c r="AT640" s="121"/>
      <c r="AU640" s="121"/>
      <c r="AV640" s="121"/>
      <c r="BA640" s="121"/>
      <c r="BB640" s="121"/>
      <c r="BC640" s="121"/>
      <c r="BD640" s="122"/>
    </row>
    <row r="641" spans="5:56" ht="15.75" customHeight="1" x14ac:dyDescent="0.2">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c r="AA641" s="121"/>
      <c r="AB641" s="121"/>
      <c r="AC641" s="121"/>
      <c r="AD641" s="121"/>
      <c r="AE641" s="121"/>
      <c r="AF641" s="121"/>
      <c r="AG641" s="121"/>
      <c r="AH641" s="121"/>
      <c r="AI641" s="121"/>
      <c r="AJ641" s="121"/>
      <c r="AK641" s="121"/>
      <c r="AL641" s="121"/>
      <c r="AM641" s="121"/>
      <c r="AN641" s="121"/>
      <c r="AO641" s="121"/>
      <c r="AP641" s="121"/>
      <c r="AQ641" s="121"/>
      <c r="AR641" s="121"/>
      <c r="AS641" s="121"/>
      <c r="AT641" s="121"/>
      <c r="AU641" s="121"/>
      <c r="AV641" s="121"/>
      <c r="BA641" s="121"/>
      <c r="BB641" s="121"/>
      <c r="BC641" s="121"/>
      <c r="BD641" s="122"/>
    </row>
    <row r="642" spans="5:56" ht="15.75" customHeight="1" x14ac:dyDescent="0.2">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c r="AA642" s="121"/>
      <c r="AB642" s="121"/>
      <c r="AC642" s="121"/>
      <c r="AD642" s="121"/>
      <c r="AE642" s="121"/>
      <c r="AF642" s="121"/>
      <c r="AG642" s="121"/>
      <c r="AH642" s="121"/>
      <c r="AI642" s="121"/>
      <c r="AJ642" s="121"/>
      <c r="AK642" s="121"/>
      <c r="AL642" s="121"/>
      <c r="AM642" s="121"/>
      <c r="AN642" s="121"/>
      <c r="AO642" s="121"/>
      <c r="AP642" s="121"/>
      <c r="AQ642" s="121"/>
      <c r="AR642" s="121"/>
      <c r="AS642" s="121"/>
      <c r="AT642" s="121"/>
      <c r="AU642" s="121"/>
      <c r="AV642" s="121"/>
      <c r="BA642" s="121"/>
      <c r="BB642" s="121"/>
      <c r="BC642" s="121"/>
      <c r="BD642" s="122"/>
    </row>
    <row r="643" spans="5:56" ht="15.75" customHeight="1" x14ac:dyDescent="0.2">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c r="AA643" s="121"/>
      <c r="AB643" s="121"/>
      <c r="AC643" s="121"/>
      <c r="AD643" s="121"/>
      <c r="AE643" s="121"/>
      <c r="AF643" s="121"/>
      <c r="AG643" s="121"/>
      <c r="AH643" s="121"/>
      <c r="AI643" s="121"/>
      <c r="AJ643" s="121"/>
      <c r="AK643" s="121"/>
      <c r="AL643" s="121"/>
      <c r="AM643" s="121"/>
      <c r="AN643" s="121"/>
      <c r="AO643" s="121"/>
      <c r="AP643" s="121"/>
      <c r="AQ643" s="121"/>
      <c r="AR643" s="121"/>
      <c r="AS643" s="121"/>
      <c r="AT643" s="121"/>
      <c r="AU643" s="121"/>
      <c r="AV643" s="121"/>
      <c r="BA643" s="121"/>
      <c r="BB643" s="121"/>
      <c r="BC643" s="121"/>
      <c r="BD643" s="122"/>
    </row>
    <row r="644" spans="5:56" ht="15.75" customHeight="1" x14ac:dyDescent="0.2">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c r="AA644" s="121"/>
      <c r="AB644" s="121"/>
      <c r="AC644" s="121"/>
      <c r="AD644" s="121"/>
      <c r="AE644" s="121"/>
      <c r="AF644" s="121"/>
      <c r="AG644" s="121"/>
      <c r="AH644" s="121"/>
      <c r="AI644" s="121"/>
      <c r="AJ644" s="121"/>
      <c r="AK644" s="121"/>
      <c r="AL644" s="121"/>
      <c r="AM644" s="121"/>
      <c r="AN644" s="121"/>
      <c r="AO644" s="121"/>
      <c r="AP644" s="121"/>
      <c r="AQ644" s="121"/>
      <c r="AR644" s="121"/>
      <c r="AS644" s="121"/>
      <c r="AT644" s="121"/>
      <c r="AU644" s="121"/>
      <c r="AV644" s="121"/>
      <c r="BA644" s="121"/>
      <c r="BB644" s="121"/>
      <c r="BC644" s="121"/>
      <c r="BD644" s="122"/>
    </row>
    <row r="645" spans="5:56" ht="15.75" customHeight="1" x14ac:dyDescent="0.2">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c r="AA645" s="121"/>
      <c r="AB645" s="121"/>
      <c r="AC645" s="121"/>
      <c r="AD645" s="121"/>
      <c r="AE645" s="121"/>
      <c r="AF645" s="121"/>
      <c r="AG645" s="121"/>
      <c r="AH645" s="121"/>
      <c r="AI645" s="121"/>
      <c r="AJ645" s="121"/>
      <c r="AK645" s="121"/>
      <c r="AL645" s="121"/>
      <c r="AM645" s="121"/>
      <c r="AN645" s="121"/>
      <c r="AO645" s="121"/>
      <c r="AP645" s="121"/>
      <c r="AQ645" s="121"/>
      <c r="AR645" s="121"/>
      <c r="AS645" s="121"/>
      <c r="AT645" s="121"/>
      <c r="AU645" s="121"/>
      <c r="AV645" s="121"/>
      <c r="BA645" s="121"/>
      <c r="BB645" s="121"/>
      <c r="BC645" s="121"/>
      <c r="BD645" s="122"/>
    </row>
    <row r="646" spans="5:56" ht="15.75" customHeight="1" x14ac:dyDescent="0.2">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c r="AH646" s="121"/>
      <c r="AI646" s="121"/>
      <c r="AJ646" s="121"/>
      <c r="AK646" s="121"/>
      <c r="AL646" s="121"/>
      <c r="AM646" s="121"/>
      <c r="AN646" s="121"/>
      <c r="AO646" s="121"/>
      <c r="AP646" s="121"/>
      <c r="AQ646" s="121"/>
      <c r="AR646" s="121"/>
      <c r="AS646" s="121"/>
      <c r="AT646" s="121"/>
      <c r="AU646" s="121"/>
      <c r="AV646" s="121"/>
      <c r="BA646" s="121"/>
      <c r="BB646" s="121"/>
      <c r="BC646" s="121"/>
      <c r="BD646" s="122"/>
    </row>
    <row r="647" spans="5:56" ht="15.75" customHeight="1" x14ac:dyDescent="0.2">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c r="AA647" s="121"/>
      <c r="AB647" s="121"/>
      <c r="AC647" s="121"/>
      <c r="AD647" s="121"/>
      <c r="AE647" s="121"/>
      <c r="AF647" s="121"/>
      <c r="AG647" s="121"/>
      <c r="AH647" s="121"/>
      <c r="AI647" s="121"/>
      <c r="AJ647" s="121"/>
      <c r="AK647" s="121"/>
      <c r="AL647" s="121"/>
      <c r="AM647" s="121"/>
      <c r="AN647" s="121"/>
      <c r="AO647" s="121"/>
      <c r="AP647" s="121"/>
      <c r="AQ647" s="121"/>
      <c r="AR647" s="121"/>
      <c r="AS647" s="121"/>
      <c r="AT647" s="121"/>
      <c r="AU647" s="121"/>
      <c r="AV647" s="121"/>
      <c r="BA647" s="121"/>
      <c r="BB647" s="121"/>
      <c r="BC647" s="121"/>
      <c r="BD647" s="122"/>
    </row>
    <row r="648" spans="5:56" ht="15.75" customHeight="1" x14ac:dyDescent="0.2">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c r="AA648" s="121"/>
      <c r="AB648" s="121"/>
      <c r="AC648" s="121"/>
      <c r="AD648" s="121"/>
      <c r="AE648" s="121"/>
      <c r="AF648" s="121"/>
      <c r="AG648" s="121"/>
      <c r="AH648" s="121"/>
      <c r="AI648" s="121"/>
      <c r="AJ648" s="121"/>
      <c r="AK648" s="121"/>
      <c r="AL648" s="121"/>
      <c r="AM648" s="121"/>
      <c r="AN648" s="121"/>
      <c r="AO648" s="121"/>
      <c r="AP648" s="121"/>
      <c r="AQ648" s="121"/>
      <c r="AR648" s="121"/>
      <c r="AS648" s="121"/>
      <c r="AT648" s="121"/>
      <c r="AU648" s="121"/>
      <c r="AV648" s="121"/>
      <c r="BA648" s="121"/>
      <c r="BB648" s="121"/>
      <c r="BC648" s="121"/>
      <c r="BD648" s="122"/>
    </row>
    <row r="649" spans="5:56" ht="15.75" customHeight="1" x14ac:dyDescent="0.2">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c r="AA649" s="121"/>
      <c r="AB649" s="121"/>
      <c r="AC649" s="121"/>
      <c r="AD649" s="121"/>
      <c r="AE649" s="121"/>
      <c r="AF649" s="121"/>
      <c r="AG649" s="121"/>
      <c r="AH649" s="121"/>
      <c r="AI649" s="121"/>
      <c r="AJ649" s="121"/>
      <c r="AK649" s="121"/>
      <c r="AL649" s="121"/>
      <c r="AM649" s="121"/>
      <c r="AN649" s="121"/>
      <c r="AO649" s="121"/>
      <c r="AP649" s="121"/>
      <c r="AQ649" s="121"/>
      <c r="AR649" s="121"/>
      <c r="AS649" s="121"/>
      <c r="AT649" s="121"/>
      <c r="AU649" s="121"/>
      <c r="AV649" s="121"/>
      <c r="BA649" s="121"/>
      <c r="BB649" s="121"/>
      <c r="BC649" s="121"/>
      <c r="BD649" s="122"/>
    </row>
    <row r="650" spans="5:56" ht="15.75" customHeight="1" x14ac:dyDescent="0.2">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c r="AA650" s="121"/>
      <c r="AB650" s="121"/>
      <c r="AC650" s="121"/>
      <c r="AD650" s="121"/>
      <c r="AE650" s="121"/>
      <c r="AF650" s="121"/>
      <c r="AG650" s="121"/>
      <c r="AH650" s="121"/>
      <c r="AI650" s="121"/>
      <c r="AJ650" s="121"/>
      <c r="AK650" s="121"/>
      <c r="AL650" s="121"/>
      <c r="AM650" s="121"/>
      <c r="AN650" s="121"/>
      <c r="AO650" s="121"/>
      <c r="AP650" s="121"/>
      <c r="AQ650" s="121"/>
      <c r="AR650" s="121"/>
      <c r="AS650" s="121"/>
      <c r="AT650" s="121"/>
      <c r="AU650" s="121"/>
      <c r="AV650" s="121"/>
      <c r="BA650" s="121"/>
      <c r="BB650" s="121"/>
      <c r="BC650" s="121"/>
      <c r="BD650" s="122"/>
    </row>
    <row r="651" spans="5:56" ht="15.75" customHeight="1" x14ac:dyDescent="0.2">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c r="AA651" s="121"/>
      <c r="AB651" s="121"/>
      <c r="AC651" s="121"/>
      <c r="AD651" s="121"/>
      <c r="AE651" s="121"/>
      <c r="AF651" s="121"/>
      <c r="AG651" s="121"/>
      <c r="AH651" s="121"/>
      <c r="AI651" s="121"/>
      <c r="AJ651" s="121"/>
      <c r="AK651" s="121"/>
      <c r="AL651" s="121"/>
      <c r="AM651" s="121"/>
      <c r="AN651" s="121"/>
      <c r="AO651" s="121"/>
      <c r="AP651" s="121"/>
      <c r="AQ651" s="121"/>
      <c r="AR651" s="121"/>
      <c r="AS651" s="121"/>
      <c r="AT651" s="121"/>
      <c r="AU651" s="121"/>
      <c r="AV651" s="121"/>
      <c r="BA651" s="121"/>
      <c r="BB651" s="121"/>
      <c r="BC651" s="121"/>
      <c r="BD651" s="122"/>
    </row>
    <row r="652" spans="5:56" ht="15.75" customHeight="1" x14ac:dyDescent="0.2">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c r="AA652" s="121"/>
      <c r="AB652" s="121"/>
      <c r="AC652" s="121"/>
      <c r="AD652" s="121"/>
      <c r="AE652" s="121"/>
      <c r="AF652" s="121"/>
      <c r="AG652" s="121"/>
      <c r="AH652" s="121"/>
      <c r="AI652" s="121"/>
      <c r="AJ652" s="121"/>
      <c r="AK652" s="121"/>
      <c r="AL652" s="121"/>
      <c r="AM652" s="121"/>
      <c r="AN652" s="121"/>
      <c r="AO652" s="121"/>
      <c r="AP652" s="121"/>
      <c r="AQ652" s="121"/>
      <c r="AR652" s="121"/>
      <c r="AS652" s="121"/>
      <c r="AT652" s="121"/>
      <c r="AU652" s="121"/>
      <c r="AV652" s="121"/>
      <c r="BA652" s="121"/>
      <c r="BB652" s="121"/>
      <c r="BC652" s="121"/>
      <c r="BD652" s="122"/>
    </row>
    <row r="653" spans="5:56" ht="15.75" customHeight="1" x14ac:dyDescent="0.2">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c r="AA653" s="121"/>
      <c r="AB653" s="121"/>
      <c r="AC653" s="121"/>
      <c r="AD653" s="121"/>
      <c r="AE653" s="121"/>
      <c r="AF653" s="121"/>
      <c r="AG653" s="121"/>
      <c r="AH653" s="121"/>
      <c r="AI653" s="121"/>
      <c r="AJ653" s="121"/>
      <c r="AK653" s="121"/>
      <c r="AL653" s="121"/>
      <c r="AM653" s="121"/>
      <c r="AN653" s="121"/>
      <c r="AO653" s="121"/>
      <c r="AP653" s="121"/>
      <c r="AQ653" s="121"/>
      <c r="AR653" s="121"/>
      <c r="AS653" s="121"/>
      <c r="AT653" s="121"/>
      <c r="AU653" s="121"/>
      <c r="AV653" s="121"/>
      <c r="BA653" s="121"/>
      <c r="BB653" s="121"/>
      <c r="BC653" s="121"/>
      <c r="BD653" s="122"/>
    </row>
    <row r="654" spans="5:56" ht="15.75" customHeight="1" x14ac:dyDescent="0.2">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c r="AA654" s="121"/>
      <c r="AB654" s="121"/>
      <c r="AC654" s="121"/>
      <c r="AD654" s="121"/>
      <c r="AE654" s="121"/>
      <c r="AF654" s="121"/>
      <c r="AG654" s="121"/>
      <c r="AH654" s="121"/>
      <c r="AI654" s="121"/>
      <c r="AJ654" s="121"/>
      <c r="AK654" s="121"/>
      <c r="AL654" s="121"/>
      <c r="AM654" s="121"/>
      <c r="AN654" s="121"/>
      <c r="AO654" s="121"/>
      <c r="AP654" s="121"/>
      <c r="AQ654" s="121"/>
      <c r="AR654" s="121"/>
      <c r="AS654" s="121"/>
      <c r="AT654" s="121"/>
      <c r="AU654" s="121"/>
      <c r="AV654" s="121"/>
      <c r="BA654" s="121"/>
      <c r="BB654" s="121"/>
      <c r="BC654" s="121"/>
      <c r="BD654" s="122"/>
    </row>
    <row r="655" spans="5:56" ht="15.75" customHeight="1" x14ac:dyDescent="0.2">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c r="AA655" s="121"/>
      <c r="AB655" s="121"/>
      <c r="AC655" s="121"/>
      <c r="AD655" s="121"/>
      <c r="AE655" s="121"/>
      <c r="AF655" s="121"/>
      <c r="AG655" s="121"/>
      <c r="AH655" s="121"/>
      <c r="AI655" s="121"/>
      <c r="AJ655" s="121"/>
      <c r="AK655" s="121"/>
      <c r="AL655" s="121"/>
      <c r="AM655" s="121"/>
      <c r="AN655" s="121"/>
      <c r="AO655" s="121"/>
      <c r="AP655" s="121"/>
      <c r="AQ655" s="121"/>
      <c r="AR655" s="121"/>
      <c r="AS655" s="121"/>
      <c r="AT655" s="121"/>
      <c r="AU655" s="121"/>
      <c r="AV655" s="121"/>
      <c r="BA655" s="121"/>
      <c r="BB655" s="121"/>
      <c r="BC655" s="121"/>
      <c r="BD655" s="122"/>
    </row>
    <row r="656" spans="5:56" ht="15.75" customHeight="1" x14ac:dyDescent="0.2">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c r="AA656" s="121"/>
      <c r="AB656" s="121"/>
      <c r="AC656" s="121"/>
      <c r="AD656" s="121"/>
      <c r="AE656" s="121"/>
      <c r="AF656" s="121"/>
      <c r="AG656" s="121"/>
      <c r="AH656" s="121"/>
      <c r="AI656" s="121"/>
      <c r="AJ656" s="121"/>
      <c r="AK656" s="121"/>
      <c r="AL656" s="121"/>
      <c r="AM656" s="121"/>
      <c r="AN656" s="121"/>
      <c r="AO656" s="121"/>
      <c r="AP656" s="121"/>
      <c r="AQ656" s="121"/>
      <c r="AR656" s="121"/>
      <c r="AS656" s="121"/>
      <c r="AT656" s="121"/>
      <c r="AU656" s="121"/>
      <c r="AV656" s="121"/>
      <c r="BA656" s="121"/>
      <c r="BB656" s="121"/>
      <c r="BC656" s="121"/>
      <c r="BD656" s="122"/>
    </row>
    <row r="657" spans="5:56" ht="15.75" customHeight="1" x14ac:dyDescent="0.2">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c r="AG657" s="121"/>
      <c r="AH657" s="121"/>
      <c r="AI657" s="121"/>
      <c r="AJ657" s="121"/>
      <c r="AK657" s="121"/>
      <c r="AL657" s="121"/>
      <c r="AM657" s="121"/>
      <c r="AN657" s="121"/>
      <c r="AO657" s="121"/>
      <c r="AP657" s="121"/>
      <c r="AQ657" s="121"/>
      <c r="AR657" s="121"/>
      <c r="AS657" s="121"/>
      <c r="AT657" s="121"/>
      <c r="AU657" s="121"/>
      <c r="AV657" s="121"/>
      <c r="BA657" s="121"/>
      <c r="BB657" s="121"/>
      <c r="BC657" s="121"/>
      <c r="BD657" s="122"/>
    </row>
    <row r="658" spans="5:56" ht="15.75" customHeight="1" x14ac:dyDescent="0.2">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c r="AG658" s="121"/>
      <c r="AH658" s="121"/>
      <c r="AI658" s="121"/>
      <c r="AJ658" s="121"/>
      <c r="AK658" s="121"/>
      <c r="AL658" s="121"/>
      <c r="AM658" s="121"/>
      <c r="AN658" s="121"/>
      <c r="AO658" s="121"/>
      <c r="AP658" s="121"/>
      <c r="AQ658" s="121"/>
      <c r="AR658" s="121"/>
      <c r="AS658" s="121"/>
      <c r="AT658" s="121"/>
      <c r="AU658" s="121"/>
      <c r="AV658" s="121"/>
      <c r="BA658" s="121"/>
      <c r="BB658" s="121"/>
      <c r="BC658" s="121"/>
      <c r="BD658" s="122"/>
    </row>
    <row r="659" spans="5:56" ht="15.75" customHeight="1" x14ac:dyDescent="0.2">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c r="AA659" s="121"/>
      <c r="AB659" s="121"/>
      <c r="AC659" s="121"/>
      <c r="AD659" s="121"/>
      <c r="AE659" s="121"/>
      <c r="AF659" s="121"/>
      <c r="AG659" s="121"/>
      <c r="AH659" s="121"/>
      <c r="AI659" s="121"/>
      <c r="AJ659" s="121"/>
      <c r="AK659" s="121"/>
      <c r="AL659" s="121"/>
      <c r="AM659" s="121"/>
      <c r="AN659" s="121"/>
      <c r="AO659" s="121"/>
      <c r="AP659" s="121"/>
      <c r="AQ659" s="121"/>
      <c r="AR659" s="121"/>
      <c r="AS659" s="121"/>
      <c r="AT659" s="121"/>
      <c r="AU659" s="121"/>
      <c r="AV659" s="121"/>
      <c r="BA659" s="121"/>
      <c r="BB659" s="121"/>
      <c r="BC659" s="121"/>
      <c r="BD659" s="122"/>
    </row>
    <row r="660" spans="5:56" ht="15.75" customHeight="1" x14ac:dyDescent="0.2">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c r="AG660" s="121"/>
      <c r="AH660" s="121"/>
      <c r="AI660" s="121"/>
      <c r="AJ660" s="121"/>
      <c r="AK660" s="121"/>
      <c r="AL660" s="121"/>
      <c r="AM660" s="121"/>
      <c r="AN660" s="121"/>
      <c r="AO660" s="121"/>
      <c r="AP660" s="121"/>
      <c r="AQ660" s="121"/>
      <c r="AR660" s="121"/>
      <c r="AS660" s="121"/>
      <c r="AT660" s="121"/>
      <c r="AU660" s="121"/>
      <c r="AV660" s="121"/>
      <c r="BA660" s="121"/>
      <c r="BB660" s="121"/>
      <c r="BC660" s="121"/>
      <c r="BD660" s="122"/>
    </row>
    <row r="661" spans="5:56" ht="15.75" customHeight="1" x14ac:dyDescent="0.2">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c r="AA661" s="121"/>
      <c r="AB661" s="121"/>
      <c r="AC661" s="121"/>
      <c r="AD661" s="121"/>
      <c r="AE661" s="121"/>
      <c r="AF661" s="121"/>
      <c r="AG661" s="121"/>
      <c r="AH661" s="121"/>
      <c r="AI661" s="121"/>
      <c r="AJ661" s="121"/>
      <c r="AK661" s="121"/>
      <c r="AL661" s="121"/>
      <c r="AM661" s="121"/>
      <c r="AN661" s="121"/>
      <c r="AO661" s="121"/>
      <c r="AP661" s="121"/>
      <c r="AQ661" s="121"/>
      <c r="AR661" s="121"/>
      <c r="AS661" s="121"/>
      <c r="AT661" s="121"/>
      <c r="AU661" s="121"/>
      <c r="AV661" s="121"/>
      <c r="BA661" s="121"/>
      <c r="BB661" s="121"/>
      <c r="BC661" s="121"/>
      <c r="BD661" s="122"/>
    </row>
    <row r="662" spans="5:56" ht="15.75" customHeight="1" x14ac:dyDescent="0.2">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c r="AG662" s="121"/>
      <c r="AH662" s="121"/>
      <c r="AI662" s="121"/>
      <c r="AJ662" s="121"/>
      <c r="AK662" s="121"/>
      <c r="AL662" s="121"/>
      <c r="AM662" s="121"/>
      <c r="AN662" s="121"/>
      <c r="AO662" s="121"/>
      <c r="AP662" s="121"/>
      <c r="AQ662" s="121"/>
      <c r="AR662" s="121"/>
      <c r="AS662" s="121"/>
      <c r="AT662" s="121"/>
      <c r="AU662" s="121"/>
      <c r="AV662" s="121"/>
      <c r="BA662" s="121"/>
      <c r="BB662" s="121"/>
      <c r="BC662" s="121"/>
      <c r="BD662" s="122"/>
    </row>
    <row r="663" spans="5:56" ht="15.75" customHeight="1" x14ac:dyDescent="0.2">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c r="AA663" s="121"/>
      <c r="AB663" s="121"/>
      <c r="AC663" s="121"/>
      <c r="AD663" s="121"/>
      <c r="AE663" s="121"/>
      <c r="AF663" s="121"/>
      <c r="AG663" s="121"/>
      <c r="AH663" s="121"/>
      <c r="AI663" s="121"/>
      <c r="AJ663" s="121"/>
      <c r="AK663" s="121"/>
      <c r="AL663" s="121"/>
      <c r="AM663" s="121"/>
      <c r="AN663" s="121"/>
      <c r="AO663" s="121"/>
      <c r="AP663" s="121"/>
      <c r="AQ663" s="121"/>
      <c r="AR663" s="121"/>
      <c r="AS663" s="121"/>
      <c r="AT663" s="121"/>
      <c r="AU663" s="121"/>
      <c r="AV663" s="121"/>
      <c r="BA663" s="121"/>
      <c r="BB663" s="121"/>
      <c r="BC663" s="121"/>
      <c r="BD663" s="122"/>
    </row>
    <row r="664" spans="5:56" ht="15.75" customHeight="1" x14ac:dyDescent="0.2">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c r="AA664" s="121"/>
      <c r="AB664" s="121"/>
      <c r="AC664" s="121"/>
      <c r="AD664" s="121"/>
      <c r="AE664" s="121"/>
      <c r="AF664" s="121"/>
      <c r="AG664" s="121"/>
      <c r="AH664" s="121"/>
      <c r="AI664" s="121"/>
      <c r="AJ664" s="121"/>
      <c r="AK664" s="121"/>
      <c r="AL664" s="121"/>
      <c r="AM664" s="121"/>
      <c r="AN664" s="121"/>
      <c r="AO664" s="121"/>
      <c r="AP664" s="121"/>
      <c r="AQ664" s="121"/>
      <c r="AR664" s="121"/>
      <c r="AS664" s="121"/>
      <c r="AT664" s="121"/>
      <c r="AU664" s="121"/>
      <c r="AV664" s="121"/>
      <c r="BA664" s="121"/>
      <c r="BB664" s="121"/>
      <c r="BC664" s="121"/>
      <c r="BD664" s="122"/>
    </row>
    <row r="665" spans="5:56" ht="15.75" customHeight="1" x14ac:dyDescent="0.2">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c r="AA665" s="121"/>
      <c r="AB665" s="121"/>
      <c r="AC665" s="121"/>
      <c r="AD665" s="121"/>
      <c r="AE665" s="121"/>
      <c r="AF665" s="121"/>
      <c r="AG665" s="121"/>
      <c r="AH665" s="121"/>
      <c r="AI665" s="121"/>
      <c r="AJ665" s="121"/>
      <c r="AK665" s="121"/>
      <c r="AL665" s="121"/>
      <c r="AM665" s="121"/>
      <c r="AN665" s="121"/>
      <c r="AO665" s="121"/>
      <c r="AP665" s="121"/>
      <c r="AQ665" s="121"/>
      <c r="AR665" s="121"/>
      <c r="AS665" s="121"/>
      <c r="AT665" s="121"/>
      <c r="AU665" s="121"/>
      <c r="AV665" s="121"/>
      <c r="BA665" s="121"/>
      <c r="BB665" s="121"/>
      <c r="BC665" s="121"/>
      <c r="BD665" s="122"/>
    </row>
    <row r="666" spans="5:56" ht="15.75" customHeight="1" x14ac:dyDescent="0.2">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c r="AA666" s="121"/>
      <c r="AB666" s="121"/>
      <c r="AC666" s="121"/>
      <c r="AD666" s="121"/>
      <c r="AE666" s="121"/>
      <c r="AF666" s="121"/>
      <c r="AG666" s="121"/>
      <c r="AH666" s="121"/>
      <c r="AI666" s="121"/>
      <c r="AJ666" s="121"/>
      <c r="AK666" s="121"/>
      <c r="AL666" s="121"/>
      <c r="AM666" s="121"/>
      <c r="AN666" s="121"/>
      <c r="AO666" s="121"/>
      <c r="AP666" s="121"/>
      <c r="AQ666" s="121"/>
      <c r="AR666" s="121"/>
      <c r="AS666" s="121"/>
      <c r="AT666" s="121"/>
      <c r="AU666" s="121"/>
      <c r="AV666" s="121"/>
      <c r="BA666" s="121"/>
      <c r="BB666" s="121"/>
      <c r="BC666" s="121"/>
      <c r="BD666" s="122"/>
    </row>
    <row r="667" spans="5:56" ht="15.75" customHeight="1" x14ac:dyDescent="0.2">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c r="AA667" s="121"/>
      <c r="AB667" s="121"/>
      <c r="AC667" s="121"/>
      <c r="AD667" s="121"/>
      <c r="AE667" s="121"/>
      <c r="AF667" s="121"/>
      <c r="AG667" s="121"/>
      <c r="AH667" s="121"/>
      <c r="AI667" s="121"/>
      <c r="AJ667" s="121"/>
      <c r="AK667" s="121"/>
      <c r="AL667" s="121"/>
      <c r="AM667" s="121"/>
      <c r="AN667" s="121"/>
      <c r="AO667" s="121"/>
      <c r="AP667" s="121"/>
      <c r="AQ667" s="121"/>
      <c r="AR667" s="121"/>
      <c r="AS667" s="121"/>
      <c r="AT667" s="121"/>
      <c r="AU667" s="121"/>
      <c r="AV667" s="121"/>
      <c r="BA667" s="121"/>
      <c r="BB667" s="121"/>
      <c r="BC667" s="121"/>
      <c r="BD667" s="122"/>
    </row>
    <row r="668" spans="5:56" ht="15.75" customHeight="1" x14ac:dyDescent="0.2">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c r="AA668" s="121"/>
      <c r="AB668" s="121"/>
      <c r="AC668" s="121"/>
      <c r="AD668" s="121"/>
      <c r="AE668" s="121"/>
      <c r="AF668" s="121"/>
      <c r="AG668" s="121"/>
      <c r="AH668" s="121"/>
      <c r="AI668" s="121"/>
      <c r="AJ668" s="121"/>
      <c r="AK668" s="121"/>
      <c r="AL668" s="121"/>
      <c r="AM668" s="121"/>
      <c r="AN668" s="121"/>
      <c r="AO668" s="121"/>
      <c r="AP668" s="121"/>
      <c r="AQ668" s="121"/>
      <c r="AR668" s="121"/>
      <c r="AS668" s="121"/>
      <c r="AT668" s="121"/>
      <c r="AU668" s="121"/>
      <c r="AV668" s="121"/>
      <c r="BA668" s="121"/>
      <c r="BB668" s="121"/>
      <c r="BC668" s="121"/>
      <c r="BD668" s="122"/>
    </row>
    <row r="669" spans="5:56" ht="15.75" customHeight="1" x14ac:dyDescent="0.2">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c r="AG669" s="121"/>
      <c r="AH669" s="121"/>
      <c r="AI669" s="121"/>
      <c r="AJ669" s="121"/>
      <c r="AK669" s="121"/>
      <c r="AL669" s="121"/>
      <c r="AM669" s="121"/>
      <c r="AN669" s="121"/>
      <c r="AO669" s="121"/>
      <c r="AP669" s="121"/>
      <c r="AQ669" s="121"/>
      <c r="AR669" s="121"/>
      <c r="AS669" s="121"/>
      <c r="AT669" s="121"/>
      <c r="AU669" s="121"/>
      <c r="AV669" s="121"/>
      <c r="BA669" s="121"/>
      <c r="BB669" s="121"/>
      <c r="BC669" s="121"/>
      <c r="BD669" s="122"/>
    </row>
    <row r="670" spans="5:56" ht="15.75" customHeight="1" x14ac:dyDescent="0.2">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c r="AG670" s="121"/>
      <c r="AH670" s="121"/>
      <c r="AI670" s="121"/>
      <c r="AJ670" s="121"/>
      <c r="AK670" s="121"/>
      <c r="AL670" s="121"/>
      <c r="AM670" s="121"/>
      <c r="AN670" s="121"/>
      <c r="AO670" s="121"/>
      <c r="AP670" s="121"/>
      <c r="AQ670" s="121"/>
      <c r="AR670" s="121"/>
      <c r="AS670" s="121"/>
      <c r="AT670" s="121"/>
      <c r="AU670" s="121"/>
      <c r="AV670" s="121"/>
      <c r="BA670" s="121"/>
      <c r="BB670" s="121"/>
      <c r="BC670" s="121"/>
      <c r="BD670" s="122"/>
    </row>
    <row r="671" spans="5:56" ht="15.75" customHeight="1" x14ac:dyDescent="0.2">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c r="AG671" s="121"/>
      <c r="AH671" s="121"/>
      <c r="AI671" s="121"/>
      <c r="AJ671" s="121"/>
      <c r="AK671" s="121"/>
      <c r="AL671" s="121"/>
      <c r="AM671" s="121"/>
      <c r="AN671" s="121"/>
      <c r="AO671" s="121"/>
      <c r="AP671" s="121"/>
      <c r="AQ671" s="121"/>
      <c r="AR671" s="121"/>
      <c r="AS671" s="121"/>
      <c r="AT671" s="121"/>
      <c r="AU671" s="121"/>
      <c r="AV671" s="121"/>
      <c r="BA671" s="121"/>
      <c r="BB671" s="121"/>
      <c r="BC671" s="121"/>
      <c r="BD671" s="122"/>
    </row>
    <row r="672" spans="5:56" ht="15.75" customHeight="1" x14ac:dyDescent="0.2">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c r="AG672" s="121"/>
      <c r="AH672" s="121"/>
      <c r="AI672" s="121"/>
      <c r="AJ672" s="121"/>
      <c r="AK672" s="121"/>
      <c r="AL672" s="121"/>
      <c r="AM672" s="121"/>
      <c r="AN672" s="121"/>
      <c r="AO672" s="121"/>
      <c r="AP672" s="121"/>
      <c r="AQ672" s="121"/>
      <c r="AR672" s="121"/>
      <c r="AS672" s="121"/>
      <c r="AT672" s="121"/>
      <c r="AU672" s="121"/>
      <c r="AV672" s="121"/>
      <c r="BA672" s="121"/>
      <c r="BB672" s="121"/>
      <c r="BC672" s="121"/>
      <c r="BD672" s="122"/>
    </row>
    <row r="673" spans="5:56" ht="15.75" customHeight="1" x14ac:dyDescent="0.2">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c r="AA673" s="121"/>
      <c r="AB673" s="121"/>
      <c r="AC673" s="121"/>
      <c r="AD673" s="121"/>
      <c r="AE673" s="121"/>
      <c r="AF673" s="121"/>
      <c r="AG673" s="121"/>
      <c r="AH673" s="121"/>
      <c r="AI673" s="121"/>
      <c r="AJ673" s="121"/>
      <c r="AK673" s="121"/>
      <c r="AL673" s="121"/>
      <c r="AM673" s="121"/>
      <c r="AN673" s="121"/>
      <c r="AO673" s="121"/>
      <c r="AP673" s="121"/>
      <c r="AQ673" s="121"/>
      <c r="AR673" s="121"/>
      <c r="AS673" s="121"/>
      <c r="AT673" s="121"/>
      <c r="AU673" s="121"/>
      <c r="AV673" s="121"/>
      <c r="BA673" s="121"/>
      <c r="BB673" s="121"/>
      <c r="BC673" s="121"/>
      <c r="BD673" s="122"/>
    </row>
    <row r="674" spans="5:56" ht="15.75" customHeight="1" x14ac:dyDescent="0.2">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c r="AA674" s="121"/>
      <c r="AB674" s="121"/>
      <c r="AC674" s="121"/>
      <c r="AD674" s="121"/>
      <c r="AE674" s="121"/>
      <c r="AF674" s="121"/>
      <c r="AG674" s="121"/>
      <c r="AH674" s="121"/>
      <c r="AI674" s="121"/>
      <c r="AJ674" s="121"/>
      <c r="AK674" s="121"/>
      <c r="AL674" s="121"/>
      <c r="AM674" s="121"/>
      <c r="AN674" s="121"/>
      <c r="AO674" s="121"/>
      <c r="AP674" s="121"/>
      <c r="AQ674" s="121"/>
      <c r="AR674" s="121"/>
      <c r="AS674" s="121"/>
      <c r="AT674" s="121"/>
      <c r="AU674" s="121"/>
      <c r="AV674" s="121"/>
      <c r="BA674" s="121"/>
      <c r="BB674" s="121"/>
      <c r="BC674" s="121"/>
      <c r="BD674" s="122"/>
    </row>
    <row r="675" spans="5:56" ht="15.75" customHeight="1" x14ac:dyDescent="0.2">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c r="AA675" s="121"/>
      <c r="AB675" s="121"/>
      <c r="AC675" s="121"/>
      <c r="AD675" s="121"/>
      <c r="AE675" s="121"/>
      <c r="AF675" s="121"/>
      <c r="AG675" s="121"/>
      <c r="AH675" s="121"/>
      <c r="AI675" s="121"/>
      <c r="AJ675" s="121"/>
      <c r="AK675" s="121"/>
      <c r="AL675" s="121"/>
      <c r="AM675" s="121"/>
      <c r="AN675" s="121"/>
      <c r="AO675" s="121"/>
      <c r="AP675" s="121"/>
      <c r="AQ675" s="121"/>
      <c r="AR675" s="121"/>
      <c r="AS675" s="121"/>
      <c r="AT675" s="121"/>
      <c r="AU675" s="121"/>
      <c r="AV675" s="121"/>
      <c r="BA675" s="121"/>
      <c r="BB675" s="121"/>
      <c r="BC675" s="121"/>
      <c r="BD675" s="122"/>
    </row>
    <row r="676" spans="5:56" ht="15.75" customHeight="1" x14ac:dyDescent="0.2">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c r="AA676" s="121"/>
      <c r="AB676" s="121"/>
      <c r="AC676" s="121"/>
      <c r="AD676" s="121"/>
      <c r="AE676" s="121"/>
      <c r="AF676" s="121"/>
      <c r="AG676" s="121"/>
      <c r="AH676" s="121"/>
      <c r="AI676" s="121"/>
      <c r="AJ676" s="121"/>
      <c r="AK676" s="121"/>
      <c r="AL676" s="121"/>
      <c r="AM676" s="121"/>
      <c r="AN676" s="121"/>
      <c r="AO676" s="121"/>
      <c r="AP676" s="121"/>
      <c r="AQ676" s="121"/>
      <c r="AR676" s="121"/>
      <c r="AS676" s="121"/>
      <c r="AT676" s="121"/>
      <c r="AU676" s="121"/>
      <c r="AV676" s="121"/>
      <c r="BA676" s="121"/>
      <c r="BB676" s="121"/>
      <c r="BC676" s="121"/>
      <c r="BD676" s="122"/>
    </row>
    <row r="677" spans="5:56" ht="15.75" customHeight="1" x14ac:dyDescent="0.2">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c r="AA677" s="121"/>
      <c r="AB677" s="121"/>
      <c r="AC677" s="121"/>
      <c r="AD677" s="121"/>
      <c r="AE677" s="121"/>
      <c r="AF677" s="121"/>
      <c r="AG677" s="121"/>
      <c r="AH677" s="121"/>
      <c r="AI677" s="121"/>
      <c r="AJ677" s="121"/>
      <c r="AK677" s="121"/>
      <c r="AL677" s="121"/>
      <c r="AM677" s="121"/>
      <c r="AN677" s="121"/>
      <c r="AO677" s="121"/>
      <c r="AP677" s="121"/>
      <c r="AQ677" s="121"/>
      <c r="AR677" s="121"/>
      <c r="AS677" s="121"/>
      <c r="AT677" s="121"/>
      <c r="AU677" s="121"/>
      <c r="AV677" s="121"/>
      <c r="BA677" s="121"/>
      <c r="BB677" s="121"/>
      <c r="BC677" s="121"/>
      <c r="BD677" s="122"/>
    </row>
    <row r="678" spans="5:56" ht="15.75" customHeight="1" x14ac:dyDescent="0.2">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c r="AA678" s="121"/>
      <c r="AB678" s="121"/>
      <c r="AC678" s="121"/>
      <c r="AD678" s="121"/>
      <c r="AE678" s="121"/>
      <c r="AF678" s="121"/>
      <c r="AG678" s="121"/>
      <c r="AH678" s="121"/>
      <c r="AI678" s="121"/>
      <c r="AJ678" s="121"/>
      <c r="AK678" s="121"/>
      <c r="AL678" s="121"/>
      <c r="AM678" s="121"/>
      <c r="AN678" s="121"/>
      <c r="AO678" s="121"/>
      <c r="AP678" s="121"/>
      <c r="AQ678" s="121"/>
      <c r="AR678" s="121"/>
      <c r="AS678" s="121"/>
      <c r="AT678" s="121"/>
      <c r="AU678" s="121"/>
      <c r="AV678" s="121"/>
      <c r="BA678" s="121"/>
      <c r="BB678" s="121"/>
      <c r="BC678" s="121"/>
      <c r="BD678" s="122"/>
    </row>
    <row r="679" spans="5:56" ht="15.75" customHeight="1" x14ac:dyDescent="0.2">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c r="AA679" s="121"/>
      <c r="AB679" s="121"/>
      <c r="AC679" s="121"/>
      <c r="AD679" s="121"/>
      <c r="AE679" s="121"/>
      <c r="AF679" s="121"/>
      <c r="AG679" s="121"/>
      <c r="AH679" s="121"/>
      <c r="AI679" s="121"/>
      <c r="AJ679" s="121"/>
      <c r="AK679" s="121"/>
      <c r="AL679" s="121"/>
      <c r="AM679" s="121"/>
      <c r="AN679" s="121"/>
      <c r="AO679" s="121"/>
      <c r="AP679" s="121"/>
      <c r="AQ679" s="121"/>
      <c r="AR679" s="121"/>
      <c r="AS679" s="121"/>
      <c r="AT679" s="121"/>
      <c r="AU679" s="121"/>
      <c r="AV679" s="121"/>
      <c r="BA679" s="121"/>
      <c r="BB679" s="121"/>
      <c r="BC679" s="121"/>
      <c r="BD679" s="122"/>
    </row>
    <row r="680" spans="5:56" ht="15.75" customHeight="1" x14ac:dyDescent="0.2">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c r="AA680" s="121"/>
      <c r="AB680" s="121"/>
      <c r="AC680" s="121"/>
      <c r="AD680" s="121"/>
      <c r="AE680" s="121"/>
      <c r="AF680" s="121"/>
      <c r="AG680" s="121"/>
      <c r="AH680" s="121"/>
      <c r="AI680" s="121"/>
      <c r="AJ680" s="121"/>
      <c r="AK680" s="121"/>
      <c r="AL680" s="121"/>
      <c r="AM680" s="121"/>
      <c r="AN680" s="121"/>
      <c r="AO680" s="121"/>
      <c r="AP680" s="121"/>
      <c r="AQ680" s="121"/>
      <c r="AR680" s="121"/>
      <c r="AS680" s="121"/>
      <c r="AT680" s="121"/>
      <c r="AU680" s="121"/>
      <c r="AV680" s="121"/>
      <c r="BA680" s="121"/>
      <c r="BB680" s="121"/>
      <c r="BC680" s="121"/>
      <c r="BD680" s="122"/>
    </row>
    <row r="681" spans="5:56" ht="15.75" customHeight="1" x14ac:dyDescent="0.2">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c r="AA681" s="121"/>
      <c r="AB681" s="121"/>
      <c r="AC681" s="121"/>
      <c r="AD681" s="121"/>
      <c r="AE681" s="121"/>
      <c r="AF681" s="121"/>
      <c r="AG681" s="121"/>
      <c r="AH681" s="121"/>
      <c r="AI681" s="121"/>
      <c r="AJ681" s="121"/>
      <c r="AK681" s="121"/>
      <c r="AL681" s="121"/>
      <c r="AM681" s="121"/>
      <c r="AN681" s="121"/>
      <c r="AO681" s="121"/>
      <c r="AP681" s="121"/>
      <c r="AQ681" s="121"/>
      <c r="AR681" s="121"/>
      <c r="AS681" s="121"/>
      <c r="AT681" s="121"/>
      <c r="AU681" s="121"/>
      <c r="AV681" s="121"/>
      <c r="BA681" s="121"/>
      <c r="BB681" s="121"/>
      <c r="BC681" s="121"/>
      <c r="BD681" s="122"/>
    </row>
    <row r="682" spans="5:56" ht="15.75" customHeight="1" x14ac:dyDescent="0.2">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c r="AA682" s="121"/>
      <c r="AB682" s="121"/>
      <c r="AC682" s="121"/>
      <c r="AD682" s="121"/>
      <c r="AE682" s="121"/>
      <c r="AF682" s="121"/>
      <c r="AG682" s="121"/>
      <c r="AH682" s="121"/>
      <c r="AI682" s="121"/>
      <c r="AJ682" s="121"/>
      <c r="AK682" s="121"/>
      <c r="AL682" s="121"/>
      <c r="AM682" s="121"/>
      <c r="AN682" s="121"/>
      <c r="AO682" s="121"/>
      <c r="AP682" s="121"/>
      <c r="AQ682" s="121"/>
      <c r="AR682" s="121"/>
      <c r="AS682" s="121"/>
      <c r="AT682" s="121"/>
      <c r="AU682" s="121"/>
      <c r="AV682" s="121"/>
      <c r="BA682" s="121"/>
      <c r="BB682" s="121"/>
      <c r="BC682" s="121"/>
      <c r="BD682" s="122"/>
    </row>
    <row r="683" spans="5:56" ht="15.75" customHeight="1" x14ac:dyDescent="0.2">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c r="AA683" s="121"/>
      <c r="AB683" s="121"/>
      <c r="AC683" s="121"/>
      <c r="AD683" s="121"/>
      <c r="AE683" s="121"/>
      <c r="AF683" s="121"/>
      <c r="AG683" s="121"/>
      <c r="AH683" s="121"/>
      <c r="AI683" s="121"/>
      <c r="AJ683" s="121"/>
      <c r="AK683" s="121"/>
      <c r="AL683" s="121"/>
      <c r="AM683" s="121"/>
      <c r="AN683" s="121"/>
      <c r="AO683" s="121"/>
      <c r="AP683" s="121"/>
      <c r="AQ683" s="121"/>
      <c r="AR683" s="121"/>
      <c r="AS683" s="121"/>
      <c r="AT683" s="121"/>
      <c r="AU683" s="121"/>
      <c r="AV683" s="121"/>
      <c r="BA683" s="121"/>
      <c r="BB683" s="121"/>
      <c r="BC683" s="121"/>
      <c r="BD683" s="122"/>
    </row>
    <row r="684" spans="5:56" ht="15.75" customHeight="1" x14ac:dyDescent="0.2">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c r="AA684" s="121"/>
      <c r="AB684" s="121"/>
      <c r="AC684" s="121"/>
      <c r="AD684" s="121"/>
      <c r="AE684" s="121"/>
      <c r="AF684" s="121"/>
      <c r="AG684" s="121"/>
      <c r="AH684" s="121"/>
      <c r="AI684" s="121"/>
      <c r="AJ684" s="121"/>
      <c r="AK684" s="121"/>
      <c r="AL684" s="121"/>
      <c r="AM684" s="121"/>
      <c r="AN684" s="121"/>
      <c r="AO684" s="121"/>
      <c r="AP684" s="121"/>
      <c r="AQ684" s="121"/>
      <c r="AR684" s="121"/>
      <c r="AS684" s="121"/>
      <c r="AT684" s="121"/>
      <c r="AU684" s="121"/>
      <c r="AV684" s="121"/>
      <c r="BA684" s="121"/>
      <c r="BB684" s="121"/>
      <c r="BC684" s="121"/>
      <c r="BD684" s="122"/>
    </row>
    <row r="685" spans="5:56" ht="15.75" customHeight="1" x14ac:dyDescent="0.2">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c r="AA685" s="121"/>
      <c r="AB685" s="121"/>
      <c r="AC685" s="121"/>
      <c r="AD685" s="121"/>
      <c r="AE685" s="121"/>
      <c r="AF685" s="121"/>
      <c r="AG685" s="121"/>
      <c r="AH685" s="121"/>
      <c r="AI685" s="121"/>
      <c r="AJ685" s="121"/>
      <c r="AK685" s="121"/>
      <c r="AL685" s="121"/>
      <c r="AM685" s="121"/>
      <c r="AN685" s="121"/>
      <c r="AO685" s="121"/>
      <c r="AP685" s="121"/>
      <c r="AQ685" s="121"/>
      <c r="AR685" s="121"/>
      <c r="AS685" s="121"/>
      <c r="AT685" s="121"/>
      <c r="AU685" s="121"/>
      <c r="AV685" s="121"/>
      <c r="BA685" s="121"/>
      <c r="BB685" s="121"/>
      <c r="BC685" s="121"/>
      <c r="BD685" s="122"/>
    </row>
    <row r="686" spans="5:56" ht="15.75" customHeight="1" x14ac:dyDescent="0.2">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c r="AA686" s="121"/>
      <c r="AB686" s="121"/>
      <c r="AC686" s="121"/>
      <c r="AD686" s="121"/>
      <c r="AE686" s="121"/>
      <c r="AF686" s="121"/>
      <c r="AG686" s="121"/>
      <c r="AH686" s="121"/>
      <c r="AI686" s="121"/>
      <c r="AJ686" s="121"/>
      <c r="AK686" s="121"/>
      <c r="AL686" s="121"/>
      <c r="AM686" s="121"/>
      <c r="AN686" s="121"/>
      <c r="AO686" s="121"/>
      <c r="AP686" s="121"/>
      <c r="AQ686" s="121"/>
      <c r="AR686" s="121"/>
      <c r="AS686" s="121"/>
      <c r="AT686" s="121"/>
      <c r="AU686" s="121"/>
      <c r="AV686" s="121"/>
      <c r="BA686" s="121"/>
      <c r="BB686" s="121"/>
      <c r="BC686" s="121"/>
      <c r="BD686" s="122"/>
    </row>
    <row r="687" spans="5:56" ht="15.75" customHeight="1" x14ac:dyDescent="0.2">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c r="AA687" s="121"/>
      <c r="AB687" s="121"/>
      <c r="AC687" s="121"/>
      <c r="AD687" s="121"/>
      <c r="AE687" s="121"/>
      <c r="AF687" s="121"/>
      <c r="AG687" s="121"/>
      <c r="AH687" s="121"/>
      <c r="AI687" s="121"/>
      <c r="AJ687" s="121"/>
      <c r="AK687" s="121"/>
      <c r="AL687" s="121"/>
      <c r="AM687" s="121"/>
      <c r="AN687" s="121"/>
      <c r="AO687" s="121"/>
      <c r="AP687" s="121"/>
      <c r="AQ687" s="121"/>
      <c r="AR687" s="121"/>
      <c r="AS687" s="121"/>
      <c r="AT687" s="121"/>
      <c r="AU687" s="121"/>
      <c r="AV687" s="121"/>
      <c r="BA687" s="121"/>
      <c r="BB687" s="121"/>
      <c r="BC687" s="121"/>
      <c r="BD687" s="122"/>
    </row>
    <row r="688" spans="5:56" ht="15.75" customHeight="1" x14ac:dyDescent="0.2">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c r="AA688" s="121"/>
      <c r="AB688" s="121"/>
      <c r="AC688" s="121"/>
      <c r="AD688" s="121"/>
      <c r="AE688" s="121"/>
      <c r="AF688" s="121"/>
      <c r="AG688" s="121"/>
      <c r="AH688" s="121"/>
      <c r="AI688" s="121"/>
      <c r="AJ688" s="121"/>
      <c r="AK688" s="121"/>
      <c r="AL688" s="121"/>
      <c r="AM688" s="121"/>
      <c r="AN688" s="121"/>
      <c r="AO688" s="121"/>
      <c r="AP688" s="121"/>
      <c r="AQ688" s="121"/>
      <c r="AR688" s="121"/>
      <c r="AS688" s="121"/>
      <c r="AT688" s="121"/>
      <c r="AU688" s="121"/>
      <c r="AV688" s="121"/>
      <c r="BA688" s="121"/>
      <c r="BB688" s="121"/>
      <c r="BC688" s="121"/>
      <c r="BD688" s="122"/>
    </row>
    <row r="689" spans="5:56" ht="15.75" customHeight="1" x14ac:dyDescent="0.2">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c r="AC689" s="121"/>
      <c r="AD689" s="121"/>
      <c r="AE689" s="121"/>
      <c r="AF689" s="121"/>
      <c r="AG689" s="121"/>
      <c r="AH689" s="121"/>
      <c r="AI689" s="121"/>
      <c r="AJ689" s="121"/>
      <c r="AK689" s="121"/>
      <c r="AL689" s="121"/>
      <c r="AM689" s="121"/>
      <c r="AN689" s="121"/>
      <c r="AO689" s="121"/>
      <c r="AP689" s="121"/>
      <c r="AQ689" s="121"/>
      <c r="AR689" s="121"/>
      <c r="AS689" s="121"/>
      <c r="AT689" s="121"/>
      <c r="AU689" s="121"/>
      <c r="AV689" s="121"/>
      <c r="BA689" s="121"/>
      <c r="BB689" s="121"/>
      <c r="BC689" s="121"/>
      <c r="BD689" s="122"/>
    </row>
    <row r="690" spans="5:56" ht="15.75" customHeight="1" x14ac:dyDescent="0.2">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c r="AC690" s="121"/>
      <c r="AD690" s="121"/>
      <c r="AE690" s="121"/>
      <c r="AF690" s="121"/>
      <c r="AG690" s="121"/>
      <c r="AH690" s="121"/>
      <c r="AI690" s="121"/>
      <c r="AJ690" s="121"/>
      <c r="AK690" s="121"/>
      <c r="AL690" s="121"/>
      <c r="AM690" s="121"/>
      <c r="AN690" s="121"/>
      <c r="AO690" s="121"/>
      <c r="AP690" s="121"/>
      <c r="AQ690" s="121"/>
      <c r="AR690" s="121"/>
      <c r="AS690" s="121"/>
      <c r="AT690" s="121"/>
      <c r="AU690" s="121"/>
      <c r="AV690" s="121"/>
      <c r="BA690" s="121"/>
      <c r="BB690" s="121"/>
      <c r="BC690" s="121"/>
      <c r="BD690" s="122"/>
    </row>
    <row r="691" spans="5:56" ht="15.75" customHeight="1" x14ac:dyDescent="0.2">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c r="AC691" s="121"/>
      <c r="AD691" s="121"/>
      <c r="AE691" s="121"/>
      <c r="AF691" s="121"/>
      <c r="AG691" s="121"/>
      <c r="AH691" s="121"/>
      <c r="AI691" s="121"/>
      <c r="AJ691" s="121"/>
      <c r="AK691" s="121"/>
      <c r="AL691" s="121"/>
      <c r="AM691" s="121"/>
      <c r="AN691" s="121"/>
      <c r="AO691" s="121"/>
      <c r="AP691" s="121"/>
      <c r="AQ691" s="121"/>
      <c r="AR691" s="121"/>
      <c r="AS691" s="121"/>
      <c r="AT691" s="121"/>
      <c r="AU691" s="121"/>
      <c r="AV691" s="121"/>
      <c r="BA691" s="121"/>
      <c r="BB691" s="121"/>
      <c r="BC691" s="121"/>
      <c r="BD691" s="122"/>
    </row>
    <row r="692" spans="5:56" ht="15.75" customHeight="1" x14ac:dyDescent="0.2">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c r="AA692" s="121"/>
      <c r="AB692" s="121"/>
      <c r="AC692" s="121"/>
      <c r="AD692" s="121"/>
      <c r="AE692" s="121"/>
      <c r="AF692" s="121"/>
      <c r="AG692" s="121"/>
      <c r="AH692" s="121"/>
      <c r="AI692" s="121"/>
      <c r="AJ692" s="121"/>
      <c r="AK692" s="121"/>
      <c r="AL692" s="121"/>
      <c r="AM692" s="121"/>
      <c r="AN692" s="121"/>
      <c r="AO692" s="121"/>
      <c r="AP692" s="121"/>
      <c r="AQ692" s="121"/>
      <c r="AR692" s="121"/>
      <c r="AS692" s="121"/>
      <c r="AT692" s="121"/>
      <c r="AU692" s="121"/>
      <c r="AV692" s="121"/>
      <c r="BA692" s="121"/>
      <c r="BB692" s="121"/>
      <c r="BC692" s="121"/>
      <c r="BD692" s="122"/>
    </row>
    <row r="693" spans="5:56" ht="15.75" customHeight="1" x14ac:dyDescent="0.2">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c r="AA693" s="121"/>
      <c r="AB693" s="121"/>
      <c r="AC693" s="121"/>
      <c r="AD693" s="121"/>
      <c r="AE693" s="121"/>
      <c r="AF693" s="121"/>
      <c r="AG693" s="121"/>
      <c r="AH693" s="121"/>
      <c r="AI693" s="121"/>
      <c r="AJ693" s="121"/>
      <c r="AK693" s="121"/>
      <c r="AL693" s="121"/>
      <c r="AM693" s="121"/>
      <c r="AN693" s="121"/>
      <c r="AO693" s="121"/>
      <c r="AP693" s="121"/>
      <c r="AQ693" s="121"/>
      <c r="AR693" s="121"/>
      <c r="AS693" s="121"/>
      <c r="AT693" s="121"/>
      <c r="AU693" s="121"/>
      <c r="AV693" s="121"/>
      <c r="BA693" s="121"/>
      <c r="BB693" s="121"/>
      <c r="BC693" s="121"/>
      <c r="BD693" s="122"/>
    </row>
    <row r="694" spans="5:56" ht="15.75" customHeight="1" x14ac:dyDescent="0.2">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c r="AA694" s="121"/>
      <c r="AB694" s="121"/>
      <c r="AC694" s="121"/>
      <c r="AD694" s="121"/>
      <c r="AE694" s="121"/>
      <c r="AF694" s="121"/>
      <c r="AG694" s="121"/>
      <c r="AH694" s="121"/>
      <c r="AI694" s="121"/>
      <c r="AJ694" s="121"/>
      <c r="AK694" s="121"/>
      <c r="AL694" s="121"/>
      <c r="AM694" s="121"/>
      <c r="AN694" s="121"/>
      <c r="AO694" s="121"/>
      <c r="AP694" s="121"/>
      <c r="AQ694" s="121"/>
      <c r="AR694" s="121"/>
      <c r="AS694" s="121"/>
      <c r="AT694" s="121"/>
      <c r="AU694" s="121"/>
      <c r="AV694" s="121"/>
      <c r="BA694" s="121"/>
      <c r="BB694" s="121"/>
      <c r="BC694" s="121"/>
      <c r="BD694" s="122"/>
    </row>
    <row r="695" spans="5:56" ht="15.75" customHeight="1" x14ac:dyDescent="0.2">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c r="AH695" s="121"/>
      <c r="AI695" s="121"/>
      <c r="AJ695" s="121"/>
      <c r="AK695" s="121"/>
      <c r="AL695" s="121"/>
      <c r="AM695" s="121"/>
      <c r="AN695" s="121"/>
      <c r="AO695" s="121"/>
      <c r="AP695" s="121"/>
      <c r="AQ695" s="121"/>
      <c r="AR695" s="121"/>
      <c r="AS695" s="121"/>
      <c r="AT695" s="121"/>
      <c r="AU695" s="121"/>
      <c r="AV695" s="121"/>
      <c r="BA695" s="121"/>
      <c r="BB695" s="121"/>
      <c r="BC695" s="121"/>
      <c r="BD695" s="122"/>
    </row>
    <row r="696" spans="5:56" ht="15.75" customHeight="1" x14ac:dyDescent="0.2">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c r="AA696" s="121"/>
      <c r="AB696" s="121"/>
      <c r="AC696" s="121"/>
      <c r="AD696" s="121"/>
      <c r="AE696" s="121"/>
      <c r="AF696" s="121"/>
      <c r="AG696" s="121"/>
      <c r="AH696" s="121"/>
      <c r="AI696" s="121"/>
      <c r="AJ696" s="121"/>
      <c r="AK696" s="121"/>
      <c r="AL696" s="121"/>
      <c r="AM696" s="121"/>
      <c r="AN696" s="121"/>
      <c r="AO696" s="121"/>
      <c r="AP696" s="121"/>
      <c r="AQ696" s="121"/>
      <c r="AR696" s="121"/>
      <c r="AS696" s="121"/>
      <c r="AT696" s="121"/>
      <c r="AU696" s="121"/>
      <c r="AV696" s="121"/>
      <c r="BA696" s="121"/>
      <c r="BB696" s="121"/>
      <c r="BC696" s="121"/>
      <c r="BD696" s="122"/>
    </row>
    <row r="697" spans="5:56" ht="15.75" customHeight="1" x14ac:dyDescent="0.2">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c r="AA697" s="121"/>
      <c r="AB697" s="121"/>
      <c r="AC697" s="121"/>
      <c r="AD697" s="121"/>
      <c r="AE697" s="121"/>
      <c r="AF697" s="121"/>
      <c r="AG697" s="121"/>
      <c r="AH697" s="121"/>
      <c r="AI697" s="121"/>
      <c r="AJ697" s="121"/>
      <c r="AK697" s="121"/>
      <c r="AL697" s="121"/>
      <c r="AM697" s="121"/>
      <c r="AN697" s="121"/>
      <c r="AO697" s="121"/>
      <c r="AP697" s="121"/>
      <c r="AQ697" s="121"/>
      <c r="AR697" s="121"/>
      <c r="AS697" s="121"/>
      <c r="AT697" s="121"/>
      <c r="AU697" s="121"/>
      <c r="AV697" s="121"/>
      <c r="BA697" s="121"/>
      <c r="BB697" s="121"/>
      <c r="BC697" s="121"/>
      <c r="BD697" s="122"/>
    </row>
    <row r="698" spans="5:56" ht="15.75" customHeight="1" x14ac:dyDescent="0.2">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c r="AA698" s="121"/>
      <c r="AB698" s="121"/>
      <c r="AC698" s="121"/>
      <c r="AD698" s="121"/>
      <c r="AE698" s="121"/>
      <c r="AF698" s="121"/>
      <c r="AG698" s="121"/>
      <c r="AH698" s="121"/>
      <c r="AI698" s="121"/>
      <c r="AJ698" s="121"/>
      <c r="AK698" s="121"/>
      <c r="AL698" s="121"/>
      <c r="AM698" s="121"/>
      <c r="AN698" s="121"/>
      <c r="AO698" s="121"/>
      <c r="AP698" s="121"/>
      <c r="AQ698" s="121"/>
      <c r="AR698" s="121"/>
      <c r="AS698" s="121"/>
      <c r="AT698" s="121"/>
      <c r="AU698" s="121"/>
      <c r="AV698" s="121"/>
      <c r="BA698" s="121"/>
      <c r="BB698" s="121"/>
      <c r="BC698" s="121"/>
      <c r="BD698" s="122"/>
    </row>
    <row r="699" spans="5:56" ht="15.75" customHeight="1" x14ac:dyDescent="0.2">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c r="AA699" s="121"/>
      <c r="AB699" s="121"/>
      <c r="AC699" s="121"/>
      <c r="AD699" s="121"/>
      <c r="AE699" s="121"/>
      <c r="AF699" s="121"/>
      <c r="AG699" s="121"/>
      <c r="AH699" s="121"/>
      <c r="AI699" s="121"/>
      <c r="AJ699" s="121"/>
      <c r="AK699" s="121"/>
      <c r="AL699" s="121"/>
      <c r="AM699" s="121"/>
      <c r="AN699" s="121"/>
      <c r="AO699" s="121"/>
      <c r="AP699" s="121"/>
      <c r="AQ699" s="121"/>
      <c r="AR699" s="121"/>
      <c r="AS699" s="121"/>
      <c r="AT699" s="121"/>
      <c r="AU699" s="121"/>
      <c r="AV699" s="121"/>
      <c r="BA699" s="121"/>
      <c r="BB699" s="121"/>
      <c r="BC699" s="121"/>
      <c r="BD699" s="122"/>
    </row>
    <row r="700" spans="5:56" ht="15.75" customHeight="1" x14ac:dyDescent="0.2">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c r="AA700" s="121"/>
      <c r="AB700" s="121"/>
      <c r="AC700" s="121"/>
      <c r="AD700" s="121"/>
      <c r="AE700" s="121"/>
      <c r="AF700" s="121"/>
      <c r="AG700" s="121"/>
      <c r="AH700" s="121"/>
      <c r="AI700" s="121"/>
      <c r="AJ700" s="121"/>
      <c r="AK700" s="121"/>
      <c r="AL700" s="121"/>
      <c r="AM700" s="121"/>
      <c r="AN700" s="121"/>
      <c r="AO700" s="121"/>
      <c r="AP700" s="121"/>
      <c r="AQ700" s="121"/>
      <c r="AR700" s="121"/>
      <c r="AS700" s="121"/>
      <c r="AT700" s="121"/>
      <c r="AU700" s="121"/>
      <c r="AV700" s="121"/>
      <c r="BA700" s="121"/>
      <c r="BB700" s="121"/>
      <c r="BC700" s="121"/>
      <c r="BD700" s="122"/>
    </row>
    <row r="701" spans="5:56" ht="15.75" customHeight="1" x14ac:dyDescent="0.2">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c r="AA701" s="121"/>
      <c r="AB701" s="121"/>
      <c r="AC701" s="121"/>
      <c r="AD701" s="121"/>
      <c r="AE701" s="121"/>
      <c r="AF701" s="121"/>
      <c r="AG701" s="121"/>
      <c r="AH701" s="121"/>
      <c r="AI701" s="121"/>
      <c r="AJ701" s="121"/>
      <c r="AK701" s="121"/>
      <c r="AL701" s="121"/>
      <c r="AM701" s="121"/>
      <c r="AN701" s="121"/>
      <c r="AO701" s="121"/>
      <c r="AP701" s="121"/>
      <c r="AQ701" s="121"/>
      <c r="AR701" s="121"/>
      <c r="AS701" s="121"/>
      <c r="AT701" s="121"/>
      <c r="AU701" s="121"/>
      <c r="AV701" s="121"/>
      <c r="BA701" s="121"/>
      <c r="BB701" s="121"/>
      <c r="BC701" s="121"/>
      <c r="BD701" s="122"/>
    </row>
    <row r="702" spans="5:56" ht="15.75" customHeight="1" x14ac:dyDescent="0.2">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c r="AA702" s="121"/>
      <c r="AB702" s="121"/>
      <c r="AC702" s="121"/>
      <c r="AD702" s="121"/>
      <c r="AE702" s="121"/>
      <c r="AF702" s="121"/>
      <c r="AG702" s="121"/>
      <c r="AH702" s="121"/>
      <c r="AI702" s="121"/>
      <c r="AJ702" s="121"/>
      <c r="AK702" s="121"/>
      <c r="AL702" s="121"/>
      <c r="AM702" s="121"/>
      <c r="AN702" s="121"/>
      <c r="AO702" s="121"/>
      <c r="AP702" s="121"/>
      <c r="AQ702" s="121"/>
      <c r="AR702" s="121"/>
      <c r="AS702" s="121"/>
      <c r="AT702" s="121"/>
      <c r="AU702" s="121"/>
      <c r="AV702" s="121"/>
      <c r="BA702" s="121"/>
      <c r="BB702" s="121"/>
      <c r="BC702" s="121"/>
      <c r="BD702" s="122"/>
    </row>
    <row r="703" spans="5:56" ht="15.75" customHeight="1" x14ac:dyDescent="0.2">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c r="AA703" s="121"/>
      <c r="AB703" s="121"/>
      <c r="AC703" s="121"/>
      <c r="AD703" s="121"/>
      <c r="AE703" s="121"/>
      <c r="AF703" s="121"/>
      <c r="AG703" s="121"/>
      <c r="AH703" s="121"/>
      <c r="AI703" s="121"/>
      <c r="AJ703" s="121"/>
      <c r="AK703" s="121"/>
      <c r="AL703" s="121"/>
      <c r="AM703" s="121"/>
      <c r="AN703" s="121"/>
      <c r="AO703" s="121"/>
      <c r="AP703" s="121"/>
      <c r="AQ703" s="121"/>
      <c r="AR703" s="121"/>
      <c r="AS703" s="121"/>
      <c r="AT703" s="121"/>
      <c r="AU703" s="121"/>
      <c r="AV703" s="121"/>
      <c r="BA703" s="121"/>
      <c r="BB703" s="121"/>
      <c r="BC703" s="121"/>
      <c r="BD703" s="122"/>
    </row>
    <row r="704" spans="5:56" ht="15.75" customHeight="1" x14ac:dyDescent="0.2">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c r="AA704" s="121"/>
      <c r="AB704" s="121"/>
      <c r="AC704" s="121"/>
      <c r="AD704" s="121"/>
      <c r="AE704" s="121"/>
      <c r="AF704" s="121"/>
      <c r="AG704" s="121"/>
      <c r="AH704" s="121"/>
      <c r="AI704" s="121"/>
      <c r="AJ704" s="121"/>
      <c r="AK704" s="121"/>
      <c r="AL704" s="121"/>
      <c r="AM704" s="121"/>
      <c r="AN704" s="121"/>
      <c r="AO704" s="121"/>
      <c r="AP704" s="121"/>
      <c r="AQ704" s="121"/>
      <c r="AR704" s="121"/>
      <c r="AS704" s="121"/>
      <c r="AT704" s="121"/>
      <c r="AU704" s="121"/>
      <c r="AV704" s="121"/>
      <c r="BA704" s="121"/>
      <c r="BB704" s="121"/>
      <c r="BC704" s="121"/>
      <c r="BD704" s="122"/>
    </row>
    <row r="705" spans="5:56" ht="15.75" customHeight="1" x14ac:dyDescent="0.2">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c r="AA705" s="121"/>
      <c r="AB705" s="121"/>
      <c r="AC705" s="121"/>
      <c r="AD705" s="121"/>
      <c r="AE705" s="121"/>
      <c r="AF705" s="121"/>
      <c r="AG705" s="121"/>
      <c r="AH705" s="121"/>
      <c r="AI705" s="121"/>
      <c r="AJ705" s="121"/>
      <c r="AK705" s="121"/>
      <c r="AL705" s="121"/>
      <c r="AM705" s="121"/>
      <c r="AN705" s="121"/>
      <c r="AO705" s="121"/>
      <c r="AP705" s="121"/>
      <c r="AQ705" s="121"/>
      <c r="AR705" s="121"/>
      <c r="AS705" s="121"/>
      <c r="AT705" s="121"/>
      <c r="AU705" s="121"/>
      <c r="AV705" s="121"/>
      <c r="BA705" s="121"/>
      <c r="BB705" s="121"/>
      <c r="BC705" s="121"/>
      <c r="BD705" s="122"/>
    </row>
    <row r="706" spans="5:56" ht="15.75" customHeight="1" x14ac:dyDescent="0.2">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c r="AA706" s="121"/>
      <c r="AB706" s="121"/>
      <c r="AC706" s="121"/>
      <c r="AD706" s="121"/>
      <c r="AE706" s="121"/>
      <c r="AF706" s="121"/>
      <c r="AG706" s="121"/>
      <c r="AH706" s="121"/>
      <c r="AI706" s="121"/>
      <c r="AJ706" s="121"/>
      <c r="AK706" s="121"/>
      <c r="AL706" s="121"/>
      <c r="AM706" s="121"/>
      <c r="AN706" s="121"/>
      <c r="AO706" s="121"/>
      <c r="AP706" s="121"/>
      <c r="AQ706" s="121"/>
      <c r="AR706" s="121"/>
      <c r="AS706" s="121"/>
      <c r="AT706" s="121"/>
      <c r="AU706" s="121"/>
      <c r="AV706" s="121"/>
      <c r="BA706" s="121"/>
      <c r="BB706" s="121"/>
      <c r="BC706" s="121"/>
      <c r="BD706" s="122"/>
    </row>
    <row r="707" spans="5:56" ht="15.75" customHeight="1" x14ac:dyDescent="0.2">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c r="AA707" s="121"/>
      <c r="AB707" s="121"/>
      <c r="AC707" s="121"/>
      <c r="AD707" s="121"/>
      <c r="AE707" s="121"/>
      <c r="AF707" s="121"/>
      <c r="AG707" s="121"/>
      <c r="AH707" s="121"/>
      <c r="AI707" s="121"/>
      <c r="AJ707" s="121"/>
      <c r="AK707" s="121"/>
      <c r="AL707" s="121"/>
      <c r="AM707" s="121"/>
      <c r="AN707" s="121"/>
      <c r="AO707" s="121"/>
      <c r="AP707" s="121"/>
      <c r="AQ707" s="121"/>
      <c r="AR707" s="121"/>
      <c r="AS707" s="121"/>
      <c r="AT707" s="121"/>
      <c r="AU707" s="121"/>
      <c r="AV707" s="121"/>
      <c r="BA707" s="121"/>
      <c r="BB707" s="121"/>
      <c r="BC707" s="121"/>
      <c r="BD707" s="122"/>
    </row>
    <row r="708" spans="5:56" ht="15.75" customHeight="1" x14ac:dyDescent="0.2">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c r="AA708" s="121"/>
      <c r="AB708" s="121"/>
      <c r="AC708" s="121"/>
      <c r="AD708" s="121"/>
      <c r="AE708" s="121"/>
      <c r="AF708" s="121"/>
      <c r="AG708" s="121"/>
      <c r="AH708" s="121"/>
      <c r="AI708" s="121"/>
      <c r="AJ708" s="121"/>
      <c r="AK708" s="121"/>
      <c r="AL708" s="121"/>
      <c r="AM708" s="121"/>
      <c r="AN708" s="121"/>
      <c r="AO708" s="121"/>
      <c r="AP708" s="121"/>
      <c r="AQ708" s="121"/>
      <c r="AR708" s="121"/>
      <c r="AS708" s="121"/>
      <c r="AT708" s="121"/>
      <c r="AU708" s="121"/>
      <c r="AV708" s="121"/>
      <c r="BA708" s="121"/>
      <c r="BB708" s="121"/>
      <c r="BC708" s="121"/>
      <c r="BD708" s="122"/>
    </row>
    <row r="709" spans="5:56" ht="15.75" customHeight="1" x14ac:dyDescent="0.2">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c r="AA709" s="121"/>
      <c r="AB709" s="121"/>
      <c r="AC709" s="121"/>
      <c r="AD709" s="121"/>
      <c r="AE709" s="121"/>
      <c r="AF709" s="121"/>
      <c r="AG709" s="121"/>
      <c r="AH709" s="121"/>
      <c r="AI709" s="121"/>
      <c r="AJ709" s="121"/>
      <c r="AK709" s="121"/>
      <c r="AL709" s="121"/>
      <c r="AM709" s="121"/>
      <c r="AN709" s="121"/>
      <c r="AO709" s="121"/>
      <c r="AP709" s="121"/>
      <c r="AQ709" s="121"/>
      <c r="AR709" s="121"/>
      <c r="AS709" s="121"/>
      <c r="AT709" s="121"/>
      <c r="AU709" s="121"/>
      <c r="AV709" s="121"/>
      <c r="BA709" s="121"/>
      <c r="BB709" s="121"/>
      <c r="BC709" s="121"/>
      <c r="BD709" s="122"/>
    </row>
    <row r="710" spans="5:56" ht="15.75" customHeight="1" x14ac:dyDescent="0.2">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c r="AA710" s="121"/>
      <c r="AB710" s="121"/>
      <c r="AC710" s="121"/>
      <c r="AD710" s="121"/>
      <c r="AE710" s="121"/>
      <c r="AF710" s="121"/>
      <c r="AG710" s="121"/>
      <c r="AH710" s="121"/>
      <c r="AI710" s="121"/>
      <c r="AJ710" s="121"/>
      <c r="AK710" s="121"/>
      <c r="AL710" s="121"/>
      <c r="AM710" s="121"/>
      <c r="AN710" s="121"/>
      <c r="AO710" s="121"/>
      <c r="AP710" s="121"/>
      <c r="AQ710" s="121"/>
      <c r="AR710" s="121"/>
      <c r="AS710" s="121"/>
      <c r="AT710" s="121"/>
      <c r="AU710" s="121"/>
      <c r="AV710" s="121"/>
      <c r="BA710" s="121"/>
      <c r="BB710" s="121"/>
      <c r="BC710" s="121"/>
      <c r="BD710" s="122"/>
    </row>
    <row r="711" spans="5:56" ht="15.75" customHeight="1" x14ac:dyDescent="0.2">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c r="AA711" s="121"/>
      <c r="AB711" s="121"/>
      <c r="AC711" s="121"/>
      <c r="AD711" s="121"/>
      <c r="AE711" s="121"/>
      <c r="AF711" s="121"/>
      <c r="AG711" s="121"/>
      <c r="AH711" s="121"/>
      <c r="AI711" s="121"/>
      <c r="AJ711" s="121"/>
      <c r="AK711" s="121"/>
      <c r="AL711" s="121"/>
      <c r="AM711" s="121"/>
      <c r="AN711" s="121"/>
      <c r="AO711" s="121"/>
      <c r="AP711" s="121"/>
      <c r="AQ711" s="121"/>
      <c r="AR711" s="121"/>
      <c r="AS711" s="121"/>
      <c r="AT711" s="121"/>
      <c r="AU711" s="121"/>
      <c r="AV711" s="121"/>
      <c r="BA711" s="121"/>
      <c r="BB711" s="121"/>
      <c r="BC711" s="121"/>
      <c r="BD711" s="122"/>
    </row>
    <row r="712" spans="5:56" ht="15.75" customHeight="1" x14ac:dyDescent="0.2">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c r="AA712" s="121"/>
      <c r="AB712" s="121"/>
      <c r="AC712" s="121"/>
      <c r="AD712" s="121"/>
      <c r="AE712" s="121"/>
      <c r="AF712" s="121"/>
      <c r="AG712" s="121"/>
      <c r="AH712" s="121"/>
      <c r="AI712" s="121"/>
      <c r="AJ712" s="121"/>
      <c r="AK712" s="121"/>
      <c r="AL712" s="121"/>
      <c r="AM712" s="121"/>
      <c r="AN712" s="121"/>
      <c r="AO712" s="121"/>
      <c r="AP712" s="121"/>
      <c r="AQ712" s="121"/>
      <c r="AR712" s="121"/>
      <c r="AS712" s="121"/>
      <c r="AT712" s="121"/>
      <c r="AU712" s="121"/>
      <c r="AV712" s="121"/>
      <c r="BA712" s="121"/>
      <c r="BB712" s="121"/>
      <c r="BC712" s="121"/>
      <c r="BD712" s="122"/>
    </row>
    <row r="713" spans="5:56" ht="15.75" customHeight="1" x14ac:dyDescent="0.2">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c r="AA713" s="121"/>
      <c r="AB713" s="121"/>
      <c r="AC713" s="121"/>
      <c r="AD713" s="121"/>
      <c r="AE713" s="121"/>
      <c r="AF713" s="121"/>
      <c r="AG713" s="121"/>
      <c r="AH713" s="121"/>
      <c r="AI713" s="121"/>
      <c r="AJ713" s="121"/>
      <c r="AK713" s="121"/>
      <c r="AL713" s="121"/>
      <c r="AM713" s="121"/>
      <c r="AN713" s="121"/>
      <c r="AO713" s="121"/>
      <c r="AP713" s="121"/>
      <c r="AQ713" s="121"/>
      <c r="AR713" s="121"/>
      <c r="AS713" s="121"/>
      <c r="AT713" s="121"/>
      <c r="AU713" s="121"/>
      <c r="AV713" s="121"/>
      <c r="BA713" s="121"/>
      <c r="BB713" s="121"/>
      <c r="BC713" s="121"/>
      <c r="BD713" s="122"/>
    </row>
    <row r="714" spans="5:56" ht="15.75" customHeight="1" x14ac:dyDescent="0.2">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c r="AA714" s="121"/>
      <c r="AB714" s="121"/>
      <c r="AC714" s="121"/>
      <c r="AD714" s="121"/>
      <c r="AE714" s="121"/>
      <c r="AF714" s="121"/>
      <c r="AG714" s="121"/>
      <c r="AH714" s="121"/>
      <c r="AI714" s="121"/>
      <c r="AJ714" s="121"/>
      <c r="AK714" s="121"/>
      <c r="AL714" s="121"/>
      <c r="AM714" s="121"/>
      <c r="AN714" s="121"/>
      <c r="AO714" s="121"/>
      <c r="AP714" s="121"/>
      <c r="AQ714" s="121"/>
      <c r="AR714" s="121"/>
      <c r="AS714" s="121"/>
      <c r="AT714" s="121"/>
      <c r="AU714" s="121"/>
      <c r="AV714" s="121"/>
      <c r="BA714" s="121"/>
      <c r="BB714" s="121"/>
      <c r="BC714" s="121"/>
      <c r="BD714" s="122"/>
    </row>
    <row r="715" spans="5:56" ht="15.75" customHeight="1" x14ac:dyDescent="0.2">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c r="AA715" s="121"/>
      <c r="AB715" s="121"/>
      <c r="AC715" s="121"/>
      <c r="AD715" s="121"/>
      <c r="AE715" s="121"/>
      <c r="AF715" s="121"/>
      <c r="AG715" s="121"/>
      <c r="AH715" s="121"/>
      <c r="AI715" s="121"/>
      <c r="AJ715" s="121"/>
      <c r="AK715" s="121"/>
      <c r="AL715" s="121"/>
      <c r="AM715" s="121"/>
      <c r="AN715" s="121"/>
      <c r="AO715" s="121"/>
      <c r="AP715" s="121"/>
      <c r="AQ715" s="121"/>
      <c r="AR715" s="121"/>
      <c r="AS715" s="121"/>
      <c r="AT715" s="121"/>
      <c r="AU715" s="121"/>
      <c r="AV715" s="121"/>
      <c r="BA715" s="121"/>
      <c r="BB715" s="121"/>
      <c r="BC715" s="121"/>
      <c r="BD715" s="122"/>
    </row>
    <row r="716" spans="5:56" ht="15.75" customHeight="1" x14ac:dyDescent="0.2">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c r="AA716" s="121"/>
      <c r="AB716" s="121"/>
      <c r="AC716" s="121"/>
      <c r="AD716" s="121"/>
      <c r="AE716" s="121"/>
      <c r="AF716" s="121"/>
      <c r="AG716" s="121"/>
      <c r="AH716" s="121"/>
      <c r="AI716" s="121"/>
      <c r="AJ716" s="121"/>
      <c r="AK716" s="121"/>
      <c r="AL716" s="121"/>
      <c r="AM716" s="121"/>
      <c r="AN716" s="121"/>
      <c r="AO716" s="121"/>
      <c r="AP716" s="121"/>
      <c r="AQ716" s="121"/>
      <c r="AR716" s="121"/>
      <c r="AS716" s="121"/>
      <c r="AT716" s="121"/>
      <c r="AU716" s="121"/>
      <c r="AV716" s="121"/>
      <c r="BA716" s="121"/>
      <c r="BB716" s="121"/>
      <c r="BC716" s="121"/>
      <c r="BD716" s="122"/>
    </row>
    <row r="717" spans="5:56" ht="15.75" customHeight="1" x14ac:dyDescent="0.2">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c r="AA717" s="121"/>
      <c r="AB717" s="121"/>
      <c r="AC717" s="121"/>
      <c r="AD717" s="121"/>
      <c r="AE717" s="121"/>
      <c r="AF717" s="121"/>
      <c r="AG717" s="121"/>
      <c r="AH717" s="121"/>
      <c r="AI717" s="121"/>
      <c r="AJ717" s="121"/>
      <c r="AK717" s="121"/>
      <c r="AL717" s="121"/>
      <c r="AM717" s="121"/>
      <c r="AN717" s="121"/>
      <c r="AO717" s="121"/>
      <c r="AP717" s="121"/>
      <c r="AQ717" s="121"/>
      <c r="AR717" s="121"/>
      <c r="AS717" s="121"/>
      <c r="AT717" s="121"/>
      <c r="AU717" s="121"/>
      <c r="AV717" s="121"/>
      <c r="BA717" s="121"/>
      <c r="BB717" s="121"/>
      <c r="BC717" s="121"/>
      <c r="BD717" s="122"/>
    </row>
    <row r="718" spans="5:56" ht="15.75" customHeight="1" x14ac:dyDescent="0.2">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c r="AA718" s="121"/>
      <c r="AB718" s="121"/>
      <c r="AC718" s="121"/>
      <c r="AD718" s="121"/>
      <c r="AE718" s="121"/>
      <c r="AF718" s="121"/>
      <c r="AG718" s="121"/>
      <c r="AH718" s="121"/>
      <c r="AI718" s="121"/>
      <c r="AJ718" s="121"/>
      <c r="AK718" s="121"/>
      <c r="AL718" s="121"/>
      <c r="AM718" s="121"/>
      <c r="AN718" s="121"/>
      <c r="AO718" s="121"/>
      <c r="AP718" s="121"/>
      <c r="AQ718" s="121"/>
      <c r="AR718" s="121"/>
      <c r="AS718" s="121"/>
      <c r="AT718" s="121"/>
      <c r="AU718" s="121"/>
      <c r="AV718" s="121"/>
      <c r="BA718" s="121"/>
      <c r="BB718" s="121"/>
      <c r="BC718" s="121"/>
      <c r="BD718" s="122"/>
    </row>
    <row r="719" spans="5:56" ht="15.75" customHeight="1" x14ac:dyDescent="0.2">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c r="AA719" s="121"/>
      <c r="AB719" s="121"/>
      <c r="AC719" s="121"/>
      <c r="AD719" s="121"/>
      <c r="AE719" s="121"/>
      <c r="AF719" s="121"/>
      <c r="AG719" s="121"/>
      <c r="AH719" s="121"/>
      <c r="AI719" s="121"/>
      <c r="AJ719" s="121"/>
      <c r="AK719" s="121"/>
      <c r="AL719" s="121"/>
      <c r="AM719" s="121"/>
      <c r="AN719" s="121"/>
      <c r="AO719" s="121"/>
      <c r="AP719" s="121"/>
      <c r="AQ719" s="121"/>
      <c r="AR719" s="121"/>
      <c r="AS719" s="121"/>
      <c r="AT719" s="121"/>
      <c r="AU719" s="121"/>
      <c r="AV719" s="121"/>
      <c r="BA719" s="121"/>
      <c r="BB719" s="121"/>
      <c r="BC719" s="121"/>
      <c r="BD719" s="122"/>
    </row>
    <row r="720" spans="5:56" ht="15.75" customHeight="1" x14ac:dyDescent="0.2">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c r="AA720" s="121"/>
      <c r="AB720" s="121"/>
      <c r="AC720" s="121"/>
      <c r="AD720" s="121"/>
      <c r="AE720" s="121"/>
      <c r="AF720" s="121"/>
      <c r="AG720" s="121"/>
      <c r="AH720" s="121"/>
      <c r="AI720" s="121"/>
      <c r="AJ720" s="121"/>
      <c r="AK720" s="121"/>
      <c r="AL720" s="121"/>
      <c r="AM720" s="121"/>
      <c r="AN720" s="121"/>
      <c r="AO720" s="121"/>
      <c r="AP720" s="121"/>
      <c r="AQ720" s="121"/>
      <c r="AR720" s="121"/>
      <c r="AS720" s="121"/>
      <c r="AT720" s="121"/>
      <c r="AU720" s="121"/>
      <c r="AV720" s="121"/>
      <c r="BA720" s="121"/>
      <c r="BB720" s="121"/>
      <c r="BC720" s="121"/>
      <c r="BD720" s="122"/>
    </row>
    <row r="721" spans="5:56" ht="15.75" customHeight="1" x14ac:dyDescent="0.2">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c r="AA721" s="121"/>
      <c r="AB721" s="121"/>
      <c r="AC721" s="121"/>
      <c r="AD721" s="121"/>
      <c r="AE721" s="121"/>
      <c r="AF721" s="121"/>
      <c r="AG721" s="121"/>
      <c r="AH721" s="121"/>
      <c r="AI721" s="121"/>
      <c r="AJ721" s="121"/>
      <c r="AK721" s="121"/>
      <c r="AL721" s="121"/>
      <c r="AM721" s="121"/>
      <c r="AN721" s="121"/>
      <c r="AO721" s="121"/>
      <c r="AP721" s="121"/>
      <c r="AQ721" s="121"/>
      <c r="AR721" s="121"/>
      <c r="AS721" s="121"/>
      <c r="AT721" s="121"/>
      <c r="AU721" s="121"/>
      <c r="AV721" s="121"/>
      <c r="BA721" s="121"/>
      <c r="BB721" s="121"/>
      <c r="BC721" s="121"/>
      <c r="BD721" s="122"/>
    </row>
    <row r="722" spans="5:56" ht="15.75" customHeight="1" x14ac:dyDescent="0.2">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c r="AA722" s="121"/>
      <c r="AB722" s="121"/>
      <c r="AC722" s="121"/>
      <c r="AD722" s="121"/>
      <c r="AE722" s="121"/>
      <c r="AF722" s="121"/>
      <c r="AG722" s="121"/>
      <c r="AH722" s="121"/>
      <c r="AI722" s="121"/>
      <c r="AJ722" s="121"/>
      <c r="AK722" s="121"/>
      <c r="AL722" s="121"/>
      <c r="AM722" s="121"/>
      <c r="AN722" s="121"/>
      <c r="AO722" s="121"/>
      <c r="AP722" s="121"/>
      <c r="AQ722" s="121"/>
      <c r="AR722" s="121"/>
      <c r="AS722" s="121"/>
      <c r="AT722" s="121"/>
      <c r="AU722" s="121"/>
      <c r="AV722" s="121"/>
      <c r="BA722" s="121"/>
      <c r="BB722" s="121"/>
      <c r="BC722" s="121"/>
      <c r="BD722" s="122"/>
    </row>
    <row r="723" spans="5:56" ht="15.75" customHeight="1" x14ac:dyDescent="0.2">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c r="AG723" s="121"/>
      <c r="AH723" s="121"/>
      <c r="AI723" s="121"/>
      <c r="AJ723" s="121"/>
      <c r="AK723" s="121"/>
      <c r="AL723" s="121"/>
      <c r="AM723" s="121"/>
      <c r="AN723" s="121"/>
      <c r="AO723" s="121"/>
      <c r="AP723" s="121"/>
      <c r="AQ723" s="121"/>
      <c r="AR723" s="121"/>
      <c r="AS723" s="121"/>
      <c r="AT723" s="121"/>
      <c r="AU723" s="121"/>
      <c r="AV723" s="121"/>
      <c r="BA723" s="121"/>
      <c r="BB723" s="121"/>
      <c r="BC723" s="121"/>
      <c r="BD723" s="122"/>
    </row>
    <row r="724" spans="5:56" ht="15.75" customHeight="1" x14ac:dyDescent="0.2">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c r="AA724" s="121"/>
      <c r="AB724" s="121"/>
      <c r="AC724" s="121"/>
      <c r="AD724" s="121"/>
      <c r="AE724" s="121"/>
      <c r="AF724" s="121"/>
      <c r="AG724" s="121"/>
      <c r="AH724" s="121"/>
      <c r="AI724" s="121"/>
      <c r="AJ724" s="121"/>
      <c r="AK724" s="121"/>
      <c r="AL724" s="121"/>
      <c r="AM724" s="121"/>
      <c r="AN724" s="121"/>
      <c r="AO724" s="121"/>
      <c r="AP724" s="121"/>
      <c r="AQ724" s="121"/>
      <c r="AR724" s="121"/>
      <c r="AS724" s="121"/>
      <c r="AT724" s="121"/>
      <c r="AU724" s="121"/>
      <c r="AV724" s="121"/>
      <c r="BA724" s="121"/>
      <c r="BB724" s="121"/>
      <c r="BC724" s="121"/>
      <c r="BD724" s="122"/>
    </row>
    <row r="725" spans="5:56" ht="15.75" customHeight="1" x14ac:dyDescent="0.2">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c r="AA725" s="121"/>
      <c r="AB725" s="121"/>
      <c r="AC725" s="121"/>
      <c r="AD725" s="121"/>
      <c r="AE725" s="121"/>
      <c r="AF725" s="121"/>
      <c r="AG725" s="121"/>
      <c r="AH725" s="121"/>
      <c r="AI725" s="121"/>
      <c r="AJ725" s="121"/>
      <c r="AK725" s="121"/>
      <c r="AL725" s="121"/>
      <c r="AM725" s="121"/>
      <c r="AN725" s="121"/>
      <c r="AO725" s="121"/>
      <c r="AP725" s="121"/>
      <c r="AQ725" s="121"/>
      <c r="AR725" s="121"/>
      <c r="AS725" s="121"/>
      <c r="AT725" s="121"/>
      <c r="AU725" s="121"/>
      <c r="AV725" s="121"/>
      <c r="BA725" s="121"/>
      <c r="BB725" s="121"/>
      <c r="BC725" s="121"/>
      <c r="BD725" s="122"/>
    </row>
    <row r="726" spans="5:56" ht="15.75" customHeight="1" x14ac:dyDescent="0.2">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c r="AA726" s="121"/>
      <c r="AB726" s="121"/>
      <c r="AC726" s="121"/>
      <c r="AD726" s="121"/>
      <c r="AE726" s="121"/>
      <c r="AF726" s="121"/>
      <c r="AG726" s="121"/>
      <c r="AH726" s="121"/>
      <c r="AI726" s="121"/>
      <c r="AJ726" s="121"/>
      <c r="AK726" s="121"/>
      <c r="AL726" s="121"/>
      <c r="AM726" s="121"/>
      <c r="AN726" s="121"/>
      <c r="AO726" s="121"/>
      <c r="AP726" s="121"/>
      <c r="AQ726" s="121"/>
      <c r="AR726" s="121"/>
      <c r="AS726" s="121"/>
      <c r="AT726" s="121"/>
      <c r="AU726" s="121"/>
      <c r="AV726" s="121"/>
      <c r="BA726" s="121"/>
      <c r="BB726" s="121"/>
      <c r="BC726" s="121"/>
      <c r="BD726" s="122"/>
    </row>
    <row r="727" spans="5:56" ht="15.75" customHeight="1" x14ac:dyDescent="0.2">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c r="AA727" s="121"/>
      <c r="AB727" s="121"/>
      <c r="AC727" s="121"/>
      <c r="AD727" s="121"/>
      <c r="AE727" s="121"/>
      <c r="AF727" s="121"/>
      <c r="AG727" s="121"/>
      <c r="AH727" s="121"/>
      <c r="AI727" s="121"/>
      <c r="AJ727" s="121"/>
      <c r="AK727" s="121"/>
      <c r="AL727" s="121"/>
      <c r="AM727" s="121"/>
      <c r="AN727" s="121"/>
      <c r="AO727" s="121"/>
      <c r="AP727" s="121"/>
      <c r="AQ727" s="121"/>
      <c r="AR727" s="121"/>
      <c r="AS727" s="121"/>
      <c r="AT727" s="121"/>
      <c r="AU727" s="121"/>
      <c r="AV727" s="121"/>
      <c r="BA727" s="121"/>
      <c r="BB727" s="121"/>
      <c r="BC727" s="121"/>
      <c r="BD727" s="122"/>
    </row>
    <row r="728" spans="5:56" ht="15.75" customHeight="1" x14ac:dyDescent="0.2">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c r="AG728" s="121"/>
      <c r="AH728" s="121"/>
      <c r="AI728" s="121"/>
      <c r="AJ728" s="121"/>
      <c r="AK728" s="121"/>
      <c r="AL728" s="121"/>
      <c r="AM728" s="121"/>
      <c r="AN728" s="121"/>
      <c r="AO728" s="121"/>
      <c r="AP728" s="121"/>
      <c r="AQ728" s="121"/>
      <c r="AR728" s="121"/>
      <c r="AS728" s="121"/>
      <c r="AT728" s="121"/>
      <c r="AU728" s="121"/>
      <c r="AV728" s="121"/>
      <c r="BA728" s="121"/>
      <c r="BB728" s="121"/>
      <c r="BC728" s="121"/>
      <c r="BD728" s="122"/>
    </row>
    <row r="729" spans="5:56" ht="15.75" customHeight="1" x14ac:dyDescent="0.2">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c r="AA729" s="121"/>
      <c r="AB729" s="121"/>
      <c r="AC729" s="121"/>
      <c r="AD729" s="121"/>
      <c r="AE729" s="121"/>
      <c r="AF729" s="121"/>
      <c r="AG729" s="121"/>
      <c r="AH729" s="121"/>
      <c r="AI729" s="121"/>
      <c r="AJ729" s="121"/>
      <c r="AK729" s="121"/>
      <c r="AL729" s="121"/>
      <c r="AM729" s="121"/>
      <c r="AN729" s="121"/>
      <c r="AO729" s="121"/>
      <c r="AP729" s="121"/>
      <c r="AQ729" s="121"/>
      <c r="AR729" s="121"/>
      <c r="AS729" s="121"/>
      <c r="AT729" s="121"/>
      <c r="AU729" s="121"/>
      <c r="AV729" s="121"/>
      <c r="BA729" s="121"/>
      <c r="BB729" s="121"/>
      <c r="BC729" s="121"/>
      <c r="BD729" s="122"/>
    </row>
    <row r="730" spans="5:56" ht="15.75" customHeight="1" x14ac:dyDescent="0.2">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BA730" s="121"/>
      <c r="BB730" s="121"/>
      <c r="BC730" s="121"/>
      <c r="BD730" s="122"/>
    </row>
    <row r="731" spans="5:56" ht="15.75" customHeight="1" x14ac:dyDescent="0.2">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c r="AA731" s="121"/>
      <c r="AB731" s="121"/>
      <c r="AC731" s="121"/>
      <c r="AD731" s="121"/>
      <c r="AE731" s="121"/>
      <c r="AF731" s="121"/>
      <c r="AG731" s="121"/>
      <c r="AH731" s="121"/>
      <c r="AI731" s="121"/>
      <c r="AJ731" s="121"/>
      <c r="AK731" s="121"/>
      <c r="AL731" s="121"/>
      <c r="AM731" s="121"/>
      <c r="AN731" s="121"/>
      <c r="AO731" s="121"/>
      <c r="AP731" s="121"/>
      <c r="AQ731" s="121"/>
      <c r="AR731" s="121"/>
      <c r="AS731" s="121"/>
      <c r="AT731" s="121"/>
      <c r="AU731" s="121"/>
      <c r="AV731" s="121"/>
      <c r="BA731" s="121"/>
      <c r="BB731" s="121"/>
      <c r="BC731" s="121"/>
      <c r="BD731" s="122"/>
    </row>
    <row r="732" spans="5:56" ht="15.75" customHeight="1" x14ac:dyDescent="0.2">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c r="AA732" s="121"/>
      <c r="AB732" s="121"/>
      <c r="AC732" s="121"/>
      <c r="AD732" s="121"/>
      <c r="AE732" s="121"/>
      <c r="AF732" s="121"/>
      <c r="AG732" s="121"/>
      <c r="AH732" s="121"/>
      <c r="AI732" s="121"/>
      <c r="AJ732" s="121"/>
      <c r="AK732" s="121"/>
      <c r="AL732" s="121"/>
      <c r="AM732" s="121"/>
      <c r="AN732" s="121"/>
      <c r="AO732" s="121"/>
      <c r="AP732" s="121"/>
      <c r="AQ732" s="121"/>
      <c r="AR732" s="121"/>
      <c r="AS732" s="121"/>
      <c r="AT732" s="121"/>
      <c r="AU732" s="121"/>
      <c r="AV732" s="121"/>
      <c r="BA732" s="121"/>
      <c r="BB732" s="121"/>
      <c r="BC732" s="121"/>
      <c r="BD732" s="122"/>
    </row>
    <row r="733" spans="5:56" ht="15.75" customHeight="1" x14ac:dyDescent="0.2">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c r="AA733" s="121"/>
      <c r="AB733" s="121"/>
      <c r="AC733" s="121"/>
      <c r="AD733" s="121"/>
      <c r="AE733" s="121"/>
      <c r="AF733" s="121"/>
      <c r="AG733" s="121"/>
      <c r="AH733" s="121"/>
      <c r="AI733" s="121"/>
      <c r="AJ733" s="121"/>
      <c r="AK733" s="121"/>
      <c r="AL733" s="121"/>
      <c r="AM733" s="121"/>
      <c r="AN733" s="121"/>
      <c r="AO733" s="121"/>
      <c r="AP733" s="121"/>
      <c r="AQ733" s="121"/>
      <c r="AR733" s="121"/>
      <c r="AS733" s="121"/>
      <c r="AT733" s="121"/>
      <c r="AU733" s="121"/>
      <c r="AV733" s="121"/>
      <c r="BA733" s="121"/>
      <c r="BB733" s="121"/>
      <c r="BC733" s="121"/>
      <c r="BD733" s="122"/>
    </row>
    <row r="734" spans="5:56" ht="15.75" customHeight="1" x14ac:dyDescent="0.2">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c r="AG734" s="121"/>
      <c r="AH734" s="121"/>
      <c r="AI734" s="121"/>
      <c r="AJ734" s="121"/>
      <c r="AK734" s="121"/>
      <c r="AL734" s="121"/>
      <c r="AM734" s="121"/>
      <c r="AN734" s="121"/>
      <c r="AO734" s="121"/>
      <c r="AP734" s="121"/>
      <c r="AQ734" s="121"/>
      <c r="AR734" s="121"/>
      <c r="AS734" s="121"/>
      <c r="AT734" s="121"/>
      <c r="AU734" s="121"/>
      <c r="AV734" s="121"/>
      <c r="BA734" s="121"/>
      <c r="BB734" s="121"/>
      <c r="BC734" s="121"/>
      <c r="BD734" s="122"/>
    </row>
    <row r="735" spans="5:56" ht="15.75" customHeight="1" x14ac:dyDescent="0.2">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c r="AA735" s="121"/>
      <c r="AB735" s="121"/>
      <c r="AC735" s="121"/>
      <c r="AD735" s="121"/>
      <c r="AE735" s="121"/>
      <c r="AF735" s="121"/>
      <c r="AG735" s="121"/>
      <c r="AH735" s="121"/>
      <c r="AI735" s="121"/>
      <c r="AJ735" s="121"/>
      <c r="AK735" s="121"/>
      <c r="AL735" s="121"/>
      <c r="AM735" s="121"/>
      <c r="AN735" s="121"/>
      <c r="AO735" s="121"/>
      <c r="AP735" s="121"/>
      <c r="AQ735" s="121"/>
      <c r="AR735" s="121"/>
      <c r="AS735" s="121"/>
      <c r="AT735" s="121"/>
      <c r="AU735" s="121"/>
      <c r="AV735" s="121"/>
      <c r="BA735" s="121"/>
      <c r="BB735" s="121"/>
      <c r="BC735" s="121"/>
      <c r="BD735" s="122"/>
    </row>
    <row r="736" spans="5:56" ht="15.75" customHeight="1" x14ac:dyDescent="0.2">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c r="AA736" s="121"/>
      <c r="AB736" s="121"/>
      <c r="AC736" s="121"/>
      <c r="AD736" s="121"/>
      <c r="AE736" s="121"/>
      <c r="AF736" s="121"/>
      <c r="AG736" s="121"/>
      <c r="AH736" s="121"/>
      <c r="AI736" s="121"/>
      <c r="AJ736" s="121"/>
      <c r="AK736" s="121"/>
      <c r="AL736" s="121"/>
      <c r="AM736" s="121"/>
      <c r="AN736" s="121"/>
      <c r="AO736" s="121"/>
      <c r="AP736" s="121"/>
      <c r="AQ736" s="121"/>
      <c r="AR736" s="121"/>
      <c r="AS736" s="121"/>
      <c r="AT736" s="121"/>
      <c r="AU736" s="121"/>
      <c r="AV736" s="121"/>
      <c r="BA736" s="121"/>
      <c r="BB736" s="121"/>
      <c r="BC736" s="121"/>
      <c r="BD736" s="122"/>
    </row>
    <row r="737" spans="5:56" ht="15.75" customHeight="1" x14ac:dyDescent="0.2">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c r="AA737" s="121"/>
      <c r="AB737" s="121"/>
      <c r="AC737" s="121"/>
      <c r="AD737" s="121"/>
      <c r="AE737" s="121"/>
      <c r="AF737" s="121"/>
      <c r="AG737" s="121"/>
      <c r="AH737" s="121"/>
      <c r="AI737" s="121"/>
      <c r="AJ737" s="121"/>
      <c r="AK737" s="121"/>
      <c r="AL737" s="121"/>
      <c r="AM737" s="121"/>
      <c r="AN737" s="121"/>
      <c r="AO737" s="121"/>
      <c r="AP737" s="121"/>
      <c r="AQ737" s="121"/>
      <c r="AR737" s="121"/>
      <c r="AS737" s="121"/>
      <c r="AT737" s="121"/>
      <c r="AU737" s="121"/>
      <c r="AV737" s="121"/>
      <c r="BA737" s="121"/>
      <c r="BB737" s="121"/>
      <c r="BC737" s="121"/>
      <c r="BD737" s="122"/>
    </row>
    <row r="738" spans="5:56" ht="15.75" customHeight="1" x14ac:dyDescent="0.2">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c r="AA738" s="121"/>
      <c r="AB738" s="121"/>
      <c r="AC738" s="121"/>
      <c r="AD738" s="121"/>
      <c r="AE738" s="121"/>
      <c r="AF738" s="121"/>
      <c r="AG738" s="121"/>
      <c r="AH738" s="121"/>
      <c r="AI738" s="121"/>
      <c r="AJ738" s="121"/>
      <c r="AK738" s="121"/>
      <c r="AL738" s="121"/>
      <c r="AM738" s="121"/>
      <c r="AN738" s="121"/>
      <c r="AO738" s="121"/>
      <c r="AP738" s="121"/>
      <c r="AQ738" s="121"/>
      <c r="AR738" s="121"/>
      <c r="AS738" s="121"/>
      <c r="AT738" s="121"/>
      <c r="AU738" s="121"/>
      <c r="AV738" s="121"/>
      <c r="BA738" s="121"/>
      <c r="BB738" s="121"/>
      <c r="BC738" s="121"/>
      <c r="BD738" s="122"/>
    </row>
    <row r="739" spans="5:56" ht="15.75" customHeight="1" x14ac:dyDescent="0.2">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c r="AA739" s="121"/>
      <c r="AB739" s="121"/>
      <c r="AC739" s="121"/>
      <c r="AD739" s="121"/>
      <c r="AE739" s="121"/>
      <c r="AF739" s="121"/>
      <c r="AG739" s="121"/>
      <c r="AH739" s="121"/>
      <c r="AI739" s="121"/>
      <c r="AJ739" s="121"/>
      <c r="AK739" s="121"/>
      <c r="AL739" s="121"/>
      <c r="AM739" s="121"/>
      <c r="AN739" s="121"/>
      <c r="AO739" s="121"/>
      <c r="AP739" s="121"/>
      <c r="AQ739" s="121"/>
      <c r="AR739" s="121"/>
      <c r="AS739" s="121"/>
      <c r="AT739" s="121"/>
      <c r="AU739" s="121"/>
      <c r="AV739" s="121"/>
      <c r="BA739" s="121"/>
      <c r="BB739" s="121"/>
      <c r="BC739" s="121"/>
      <c r="BD739" s="122"/>
    </row>
    <row r="740" spans="5:56" ht="15.75" customHeight="1" x14ac:dyDescent="0.2">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c r="AA740" s="121"/>
      <c r="AB740" s="121"/>
      <c r="AC740" s="121"/>
      <c r="AD740" s="121"/>
      <c r="AE740" s="121"/>
      <c r="AF740" s="121"/>
      <c r="AG740" s="121"/>
      <c r="AH740" s="121"/>
      <c r="AI740" s="121"/>
      <c r="AJ740" s="121"/>
      <c r="AK740" s="121"/>
      <c r="AL740" s="121"/>
      <c r="AM740" s="121"/>
      <c r="AN740" s="121"/>
      <c r="AO740" s="121"/>
      <c r="AP740" s="121"/>
      <c r="AQ740" s="121"/>
      <c r="AR740" s="121"/>
      <c r="AS740" s="121"/>
      <c r="AT740" s="121"/>
      <c r="AU740" s="121"/>
      <c r="AV740" s="121"/>
      <c r="BA740" s="121"/>
      <c r="BB740" s="121"/>
      <c r="BC740" s="121"/>
      <c r="BD740" s="122"/>
    </row>
    <row r="741" spans="5:56" ht="15.75" customHeight="1" x14ac:dyDescent="0.2">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c r="AA741" s="121"/>
      <c r="AB741" s="121"/>
      <c r="AC741" s="121"/>
      <c r="AD741" s="121"/>
      <c r="AE741" s="121"/>
      <c r="AF741" s="121"/>
      <c r="AG741" s="121"/>
      <c r="AH741" s="121"/>
      <c r="AI741" s="121"/>
      <c r="AJ741" s="121"/>
      <c r="AK741" s="121"/>
      <c r="AL741" s="121"/>
      <c r="AM741" s="121"/>
      <c r="AN741" s="121"/>
      <c r="AO741" s="121"/>
      <c r="AP741" s="121"/>
      <c r="AQ741" s="121"/>
      <c r="AR741" s="121"/>
      <c r="AS741" s="121"/>
      <c r="AT741" s="121"/>
      <c r="AU741" s="121"/>
      <c r="AV741" s="121"/>
      <c r="BA741" s="121"/>
      <c r="BB741" s="121"/>
      <c r="BC741" s="121"/>
      <c r="BD741" s="122"/>
    </row>
    <row r="742" spans="5:56" ht="15.75" customHeight="1" x14ac:dyDescent="0.2">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c r="AA742" s="121"/>
      <c r="AB742" s="121"/>
      <c r="AC742" s="121"/>
      <c r="AD742" s="121"/>
      <c r="AE742" s="121"/>
      <c r="AF742" s="121"/>
      <c r="AG742" s="121"/>
      <c r="AH742" s="121"/>
      <c r="AI742" s="121"/>
      <c r="AJ742" s="121"/>
      <c r="AK742" s="121"/>
      <c r="AL742" s="121"/>
      <c r="AM742" s="121"/>
      <c r="AN742" s="121"/>
      <c r="AO742" s="121"/>
      <c r="AP742" s="121"/>
      <c r="AQ742" s="121"/>
      <c r="AR742" s="121"/>
      <c r="AS742" s="121"/>
      <c r="AT742" s="121"/>
      <c r="AU742" s="121"/>
      <c r="AV742" s="121"/>
      <c r="BA742" s="121"/>
      <c r="BB742" s="121"/>
      <c r="BC742" s="121"/>
      <c r="BD742" s="122"/>
    </row>
    <row r="743" spans="5:56" ht="15.75" customHeight="1" x14ac:dyDescent="0.2">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c r="AA743" s="121"/>
      <c r="AB743" s="121"/>
      <c r="AC743" s="121"/>
      <c r="AD743" s="121"/>
      <c r="AE743" s="121"/>
      <c r="AF743" s="121"/>
      <c r="AG743" s="121"/>
      <c r="AH743" s="121"/>
      <c r="AI743" s="121"/>
      <c r="AJ743" s="121"/>
      <c r="AK743" s="121"/>
      <c r="AL743" s="121"/>
      <c r="AM743" s="121"/>
      <c r="AN743" s="121"/>
      <c r="AO743" s="121"/>
      <c r="AP743" s="121"/>
      <c r="AQ743" s="121"/>
      <c r="AR743" s="121"/>
      <c r="AS743" s="121"/>
      <c r="AT743" s="121"/>
      <c r="AU743" s="121"/>
      <c r="AV743" s="121"/>
      <c r="BA743" s="121"/>
      <c r="BB743" s="121"/>
      <c r="BC743" s="121"/>
      <c r="BD743" s="122"/>
    </row>
    <row r="744" spans="5:56" ht="15.75" customHeight="1" x14ac:dyDescent="0.2">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c r="AH744" s="121"/>
      <c r="AI744" s="121"/>
      <c r="AJ744" s="121"/>
      <c r="AK744" s="121"/>
      <c r="AL744" s="121"/>
      <c r="AM744" s="121"/>
      <c r="AN744" s="121"/>
      <c r="AO744" s="121"/>
      <c r="AP744" s="121"/>
      <c r="AQ744" s="121"/>
      <c r="AR744" s="121"/>
      <c r="AS744" s="121"/>
      <c r="AT744" s="121"/>
      <c r="AU744" s="121"/>
      <c r="AV744" s="121"/>
      <c r="BA744" s="121"/>
      <c r="BB744" s="121"/>
      <c r="BC744" s="121"/>
      <c r="BD744" s="122"/>
    </row>
    <row r="745" spans="5:56" ht="15.75" customHeight="1" x14ac:dyDescent="0.2">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c r="AA745" s="121"/>
      <c r="AB745" s="121"/>
      <c r="AC745" s="121"/>
      <c r="AD745" s="121"/>
      <c r="AE745" s="121"/>
      <c r="AF745" s="121"/>
      <c r="AG745" s="121"/>
      <c r="AH745" s="121"/>
      <c r="AI745" s="121"/>
      <c r="AJ745" s="121"/>
      <c r="AK745" s="121"/>
      <c r="AL745" s="121"/>
      <c r="AM745" s="121"/>
      <c r="AN745" s="121"/>
      <c r="AO745" s="121"/>
      <c r="AP745" s="121"/>
      <c r="AQ745" s="121"/>
      <c r="AR745" s="121"/>
      <c r="AS745" s="121"/>
      <c r="AT745" s="121"/>
      <c r="AU745" s="121"/>
      <c r="AV745" s="121"/>
      <c r="BA745" s="121"/>
      <c r="BB745" s="121"/>
      <c r="BC745" s="121"/>
      <c r="BD745" s="122"/>
    </row>
    <row r="746" spans="5:56" ht="15.75" customHeight="1" x14ac:dyDescent="0.2">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c r="AA746" s="121"/>
      <c r="AB746" s="121"/>
      <c r="AC746" s="121"/>
      <c r="AD746" s="121"/>
      <c r="AE746" s="121"/>
      <c r="AF746" s="121"/>
      <c r="AG746" s="121"/>
      <c r="AH746" s="121"/>
      <c r="AI746" s="121"/>
      <c r="AJ746" s="121"/>
      <c r="AK746" s="121"/>
      <c r="AL746" s="121"/>
      <c r="AM746" s="121"/>
      <c r="AN746" s="121"/>
      <c r="AO746" s="121"/>
      <c r="AP746" s="121"/>
      <c r="AQ746" s="121"/>
      <c r="AR746" s="121"/>
      <c r="AS746" s="121"/>
      <c r="AT746" s="121"/>
      <c r="AU746" s="121"/>
      <c r="AV746" s="121"/>
      <c r="BA746" s="121"/>
      <c r="BB746" s="121"/>
      <c r="BC746" s="121"/>
      <c r="BD746" s="122"/>
    </row>
    <row r="747" spans="5:56" ht="15.75" customHeight="1" x14ac:dyDescent="0.2">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c r="AA747" s="121"/>
      <c r="AB747" s="121"/>
      <c r="AC747" s="121"/>
      <c r="AD747" s="121"/>
      <c r="AE747" s="121"/>
      <c r="AF747" s="121"/>
      <c r="AG747" s="121"/>
      <c r="AH747" s="121"/>
      <c r="AI747" s="121"/>
      <c r="AJ747" s="121"/>
      <c r="AK747" s="121"/>
      <c r="AL747" s="121"/>
      <c r="AM747" s="121"/>
      <c r="AN747" s="121"/>
      <c r="AO747" s="121"/>
      <c r="AP747" s="121"/>
      <c r="AQ747" s="121"/>
      <c r="AR747" s="121"/>
      <c r="AS747" s="121"/>
      <c r="AT747" s="121"/>
      <c r="AU747" s="121"/>
      <c r="AV747" s="121"/>
      <c r="BA747" s="121"/>
      <c r="BB747" s="121"/>
      <c r="BC747" s="121"/>
      <c r="BD747" s="122"/>
    </row>
    <row r="748" spans="5:56" ht="15.75" customHeight="1" x14ac:dyDescent="0.2">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c r="AA748" s="121"/>
      <c r="AB748" s="121"/>
      <c r="AC748" s="121"/>
      <c r="AD748" s="121"/>
      <c r="AE748" s="121"/>
      <c r="AF748" s="121"/>
      <c r="AG748" s="121"/>
      <c r="AH748" s="121"/>
      <c r="AI748" s="121"/>
      <c r="AJ748" s="121"/>
      <c r="AK748" s="121"/>
      <c r="AL748" s="121"/>
      <c r="AM748" s="121"/>
      <c r="AN748" s="121"/>
      <c r="AO748" s="121"/>
      <c r="AP748" s="121"/>
      <c r="AQ748" s="121"/>
      <c r="AR748" s="121"/>
      <c r="AS748" s="121"/>
      <c r="AT748" s="121"/>
      <c r="AU748" s="121"/>
      <c r="AV748" s="121"/>
      <c r="BA748" s="121"/>
      <c r="BB748" s="121"/>
      <c r="BC748" s="121"/>
      <c r="BD748" s="122"/>
    </row>
    <row r="749" spans="5:56" ht="15.75" customHeight="1" x14ac:dyDescent="0.2">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c r="AA749" s="121"/>
      <c r="AB749" s="121"/>
      <c r="AC749" s="121"/>
      <c r="AD749" s="121"/>
      <c r="AE749" s="121"/>
      <c r="AF749" s="121"/>
      <c r="AG749" s="121"/>
      <c r="AH749" s="121"/>
      <c r="AI749" s="121"/>
      <c r="AJ749" s="121"/>
      <c r="AK749" s="121"/>
      <c r="AL749" s="121"/>
      <c r="AM749" s="121"/>
      <c r="AN749" s="121"/>
      <c r="AO749" s="121"/>
      <c r="AP749" s="121"/>
      <c r="AQ749" s="121"/>
      <c r="AR749" s="121"/>
      <c r="AS749" s="121"/>
      <c r="AT749" s="121"/>
      <c r="AU749" s="121"/>
      <c r="AV749" s="121"/>
      <c r="BA749" s="121"/>
      <c r="BB749" s="121"/>
      <c r="BC749" s="121"/>
      <c r="BD749" s="122"/>
    </row>
    <row r="750" spans="5:56" ht="15.75" customHeight="1" x14ac:dyDescent="0.2">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c r="AA750" s="121"/>
      <c r="AB750" s="121"/>
      <c r="AC750" s="121"/>
      <c r="AD750" s="121"/>
      <c r="AE750" s="121"/>
      <c r="AF750" s="121"/>
      <c r="AG750" s="121"/>
      <c r="AH750" s="121"/>
      <c r="AI750" s="121"/>
      <c r="AJ750" s="121"/>
      <c r="AK750" s="121"/>
      <c r="AL750" s="121"/>
      <c r="AM750" s="121"/>
      <c r="AN750" s="121"/>
      <c r="AO750" s="121"/>
      <c r="AP750" s="121"/>
      <c r="AQ750" s="121"/>
      <c r="AR750" s="121"/>
      <c r="AS750" s="121"/>
      <c r="AT750" s="121"/>
      <c r="AU750" s="121"/>
      <c r="AV750" s="121"/>
      <c r="BA750" s="121"/>
      <c r="BB750" s="121"/>
      <c r="BC750" s="121"/>
      <c r="BD750" s="122"/>
    </row>
    <row r="751" spans="5:56" ht="15.75" customHeight="1" x14ac:dyDescent="0.2">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c r="AA751" s="121"/>
      <c r="AB751" s="121"/>
      <c r="AC751" s="121"/>
      <c r="AD751" s="121"/>
      <c r="AE751" s="121"/>
      <c r="AF751" s="121"/>
      <c r="AG751" s="121"/>
      <c r="AH751" s="121"/>
      <c r="AI751" s="121"/>
      <c r="AJ751" s="121"/>
      <c r="AK751" s="121"/>
      <c r="AL751" s="121"/>
      <c r="AM751" s="121"/>
      <c r="AN751" s="121"/>
      <c r="AO751" s="121"/>
      <c r="AP751" s="121"/>
      <c r="AQ751" s="121"/>
      <c r="AR751" s="121"/>
      <c r="AS751" s="121"/>
      <c r="AT751" s="121"/>
      <c r="AU751" s="121"/>
      <c r="AV751" s="121"/>
      <c r="BA751" s="121"/>
      <c r="BB751" s="121"/>
      <c r="BC751" s="121"/>
      <c r="BD751" s="122"/>
    </row>
    <row r="752" spans="5:56" ht="15.75" customHeight="1" x14ac:dyDescent="0.2">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c r="AA752" s="121"/>
      <c r="AB752" s="121"/>
      <c r="AC752" s="121"/>
      <c r="AD752" s="121"/>
      <c r="AE752" s="121"/>
      <c r="AF752" s="121"/>
      <c r="AG752" s="121"/>
      <c r="AH752" s="121"/>
      <c r="AI752" s="121"/>
      <c r="AJ752" s="121"/>
      <c r="AK752" s="121"/>
      <c r="AL752" s="121"/>
      <c r="AM752" s="121"/>
      <c r="AN752" s="121"/>
      <c r="AO752" s="121"/>
      <c r="AP752" s="121"/>
      <c r="AQ752" s="121"/>
      <c r="AR752" s="121"/>
      <c r="AS752" s="121"/>
      <c r="AT752" s="121"/>
      <c r="AU752" s="121"/>
      <c r="AV752" s="121"/>
      <c r="BA752" s="121"/>
      <c r="BB752" s="121"/>
      <c r="BC752" s="121"/>
      <c r="BD752" s="122"/>
    </row>
    <row r="753" spans="5:56" ht="15.75" customHeight="1" x14ac:dyDescent="0.2">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c r="AA753" s="121"/>
      <c r="AB753" s="121"/>
      <c r="AC753" s="121"/>
      <c r="AD753" s="121"/>
      <c r="AE753" s="121"/>
      <c r="AF753" s="121"/>
      <c r="AG753" s="121"/>
      <c r="AH753" s="121"/>
      <c r="AI753" s="121"/>
      <c r="AJ753" s="121"/>
      <c r="AK753" s="121"/>
      <c r="AL753" s="121"/>
      <c r="AM753" s="121"/>
      <c r="AN753" s="121"/>
      <c r="AO753" s="121"/>
      <c r="AP753" s="121"/>
      <c r="AQ753" s="121"/>
      <c r="AR753" s="121"/>
      <c r="AS753" s="121"/>
      <c r="AT753" s="121"/>
      <c r="AU753" s="121"/>
      <c r="AV753" s="121"/>
      <c r="BA753" s="121"/>
      <c r="BB753" s="121"/>
      <c r="BC753" s="121"/>
      <c r="BD753" s="122"/>
    </row>
    <row r="754" spans="5:56" ht="15.75" customHeight="1" x14ac:dyDescent="0.2">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c r="AA754" s="121"/>
      <c r="AB754" s="121"/>
      <c r="AC754" s="121"/>
      <c r="AD754" s="121"/>
      <c r="AE754" s="121"/>
      <c r="AF754" s="121"/>
      <c r="AG754" s="121"/>
      <c r="AH754" s="121"/>
      <c r="AI754" s="121"/>
      <c r="AJ754" s="121"/>
      <c r="AK754" s="121"/>
      <c r="AL754" s="121"/>
      <c r="AM754" s="121"/>
      <c r="AN754" s="121"/>
      <c r="AO754" s="121"/>
      <c r="AP754" s="121"/>
      <c r="AQ754" s="121"/>
      <c r="AR754" s="121"/>
      <c r="AS754" s="121"/>
      <c r="AT754" s="121"/>
      <c r="AU754" s="121"/>
      <c r="AV754" s="121"/>
      <c r="BA754" s="121"/>
      <c r="BB754" s="121"/>
      <c r="BC754" s="121"/>
      <c r="BD754" s="122"/>
    </row>
    <row r="755" spans="5:56" ht="15.75" customHeight="1" x14ac:dyDescent="0.2">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c r="AA755" s="121"/>
      <c r="AB755" s="121"/>
      <c r="AC755" s="121"/>
      <c r="AD755" s="121"/>
      <c r="AE755" s="121"/>
      <c r="AF755" s="121"/>
      <c r="AG755" s="121"/>
      <c r="AH755" s="121"/>
      <c r="AI755" s="121"/>
      <c r="AJ755" s="121"/>
      <c r="AK755" s="121"/>
      <c r="AL755" s="121"/>
      <c r="AM755" s="121"/>
      <c r="AN755" s="121"/>
      <c r="AO755" s="121"/>
      <c r="AP755" s="121"/>
      <c r="AQ755" s="121"/>
      <c r="AR755" s="121"/>
      <c r="AS755" s="121"/>
      <c r="AT755" s="121"/>
      <c r="AU755" s="121"/>
      <c r="AV755" s="121"/>
      <c r="BA755" s="121"/>
      <c r="BB755" s="121"/>
      <c r="BC755" s="121"/>
      <c r="BD755" s="122"/>
    </row>
    <row r="756" spans="5:56" ht="15.75" customHeight="1" x14ac:dyDescent="0.2">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c r="AA756" s="121"/>
      <c r="AB756" s="121"/>
      <c r="AC756" s="121"/>
      <c r="AD756" s="121"/>
      <c r="AE756" s="121"/>
      <c r="AF756" s="121"/>
      <c r="AG756" s="121"/>
      <c r="AH756" s="121"/>
      <c r="AI756" s="121"/>
      <c r="AJ756" s="121"/>
      <c r="AK756" s="121"/>
      <c r="AL756" s="121"/>
      <c r="AM756" s="121"/>
      <c r="AN756" s="121"/>
      <c r="AO756" s="121"/>
      <c r="AP756" s="121"/>
      <c r="AQ756" s="121"/>
      <c r="AR756" s="121"/>
      <c r="AS756" s="121"/>
      <c r="AT756" s="121"/>
      <c r="AU756" s="121"/>
      <c r="AV756" s="121"/>
      <c r="BA756" s="121"/>
      <c r="BB756" s="121"/>
      <c r="BC756" s="121"/>
      <c r="BD756" s="122"/>
    </row>
    <row r="757" spans="5:56" ht="15.75" customHeight="1" x14ac:dyDescent="0.2">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c r="AA757" s="121"/>
      <c r="AB757" s="121"/>
      <c r="AC757" s="121"/>
      <c r="AD757" s="121"/>
      <c r="AE757" s="121"/>
      <c r="AF757" s="121"/>
      <c r="AG757" s="121"/>
      <c r="AH757" s="121"/>
      <c r="AI757" s="121"/>
      <c r="AJ757" s="121"/>
      <c r="AK757" s="121"/>
      <c r="AL757" s="121"/>
      <c r="AM757" s="121"/>
      <c r="AN757" s="121"/>
      <c r="AO757" s="121"/>
      <c r="AP757" s="121"/>
      <c r="AQ757" s="121"/>
      <c r="AR757" s="121"/>
      <c r="AS757" s="121"/>
      <c r="AT757" s="121"/>
      <c r="AU757" s="121"/>
      <c r="AV757" s="121"/>
      <c r="BA757" s="121"/>
      <c r="BB757" s="121"/>
      <c r="BC757" s="121"/>
      <c r="BD757" s="122"/>
    </row>
    <row r="758" spans="5:56" ht="15.75" customHeight="1" x14ac:dyDescent="0.2">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c r="AA758" s="121"/>
      <c r="AB758" s="121"/>
      <c r="AC758" s="121"/>
      <c r="AD758" s="121"/>
      <c r="AE758" s="121"/>
      <c r="AF758" s="121"/>
      <c r="AG758" s="121"/>
      <c r="AH758" s="121"/>
      <c r="AI758" s="121"/>
      <c r="AJ758" s="121"/>
      <c r="AK758" s="121"/>
      <c r="AL758" s="121"/>
      <c r="AM758" s="121"/>
      <c r="AN758" s="121"/>
      <c r="AO758" s="121"/>
      <c r="AP758" s="121"/>
      <c r="AQ758" s="121"/>
      <c r="AR758" s="121"/>
      <c r="AS758" s="121"/>
      <c r="AT758" s="121"/>
      <c r="AU758" s="121"/>
      <c r="AV758" s="121"/>
      <c r="BA758" s="121"/>
      <c r="BB758" s="121"/>
      <c r="BC758" s="121"/>
      <c r="BD758" s="122"/>
    </row>
    <row r="759" spans="5:56" ht="15.75" customHeight="1" x14ac:dyDescent="0.2">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c r="AA759" s="121"/>
      <c r="AB759" s="121"/>
      <c r="AC759" s="121"/>
      <c r="AD759" s="121"/>
      <c r="AE759" s="121"/>
      <c r="AF759" s="121"/>
      <c r="AG759" s="121"/>
      <c r="AH759" s="121"/>
      <c r="AI759" s="121"/>
      <c r="AJ759" s="121"/>
      <c r="AK759" s="121"/>
      <c r="AL759" s="121"/>
      <c r="AM759" s="121"/>
      <c r="AN759" s="121"/>
      <c r="AO759" s="121"/>
      <c r="AP759" s="121"/>
      <c r="AQ759" s="121"/>
      <c r="AR759" s="121"/>
      <c r="AS759" s="121"/>
      <c r="AT759" s="121"/>
      <c r="AU759" s="121"/>
      <c r="AV759" s="121"/>
      <c r="BA759" s="121"/>
      <c r="BB759" s="121"/>
      <c r="BC759" s="121"/>
      <c r="BD759" s="122"/>
    </row>
    <row r="760" spans="5:56" ht="15.75" customHeight="1" x14ac:dyDescent="0.2">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c r="AA760" s="121"/>
      <c r="AB760" s="121"/>
      <c r="AC760" s="121"/>
      <c r="AD760" s="121"/>
      <c r="AE760" s="121"/>
      <c r="AF760" s="121"/>
      <c r="AG760" s="121"/>
      <c r="AH760" s="121"/>
      <c r="AI760" s="121"/>
      <c r="AJ760" s="121"/>
      <c r="AK760" s="121"/>
      <c r="AL760" s="121"/>
      <c r="AM760" s="121"/>
      <c r="AN760" s="121"/>
      <c r="AO760" s="121"/>
      <c r="AP760" s="121"/>
      <c r="AQ760" s="121"/>
      <c r="AR760" s="121"/>
      <c r="AS760" s="121"/>
      <c r="AT760" s="121"/>
      <c r="AU760" s="121"/>
      <c r="AV760" s="121"/>
      <c r="BA760" s="121"/>
      <c r="BB760" s="121"/>
      <c r="BC760" s="121"/>
      <c r="BD760" s="122"/>
    </row>
    <row r="761" spans="5:56" ht="15.75" customHeight="1" x14ac:dyDescent="0.2">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c r="AA761" s="121"/>
      <c r="AB761" s="121"/>
      <c r="AC761" s="121"/>
      <c r="AD761" s="121"/>
      <c r="AE761" s="121"/>
      <c r="AF761" s="121"/>
      <c r="AG761" s="121"/>
      <c r="AH761" s="121"/>
      <c r="AI761" s="121"/>
      <c r="AJ761" s="121"/>
      <c r="AK761" s="121"/>
      <c r="AL761" s="121"/>
      <c r="AM761" s="121"/>
      <c r="AN761" s="121"/>
      <c r="AO761" s="121"/>
      <c r="AP761" s="121"/>
      <c r="AQ761" s="121"/>
      <c r="AR761" s="121"/>
      <c r="AS761" s="121"/>
      <c r="AT761" s="121"/>
      <c r="AU761" s="121"/>
      <c r="AV761" s="121"/>
      <c r="BA761" s="121"/>
      <c r="BB761" s="121"/>
      <c r="BC761" s="121"/>
      <c r="BD761" s="122"/>
    </row>
    <row r="762" spans="5:56" ht="15.75" customHeight="1" x14ac:dyDescent="0.2">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c r="AA762" s="121"/>
      <c r="AB762" s="121"/>
      <c r="AC762" s="121"/>
      <c r="AD762" s="121"/>
      <c r="AE762" s="121"/>
      <c r="AF762" s="121"/>
      <c r="AG762" s="121"/>
      <c r="AH762" s="121"/>
      <c r="AI762" s="121"/>
      <c r="AJ762" s="121"/>
      <c r="AK762" s="121"/>
      <c r="AL762" s="121"/>
      <c r="AM762" s="121"/>
      <c r="AN762" s="121"/>
      <c r="AO762" s="121"/>
      <c r="AP762" s="121"/>
      <c r="AQ762" s="121"/>
      <c r="AR762" s="121"/>
      <c r="AS762" s="121"/>
      <c r="AT762" s="121"/>
      <c r="AU762" s="121"/>
      <c r="AV762" s="121"/>
      <c r="BA762" s="121"/>
      <c r="BB762" s="121"/>
      <c r="BC762" s="121"/>
      <c r="BD762" s="122"/>
    </row>
    <row r="763" spans="5:56" ht="15.75" customHeight="1" x14ac:dyDescent="0.2">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c r="AA763" s="121"/>
      <c r="AB763" s="121"/>
      <c r="AC763" s="121"/>
      <c r="AD763" s="121"/>
      <c r="AE763" s="121"/>
      <c r="AF763" s="121"/>
      <c r="AG763" s="121"/>
      <c r="AH763" s="121"/>
      <c r="AI763" s="121"/>
      <c r="AJ763" s="121"/>
      <c r="AK763" s="121"/>
      <c r="AL763" s="121"/>
      <c r="AM763" s="121"/>
      <c r="AN763" s="121"/>
      <c r="AO763" s="121"/>
      <c r="AP763" s="121"/>
      <c r="AQ763" s="121"/>
      <c r="AR763" s="121"/>
      <c r="AS763" s="121"/>
      <c r="AT763" s="121"/>
      <c r="AU763" s="121"/>
      <c r="AV763" s="121"/>
      <c r="BA763" s="121"/>
      <c r="BB763" s="121"/>
      <c r="BC763" s="121"/>
      <c r="BD763" s="122"/>
    </row>
    <row r="764" spans="5:56" ht="15.75" customHeight="1" x14ac:dyDescent="0.2">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c r="AA764" s="121"/>
      <c r="AB764" s="121"/>
      <c r="AC764" s="121"/>
      <c r="AD764" s="121"/>
      <c r="AE764" s="121"/>
      <c r="AF764" s="121"/>
      <c r="AG764" s="121"/>
      <c r="AH764" s="121"/>
      <c r="AI764" s="121"/>
      <c r="AJ764" s="121"/>
      <c r="AK764" s="121"/>
      <c r="AL764" s="121"/>
      <c r="AM764" s="121"/>
      <c r="AN764" s="121"/>
      <c r="AO764" s="121"/>
      <c r="AP764" s="121"/>
      <c r="AQ764" s="121"/>
      <c r="AR764" s="121"/>
      <c r="AS764" s="121"/>
      <c r="AT764" s="121"/>
      <c r="AU764" s="121"/>
      <c r="AV764" s="121"/>
      <c r="BA764" s="121"/>
      <c r="BB764" s="121"/>
      <c r="BC764" s="121"/>
      <c r="BD764" s="122"/>
    </row>
    <row r="765" spans="5:56" ht="15.75" customHeight="1" x14ac:dyDescent="0.2">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c r="AA765" s="121"/>
      <c r="AB765" s="121"/>
      <c r="AC765" s="121"/>
      <c r="AD765" s="121"/>
      <c r="AE765" s="121"/>
      <c r="AF765" s="121"/>
      <c r="AG765" s="121"/>
      <c r="AH765" s="121"/>
      <c r="AI765" s="121"/>
      <c r="AJ765" s="121"/>
      <c r="AK765" s="121"/>
      <c r="AL765" s="121"/>
      <c r="AM765" s="121"/>
      <c r="AN765" s="121"/>
      <c r="AO765" s="121"/>
      <c r="AP765" s="121"/>
      <c r="AQ765" s="121"/>
      <c r="AR765" s="121"/>
      <c r="AS765" s="121"/>
      <c r="AT765" s="121"/>
      <c r="AU765" s="121"/>
      <c r="AV765" s="121"/>
      <c r="BA765" s="121"/>
      <c r="BB765" s="121"/>
      <c r="BC765" s="121"/>
      <c r="BD765" s="122"/>
    </row>
    <row r="766" spans="5:56" ht="15.75" customHeight="1" x14ac:dyDescent="0.2">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c r="AA766" s="121"/>
      <c r="AB766" s="121"/>
      <c r="AC766" s="121"/>
      <c r="AD766" s="121"/>
      <c r="AE766" s="121"/>
      <c r="AF766" s="121"/>
      <c r="AG766" s="121"/>
      <c r="AH766" s="121"/>
      <c r="AI766" s="121"/>
      <c r="AJ766" s="121"/>
      <c r="AK766" s="121"/>
      <c r="AL766" s="121"/>
      <c r="AM766" s="121"/>
      <c r="AN766" s="121"/>
      <c r="AO766" s="121"/>
      <c r="AP766" s="121"/>
      <c r="AQ766" s="121"/>
      <c r="AR766" s="121"/>
      <c r="AS766" s="121"/>
      <c r="AT766" s="121"/>
      <c r="AU766" s="121"/>
      <c r="AV766" s="121"/>
      <c r="BA766" s="121"/>
      <c r="BB766" s="121"/>
      <c r="BC766" s="121"/>
      <c r="BD766" s="122"/>
    </row>
    <row r="767" spans="5:56" ht="15.75" customHeight="1" x14ac:dyDescent="0.2">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c r="AA767" s="121"/>
      <c r="AB767" s="121"/>
      <c r="AC767" s="121"/>
      <c r="AD767" s="121"/>
      <c r="AE767" s="121"/>
      <c r="AF767" s="121"/>
      <c r="AG767" s="121"/>
      <c r="AH767" s="121"/>
      <c r="AI767" s="121"/>
      <c r="AJ767" s="121"/>
      <c r="AK767" s="121"/>
      <c r="AL767" s="121"/>
      <c r="AM767" s="121"/>
      <c r="AN767" s="121"/>
      <c r="AO767" s="121"/>
      <c r="AP767" s="121"/>
      <c r="AQ767" s="121"/>
      <c r="AR767" s="121"/>
      <c r="AS767" s="121"/>
      <c r="AT767" s="121"/>
      <c r="AU767" s="121"/>
      <c r="AV767" s="121"/>
      <c r="BA767" s="121"/>
      <c r="BB767" s="121"/>
      <c r="BC767" s="121"/>
      <c r="BD767" s="122"/>
    </row>
    <row r="768" spans="5:56" ht="15.75" customHeight="1" x14ac:dyDescent="0.2">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c r="AA768" s="121"/>
      <c r="AB768" s="121"/>
      <c r="AC768" s="121"/>
      <c r="AD768" s="121"/>
      <c r="AE768" s="121"/>
      <c r="AF768" s="121"/>
      <c r="AG768" s="121"/>
      <c r="AH768" s="121"/>
      <c r="AI768" s="121"/>
      <c r="AJ768" s="121"/>
      <c r="AK768" s="121"/>
      <c r="AL768" s="121"/>
      <c r="AM768" s="121"/>
      <c r="AN768" s="121"/>
      <c r="AO768" s="121"/>
      <c r="AP768" s="121"/>
      <c r="AQ768" s="121"/>
      <c r="AR768" s="121"/>
      <c r="AS768" s="121"/>
      <c r="AT768" s="121"/>
      <c r="AU768" s="121"/>
      <c r="AV768" s="121"/>
      <c r="BA768" s="121"/>
      <c r="BB768" s="121"/>
      <c r="BC768" s="121"/>
      <c r="BD768" s="122"/>
    </row>
    <row r="769" spans="5:56" ht="15.75" customHeight="1" x14ac:dyDescent="0.2">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c r="AA769" s="121"/>
      <c r="AB769" s="121"/>
      <c r="AC769" s="121"/>
      <c r="AD769" s="121"/>
      <c r="AE769" s="121"/>
      <c r="AF769" s="121"/>
      <c r="AG769" s="121"/>
      <c r="AH769" s="121"/>
      <c r="AI769" s="121"/>
      <c r="AJ769" s="121"/>
      <c r="AK769" s="121"/>
      <c r="AL769" s="121"/>
      <c r="AM769" s="121"/>
      <c r="AN769" s="121"/>
      <c r="AO769" s="121"/>
      <c r="AP769" s="121"/>
      <c r="AQ769" s="121"/>
      <c r="AR769" s="121"/>
      <c r="AS769" s="121"/>
      <c r="AT769" s="121"/>
      <c r="AU769" s="121"/>
      <c r="AV769" s="121"/>
      <c r="BA769" s="121"/>
      <c r="BB769" s="121"/>
      <c r="BC769" s="121"/>
      <c r="BD769" s="122"/>
    </row>
    <row r="770" spans="5:56" ht="15.75" customHeight="1" x14ac:dyDescent="0.2">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c r="AA770" s="121"/>
      <c r="AB770" s="121"/>
      <c r="AC770" s="121"/>
      <c r="AD770" s="121"/>
      <c r="AE770" s="121"/>
      <c r="AF770" s="121"/>
      <c r="AG770" s="121"/>
      <c r="AH770" s="121"/>
      <c r="AI770" s="121"/>
      <c r="AJ770" s="121"/>
      <c r="AK770" s="121"/>
      <c r="AL770" s="121"/>
      <c r="AM770" s="121"/>
      <c r="AN770" s="121"/>
      <c r="AO770" s="121"/>
      <c r="AP770" s="121"/>
      <c r="AQ770" s="121"/>
      <c r="AR770" s="121"/>
      <c r="AS770" s="121"/>
      <c r="AT770" s="121"/>
      <c r="AU770" s="121"/>
      <c r="AV770" s="121"/>
      <c r="BA770" s="121"/>
      <c r="BB770" s="121"/>
      <c r="BC770" s="121"/>
      <c r="BD770" s="122"/>
    </row>
    <row r="771" spans="5:56" ht="15.75" customHeight="1" x14ac:dyDescent="0.2">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c r="AA771" s="121"/>
      <c r="AB771" s="121"/>
      <c r="AC771" s="121"/>
      <c r="AD771" s="121"/>
      <c r="AE771" s="121"/>
      <c r="AF771" s="121"/>
      <c r="AG771" s="121"/>
      <c r="AH771" s="121"/>
      <c r="AI771" s="121"/>
      <c r="AJ771" s="121"/>
      <c r="AK771" s="121"/>
      <c r="AL771" s="121"/>
      <c r="AM771" s="121"/>
      <c r="AN771" s="121"/>
      <c r="AO771" s="121"/>
      <c r="AP771" s="121"/>
      <c r="AQ771" s="121"/>
      <c r="AR771" s="121"/>
      <c r="AS771" s="121"/>
      <c r="AT771" s="121"/>
      <c r="AU771" s="121"/>
      <c r="AV771" s="121"/>
      <c r="BA771" s="121"/>
      <c r="BB771" s="121"/>
      <c r="BC771" s="121"/>
      <c r="BD771" s="122"/>
    </row>
    <row r="772" spans="5:56" ht="15.75" customHeight="1" x14ac:dyDescent="0.2">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c r="AA772" s="121"/>
      <c r="AB772" s="121"/>
      <c r="AC772" s="121"/>
      <c r="AD772" s="121"/>
      <c r="AE772" s="121"/>
      <c r="AF772" s="121"/>
      <c r="AG772" s="121"/>
      <c r="AH772" s="121"/>
      <c r="AI772" s="121"/>
      <c r="AJ772" s="121"/>
      <c r="AK772" s="121"/>
      <c r="AL772" s="121"/>
      <c r="AM772" s="121"/>
      <c r="AN772" s="121"/>
      <c r="AO772" s="121"/>
      <c r="AP772" s="121"/>
      <c r="AQ772" s="121"/>
      <c r="AR772" s="121"/>
      <c r="AS772" s="121"/>
      <c r="AT772" s="121"/>
      <c r="AU772" s="121"/>
      <c r="AV772" s="121"/>
      <c r="BA772" s="121"/>
      <c r="BB772" s="121"/>
      <c r="BC772" s="121"/>
      <c r="BD772" s="122"/>
    </row>
    <row r="773" spans="5:56" ht="15.75" customHeight="1" x14ac:dyDescent="0.2">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c r="AA773" s="121"/>
      <c r="AB773" s="121"/>
      <c r="AC773" s="121"/>
      <c r="AD773" s="121"/>
      <c r="AE773" s="121"/>
      <c r="AF773" s="121"/>
      <c r="AG773" s="121"/>
      <c r="AH773" s="121"/>
      <c r="AI773" s="121"/>
      <c r="AJ773" s="121"/>
      <c r="AK773" s="121"/>
      <c r="AL773" s="121"/>
      <c r="AM773" s="121"/>
      <c r="AN773" s="121"/>
      <c r="AO773" s="121"/>
      <c r="AP773" s="121"/>
      <c r="AQ773" s="121"/>
      <c r="AR773" s="121"/>
      <c r="AS773" s="121"/>
      <c r="AT773" s="121"/>
      <c r="AU773" s="121"/>
      <c r="AV773" s="121"/>
      <c r="BA773" s="121"/>
      <c r="BB773" s="121"/>
      <c r="BC773" s="121"/>
      <c r="BD773" s="122"/>
    </row>
    <row r="774" spans="5:56" ht="15.75" customHeight="1" x14ac:dyDescent="0.2">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c r="AA774" s="121"/>
      <c r="AB774" s="121"/>
      <c r="AC774" s="121"/>
      <c r="AD774" s="121"/>
      <c r="AE774" s="121"/>
      <c r="AF774" s="121"/>
      <c r="AG774" s="121"/>
      <c r="AH774" s="121"/>
      <c r="AI774" s="121"/>
      <c r="AJ774" s="121"/>
      <c r="AK774" s="121"/>
      <c r="AL774" s="121"/>
      <c r="AM774" s="121"/>
      <c r="AN774" s="121"/>
      <c r="AO774" s="121"/>
      <c r="AP774" s="121"/>
      <c r="AQ774" s="121"/>
      <c r="AR774" s="121"/>
      <c r="AS774" s="121"/>
      <c r="AT774" s="121"/>
      <c r="AU774" s="121"/>
      <c r="AV774" s="121"/>
      <c r="BA774" s="121"/>
      <c r="BB774" s="121"/>
      <c r="BC774" s="121"/>
      <c r="BD774" s="122"/>
    </row>
    <row r="775" spans="5:56" ht="15.75" customHeight="1" x14ac:dyDescent="0.2">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c r="AA775" s="121"/>
      <c r="AB775" s="121"/>
      <c r="AC775" s="121"/>
      <c r="AD775" s="121"/>
      <c r="AE775" s="121"/>
      <c r="AF775" s="121"/>
      <c r="AG775" s="121"/>
      <c r="AH775" s="121"/>
      <c r="AI775" s="121"/>
      <c r="AJ775" s="121"/>
      <c r="AK775" s="121"/>
      <c r="AL775" s="121"/>
      <c r="AM775" s="121"/>
      <c r="AN775" s="121"/>
      <c r="AO775" s="121"/>
      <c r="AP775" s="121"/>
      <c r="AQ775" s="121"/>
      <c r="AR775" s="121"/>
      <c r="AS775" s="121"/>
      <c r="AT775" s="121"/>
      <c r="AU775" s="121"/>
      <c r="AV775" s="121"/>
      <c r="BA775" s="121"/>
      <c r="BB775" s="121"/>
      <c r="BC775" s="121"/>
      <c r="BD775" s="122"/>
    </row>
    <row r="776" spans="5:56" ht="15.75" customHeight="1" x14ac:dyDescent="0.2">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c r="AA776" s="121"/>
      <c r="AB776" s="121"/>
      <c r="AC776" s="121"/>
      <c r="AD776" s="121"/>
      <c r="AE776" s="121"/>
      <c r="AF776" s="121"/>
      <c r="AG776" s="121"/>
      <c r="AH776" s="121"/>
      <c r="AI776" s="121"/>
      <c r="AJ776" s="121"/>
      <c r="AK776" s="121"/>
      <c r="AL776" s="121"/>
      <c r="AM776" s="121"/>
      <c r="AN776" s="121"/>
      <c r="AO776" s="121"/>
      <c r="AP776" s="121"/>
      <c r="AQ776" s="121"/>
      <c r="AR776" s="121"/>
      <c r="AS776" s="121"/>
      <c r="AT776" s="121"/>
      <c r="AU776" s="121"/>
      <c r="AV776" s="121"/>
      <c r="BA776" s="121"/>
      <c r="BB776" s="121"/>
      <c r="BC776" s="121"/>
      <c r="BD776" s="122"/>
    </row>
    <row r="777" spans="5:56" ht="15.75" customHeight="1" x14ac:dyDescent="0.2">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c r="AA777" s="121"/>
      <c r="AB777" s="121"/>
      <c r="AC777" s="121"/>
      <c r="AD777" s="121"/>
      <c r="AE777" s="121"/>
      <c r="AF777" s="121"/>
      <c r="AG777" s="121"/>
      <c r="AH777" s="121"/>
      <c r="AI777" s="121"/>
      <c r="AJ777" s="121"/>
      <c r="AK777" s="121"/>
      <c r="AL777" s="121"/>
      <c r="AM777" s="121"/>
      <c r="AN777" s="121"/>
      <c r="AO777" s="121"/>
      <c r="AP777" s="121"/>
      <c r="AQ777" s="121"/>
      <c r="AR777" s="121"/>
      <c r="AS777" s="121"/>
      <c r="AT777" s="121"/>
      <c r="AU777" s="121"/>
      <c r="AV777" s="121"/>
      <c r="BA777" s="121"/>
      <c r="BB777" s="121"/>
      <c r="BC777" s="121"/>
      <c r="BD777" s="122"/>
    </row>
    <row r="778" spans="5:56" ht="15.75" customHeight="1" x14ac:dyDescent="0.2">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c r="AA778" s="121"/>
      <c r="AB778" s="121"/>
      <c r="AC778" s="121"/>
      <c r="AD778" s="121"/>
      <c r="AE778" s="121"/>
      <c r="AF778" s="121"/>
      <c r="AG778" s="121"/>
      <c r="AH778" s="121"/>
      <c r="AI778" s="121"/>
      <c r="AJ778" s="121"/>
      <c r="AK778" s="121"/>
      <c r="AL778" s="121"/>
      <c r="AM778" s="121"/>
      <c r="AN778" s="121"/>
      <c r="AO778" s="121"/>
      <c r="AP778" s="121"/>
      <c r="AQ778" s="121"/>
      <c r="AR778" s="121"/>
      <c r="AS778" s="121"/>
      <c r="AT778" s="121"/>
      <c r="AU778" s="121"/>
      <c r="AV778" s="121"/>
      <c r="BA778" s="121"/>
      <c r="BB778" s="121"/>
      <c r="BC778" s="121"/>
      <c r="BD778" s="122"/>
    </row>
    <row r="779" spans="5:56" ht="15.75" customHeight="1" x14ac:dyDescent="0.2">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c r="AA779" s="121"/>
      <c r="AB779" s="121"/>
      <c r="AC779" s="121"/>
      <c r="AD779" s="121"/>
      <c r="AE779" s="121"/>
      <c r="AF779" s="121"/>
      <c r="AG779" s="121"/>
      <c r="AH779" s="121"/>
      <c r="AI779" s="121"/>
      <c r="AJ779" s="121"/>
      <c r="AK779" s="121"/>
      <c r="AL779" s="121"/>
      <c r="AM779" s="121"/>
      <c r="AN779" s="121"/>
      <c r="AO779" s="121"/>
      <c r="AP779" s="121"/>
      <c r="AQ779" s="121"/>
      <c r="AR779" s="121"/>
      <c r="AS779" s="121"/>
      <c r="AT779" s="121"/>
      <c r="AU779" s="121"/>
      <c r="AV779" s="121"/>
      <c r="BA779" s="121"/>
      <c r="BB779" s="121"/>
      <c r="BC779" s="121"/>
      <c r="BD779" s="122"/>
    </row>
    <row r="780" spans="5:56" ht="15.75" customHeight="1" x14ac:dyDescent="0.2">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c r="AA780" s="121"/>
      <c r="AB780" s="121"/>
      <c r="AC780" s="121"/>
      <c r="AD780" s="121"/>
      <c r="AE780" s="121"/>
      <c r="AF780" s="121"/>
      <c r="AG780" s="121"/>
      <c r="AH780" s="121"/>
      <c r="AI780" s="121"/>
      <c r="AJ780" s="121"/>
      <c r="AK780" s="121"/>
      <c r="AL780" s="121"/>
      <c r="AM780" s="121"/>
      <c r="AN780" s="121"/>
      <c r="AO780" s="121"/>
      <c r="AP780" s="121"/>
      <c r="AQ780" s="121"/>
      <c r="AR780" s="121"/>
      <c r="AS780" s="121"/>
      <c r="AT780" s="121"/>
      <c r="AU780" s="121"/>
      <c r="AV780" s="121"/>
      <c r="BA780" s="121"/>
      <c r="BB780" s="121"/>
      <c r="BC780" s="121"/>
      <c r="BD780" s="122"/>
    </row>
    <row r="781" spans="5:56" ht="15.75" customHeight="1" x14ac:dyDescent="0.2">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c r="AA781" s="121"/>
      <c r="AB781" s="121"/>
      <c r="AC781" s="121"/>
      <c r="AD781" s="121"/>
      <c r="AE781" s="121"/>
      <c r="AF781" s="121"/>
      <c r="AG781" s="121"/>
      <c r="AH781" s="121"/>
      <c r="AI781" s="121"/>
      <c r="AJ781" s="121"/>
      <c r="AK781" s="121"/>
      <c r="AL781" s="121"/>
      <c r="AM781" s="121"/>
      <c r="AN781" s="121"/>
      <c r="AO781" s="121"/>
      <c r="AP781" s="121"/>
      <c r="AQ781" s="121"/>
      <c r="AR781" s="121"/>
      <c r="AS781" s="121"/>
      <c r="AT781" s="121"/>
      <c r="AU781" s="121"/>
      <c r="AV781" s="121"/>
      <c r="BA781" s="121"/>
      <c r="BB781" s="121"/>
      <c r="BC781" s="121"/>
      <c r="BD781" s="122"/>
    </row>
    <row r="782" spans="5:56" ht="15.75" customHeight="1" x14ac:dyDescent="0.2">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c r="AA782" s="121"/>
      <c r="AB782" s="121"/>
      <c r="AC782" s="121"/>
      <c r="AD782" s="121"/>
      <c r="AE782" s="121"/>
      <c r="AF782" s="121"/>
      <c r="AG782" s="121"/>
      <c r="AH782" s="121"/>
      <c r="AI782" s="121"/>
      <c r="AJ782" s="121"/>
      <c r="AK782" s="121"/>
      <c r="AL782" s="121"/>
      <c r="AM782" s="121"/>
      <c r="AN782" s="121"/>
      <c r="AO782" s="121"/>
      <c r="AP782" s="121"/>
      <c r="AQ782" s="121"/>
      <c r="AR782" s="121"/>
      <c r="AS782" s="121"/>
      <c r="AT782" s="121"/>
      <c r="AU782" s="121"/>
      <c r="AV782" s="121"/>
      <c r="BA782" s="121"/>
      <c r="BB782" s="121"/>
      <c r="BC782" s="121"/>
      <c r="BD782" s="122"/>
    </row>
    <row r="783" spans="5:56" ht="15.75" customHeight="1" x14ac:dyDescent="0.2">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c r="AA783" s="121"/>
      <c r="AB783" s="121"/>
      <c r="AC783" s="121"/>
      <c r="AD783" s="121"/>
      <c r="AE783" s="121"/>
      <c r="AF783" s="121"/>
      <c r="AG783" s="121"/>
      <c r="AH783" s="121"/>
      <c r="AI783" s="121"/>
      <c r="AJ783" s="121"/>
      <c r="AK783" s="121"/>
      <c r="AL783" s="121"/>
      <c r="AM783" s="121"/>
      <c r="AN783" s="121"/>
      <c r="AO783" s="121"/>
      <c r="AP783" s="121"/>
      <c r="AQ783" s="121"/>
      <c r="AR783" s="121"/>
      <c r="AS783" s="121"/>
      <c r="AT783" s="121"/>
      <c r="AU783" s="121"/>
      <c r="AV783" s="121"/>
      <c r="BA783" s="121"/>
      <c r="BB783" s="121"/>
      <c r="BC783" s="121"/>
      <c r="BD783" s="122"/>
    </row>
    <row r="784" spans="5:56" ht="15.75" customHeight="1" x14ac:dyDescent="0.2">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c r="AA784" s="121"/>
      <c r="AB784" s="121"/>
      <c r="AC784" s="121"/>
      <c r="AD784" s="121"/>
      <c r="AE784" s="121"/>
      <c r="AF784" s="121"/>
      <c r="AG784" s="121"/>
      <c r="AH784" s="121"/>
      <c r="AI784" s="121"/>
      <c r="AJ784" s="121"/>
      <c r="AK784" s="121"/>
      <c r="AL784" s="121"/>
      <c r="AM784" s="121"/>
      <c r="AN784" s="121"/>
      <c r="AO784" s="121"/>
      <c r="AP784" s="121"/>
      <c r="AQ784" s="121"/>
      <c r="AR784" s="121"/>
      <c r="AS784" s="121"/>
      <c r="AT784" s="121"/>
      <c r="AU784" s="121"/>
      <c r="AV784" s="121"/>
      <c r="BA784" s="121"/>
      <c r="BB784" s="121"/>
      <c r="BC784" s="121"/>
      <c r="BD784" s="122"/>
    </row>
    <row r="785" spans="5:56" ht="15.75" customHeight="1" x14ac:dyDescent="0.2">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c r="AA785" s="121"/>
      <c r="AB785" s="121"/>
      <c r="AC785" s="121"/>
      <c r="AD785" s="121"/>
      <c r="AE785" s="121"/>
      <c r="AF785" s="121"/>
      <c r="AG785" s="121"/>
      <c r="AH785" s="121"/>
      <c r="AI785" s="121"/>
      <c r="AJ785" s="121"/>
      <c r="AK785" s="121"/>
      <c r="AL785" s="121"/>
      <c r="AM785" s="121"/>
      <c r="AN785" s="121"/>
      <c r="AO785" s="121"/>
      <c r="AP785" s="121"/>
      <c r="AQ785" s="121"/>
      <c r="AR785" s="121"/>
      <c r="AS785" s="121"/>
      <c r="AT785" s="121"/>
      <c r="AU785" s="121"/>
      <c r="AV785" s="121"/>
      <c r="BA785" s="121"/>
      <c r="BB785" s="121"/>
      <c r="BC785" s="121"/>
      <c r="BD785" s="122"/>
    </row>
    <row r="786" spans="5:56" ht="15.75" customHeight="1" x14ac:dyDescent="0.2">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c r="AA786" s="121"/>
      <c r="AB786" s="121"/>
      <c r="AC786" s="121"/>
      <c r="AD786" s="121"/>
      <c r="AE786" s="121"/>
      <c r="AF786" s="121"/>
      <c r="AG786" s="121"/>
      <c r="AH786" s="121"/>
      <c r="AI786" s="121"/>
      <c r="AJ786" s="121"/>
      <c r="AK786" s="121"/>
      <c r="AL786" s="121"/>
      <c r="AM786" s="121"/>
      <c r="AN786" s="121"/>
      <c r="AO786" s="121"/>
      <c r="AP786" s="121"/>
      <c r="AQ786" s="121"/>
      <c r="AR786" s="121"/>
      <c r="AS786" s="121"/>
      <c r="AT786" s="121"/>
      <c r="AU786" s="121"/>
      <c r="AV786" s="121"/>
      <c r="BA786" s="121"/>
      <c r="BB786" s="121"/>
      <c r="BC786" s="121"/>
      <c r="BD786" s="122"/>
    </row>
    <row r="787" spans="5:56" ht="15.75" customHeight="1" x14ac:dyDescent="0.2">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c r="AA787" s="121"/>
      <c r="AB787" s="121"/>
      <c r="AC787" s="121"/>
      <c r="AD787" s="121"/>
      <c r="AE787" s="121"/>
      <c r="AF787" s="121"/>
      <c r="AG787" s="121"/>
      <c r="AH787" s="121"/>
      <c r="AI787" s="121"/>
      <c r="AJ787" s="121"/>
      <c r="AK787" s="121"/>
      <c r="AL787" s="121"/>
      <c r="AM787" s="121"/>
      <c r="AN787" s="121"/>
      <c r="AO787" s="121"/>
      <c r="AP787" s="121"/>
      <c r="AQ787" s="121"/>
      <c r="AR787" s="121"/>
      <c r="AS787" s="121"/>
      <c r="AT787" s="121"/>
      <c r="AU787" s="121"/>
      <c r="AV787" s="121"/>
      <c r="BA787" s="121"/>
      <c r="BB787" s="121"/>
      <c r="BC787" s="121"/>
      <c r="BD787" s="122"/>
    </row>
    <row r="788" spans="5:56" ht="15.75" customHeight="1" x14ac:dyDescent="0.2">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c r="AA788" s="121"/>
      <c r="AB788" s="121"/>
      <c r="AC788" s="121"/>
      <c r="AD788" s="121"/>
      <c r="AE788" s="121"/>
      <c r="AF788" s="121"/>
      <c r="AG788" s="121"/>
      <c r="AH788" s="121"/>
      <c r="AI788" s="121"/>
      <c r="AJ788" s="121"/>
      <c r="AK788" s="121"/>
      <c r="AL788" s="121"/>
      <c r="AM788" s="121"/>
      <c r="AN788" s="121"/>
      <c r="AO788" s="121"/>
      <c r="AP788" s="121"/>
      <c r="AQ788" s="121"/>
      <c r="AR788" s="121"/>
      <c r="AS788" s="121"/>
      <c r="AT788" s="121"/>
      <c r="AU788" s="121"/>
      <c r="AV788" s="121"/>
      <c r="BA788" s="121"/>
      <c r="BB788" s="121"/>
      <c r="BC788" s="121"/>
      <c r="BD788" s="122"/>
    </row>
    <row r="789" spans="5:56" ht="15.75" customHeight="1" x14ac:dyDescent="0.2">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c r="AA789" s="121"/>
      <c r="AB789" s="121"/>
      <c r="AC789" s="121"/>
      <c r="AD789" s="121"/>
      <c r="AE789" s="121"/>
      <c r="AF789" s="121"/>
      <c r="AG789" s="121"/>
      <c r="AH789" s="121"/>
      <c r="AI789" s="121"/>
      <c r="AJ789" s="121"/>
      <c r="AK789" s="121"/>
      <c r="AL789" s="121"/>
      <c r="AM789" s="121"/>
      <c r="AN789" s="121"/>
      <c r="AO789" s="121"/>
      <c r="AP789" s="121"/>
      <c r="AQ789" s="121"/>
      <c r="AR789" s="121"/>
      <c r="AS789" s="121"/>
      <c r="AT789" s="121"/>
      <c r="AU789" s="121"/>
      <c r="AV789" s="121"/>
      <c r="BA789" s="121"/>
      <c r="BB789" s="121"/>
      <c r="BC789" s="121"/>
      <c r="BD789" s="122"/>
    </row>
    <row r="790" spans="5:56" ht="15.75" customHeight="1" x14ac:dyDescent="0.2">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c r="AA790" s="121"/>
      <c r="AB790" s="121"/>
      <c r="AC790" s="121"/>
      <c r="AD790" s="121"/>
      <c r="AE790" s="121"/>
      <c r="AF790" s="121"/>
      <c r="AG790" s="121"/>
      <c r="AH790" s="121"/>
      <c r="AI790" s="121"/>
      <c r="AJ790" s="121"/>
      <c r="AK790" s="121"/>
      <c r="AL790" s="121"/>
      <c r="AM790" s="121"/>
      <c r="AN790" s="121"/>
      <c r="AO790" s="121"/>
      <c r="AP790" s="121"/>
      <c r="AQ790" s="121"/>
      <c r="AR790" s="121"/>
      <c r="AS790" s="121"/>
      <c r="AT790" s="121"/>
      <c r="AU790" s="121"/>
      <c r="AV790" s="121"/>
      <c r="BA790" s="121"/>
      <c r="BB790" s="121"/>
      <c r="BC790" s="121"/>
      <c r="BD790" s="122"/>
    </row>
    <row r="791" spans="5:56" ht="15.75" customHeight="1" x14ac:dyDescent="0.2">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c r="AA791" s="121"/>
      <c r="AB791" s="121"/>
      <c r="AC791" s="121"/>
      <c r="AD791" s="121"/>
      <c r="AE791" s="121"/>
      <c r="AF791" s="121"/>
      <c r="AG791" s="121"/>
      <c r="AH791" s="121"/>
      <c r="AI791" s="121"/>
      <c r="AJ791" s="121"/>
      <c r="AK791" s="121"/>
      <c r="AL791" s="121"/>
      <c r="AM791" s="121"/>
      <c r="AN791" s="121"/>
      <c r="AO791" s="121"/>
      <c r="AP791" s="121"/>
      <c r="AQ791" s="121"/>
      <c r="AR791" s="121"/>
      <c r="AS791" s="121"/>
      <c r="AT791" s="121"/>
      <c r="AU791" s="121"/>
      <c r="AV791" s="121"/>
      <c r="BA791" s="121"/>
      <c r="BB791" s="121"/>
      <c r="BC791" s="121"/>
      <c r="BD791" s="122"/>
    </row>
    <row r="792" spans="5:56" ht="15.75" customHeight="1" x14ac:dyDescent="0.2">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c r="AA792" s="121"/>
      <c r="AB792" s="121"/>
      <c r="AC792" s="121"/>
      <c r="AD792" s="121"/>
      <c r="AE792" s="121"/>
      <c r="AF792" s="121"/>
      <c r="AG792" s="121"/>
      <c r="AH792" s="121"/>
      <c r="AI792" s="121"/>
      <c r="AJ792" s="121"/>
      <c r="AK792" s="121"/>
      <c r="AL792" s="121"/>
      <c r="AM792" s="121"/>
      <c r="AN792" s="121"/>
      <c r="AO792" s="121"/>
      <c r="AP792" s="121"/>
      <c r="AQ792" s="121"/>
      <c r="AR792" s="121"/>
      <c r="AS792" s="121"/>
      <c r="AT792" s="121"/>
      <c r="AU792" s="121"/>
      <c r="AV792" s="121"/>
      <c r="BA792" s="121"/>
      <c r="BB792" s="121"/>
      <c r="BC792" s="121"/>
      <c r="BD792" s="122"/>
    </row>
    <row r="793" spans="5:56" ht="15.75" customHeight="1" x14ac:dyDescent="0.2">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c r="AH793" s="121"/>
      <c r="AI793" s="121"/>
      <c r="AJ793" s="121"/>
      <c r="AK793" s="121"/>
      <c r="AL793" s="121"/>
      <c r="AM793" s="121"/>
      <c r="AN793" s="121"/>
      <c r="AO793" s="121"/>
      <c r="AP793" s="121"/>
      <c r="AQ793" s="121"/>
      <c r="AR793" s="121"/>
      <c r="AS793" s="121"/>
      <c r="AT793" s="121"/>
      <c r="AU793" s="121"/>
      <c r="AV793" s="121"/>
      <c r="BA793" s="121"/>
      <c r="BB793" s="121"/>
      <c r="BC793" s="121"/>
      <c r="BD793" s="122"/>
    </row>
    <row r="794" spans="5:56" ht="15.75" customHeight="1" x14ac:dyDescent="0.2">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c r="AA794" s="121"/>
      <c r="AB794" s="121"/>
      <c r="AC794" s="121"/>
      <c r="AD794" s="121"/>
      <c r="AE794" s="121"/>
      <c r="AF794" s="121"/>
      <c r="AG794" s="121"/>
      <c r="AH794" s="121"/>
      <c r="AI794" s="121"/>
      <c r="AJ794" s="121"/>
      <c r="AK794" s="121"/>
      <c r="AL794" s="121"/>
      <c r="AM794" s="121"/>
      <c r="AN794" s="121"/>
      <c r="AO794" s="121"/>
      <c r="AP794" s="121"/>
      <c r="AQ794" s="121"/>
      <c r="AR794" s="121"/>
      <c r="AS794" s="121"/>
      <c r="AT794" s="121"/>
      <c r="AU794" s="121"/>
      <c r="AV794" s="121"/>
      <c r="BA794" s="121"/>
      <c r="BB794" s="121"/>
      <c r="BC794" s="121"/>
      <c r="BD794" s="122"/>
    </row>
    <row r="795" spans="5:56" ht="15.75" customHeight="1" x14ac:dyDescent="0.2">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c r="AA795" s="121"/>
      <c r="AB795" s="121"/>
      <c r="AC795" s="121"/>
      <c r="AD795" s="121"/>
      <c r="AE795" s="121"/>
      <c r="AF795" s="121"/>
      <c r="AG795" s="121"/>
      <c r="AH795" s="121"/>
      <c r="AI795" s="121"/>
      <c r="AJ795" s="121"/>
      <c r="AK795" s="121"/>
      <c r="AL795" s="121"/>
      <c r="AM795" s="121"/>
      <c r="AN795" s="121"/>
      <c r="AO795" s="121"/>
      <c r="AP795" s="121"/>
      <c r="AQ795" s="121"/>
      <c r="AR795" s="121"/>
      <c r="AS795" s="121"/>
      <c r="AT795" s="121"/>
      <c r="AU795" s="121"/>
      <c r="AV795" s="121"/>
      <c r="BA795" s="121"/>
      <c r="BB795" s="121"/>
      <c r="BC795" s="121"/>
      <c r="BD795" s="122"/>
    </row>
    <row r="796" spans="5:56" ht="15.75" customHeight="1" x14ac:dyDescent="0.2">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c r="AA796" s="121"/>
      <c r="AB796" s="121"/>
      <c r="AC796" s="121"/>
      <c r="AD796" s="121"/>
      <c r="AE796" s="121"/>
      <c r="AF796" s="121"/>
      <c r="AG796" s="121"/>
      <c r="AH796" s="121"/>
      <c r="AI796" s="121"/>
      <c r="AJ796" s="121"/>
      <c r="AK796" s="121"/>
      <c r="AL796" s="121"/>
      <c r="AM796" s="121"/>
      <c r="AN796" s="121"/>
      <c r="AO796" s="121"/>
      <c r="AP796" s="121"/>
      <c r="AQ796" s="121"/>
      <c r="AR796" s="121"/>
      <c r="AS796" s="121"/>
      <c r="AT796" s="121"/>
      <c r="AU796" s="121"/>
      <c r="AV796" s="121"/>
      <c r="BA796" s="121"/>
      <c r="BB796" s="121"/>
      <c r="BC796" s="121"/>
      <c r="BD796" s="122"/>
    </row>
    <row r="797" spans="5:56" ht="15.75" customHeight="1" x14ac:dyDescent="0.2">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c r="AA797" s="121"/>
      <c r="AB797" s="121"/>
      <c r="AC797" s="121"/>
      <c r="AD797" s="121"/>
      <c r="AE797" s="121"/>
      <c r="AF797" s="121"/>
      <c r="AG797" s="121"/>
      <c r="AH797" s="121"/>
      <c r="AI797" s="121"/>
      <c r="AJ797" s="121"/>
      <c r="AK797" s="121"/>
      <c r="AL797" s="121"/>
      <c r="AM797" s="121"/>
      <c r="AN797" s="121"/>
      <c r="AO797" s="121"/>
      <c r="AP797" s="121"/>
      <c r="AQ797" s="121"/>
      <c r="AR797" s="121"/>
      <c r="AS797" s="121"/>
      <c r="AT797" s="121"/>
      <c r="AU797" s="121"/>
      <c r="AV797" s="121"/>
      <c r="BA797" s="121"/>
      <c r="BB797" s="121"/>
      <c r="BC797" s="121"/>
      <c r="BD797" s="122"/>
    </row>
    <row r="798" spans="5:56" ht="15.75" customHeight="1" x14ac:dyDescent="0.2">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c r="AA798" s="121"/>
      <c r="AB798" s="121"/>
      <c r="AC798" s="121"/>
      <c r="AD798" s="121"/>
      <c r="AE798" s="121"/>
      <c r="AF798" s="121"/>
      <c r="AG798" s="121"/>
      <c r="AH798" s="121"/>
      <c r="AI798" s="121"/>
      <c r="AJ798" s="121"/>
      <c r="AK798" s="121"/>
      <c r="AL798" s="121"/>
      <c r="AM798" s="121"/>
      <c r="AN798" s="121"/>
      <c r="AO798" s="121"/>
      <c r="AP798" s="121"/>
      <c r="AQ798" s="121"/>
      <c r="AR798" s="121"/>
      <c r="AS798" s="121"/>
      <c r="AT798" s="121"/>
      <c r="AU798" s="121"/>
      <c r="AV798" s="121"/>
      <c r="BA798" s="121"/>
      <c r="BB798" s="121"/>
      <c r="BC798" s="121"/>
      <c r="BD798" s="122"/>
    </row>
    <row r="799" spans="5:56" ht="15.75" customHeight="1" x14ac:dyDescent="0.2">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c r="AA799" s="121"/>
      <c r="AB799" s="121"/>
      <c r="AC799" s="121"/>
      <c r="AD799" s="121"/>
      <c r="AE799" s="121"/>
      <c r="AF799" s="121"/>
      <c r="AG799" s="121"/>
      <c r="AH799" s="121"/>
      <c r="AI799" s="121"/>
      <c r="AJ799" s="121"/>
      <c r="AK799" s="121"/>
      <c r="AL799" s="121"/>
      <c r="AM799" s="121"/>
      <c r="AN799" s="121"/>
      <c r="AO799" s="121"/>
      <c r="AP799" s="121"/>
      <c r="AQ799" s="121"/>
      <c r="AR799" s="121"/>
      <c r="AS799" s="121"/>
      <c r="AT799" s="121"/>
      <c r="AU799" s="121"/>
      <c r="AV799" s="121"/>
      <c r="BA799" s="121"/>
      <c r="BB799" s="121"/>
      <c r="BC799" s="121"/>
      <c r="BD799" s="122"/>
    </row>
    <row r="800" spans="5:56" ht="15.75" customHeight="1" x14ac:dyDescent="0.2">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c r="AA800" s="121"/>
      <c r="AB800" s="121"/>
      <c r="AC800" s="121"/>
      <c r="AD800" s="121"/>
      <c r="AE800" s="121"/>
      <c r="AF800" s="121"/>
      <c r="AG800" s="121"/>
      <c r="AH800" s="121"/>
      <c r="AI800" s="121"/>
      <c r="AJ800" s="121"/>
      <c r="AK800" s="121"/>
      <c r="AL800" s="121"/>
      <c r="AM800" s="121"/>
      <c r="AN800" s="121"/>
      <c r="AO800" s="121"/>
      <c r="AP800" s="121"/>
      <c r="AQ800" s="121"/>
      <c r="AR800" s="121"/>
      <c r="AS800" s="121"/>
      <c r="AT800" s="121"/>
      <c r="AU800" s="121"/>
      <c r="AV800" s="121"/>
      <c r="BA800" s="121"/>
      <c r="BB800" s="121"/>
      <c r="BC800" s="121"/>
      <c r="BD800" s="122"/>
    </row>
    <row r="801" spans="5:56" ht="15.75" customHeight="1" x14ac:dyDescent="0.2">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c r="AA801" s="121"/>
      <c r="AB801" s="121"/>
      <c r="AC801" s="121"/>
      <c r="AD801" s="121"/>
      <c r="AE801" s="121"/>
      <c r="AF801" s="121"/>
      <c r="AG801" s="121"/>
      <c r="AH801" s="121"/>
      <c r="AI801" s="121"/>
      <c r="AJ801" s="121"/>
      <c r="AK801" s="121"/>
      <c r="AL801" s="121"/>
      <c r="AM801" s="121"/>
      <c r="AN801" s="121"/>
      <c r="AO801" s="121"/>
      <c r="AP801" s="121"/>
      <c r="AQ801" s="121"/>
      <c r="AR801" s="121"/>
      <c r="AS801" s="121"/>
      <c r="AT801" s="121"/>
      <c r="AU801" s="121"/>
      <c r="AV801" s="121"/>
      <c r="BA801" s="121"/>
      <c r="BB801" s="121"/>
      <c r="BC801" s="121"/>
      <c r="BD801" s="122"/>
    </row>
    <row r="802" spans="5:56" ht="15" customHeight="1" x14ac:dyDescent="0.2">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c r="AA802" s="121"/>
      <c r="AB802" s="121"/>
      <c r="AC802" s="121"/>
      <c r="AD802" s="121"/>
      <c r="AE802" s="121"/>
      <c r="AF802" s="121"/>
      <c r="AG802" s="121"/>
      <c r="AH802" s="121"/>
      <c r="AI802" s="121"/>
      <c r="AJ802" s="121"/>
      <c r="AK802" s="121"/>
      <c r="AL802" s="121"/>
      <c r="AM802" s="121"/>
      <c r="AN802" s="121"/>
      <c r="AO802" s="121"/>
      <c r="AP802" s="121"/>
      <c r="AQ802" s="121"/>
      <c r="AR802" s="121"/>
      <c r="AS802" s="121"/>
      <c r="AT802" s="121"/>
      <c r="AU802" s="121"/>
      <c r="AV802" s="121"/>
      <c r="BA802" s="121"/>
      <c r="BB802" s="121"/>
      <c r="BC802" s="121"/>
      <c r="BD802" s="122"/>
    </row>
    <row r="803" spans="5:56" ht="15" customHeight="1" x14ac:dyDescent="0.2">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c r="AA803" s="121"/>
      <c r="AB803" s="121"/>
      <c r="AC803" s="121"/>
      <c r="AD803" s="121"/>
      <c r="AE803" s="121"/>
      <c r="AF803" s="121"/>
      <c r="AG803" s="121"/>
      <c r="AH803" s="121"/>
      <c r="AI803" s="121"/>
      <c r="AJ803" s="121"/>
      <c r="AK803" s="121"/>
      <c r="AL803" s="121"/>
      <c r="AM803" s="121"/>
      <c r="AN803" s="121"/>
      <c r="AO803" s="121"/>
      <c r="AP803" s="121"/>
      <c r="AQ803" s="121"/>
      <c r="AR803" s="121"/>
      <c r="AS803" s="121"/>
      <c r="AT803" s="121"/>
      <c r="AU803" s="121"/>
      <c r="AV803" s="121"/>
      <c r="BA803" s="121"/>
      <c r="BB803" s="121"/>
      <c r="BC803" s="121"/>
      <c r="BD803" s="122"/>
    </row>
    <row r="804" spans="5:56" ht="15" customHeight="1" x14ac:dyDescent="0.2">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c r="AA804" s="121"/>
      <c r="AB804" s="121"/>
      <c r="AC804" s="121"/>
      <c r="AD804" s="121"/>
      <c r="AE804" s="121"/>
      <c r="AF804" s="121"/>
      <c r="AG804" s="121"/>
      <c r="AH804" s="121"/>
      <c r="AI804" s="121"/>
      <c r="AJ804" s="121"/>
      <c r="AK804" s="121"/>
      <c r="AL804" s="121"/>
      <c r="AM804" s="121"/>
      <c r="AN804" s="121"/>
      <c r="AO804" s="121"/>
      <c r="AP804" s="121"/>
      <c r="AQ804" s="121"/>
      <c r="AR804" s="121"/>
      <c r="AS804" s="121"/>
      <c r="AT804" s="121"/>
      <c r="AU804" s="121"/>
      <c r="AV804" s="121"/>
      <c r="BA804" s="121"/>
      <c r="BB804" s="121"/>
      <c r="BC804" s="121"/>
      <c r="BD804" s="122"/>
    </row>
    <row r="805" spans="5:56" ht="15" customHeight="1" x14ac:dyDescent="0.2">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c r="AA805" s="121"/>
      <c r="AB805" s="121"/>
      <c r="AC805" s="121"/>
      <c r="AD805" s="121"/>
      <c r="AE805" s="121"/>
      <c r="AF805" s="121"/>
      <c r="AG805" s="121"/>
      <c r="AH805" s="121"/>
      <c r="AI805" s="121"/>
      <c r="AJ805" s="121"/>
      <c r="AK805" s="121"/>
      <c r="AL805" s="121"/>
      <c r="AM805" s="121"/>
      <c r="AN805" s="121"/>
      <c r="AO805" s="121"/>
      <c r="AP805" s="121"/>
      <c r="AQ805" s="121"/>
      <c r="AR805" s="121"/>
      <c r="AS805" s="121"/>
      <c r="AT805" s="121"/>
      <c r="AU805" s="121"/>
      <c r="AV805" s="121"/>
      <c r="BA805" s="121"/>
      <c r="BB805" s="121"/>
      <c r="BC805" s="121"/>
      <c r="BD805" s="122"/>
    </row>
    <row r="806" spans="5:56" ht="15" customHeight="1" x14ac:dyDescent="0.2">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c r="AA806" s="121"/>
      <c r="AB806" s="121"/>
      <c r="AC806" s="121"/>
      <c r="AD806" s="121"/>
      <c r="AE806" s="121"/>
      <c r="AF806" s="121"/>
      <c r="AG806" s="121"/>
      <c r="AH806" s="121"/>
      <c r="AI806" s="121"/>
      <c r="AJ806" s="121"/>
      <c r="AK806" s="121"/>
      <c r="AL806" s="121"/>
      <c r="AM806" s="121"/>
      <c r="AN806" s="121"/>
      <c r="AO806" s="121"/>
      <c r="AP806" s="121"/>
      <c r="AQ806" s="121"/>
      <c r="AR806" s="121"/>
      <c r="AS806" s="121"/>
      <c r="AT806" s="121"/>
      <c r="AU806" s="121"/>
      <c r="AV806" s="121"/>
      <c r="BA806" s="121"/>
      <c r="BB806" s="121"/>
      <c r="BC806" s="121"/>
      <c r="BD806" s="122"/>
    </row>
    <row r="807" spans="5:56" ht="15" customHeight="1" x14ac:dyDescent="0.2">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c r="AA807" s="121"/>
      <c r="AB807" s="121"/>
      <c r="AC807" s="121"/>
      <c r="AD807" s="121"/>
      <c r="AE807" s="121"/>
      <c r="AF807" s="121"/>
      <c r="AG807" s="121"/>
      <c r="AH807" s="121"/>
      <c r="AI807" s="121"/>
      <c r="AJ807" s="121"/>
      <c r="AK807" s="121"/>
      <c r="AL807" s="121"/>
      <c r="AM807" s="121"/>
      <c r="AN807" s="121"/>
      <c r="AO807" s="121"/>
      <c r="AP807" s="121"/>
      <c r="AQ807" s="121"/>
      <c r="AR807" s="121"/>
      <c r="AS807" s="121"/>
      <c r="AT807" s="121"/>
      <c r="AU807" s="121"/>
      <c r="AV807" s="121"/>
      <c r="BA807" s="121"/>
      <c r="BB807" s="121"/>
      <c r="BC807" s="121"/>
      <c r="BD807" s="122"/>
    </row>
    <row r="808" spans="5:56" ht="15" customHeight="1" x14ac:dyDescent="0.2">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c r="AA808" s="121"/>
      <c r="AB808" s="121"/>
      <c r="AC808" s="121"/>
      <c r="AD808" s="121"/>
      <c r="AE808" s="121"/>
      <c r="AF808" s="121"/>
      <c r="AG808" s="121"/>
      <c r="AH808" s="121"/>
      <c r="AI808" s="121"/>
      <c r="AJ808" s="121"/>
      <c r="AK808" s="121"/>
      <c r="AL808" s="121"/>
      <c r="AM808" s="121"/>
      <c r="AN808" s="121"/>
      <c r="AO808" s="121"/>
      <c r="AP808" s="121"/>
      <c r="AQ808" s="121"/>
      <c r="AR808" s="121"/>
      <c r="AS808" s="121"/>
      <c r="AT808" s="121"/>
      <c r="AU808" s="121"/>
      <c r="AV808" s="121"/>
      <c r="BA808" s="121"/>
      <c r="BB808" s="121"/>
      <c r="BC808" s="121"/>
      <c r="BD808" s="122"/>
    </row>
    <row r="809" spans="5:56" ht="15" customHeight="1" x14ac:dyDescent="0.2">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BA809" s="121"/>
      <c r="BB809" s="121"/>
      <c r="BC809" s="121"/>
      <c r="BD809" s="122"/>
    </row>
    <row r="810" spans="5:56" ht="15" customHeight="1" x14ac:dyDescent="0.2">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c r="AA810" s="121"/>
      <c r="AB810" s="121"/>
      <c r="AC810" s="121"/>
      <c r="AD810" s="121"/>
      <c r="AE810" s="121"/>
      <c r="AF810" s="121"/>
      <c r="AG810" s="121"/>
      <c r="AH810" s="121"/>
      <c r="AI810" s="121"/>
      <c r="AJ810" s="121"/>
      <c r="AK810" s="121"/>
      <c r="AL810" s="121"/>
      <c r="AM810" s="121"/>
      <c r="AN810" s="121"/>
      <c r="AO810" s="121"/>
      <c r="AP810" s="121"/>
      <c r="AQ810" s="121"/>
      <c r="AR810" s="121"/>
      <c r="AS810" s="121"/>
      <c r="AT810" s="121"/>
      <c r="AU810" s="121"/>
      <c r="AV810" s="121"/>
      <c r="BA810" s="121"/>
      <c r="BB810" s="121"/>
      <c r="BC810" s="121"/>
      <c r="BD810" s="122"/>
    </row>
    <row r="811" spans="5:56" ht="15" customHeight="1" x14ac:dyDescent="0.2">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c r="AA811" s="121"/>
      <c r="AB811" s="121"/>
      <c r="AC811" s="121"/>
      <c r="AD811" s="121"/>
      <c r="AE811" s="121"/>
      <c r="AF811" s="121"/>
      <c r="AG811" s="121"/>
      <c r="AH811" s="121"/>
      <c r="AI811" s="121"/>
      <c r="AJ811" s="121"/>
      <c r="AK811" s="121"/>
      <c r="AL811" s="121"/>
      <c r="AM811" s="121"/>
      <c r="AN811" s="121"/>
      <c r="AO811" s="121"/>
      <c r="AP811" s="121"/>
      <c r="AQ811" s="121"/>
      <c r="AR811" s="121"/>
      <c r="AS811" s="121"/>
      <c r="AT811" s="121"/>
      <c r="AU811" s="121"/>
      <c r="AV811" s="121"/>
      <c r="BA811" s="121"/>
      <c r="BB811" s="121"/>
      <c r="BC811" s="121"/>
      <c r="BD811" s="122"/>
    </row>
    <row r="812" spans="5:56" ht="15" customHeight="1" x14ac:dyDescent="0.2">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c r="AA812" s="121"/>
      <c r="AB812" s="121"/>
      <c r="AC812" s="121"/>
      <c r="AD812" s="121"/>
      <c r="AE812" s="121"/>
      <c r="AF812" s="121"/>
      <c r="AG812" s="121"/>
      <c r="AH812" s="121"/>
      <c r="AI812" s="121"/>
      <c r="AJ812" s="121"/>
      <c r="AK812" s="121"/>
      <c r="AL812" s="121"/>
      <c r="AM812" s="121"/>
      <c r="AN812" s="121"/>
      <c r="AO812" s="121"/>
      <c r="AP812" s="121"/>
      <c r="AQ812" s="121"/>
      <c r="AR812" s="121"/>
      <c r="AS812" s="121"/>
      <c r="AT812" s="121"/>
      <c r="AU812" s="121"/>
      <c r="AV812" s="121"/>
      <c r="BA812" s="121"/>
      <c r="BB812" s="121"/>
      <c r="BC812" s="121"/>
      <c r="BD812" s="122"/>
    </row>
    <row r="813" spans="5:56" ht="15" customHeight="1" x14ac:dyDescent="0.2">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c r="AA813" s="121"/>
      <c r="AB813" s="121"/>
      <c r="AC813" s="121"/>
      <c r="AD813" s="121"/>
      <c r="AE813" s="121"/>
      <c r="AF813" s="121"/>
      <c r="AG813" s="121"/>
      <c r="AH813" s="121"/>
      <c r="AI813" s="121"/>
      <c r="AJ813" s="121"/>
      <c r="AK813" s="121"/>
      <c r="AL813" s="121"/>
      <c r="AM813" s="121"/>
      <c r="AN813" s="121"/>
      <c r="AO813" s="121"/>
      <c r="AP813" s="121"/>
      <c r="AQ813" s="121"/>
      <c r="AR813" s="121"/>
      <c r="AS813" s="121"/>
      <c r="AT813" s="121"/>
      <c r="AU813" s="121"/>
      <c r="AV813" s="121"/>
      <c r="BA813" s="121"/>
      <c r="BB813" s="121"/>
      <c r="BC813" s="121"/>
      <c r="BD813" s="122"/>
    </row>
    <row r="814" spans="5:56" ht="15" customHeight="1" x14ac:dyDescent="0.2">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c r="AA814" s="121"/>
      <c r="AB814" s="121"/>
      <c r="AC814" s="121"/>
      <c r="AD814" s="121"/>
      <c r="AE814" s="121"/>
      <c r="AF814" s="121"/>
      <c r="AG814" s="121"/>
      <c r="AH814" s="121"/>
      <c r="AI814" s="121"/>
      <c r="AJ814" s="121"/>
      <c r="AK814" s="121"/>
      <c r="AL814" s="121"/>
      <c r="AM814" s="121"/>
      <c r="AN814" s="121"/>
      <c r="AO814" s="121"/>
      <c r="AP814" s="121"/>
      <c r="AQ814" s="121"/>
      <c r="AR814" s="121"/>
      <c r="AS814" s="121"/>
      <c r="AT814" s="121"/>
      <c r="AU814" s="121"/>
      <c r="AV814" s="121"/>
      <c r="BA814" s="121"/>
      <c r="BB814" s="121"/>
      <c r="BC814" s="121"/>
      <c r="BD814" s="122"/>
    </row>
    <row r="815" spans="5:56" ht="15" customHeight="1" x14ac:dyDescent="0.2">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c r="AA815" s="121"/>
      <c r="AB815" s="121"/>
      <c r="AC815" s="121"/>
      <c r="AD815" s="121"/>
      <c r="AE815" s="121"/>
      <c r="AF815" s="121"/>
      <c r="AG815" s="121"/>
      <c r="AH815" s="121"/>
      <c r="AI815" s="121"/>
      <c r="AJ815" s="121"/>
      <c r="AK815" s="121"/>
      <c r="AL815" s="121"/>
      <c r="AM815" s="121"/>
      <c r="AN815" s="121"/>
      <c r="AO815" s="121"/>
      <c r="AP815" s="121"/>
      <c r="AQ815" s="121"/>
      <c r="AR815" s="121"/>
      <c r="AS815" s="121"/>
      <c r="AT815" s="121"/>
      <c r="AU815" s="121"/>
      <c r="AV815" s="121"/>
      <c r="BA815" s="121"/>
      <c r="BB815" s="121"/>
      <c r="BC815" s="121"/>
      <c r="BD815" s="122"/>
    </row>
    <row r="816" spans="5:56" ht="15" customHeight="1" x14ac:dyDescent="0.2">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c r="AA816" s="121"/>
      <c r="AB816" s="121"/>
      <c r="AC816" s="121"/>
      <c r="AD816" s="121"/>
      <c r="AE816" s="121"/>
      <c r="AF816" s="121"/>
      <c r="AG816" s="121"/>
      <c r="AH816" s="121"/>
      <c r="AI816" s="121"/>
      <c r="AJ816" s="121"/>
      <c r="AK816" s="121"/>
      <c r="AL816" s="121"/>
      <c r="AM816" s="121"/>
      <c r="AN816" s="121"/>
      <c r="AO816" s="121"/>
      <c r="AP816" s="121"/>
      <c r="AQ816" s="121"/>
      <c r="AR816" s="121"/>
      <c r="AS816" s="121"/>
      <c r="AT816" s="121"/>
      <c r="AU816" s="121"/>
      <c r="AV816" s="121"/>
      <c r="BA816" s="121"/>
      <c r="BB816" s="121"/>
      <c r="BC816" s="121"/>
      <c r="BD816" s="122"/>
    </row>
    <row r="817" spans="5:56" ht="15" customHeight="1" x14ac:dyDescent="0.2">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c r="AA817" s="121"/>
      <c r="AB817" s="121"/>
      <c r="AC817" s="121"/>
      <c r="AD817" s="121"/>
      <c r="AE817" s="121"/>
      <c r="AF817" s="121"/>
      <c r="AG817" s="121"/>
      <c r="AH817" s="121"/>
      <c r="AI817" s="121"/>
      <c r="AJ817" s="121"/>
      <c r="AK817" s="121"/>
      <c r="AL817" s="121"/>
      <c r="AM817" s="121"/>
      <c r="AN817" s="121"/>
      <c r="AO817" s="121"/>
      <c r="AP817" s="121"/>
      <c r="AQ817" s="121"/>
      <c r="AR817" s="121"/>
      <c r="AS817" s="121"/>
      <c r="AT817" s="121"/>
      <c r="AU817" s="121"/>
      <c r="AV817" s="121"/>
      <c r="BA817" s="121"/>
      <c r="BB817" s="121"/>
      <c r="BC817" s="121"/>
      <c r="BD817" s="122"/>
    </row>
    <row r="818" spans="5:56" ht="15" customHeight="1" x14ac:dyDescent="0.2">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c r="AA818" s="121"/>
      <c r="AB818" s="121"/>
      <c r="AC818" s="121"/>
      <c r="AD818" s="121"/>
      <c r="AE818" s="121"/>
      <c r="AF818" s="121"/>
      <c r="AG818" s="121"/>
      <c r="AH818" s="121"/>
      <c r="AI818" s="121"/>
      <c r="AJ818" s="121"/>
      <c r="AK818" s="121"/>
      <c r="AL818" s="121"/>
      <c r="AM818" s="121"/>
      <c r="AN818" s="121"/>
      <c r="AO818" s="121"/>
      <c r="AP818" s="121"/>
      <c r="AQ818" s="121"/>
      <c r="AR818" s="121"/>
      <c r="AS818" s="121"/>
      <c r="AT818" s="121"/>
      <c r="AU818" s="121"/>
      <c r="AV818" s="121"/>
      <c r="BA818" s="121"/>
      <c r="BB818" s="121"/>
      <c r="BC818" s="121"/>
      <c r="BD818" s="122"/>
    </row>
    <row r="819" spans="5:56" ht="15" customHeight="1" x14ac:dyDescent="0.2">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c r="AA819" s="121"/>
      <c r="AB819" s="121"/>
      <c r="AC819" s="121"/>
      <c r="AD819" s="121"/>
      <c r="AE819" s="121"/>
      <c r="AF819" s="121"/>
      <c r="AG819" s="121"/>
      <c r="AH819" s="121"/>
      <c r="AI819" s="121"/>
      <c r="AJ819" s="121"/>
      <c r="AK819" s="121"/>
      <c r="AL819" s="121"/>
      <c r="AM819" s="121"/>
      <c r="AN819" s="121"/>
      <c r="AO819" s="121"/>
      <c r="AP819" s="121"/>
      <c r="AQ819" s="121"/>
      <c r="AR819" s="121"/>
      <c r="AS819" s="121"/>
      <c r="AT819" s="121"/>
      <c r="AU819" s="121"/>
      <c r="AV819" s="121"/>
      <c r="BA819" s="121"/>
      <c r="BB819" s="121"/>
      <c r="BC819" s="121"/>
      <c r="BD819" s="122"/>
    </row>
    <row r="820" spans="5:56" ht="15" customHeight="1" x14ac:dyDescent="0.2">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c r="AA820" s="121"/>
      <c r="AB820" s="121"/>
      <c r="AC820" s="121"/>
      <c r="AD820" s="121"/>
      <c r="AE820" s="121"/>
      <c r="AF820" s="121"/>
      <c r="AG820" s="121"/>
      <c r="AH820" s="121"/>
      <c r="AI820" s="121"/>
      <c r="AJ820" s="121"/>
      <c r="AK820" s="121"/>
      <c r="AL820" s="121"/>
      <c r="AM820" s="121"/>
      <c r="AN820" s="121"/>
      <c r="AO820" s="121"/>
      <c r="AP820" s="121"/>
      <c r="AQ820" s="121"/>
      <c r="AR820" s="121"/>
      <c r="AS820" s="121"/>
      <c r="AT820" s="121"/>
      <c r="AU820" s="121"/>
      <c r="AV820" s="121"/>
      <c r="BA820" s="121"/>
      <c r="BB820" s="121"/>
      <c r="BC820" s="121"/>
      <c r="BD820" s="122"/>
    </row>
    <row r="821" spans="5:56" ht="15" customHeight="1" x14ac:dyDescent="0.2">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c r="AA821" s="121"/>
      <c r="AB821" s="121"/>
      <c r="AC821" s="121"/>
      <c r="AD821" s="121"/>
      <c r="AE821" s="121"/>
      <c r="AF821" s="121"/>
      <c r="AG821" s="121"/>
      <c r="AH821" s="121"/>
      <c r="AI821" s="121"/>
      <c r="AJ821" s="121"/>
      <c r="AK821" s="121"/>
      <c r="AL821" s="121"/>
      <c r="AM821" s="121"/>
      <c r="AN821" s="121"/>
      <c r="AO821" s="121"/>
      <c r="AP821" s="121"/>
      <c r="AQ821" s="121"/>
      <c r="AR821" s="121"/>
      <c r="AS821" s="121"/>
      <c r="AT821" s="121"/>
      <c r="AU821" s="121"/>
      <c r="AV821" s="121"/>
      <c r="BA821" s="121"/>
      <c r="BB821" s="121"/>
      <c r="BC821" s="121"/>
      <c r="BD821" s="122"/>
    </row>
    <row r="822" spans="5:56" ht="15" customHeight="1" x14ac:dyDescent="0.2">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c r="AA822" s="121"/>
      <c r="AB822" s="121"/>
      <c r="AC822" s="121"/>
      <c r="AD822" s="121"/>
      <c r="AE822" s="121"/>
      <c r="AF822" s="121"/>
      <c r="AG822" s="121"/>
      <c r="AH822" s="121"/>
      <c r="AI822" s="121"/>
      <c r="AJ822" s="121"/>
      <c r="AK822" s="121"/>
      <c r="AL822" s="121"/>
      <c r="AM822" s="121"/>
      <c r="AN822" s="121"/>
      <c r="AO822" s="121"/>
      <c r="AP822" s="121"/>
      <c r="AQ822" s="121"/>
      <c r="AR822" s="121"/>
      <c r="AS822" s="121"/>
      <c r="AT822" s="121"/>
      <c r="AU822" s="121"/>
      <c r="AV822" s="121"/>
      <c r="BA822" s="121"/>
      <c r="BB822" s="121"/>
      <c r="BC822" s="121"/>
      <c r="BD822" s="122"/>
    </row>
    <row r="823" spans="5:56" ht="15" customHeight="1" x14ac:dyDescent="0.2">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c r="AA823" s="121"/>
      <c r="AB823" s="121"/>
      <c r="AC823" s="121"/>
      <c r="AD823" s="121"/>
      <c r="AE823" s="121"/>
      <c r="AF823" s="121"/>
      <c r="AG823" s="121"/>
      <c r="AH823" s="121"/>
      <c r="AI823" s="121"/>
      <c r="AJ823" s="121"/>
      <c r="AK823" s="121"/>
      <c r="AL823" s="121"/>
      <c r="AM823" s="121"/>
      <c r="AN823" s="121"/>
      <c r="AO823" s="121"/>
      <c r="AP823" s="121"/>
      <c r="AQ823" s="121"/>
      <c r="AR823" s="121"/>
      <c r="AS823" s="121"/>
      <c r="AT823" s="121"/>
      <c r="AU823" s="121"/>
      <c r="AV823" s="121"/>
      <c r="BA823" s="121"/>
      <c r="BB823" s="121"/>
      <c r="BC823" s="121"/>
      <c r="BD823" s="122"/>
    </row>
    <row r="824" spans="5:56" ht="15" customHeight="1" x14ac:dyDescent="0.2">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c r="AD824" s="121"/>
      <c r="AE824" s="121"/>
      <c r="AF824" s="121"/>
      <c r="AG824" s="121"/>
      <c r="AH824" s="121"/>
      <c r="AI824" s="121"/>
      <c r="AJ824" s="121"/>
      <c r="AK824" s="121"/>
      <c r="AL824" s="121"/>
      <c r="AM824" s="121"/>
      <c r="AN824" s="121"/>
      <c r="AO824" s="121"/>
      <c r="AP824" s="121"/>
      <c r="AQ824" s="121"/>
      <c r="AR824" s="121"/>
      <c r="AS824" s="121"/>
      <c r="AT824" s="121"/>
      <c r="AU824" s="121"/>
      <c r="AV824" s="121"/>
      <c r="BA824" s="121"/>
      <c r="BB824" s="121"/>
      <c r="BC824" s="121"/>
      <c r="BD824" s="122"/>
    </row>
    <row r="825" spans="5:56" ht="15" customHeight="1" x14ac:dyDescent="0.2">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c r="AA825" s="121"/>
      <c r="AB825" s="121"/>
      <c r="AC825" s="121"/>
      <c r="AD825" s="121"/>
      <c r="AE825" s="121"/>
      <c r="AF825" s="121"/>
      <c r="AG825" s="121"/>
      <c r="AH825" s="121"/>
      <c r="AI825" s="121"/>
      <c r="AJ825" s="121"/>
      <c r="AK825" s="121"/>
      <c r="AL825" s="121"/>
      <c r="AM825" s="121"/>
      <c r="AN825" s="121"/>
      <c r="AO825" s="121"/>
      <c r="AP825" s="121"/>
      <c r="AQ825" s="121"/>
      <c r="AR825" s="121"/>
      <c r="AS825" s="121"/>
      <c r="AT825" s="121"/>
      <c r="AU825" s="121"/>
      <c r="AV825" s="121"/>
      <c r="BA825" s="121"/>
      <c r="BB825" s="121"/>
      <c r="BC825" s="121"/>
      <c r="BD825" s="122"/>
    </row>
    <row r="826" spans="5:56" ht="15" customHeight="1" x14ac:dyDescent="0.2">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c r="AA826" s="121"/>
      <c r="AB826" s="121"/>
      <c r="AC826" s="121"/>
      <c r="AD826" s="121"/>
      <c r="AE826" s="121"/>
      <c r="AF826" s="121"/>
      <c r="AG826" s="121"/>
      <c r="AH826" s="121"/>
      <c r="AI826" s="121"/>
      <c r="AJ826" s="121"/>
      <c r="AK826" s="121"/>
      <c r="AL826" s="121"/>
      <c r="AM826" s="121"/>
      <c r="AN826" s="121"/>
      <c r="AO826" s="121"/>
      <c r="AP826" s="121"/>
      <c r="AQ826" s="121"/>
      <c r="AR826" s="121"/>
      <c r="AS826" s="121"/>
      <c r="AT826" s="121"/>
      <c r="AU826" s="121"/>
      <c r="AV826" s="121"/>
      <c r="BA826" s="121"/>
      <c r="BB826" s="121"/>
      <c r="BC826" s="121"/>
      <c r="BD826" s="122"/>
    </row>
    <row r="827" spans="5:56" ht="15" customHeight="1" x14ac:dyDescent="0.2">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c r="AA827" s="121"/>
      <c r="AB827" s="121"/>
      <c r="AC827" s="121"/>
      <c r="AD827" s="121"/>
      <c r="AE827" s="121"/>
      <c r="AF827" s="121"/>
      <c r="AG827" s="121"/>
      <c r="AH827" s="121"/>
      <c r="AI827" s="121"/>
      <c r="AJ827" s="121"/>
      <c r="AK827" s="121"/>
      <c r="AL827" s="121"/>
      <c r="AM827" s="121"/>
      <c r="AN827" s="121"/>
      <c r="AO827" s="121"/>
      <c r="AP827" s="121"/>
      <c r="AQ827" s="121"/>
      <c r="AR827" s="121"/>
      <c r="AS827" s="121"/>
      <c r="AT827" s="121"/>
      <c r="AU827" s="121"/>
      <c r="AV827" s="121"/>
      <c r="BA827" s="121"/>
      <c r="BB827" s="121"/>
      <c r="BC827" s="121"/>
      <c r="BD827" s="122"/>
    </row>
    <row r="828" spans="5:56" ht="15" customHeight="1" x14ac:dyDescent="0.2">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c r="AA828" s="121"/>
      <c r="AB828" s="121"/>
      <c r="AC828" s="121"/>
      <c r="AD828" s="121"/>
      <c r="AE828" s="121"/>
      <c r="AF828" s="121"/>
      <c r="AG828" s="121"/>
      <c r="AH828" s="121"/>
      <c r="AI828" s="121"/>
      <c r="AJ828" s="121"/>
      <c r="AK828" s="121"/>
      <c r="AL828" s="121"/>
      <c r="AM828" s="121"/>
      <c r="AN828" s="121"/>
      <c r="AO828" s="121"/>
      <c r="AP828" s="121"/>
      <c r="AQ828" s="121"/>
      <c r="AR828" s="121"/>
      <c r="AS828" s="121"/>
      <c r="AT828" s="121"/>
      <c r="AU828" s="121"/>
      <c r="AV828" s="121"/>
      <c r="BA828" s="121"/>
      <c r="BB828" s="121"/>
      <c r="BC828" s="121"/>
      <c r="BD828" s="122"/>
    </row>
    <row r="829" spans="5:56" ht="15" customHeight="1" x14ac:dyDescent="0.2">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c r="AA829" s="121"/>
      <c r="AB829" s="121"/>
      <c r="AC829" s="121"/>
      <c r="AD829" s="121"/>
      <c r="AE829" s="121"/>
      <c r="AF829" s="121"/>
      <c r="AG829" s="121"/>
      <c r="AH829" s="121"/>
      <c r="AI829" s="121"/>
      <c r="AJ829" s="121"/>
      <c r="AK829" s="121"/>
      <c r="AL829" s="121"/>
      <c r="AM829" s="121"/>
      <c r="AN829" s="121"/>
      <c r="AO829" s="121"/>
      <c r="AP829" s="121"/>
      <c r="AQ829" s="121"/>
      <c r="AR829" s="121"/>
      <c r="AS829" s="121"/>
      <c r="AT829" s="121"/>
      <c r="AU829" s="121"/>
      <c r="AV829" s="121"/>
      <c r="BA829" s="121"/>
      <c r="BB829" s="121"/>
      <c r="BC829" s="121"/>
      <c r="BD829" s="122"/>
    </row>
    <row r="830" spans="5:56" ht="15" customHeight="1" x14ac:dyDescent="0.2">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c r="AA830" s="121"/>
      <c r="AB830" s="121"/>
      <c r="AC830" s="121"/>
      <c r="AD830" s="121"/>
      <c r="AE830" s="121"/>
      <c r="AF830" s="121"/>
      <c r="AG830" s="121"/>
      <c r="AH830" s="121"/>
      <c r="AI830" s="121"/>
      <c r="AJ830" s="121"/>
      <c r="AK830" s="121"/>
      <c r="AL830" s="121"/>
      <c r="AM830" s="121"/>
      <c r="AN830" s="121"/>
      <c r="AO830" s="121"/>
      <c r="AP830" s="121"/>
      <c r="AQ830" s="121"/>
      <c r="AR830" s="121"/>
      <c r="AS830" s="121"/>
      <c r="AT830" s="121"/>
      <c r="AU830" s="121"/>
      <c r="AV830" s="121"/>
      <c r="BA830" s="121"/>
      <c r="BB830" s="121"/>
      <c r="BC830" s="121"/>
      <c r="BD830" s="122"/>
    </row>
    <row r="831" spans="5:56" ht="15" customHeight="1" x14ac:dyDescent="0.2">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c r="AA831" s="121"/>
      <c r="AB831" s="121"/>
      <c r="AC831" s="121"/>
      <c r="AD831" s="121"/>
      <c r="AE831" s="121"/>
      <c r="AF831" s="121"/>
      <c r="AG831" s="121"/>
      <c r="AH831" s="121"/>
      <c r="AI831" s="121"/>
      <c r="AJ831" s="121"/>
      <c r="AK831" s="121"/>
      <c r="AL831" s="121"/>
      <c r="AM831" s="121"/>
      <c r="AN831" s="121"/>
      <c r="AO831" s="121"/>
      <c r="AP831" s="121"/>
      <c r="AQ831" s="121"/>
      <c r="AR831" s="121"/>
      <c r="AS831" s="121"/>
      <c r="AT831" s="121"/>
      <c r="AU831" s="121"/>
      <c r="AV831" s="121"/>
      <c r="BA831" s="121"/>
      <c r="BB831" s="121"/>
      <c r="BC831" s="121"/>
      <c r="BD831" s="122"/>
    </row>
    <row r="832" spans="5:56" ht="15" customHeight="1" x14ac:dyDescent="0.2">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c r="AA832" s="121"/>
      <c r="AB832" s="121"/>
      <c r="AC832" s="121"/>
      <c r="AD832" s="121"/>
      <c r="AE832" s="121"/>
      <c r="AF832" s="121"/>
      <c r="AG832" s="121"/>
      <c r="AH832" s="121"/>
      <c r="AI832" s="121"/>
      <c r="AJ832" s="121"/>
      <c r="AK832" s="121"/>
      <c r="AL832" s="121"/>
      <c r="AM832" s="121"/>
      <c r="AN832" s="121"/>
      <c r="AO832" s="121"/>
      <c r="AP832" s="121"/>
      <c r="AQ832" s="121"/>
      <c r="AR832" s="121"/>
      <c r="AS832" s="121"/>
      <c r="AT832" s="121"/>
      <c r="AU832" s="121"/>
      <c r="AV832" s="121"/>
      <c r="BA832" s="121"/>
      <c r="BB832" s="121"/>
      <c r="BC832" s="121"/>
      <c r="BD832" s="122"/>
    </row>
    <row r="833" spans="5:56" ht="15" customHeight="1" x14ac:dyDescent="0.2">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c r="AA833" s="121"/>
      <c r="AB833" s="121"/>
      <c r="AC833" s="121"/>
      <c r="AD833" s="121"/>
      <c r="AE833" s="121"/>
      <c r="AF833" s="121"/>
      <c r="AG833" s="121"/>
      <c r="AH833" s="121"/>
      <c r="AI833" s="121"/>
      <c r="AJ833" s="121"/>
      <c r="AK833" s="121"/>
      <c r="AL833" s="121"/>
      <c r="AM833" s="121"/>
      <c r="AN833" s="121"/>
      <c r="AO833" s="121"/>
      <c r="AP833" s="121"/>
      <c r="AQ833" s="121"/>
      <c r="AR833" s="121"/>
      <c r="AS833" s="121"/>
      <c r="AT833" s="121"/>
      <c r="AU833" s="121"/>
      <c r="AV833" s="121"/>
      <c r="BA833" s="121"/>
      <c r="BB833" s="121"/>
      <c r="BC833" s="121"/>
      <c r="BD833" s="122"/>
    </row>
    <row r="834" spans="5:56" ht="15" customHeight="1" x14ac:dyDescent="0.2">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c r="AA834" s="121"/>
      <c r="AB834" s="121"/>
      <c r="AC834" s="121"/>
      <c r="AD834" s="121"/>
      <c r="AE834" s="121"/>
      <c r="AF834" s="121"/>
      <c r="AG834" s="121"/>
      <c r="AH834" s="121"/>
      <c r="AI834" s="121"/>
      <c r="AJ834" s="121"/>
      <c r="AK834" s="121"/>
      <c r="AL834" s="121"/>
      <c r="AM834" s="121"/>
      <c r="AN834" s="121"/>
      <c r="AO834" s="121"/>
      <c r="AP834" s="121"/>
      <c r="AQ834" s="121"/>
      <c r="AR834" s="121"/>
      <c r="AS834" s="121"/>
      <c r="AT834" s="121"/>
      <c r="AU834" s="121"/>
      <c r="AV834" s="121"/>
      <c r="BA834" s="121"/>
      <c r="BB834" s="121"/>
      <c r="BC834" s="121"/>
      <c r="BD834" s="122"/>
    </row>
    <row r="835" spans="5:56" ht="15" customHeight="1" x14ac:dyDescent="0.2">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c r="AA835" s="121"/>
      <c r="AB835" s="121"/>
      <c r="AC835" s="121"/>
      <c r="AD835" s="121"/>
      <c r="AE835" s="121"/>
      <c r="AF835" s="121"/>
      <c r="AG835" s="121"/>
      <c r="AH835" s="121"/>
      <c r="AI835" s="121"/>
      <c r="AJ835" s="121"/>
      <c r="AK835" s="121"/>
      <c r="AL835" s="121"/>
      <c r="AM835" s="121"/>
      <c r="AN835" s="121"/>
      <c r="AO835" s="121"/>
      <c r="AP835" s="121"/>
      <c r="AQ835" s="121"/>
      <c r="AR835" s="121"/>
      <c r="AS835" s="121"/>
      <c r="AT835" s="121"/>
      <c r="AU835" s="121"/>
      <c r="AV835" s="121"/>
      <c r="BA835" s="121"/>
      <c r="BB835" s="121"/>
      <c r="BC835" s="121"/>
      <c r="BD835" s="122"/>
    </row>
    <row r="836" spans="5:56" ht="15" customHeight="1" x14ac:dyDescent="0.2">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c r="AA836" s="121"/>
      <c r="AB836" s="121"/>
      <c r="AC836" s="121"/>
      <c r="AD836" s="121"/>
      <c r="AE836" s="121"/>
      <c r="AF836" s="121"/>
      <c r="AG836" s="121"/>
      <c r="AH836" s="121"/>
      <c r="AI836" s="121"/>
      <c r="AJ836" s="121"/>
      <c r="AK836" s="121"/>
      <c r="AL836" s="121"/>
      <c r="AM836" s="121"/>
      <c r="AN836" s="121"/>
      <c r="AO836" s="121"/>
      <c r="AP836" s="121"/>
      <c r="AQ836" s="121"/>
      <c r="AR836" s="121"/>
      <c r="AS836" s="121"/>
      <c r="AT836" s="121"/>
      <c r="AU836" s="121"/>
      <c r="AV836" s="121"/>
      <c r="BA836" s="121"/>
      <c r="BB836" s="121"/>
      <c r="BC836" s="121"/>
      <c r="BD836" s="122"/>
    </row>
    <row r="837" spans="5:56" ht="15" customHeight="1" x14ac:dyDescent="0.2">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c r="AA837" s="121"/>
      <c r="AB837" s="121"/>
      <c r="AC837" s="121"/>
      <c r="AD837" s="121"/>
      <c r="AE837" s="121"/>
      <c r="AF837" s="121"/>
      <c r="AG837" s="121"/>
      <c r="AH837" s="121"/>
      <c r="AI837" s="121"/>
      <c r="AJ837" s="121"/>
      <c r="AK837" s="121"/>
      <c r="AL837" s="121"/>
      <c r="AM837" s="121"/>
      <c r="AN837" s="121"/>
      <c r="AO837" s="121"/>
      <c r="AP837" s="121"/>
      <c r="AQ837" s="121"/>
      <c r="AR837" s="121"/>
      <c r="AS837" s="121"/>
      <c r="AT837" s="121"/>
      <c r="AU837" s="121"/>
      <c r="AV837" s="121"/>
      <c r="BA837" s="121"/>
      <c r="BB837" s="121"/>
      <c r="BC837" s="121"/>
      <c r="BD837" s="122"/>
    </row>
    <row r="838" spans="5:56" ht="15" customHeight="1" x14ac:dyDescent="0.2">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c r="AA838" s="121"/>
      <c r="AB838" s="121"/>
      <c r="AC838" s="121"/>
      <c r="AD838" s="121"/>
      <c r="AE838" s="121"/>
      <c r="AF838" s="121"/>
      <c r="AG838" s="121"/>
      <c r="AH838" s="121"/>
      <c r="AI838" s="121"/>
      <c r="AJ838" s="121"/>
      <c r="AK838" s="121"/>
      <c r="AL838" s="121"/>
      <c r="AM838" s="121"/>
      <c r="AN838" s="121"/>
      <c r="AO838" s="121"/>
      <c r="AP838" s="121"/>
      <c r="AQ838" s="121"/>
      <c r="AR838" s="121"/>
      <c r="AS838" s="121"/>
      <c r="AT838" s="121"/>
      <c r="AU838" s="121"/>
      <c r="AV838" s="121"/>
      <c r="BA838" s="121"/>
      <c r="BB838" s="121"/>
      <c r="BC838" s="121"/>
      <c r="BD838" s="122"/>
    </row>
    <row r="839" spans="5:56" ht="15" customHeight="1" x14ac:dyDescent="0.2">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c r="AA839" s="121"/>
      <c r="AB839" s="121"/>
      <c r="AC839" s="121"/>
      <c r="AD839" s="121"/>
      <c r="AE839" s="121"/>
      <c r="AF839" s="121"/>
      <c r="AG839" s="121"/>
      <c r="AH839" s="121"/>
      <c r="AI839" s="121"/>
      <c r="AJ839" s="121"/>
      <c r="AK839" s="121"/>
      <c r="AL839" s="121"/>
      <c r="AM839" s="121"/>
      <c r="AN839" s="121"/>
      <c r="AO839" s="121"/>
      <c r="AP839" s="121"/>
      <c r="AQ839" s="121"/>
      <c r="AR839" s="121"/>
      <c r="AS839" s="121"/>
      <c r="AT839" s="121"/>
      <c r="AU839" s="121"/>
      <c r="AV839" s="121"/>
      <c r="BA839" s="121"/>
      <c r="BB839" s="121"/>
      <c r="BC839" s="121"/>
      <c r="BD839" s="122"/>
    </row>
    <row r="840" spans="5:56" ht="15" customHeight="1" x14ac:dyDescent="0.2">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c r="AA840" s="121"/>
      <c r="AB840" s="121"/>
      <c r="AC840" s="121"/>
      <c r="AD840" s="121"/>
      <c r="AE840" s="121"/>
      <c r="AF840" s="121"/>
      <c r="AG840" s="121"/>
      <c r="AH840" s="121"/>
      <c r="AI840" s="121"/>
      <c r="AJ840" s="121"/>
      <c r="AK840" s="121"/>
      <c r="AL840" s="121"/>
      <c r="AM840" s="121"/>
      <c r="AN840" s="121"/>
      <c r="AO840" s="121"/>
      <c r="AP840" s="121"/>
      <c r="AQ840" s="121"/>
      <c r="AR840" s="121"/>
      <c r="AS840" s="121"/>
      <c r="AT840" s="121"/>
      <c r="AU840" s="121"/>
      <c r="AV840" s="121"/>
      <c r="BA840" s="121"/>
      <c r="BB840" s="121"/>
      <c r="BC840" s="121"/>
      <c r="BD840" s="122"/>
    </row>
    <row r="841" spans="5:56" ht="15" customHeight="1" x14ac:dyDescent="0.2">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c r="AA841" s="121"/>
      <c r="AB841" s="121"/>
      <c r="AC841" s="121"/>
      <c r="AD841" s="121"/>
      <c r="AE841" s="121"/>
      <c r="AF841" s="121"/>
      <c r="AG841" s="121"/>
      <c r="AH841" s="121"/>
      <c r="AI841" s="121"/>
      <c r="AJ841" s="121"/>
      <c r="AK841" s="121"/>
      <c r="AL841" s="121"/>
      <c r="AM841" s="121"/>
      <c r="AN841" s="121"/>
      <c r="AO841" s="121"/>
      <c r="AP841" s="121"/>
      <c r="AQ841" s="121"/>
      <c r="AR841" s="121"/>
      <c r="AS841" s="121"/>
      <c r="AT841" s="121"/>
      <c r="AU841" s="121"/>
      <c r="AV841" s="121"/>
      <c r="BA841" s="121"/>
      <c r="BB841" s="121"/>
      <c r="BC841" s="121"/>
      <c r="BD841" s="122"/>
    </row>
    <row r="842" spans="5:56" ht="15" customHeight="1" x14ac:dyDescent="0.2">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c r="AA842" s="121"/>
      <c r="AB842" s="121"/>
      <c r="AC842" s="121"/>
      <c r="AD842" s="121"/>
      <c r="AE842" s="121"/>
      <c r="AF842" s="121"/>
      <c r="AG842" s="121"/>
      <c r="AH842" s="121"/>
      <c r="AI842" s="121"/>
      <c r="AJ842" s="121"/>
      <c r="AK842" s="121"/>
      <c r="AL842" s="121"/>
      <c r="AM842" s="121"/>
      <c r="AN842" s="121"/>
      <c r="AO842" s="121"/>
      <c r="AP842" s="121"/>
      <c r="AQ842" s="121"/>
      <c r="AR842" s="121"/>
      <c r="AS842" s="121"/>
      <c r="AT842" s="121"/>
      <c r="AU842" s="121"/>
      <c r="AV842" s="121"/>
      <c r="BA842" s="121"/>
      <c r="BB842" s="121"/>
      <c r="BC842" s="121"/>
      <c r="BD842" s="122"/>
    </row>
    <row r="843" spans="5:56" ht="15" customHeight="1" x14ac:dyDescent="0.2">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c r="AA843" s="121"/>
      <c r="AB843" s="121"/>
      <c r="AC843" s="121"/>
      <c r="AD843" s="121"/>
      <c r="AE843" s="121"/>
      <c r="AF843" s="121"/>
      <c r="AG843" s="121"/>
      <c r="AH843" s="121"/>
      <c r="AI843" s="121"/>
      <c r="AJ843" s="121"/>
      <c r="AK843" s="121"/>
      <c r="AL843" s="121"/>
      <c r="AM843" s="121"/>
      <c r="AN843" s="121"/>
      <c r="AO843" s="121"/>
      <c r="AP843" s="121"/>
      <c r="AQ843" s="121"/>
      <c r="AR843" s="121"/>
      <c r="AS843" s="121"/>
      <c r="AT843" s="121"/>
      <c r="AU843" s="121"/>
      <c r="AV843" s="121"/>
      <c r="BA843" s="121"/>
      <c r="BB843" s="121"/>
      <c r="BC843" s="121"/>
      <c r="BD843" s="122"/>
    </row>
    <row r="844" spans="5:56" ht="15" customHeight="1" x14ac:dyDescent="0.2">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21"/>
      <c r="AH844" s="121"/>
      <c r="AI844" s="121"/>
      <c r="AJ844" s="121"/>
      <c r="AK844" s="121"/>
      <c r="AL844" s="121"/>
      <c r="AM844" s="121"/>
      <c r="AN844" s="121"/>
      <c r="AO844" s="121"/>
      <c r="AP844" s="121"/>
      <c r="AQ844" s="121"/>
      <c r="AR844" s="121"/>
      <c r="AS844" s="121"/>
      <c r="AT844" s="121"/>
      <c r="AU844" s="121"/>
      <c r="AV844" s="121"/>
      <c r="BA844" s="121"/>
      <c r="BB844" s="121"/>
      <c r="BC844" s="121"/>
      <c r="BD844" s="122"/>
    </row>
    <row r="845" spans="5:56" ht="15" customHeight="1" x14ac:dyDescent="0.2">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c r="AA845" s="121"/>
      <c r="AB845" s="121"/>
      <c r="AC845" s="121"/>
      <c r="AD845" s="121"/>
      <c r="AE845" s="121"/>
      <c r="AF845" s="121"/>
      <c r="AG845" s="121"/>
      <c r="AH845" s="121"/>
      <c r="AI845" s="121"/>
      <c r="AJ845" s="121"/>
      <c r="AK845" s="121"/>
      <c r="AL845" s="121"/>
      <c r="AM845" s="121"/>
      <c r="AN845" s="121"/>
      <c r="AO845" s="121"/>
      <c r="AP845" s="121"/>
      <c r="AQ845" s="121"/>
      <c r="AR845" s="121"/>
      <c r="AS845" s="121"/>
      <c r="AT845" s="121"/>
      <c r="AU845" s="121"/>
      <c r="AV845" s="121"/>
      <c r="BA845" s="121"/>
      <c r="BB845" s="121"/>
      <c r="BC845" s="121"/>
      <c r="BD845" s="122"/>
    </row>
    <row r="846" spans="5:56" ht="15" customHeight="1" x14ac:dyDescent="0.2">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c r="AA846" s="121"/>
      <c r="AB846" s="121"/>
      <c r="AC846" s="121"/>
      <c r="AD846" s="121"/>
      <c r="AE846" s="121"/>
      <c r="AF846" s="121"/>
      <c r="AG846" s="121"/>
      <c r="AH846" s="121"/>
      <c r="AI846" s="121"/>
      <c r="AJ846" s="121"/>
      <c r="AK846" s="121"/>
      <c r="AL846" s="121"/>
      <c r="AM846" s="121"/>
      <c r="AN846" s="121"/>
      <c r="AO846" s="121"/>
      <c r="AP846" s="121"/>
      <c r="AQ846" s="121"/>
      <c r="AR846" s="121"/>
      <c r="AS846" s="121"/>
      <c r="AT846" s="121"/>
      <c r="AU846" s="121"/>
      <c r="AV846" s="121"/>
      <c r="BA846" s="121"/>
      <c r="BB846" s="121"/>
      <c r="BC846" s="121"/>
      <c r="BD846" s="122"/>
    </row>
    <row r="847" spans="5:56" ht="15" customHeight="1" x14ac:dyDescent="0.2">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c r="AA847" s="121"/>
      <c r="AB847" s="121"/>
      <c r="AC847" s="121"/>
      <c r="AD847" s="121"/>
      <c r="AE847" s="121"/>
      <c r="AF847" s="121"/>
      <c r="AG847" s="121"/>
      <c r="AH847" s="121"/>
      <c r="AI847" s="121"/>
      <c r="AJ847" s="121"/>
      <c r="AK847" s="121"/>
      <c r="AL847" s="121"/>
      <c r="AM847" s="121"/>
      <c r="AN847" s="121"/>
      <c r="AO847" s="121"/>
      <c r="AP847" s="121"/>
      <c r="AQ847" s="121"/>
      <c r="AR847" s="121"/>
      <c r="AS847" s="121"/>
      <c r="AT847" s="121"/>
      <c r="AU847" s="121"/>
      <c r="AV847" s="121"/>
      <c r="BA847" s="121"/>
      <c r="BB847" s="121"/>
      <c r="BC847" s="121"/>
      <c r="BD847" s="122"/>
    </row>
    <row r="848" spans="5:56" ht="15" customHeight="1" x14ac:dyDescent="0.2">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c r="AA848" s="121"/>
      <c r="AB848" s="121"/>
      <c r="AC848" s="121"/>
      <c r="AD848" s="121"/>
      <c r="AE848" s="121"/>
      <c r="AF848" s="121"/>
      <c r="AG848" s="121"/>
      <c r="AH848" s="121"/>
      <c r="AI848" s="121"/>
      <c r="AJ848" s="121"/>
      <c r="AK848" s="121"/>
      <c r="AL848" s="121"/>
      <c r="AM848" s="121"/>
      <c r="AN848" s="121"/>
      <c r="AO848" s="121"/>
      <c r="AP848" s="121"/>
      <c r="AQ848" s="121"/>
      <c r="AR848" s="121"/>
      <c r="AS848" s="121"/>
      <c r="AT848" s="121"/>
      <c r="AU848" s="121"/>
      <c r="AV848" s="121"/>
      <c r="BA848" s="121"/>
      <c r="BB848" s="121"/>
      <c r="BC848" s="121"/>
      <c r="BD848" s="122"/>
    </row>
    <row r="849" spans="5:56" ht="15" customHeight="1" x14ac:dyDescent="0.2">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c r="AA849" s="121"/>
      <c r="AB849" s="121"/>
      <c r="AC849" s="121"/>
      <c r="AD849" s="121"/>
      <c r="AE849" s="121"/>
      <c r="AF849" s="121"/>
      <c r="AG849" s="121"/>
      <c r="AH849" s="121"/>
      <c r="AI849" s="121"/>
      <c r="AJ849" s="121"/>
      <c r="AK849" s="121"/>
      <c r="AL849" s="121"/>
      <c r="AM849" s="121"/>
      <c r="AN849" s="121"/>
      <c r="AO849" s="121"/>
      <c r="AP849" s="121"/>
      <c r="AQ849" s="121"/>
      <c r="AR849" s="121"/>
      <c r="AS849" s="121"/>
      <c r="AT849" s="121"/>
      <c r="AU849" s="121"/>
      <c r="AV849" s="121"/>
      <c r="BA849" s="121"/>
      <c r="BB849" s="121"/>
      <c r="BC849" s="121"/>
      <c r="BD849" s="122"/>
    </row>
    <row r="850" spans="5:56" ht="15" customHeight="1" x14ac:dyDescent="0.2">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c r="AA850" s="121"/>
      <c r="AB850" s="121"/>
      <c r="AC850" s="121"/>
      <c r="AD850" s="121"/>
      <c r="AE850" s="121"/>
      <c r="AF850" s="121"/>
      <c r="AG850" s="121"/>
      <c r="AH850" s="121"/>
      <c r="AI850" s="121"/>
      <c r="AJ850" s="121"/>
      <c r="AK850" s="121"/>
      <c r="AL850" s="121"/>
      <c r="AM850" s="121"/>
      <c r="AN850" s="121"/>
      <c r="AO850" s="121"/>
      <c r="AP850" s="121"/>
      <c r="AQ850" s="121"/>
      <c r="AR850" s="121"/>
      <c r="AS850" s="121"/>
      <c r="AT850" s="121"/>
      <c r="AU850" s="121"/>
      <c r="AV850" s="121"/>
      <c r="BA850" s="121"/>
      <c r="BB850" s="121"/>
      <c r="BC850" s="121"/>
      <c r="BD850" s="122"/>
    </row>
    <row r="851" spans="5:56" ht="15" customHeight="1" x14ac:dyDescent="0.2">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c r="AA851" s="121"/>
      <c r="AB851" s="121"/>
      <c r="AC851" s="121"/>
      <c r="AD851" s="121"/>
      <c r="AE851" s="121"/>
      <c r="AF851" s="121"/>
      <c r="AG851" s="121"/>
      <c r="AH851" s="121"/>
      <c r="AI851" s="121"/>
      <c r="AJ851" s="121"/>
      <c r="AK851" s="121"/>
      <c r="AL851" s="121"/>
      <c r="AM851" s="121"/>
      <c r="AN851" s="121"/>
      <c r="AO851" s="121"/>
      <c r="AP851" s="121"/>
      <c r="AQ851" s="121"/>
      <c r="AR851" s="121"/>
      <c r="AS851" s="121"/>
      <c r="AT851" s="121"/>
      <c r="AU851" s="121"/>
      <c r="AV851" s="121"/>
      <c r="BA851" s="121"/>
      <c r="BB851" s="121"/>
      <c r="BC851" s="121"/>
      <c r="BD851" s="122"/>
    </row>
    <row r="852" spans="5:56" ht="15" customHeight="1" x14ac:dyDescent="0.2">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c r="AA852" s="121"/>
      <c r="AB852" s="121"/>
      <c r="AC852" s="121"/>
      <c r="AD852" s="121"/>
      <c r="AE852" s="121"/>
      <c r="AF852" s="121"/>
      <c r="AG852" s="121"/>
      <c r="AH852" s="121"/>
      <c r="AI852" s="121"/>
      <c r="AJ852" s="121"/>
      <c r="AK852" s="121"/>
      <c r="AL852" s="121"/>
      <c r="AM852" s="121"/>
      <c r="AN852" s="121"/>
      <c r="AO852" s="121"/>
      <c r="AP852" s="121"/>
      <c r="AQ852" s="121"/>
      <c r="AR852" s="121"/>
      <c r="AS852" s="121"/>
      <c r="AT852" s="121"/>
      <c r="AU852" s="121"/>
      <c r="AV852" s="121"/>
      <c r="BA852" s="121"/>
      <c r="BB852" s="121"/>
      <c r="BC852" s="121"/>
      <c r="BD852" s="122"/>
    </row>
    <row r="853" spans="5:56" ht="15" customHeight="1" x14ac:dyDescent="0.2">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c r="AA853" s="121"/>
      <c r="AB853" s="121"/>
      <c r="AC853" s="121"/>
      <c r="AD853" s="121"/>
      <c r="AE853" s="121"/>
      <c r="AF853" s="121"/>
      <c r="AG853" s="121"/>
      <c r="AH853" s="121"/>
      <c r="AI853" s="121"/>
      <c r="AJ853" s="121"/>
      <c r="AK853" s="121"/>
      <c r="AL853" s="121"/>
      <c r="AM853" s="121"/>
      <c r="AN853" s="121"/>
      <c r="AO853" s="121"/>
      <c r="AP853" s="121"/>
      <c r="AQ853" s="121"/>
      <c r="AR853" s="121"/>
      <c r="AS853" s="121"/>
      <c r="AT853" s="121"/>
      <c r="AU853" s="121"/>
      <c r="AV853" s="121"/>
      <c r="BA853" s="121"/>
      <c r="BB853" s="121"/>
      <c r="BC853" s="121"/>
      <c r="BD853" s="122"/>
    </row>
    <row r="854" spans="5:56" ht="15" customHeight="1" x14ac:dyDescent="0.2">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c r="AA854" s="121"/>
      <c r="AB854" s="121"/>
      <c r="AC854" s="121"/>
      <c r="AD854" s="121"/>
      <c r="AE854" s="121"/>
      <c r="AF854" s="121"/>
      <c r="AG854" s="121"/>
      <c r="AH854" s="121"/>
      <c r="AI854" s="121"/>
      <c r="AJ854" s="121"/>
      <c r="AK854" s="121"/>
      <c r="AL854" s="121"/>
      <c r="AM854" s="121"/>
      <c r="AN854" s="121"/>
      <c r="AO854" s="121"/>
      <c r="AP854" s="121"/>
      <c r="AQ854" s="121"/>
      <c r="AR854" s="121"/>
      <c r="AS854" s="121"/>
      <c r="AT854" s="121"/>
      <c r="AU854" s="121"/>
      <c r="AV854" s="121"/>
      <c r="BA854" s="121"/>
      <c r="BB854" s="121"/>
      <c r="BC854" s="121"/>
      <c r="BD854" s="122"/>
    </row>
    <row r="855" spans="5:56" ht="15" customHeight="1" x14ac:dyDescent="0.2">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c r="AA855" s="121"/>
      <c r="AB855" s="121"/>
      <c r="AC855" s="121"/>
      <c r="AD855" s="121"/>
      <c r="AE855" s="121"/>
      <c r="AF855" s="121"/>
      <c r="AG855" s="121"/>
      <c r="AH855" s="121"/>
      <c r="AI855" s="121"/>
      <c r="AJ855" s="121"/>
      <c r="AK855" s="121"/>
      <c r="AL855" s="121"/>
      <c r="AM855" s="121"/>
      <c r="AN855" s="121"/>
      <c r="AO855" s="121"/>
      <c r="AP855" s="121"/>
      <c r="AQ855" s="121"/>
      <c r="AR855" s="121"/>
      <c r="AS855" s="121"/>
      <c r="AT855" s="121"/>
      <c r="AU855" s="121"/>
      <c r="AV855" s="121"/>
      <c r="BA855" s="121"/>
      <c r="BB855" s="121"/>
      <c r="BC855" s="121"/>
      <c r="BD855" s="122"/>
    </row>
    <row r="856" spans="5:56" ht="15" customHeight="1" x14ac:dyDescent="0.2">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c r="AA856" s="121"/>
      <c r="AB856" s="121"/>
      <c r="AC856" s="121"/>
      <c r="AD856" s="121"/>
      <c r="AE856" s="121"/>
      <c r="AF856" s="121"/>
      <c r="AG856" s="121"/>
      <c r="AH856" s="121"/>
      <c r="AI856" s="121"/>
      <c r="AJ856" s="121"/>
      <c r="AK856" s="121"/>
      <c r="AL856" s="121"/>
      <c r="AM856" s="121"/>
      <c r="AN856" s="121"/>
      <c r="AO856" s="121"/>
      <c r="AP856" s="121"/>
      <c r="AQ856" s="121"/>
      <c r="AR856" s="121"/>
      <c r="AS856" s="121"/>
      <c r="AT856" s="121"/>
      <c r="AU856" s="121"/>
      <c r="AV856" s="121"/>
      <c r="BA856" s="121"/>
      <c r="BB856" s="121"/>
      <c r="BC856" s="121"/>
      <c r="BD856" s="122"/>
    </row>
    <row r="857" spans="5:56" ht="15" customHeight="1" x14ac:dyDescent="0.2">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c r="AA857" s="121"/>
      <c r="AB857" s="121"/>
      <c r="AC857" s="121"/>
      <c r="AD857" s="121"/>
      <c r="AE857" s="121"/>
      <c r="AF857" s="121"/>
      <c r="AG857" s="121"/>
      <c r="AH857" s="121"/>
      <c r="AI857" s="121"/>
      <c r="AJ857" s="121"/>
      <c r="AK857" s="121"/>
      <c r="AL857" s="121"/>
      <c r="AM857" s="121"/>
      <c r="AN857" s="121"/>
      <c r="AO857" s="121"/>
      <c r="AP857" s="121"/>
      <c r="AQ857" s="121"/>
      <c r="AR857" s="121"/>
      <c r="AS857" s="121"/>
      <c r="AT857" s="121"/>
      <c r="AU857" s="121"/>
      <c r="AV857" s="121"/>
      <c r="BA857" s="121"/>
      <c r="BB857" s="121"/>
      <c r="BC857" s="121"/>
      <c r="BD857" s="122"/>
    </row>
    <row r="858" spans="5:56" ht="15" customHeight="1" x14ac:dyDescent="0.2">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c r="AA858" s="121"/>
      <c r="AB858" s="121"/>
      <c r="AC858" s="121"/>
      <c r="AD858" s="121"/>
      <c r="AE858" s="121"/>
      <c r="AF858" s="121"/>
      <c r="AG858" s="121"/>
      <c r="AH858" s="121"/>
      <c r="AI858" s="121"/>
      <c r="AJ858" s="121"/>
      <c r="AK858" s="121"/>
      <c r="AL858" s="121"/>
      <c r="AM858" s="121"/>
      <c r="AN858" s="121"/>
      <c r="AO858" s="121"/>
      <c r="AP858" s="121"/>
      <c r="AQ858" s="121"/>
      <c r="AR858" s="121"/>
      <c r="AS858" s="121"/>
      <c r="AT858" s="121"/>
      <c r="AU858" s="121"/>
      <c r="AV858" s="121"/>
      <c r="BA858" s="121"/>
      <c r="BB858" s="121"/>
      <c r="BC858" s="121"/>
      <c r="BD858" s="122"/>
    </row>
    <row r="859" spans="5:56" ht="15" customHeight="1" x14ac:dyDescent="0.2">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c r="AA859" s="121"/>
      <c r="AB859" s="121"/>
      <c r="AC859" s="121"/>
      <c r="AD859" s="121"/>
      <c r="AE859" s="121"/>
      <c r="AF859" s="121"/>
      <c r="AG859" s="121"/>
      <c r="AH859" s="121"/>
      <c r="AI859" s="121"/>
      <c r="AJ859" s="121"/>
      <c r="AK859" s="121"/>
      <c r="AL859" s="121"/>
      <c r="AM859" s="121"/>
      <c r="AN859" s="121"/>
      <c r="AO859" s="121"/>
      <c r="AP859" s="121"/>
      <c r="AQ859" s="121"/>
      <c r="AR859" s="121"/>
      <c r="AS859" s="121"/>
      <c r="AT859" s="121"/>
      <c r="AU859" s="121"/>
      <c r="AV859" s="121"/>
      <c r="BA859" s="121"/>
      <c r="BB859" s="121"/>
      <c r="BC859" s="121"/>
      <c r="BD859" s="122"/>
    </row>
    <row r="860" spans="5:56" ht="15" customHeight="1" x14ac:dyDescent="0.2">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c r="AA860" s="121"/>
      <c r="AB860" s="121"/>
      <c r="AC860" s="121"/>
      <c r="AD860" s="121"/>
      <c r="AE860" s="121"/>
      <c r="AF860" s="121"/>
      <c r="AG860" s="121"/>
      <c r="AH860" s="121"/>
      <c r="AI860" s="121"/>
      <c r="AJ860" s="121"/>
      <c r="AK860" s="121"/>
      <c r="AL860" s="121"/>
      <c r="AM860" s="121"/>
      <c r="AN860" s="121"/>
      <c r="AO860" s="121"/>
      <c r="AP860" s="121"/>
      <c r="AQ860" s="121"/>
      <c r="AR860" s="121"/>
      <c r="AS860" s="121"/>
      <c r="AT860" s="121"/>
      <c r="AU860" s="121"/>
      <c r="AV860" s="121"/>
      <c r="BA860" s="121"/>
      <c r="BB860" s="121"/>
      <c r="BC860" s="121"/>
      <c r="BD860" s="122"/>
    </row>
    <row r="861" spans="5:56" ht="15" customHeight="1" x14ac:dyDescent="0.2">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c r="AA861" s="121"/>
      <c r="AB861" s="121"/>
      <c r="AC861" s="121"/>
      <c r="AD861" s="121"/>
      <c r="AE861" s="121"/>
      <c r="AF861" s="121"/>
      <c r="AG861" s="121"/>
      <c r="AH861" s="121"/>
      <c r="AI861" s="121"/>
      <c r="AJ861" s="121"/>
      <c r="AK861" s="121"/>
      <c r="AL861" s="121"/>
      <c r="AM861" s="121"/>
      <c r="AN861" s="121"/>
      <c r="AO861" s="121"/>
      <c r="AP861" s="121"/>
      <c r="AQ861" s="121"/>
      <c r="AR861" s="121"/>
      <c r="AS861" s="121"/>
      <c r="AT861" s="121"/>
      <c r="AU861" s="121"/>
      <c r="AV861" s="121"/>
      <c r="BA861" s="121"/>
      <c r="BB861" s="121"/>
      <c r="BC861" s="121"/>
      <c r="BD861" s="122"/>
    </row>
    <row r="862" spans="5:56" ht="15" customHeight="1" x14ac:dyDescent="0.2">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c r="AA862" s="121"/>
      <c r="AB862" s="121"/>
      <c r="AC862" s="121"/>
      <c r="AD862" s="121"/>
      <c r="AE862" s="121"/>
      <c r="AF862" s="121"/>
      <c r="AG862" s="121"/>
      <c r="AH862" s="121"/>
      <c r="AI862" s="121"/>
      <c r="AJ862" s="121"/>
      <c r="AK862" s="121"/>
      <c r="AL862" s="121"/>
      <c r="AM862" s="121"/>
      <c r="AN862" s="121"/>
      <c r="AO862" s="121"/>
      <c r="AP862" s="121"/>
      <c r="AQ862" s="121"/>
      <c r="AR862" s="121"/>
      <c r="AS862" s="121"/>
      <c r="AT862" s="121"/>
      <c r="AU862" s="121"/>
      <c r="AV862" s="121"/>
      <c r="BA862" s="121"/>
      <c r="BB862" s="121"/>
      <c r="BC862" s="121"/>
      <c r="BD862" s="122"/>
    </row>
    <row r="863" spans="5:56" ht="15" customHeight="1" x14ac:dyDescent="0.2">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c r="AA863" s="121"/>
      <c r="AB863" s="121"/>
      <c r="AC863" s="121"/>
      <c r="AD863" s="121"/>
      <c r="AE863" s="121"/>
      <c r="AF863" s="121"/>
      <c r="AG863" s="121"/>
      <c r="AH863" s="121"/>
      <c r="AI863" s="121"/>
      <c r="AJ863" s="121"/>
      <c r="AK863" s="121"/>
      <c r="AL863" s="121"/>
      <c r="AM863" s="121"/>
      <c r="AN863" s="121"/>
      <c r="AO863" s="121"/>
      <c r="AP863" s="121"/>
      <c r="AQ863" s="121"/>
      <c r="AR863" s="121"/>
      <c r="AS863" s="121"/>
      <c r="AT863" s="121"/>
      <c r="AU863" s="121"/>
      <c r="AV863" s="121"/>
      <c r="BA863" s="121"/>
      <c r="BB863" s="121"/>
      <c r="BC863" s="121"/>
      <c r="BD863" s="122"/>
    </row>
    <row r="864" spans="5:56" ht="15" customHeight="1" x14ac:dyDescent="0.2">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c r="AA864" s="121"/>
      <c r="AB864" s="121"/>
      <c r="AC864" s="121"/>
      <c r="AD864" s="121"/>
      <c r="AE864" s="121"/>
      <c r="AF864" s="121"/>
      <c r="AG864" s="121"/>
      <c r="AH864" s="121"/>
      <c r="AI864" s="121"/>
      <c r="AJ864" s="121"/>
      <c r="AK864" s="121"/>
      <c r="AL864" s="121"/>
      <c r="AM864" s="121"/>
      <c r="AN864" s="121"/>
      <c r="AO864" s="121"/>
      <c r="AP864" s="121"/>
      <c r="AQ864" s="121"/>
      <c r="AR864" s="121"/>
      <c r="AS864" s="121"/>
      <c r="AT864" s="121"/>
      <c r="AU864" s="121"/>
      <c r="AV864" s="121"/>
      <c r="BA864" s="121"/>
      <c r="BB864" s="121"/>
      <c r="BC864" s="121"/>
      <c r="BD864" s="122"/>
    </row>
    <row r="865" spans="5:56" ht="15" customHeight="1" x14ac:dyDescent="0.2">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c r="AA865" s="121"/>
      <c r="AB865" s="121"/>
      <c r="AC865" s="121"/>
      <c r="AD865" s="121"/>
      <c r="AE865" s="121"/>
      <c r="AF865" s="121"/>
      <c r="AG865" s="121"/>
      <c r="AH865" s="121"/>
      <c r="AI865" s="121"/>
      <c r="AJ865" s="121"/>
      <c r="AK865" s="121"/>
      <c r="AL865" s="121"/>
      <c r="AM865" s="121"/>
      <c r="AN865" s="121"/>
      <c r="AO865" s="121"/>
      <c r="AP865" s="121"/>
      <c r="AQ865" s="121"/>
      <c r="AR865" s="121"/>
      <c r="AS865" s="121"/>
      <c r="AT865" s="121"/>
      <c r="AU865" s="121"/>
      <c r="AV865" s="121"/>
      <c r="BA865" s="121"/>
      <c r="BB865" s="121"/>
      <c r="BC865" s="121"/>
      <c r="BD865" s="122"/>
    </row>
    <row r="866" spans="5:56" ht="15" customHeight="1" x14ac:dyDescent="0.2">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c r="AA866" s="121"/>
      <c r="AB866" s="121"/>
      <c r="AC866" s="121"/>
      <c r="AD866" s="121"/>
      <c r="AE866" s="121"/>
      <c r="AF866" s="121"/>
      <c r="AG866" s="121"/>
      <c r="AH866" s="121"/>
      <c r="AI866" s="121"/>
      <c r="AJ866" s="121"/>
      <c r="AK866" s="121"/>
      <c r="AL866" s="121"/>
      <c r="AM866" s="121"/>
      <c r="AN866" s="121"/>
      <c r="AO866" s="121"/>
      <c r="AP866" s="121"/>
      <c r="AQ866" s="121"/>
      <c r="AR866" s="121"/>
      <c r="AS866" s="121"/>
      <c r="AT866" s="121"/>
      <c r="AU866" s="121"/>
      <c r="AV866" s="121"/>
      <c r="BA866" s="121"/>
      <c r="BB866" s="121"/>
      <c r="BC866" s="121"/>
      <c r="BD866" s="122"/>
    </row>
    <row r="867" spans="5:56" ht="15" customHeight="1" x14ac:dyDescent="0.2">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c r="AA867" s="121"/>
      <c r="AB867" s="121"/>
      <c r="AC867" s="121"/>
      <c r="AD867" s="121"/>
      <c r="AE867" s="121"/>
      <c r="AF867" s="121"/>
      <c r="AG867" s="121"/>
      <c r="AH867" s="121"/>
      <c r="AI867" s="121"/>
      <c r="AJ867" s="121"/>
      <c r="AK867" s="121"/>
      <c r="AL867" s="121"/>
      <c r="AM867" s="121"/>
      <c r="AN867" s="121"/>
      <c r="AO867" s="121"/>
      <c r="AP867" s="121"/>
      <c r="AQ867" s="121"/>
      <c r="AR867" s="121"/>
      <c r="AS867" s="121"/>
      <c r="AT867" s="121"/>
      <c r="AU867" s="121"/>
      <c r="AV867" s="121"/>
      <c r="BA867" s="121"/>
      <c r="BB867" s="121"/>
      <c r="BC867" s="121"/>
      <c r="BD867" s="122"/>
    </row>
    <row r="868" spans="5:56" ht="15" customHeight="1" x14ac:dyDescent="0.2">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c r="AA868" s="121"/>
      <c r="AB868" s="121"/>
      <c r="AC868" s="121"/>
      <c r="AD868" s="121"/>
      <c r="AE868" s="121"/>
      <c r="AF868" s="121"/>
      <c r="AG868" s="121"/>
      <c r="AH868" s="121"/>
      <c r="AI868" s="121"/>
      <c r="AJ868" s="121"/>
      <c r="AK868" s="121"/>
      <c r="AL868" s="121"/>
      <c r="AM868" s="121"/>
      <c r="AN868" s="121"/>
      <c r="AO868" s="121"/>
      <c r="AP868" s="121"/>
      <c r="AQ868" s="121"/>
      <c r="AR868" s="121"/>
      <c r="AS868" s="121"/>
      <c r="AT868" s="121"/>
      <c r="AU868" s="121"/>
      <c r="AV868" s="121"/>
      <c r="BA868" s="121"/>
      <c r="BB868" s="121"/>
      <c r="BC868" s="121"/>
      <c r="BD868" s="122"/>
    </row>
    <row r="869" spans="5:56" ht="15" customHeight="1" x14ac:dyDescent="0.2">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c r="AA869" s="121"/>
      <c r="AB869" s="121"/>
      <c r="AC869" s="121"/>
      <c r="AD869" s="121"/>
      <c r="AE869" s="121"/>
      <c r="AF869" s="121"/>
      <c r="AG869" s="121"/>
      <c r="AH869" s="121"/>
      <c r="AI869" s="121"/>
      <c r="AJ869" s="121"/>
      <c r="AK869" s="121"/>
      <c r="AL869" s="121"/>
      <c r="AM869" s="121"/>
      <c r="AN869" s="121"/>
      <c r="AO869" s="121"/>
      <c r="AP869" s="121"/>
      <c r="AQ869" s="121"/>
      <c r="AR869" s="121"/>
      <c r="AS869" s="121"/>
      <c r="AT869" s="121"/>
      <c r="AU869" s="121"/>
      <c r="AV869" s="121"/>
      <c r="BA869" s="121"/>
      <c r="BB869" s="121"/>
      <c r="BC869" s="121"/>
      <c r="BD869" s="122"/>
    </row>
    <row r="870" spans="5:56" ht="15" customHeight="1" x14ac:dyDescent="0.2">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c r="AA870" s="121"/>
      <c r="AB870" s="121"/>
      <c r="AC870" s="121"/>
      <c r="AD870" s="121"/>
      <c r="AE870" s="121"/>
      <c r="AF870" s="121"/>
      <c r="AG870" s="121"/>
      <c r="AH870" s="121"/>
      <c r="AI870" s="121"/>
      <c r="AJ870" s="121"/>
      <c r="AK870" s="121"/>
      <c r="AL870" s="121"/>
      <c r="AM870" s="121"/>
      <c r="AN870" s="121"/>
      <c r="AO870" s="121"/>
      <c r="AP870" s="121"/>
      <c r="AQ870" s="121"/>
      <c r="AR870" s="121"/>
      <c r="AS870" s="121"/>
      <c r="AT870" s="121"/>
      <c r="AU870" s="121"/>
      <c r="AV870" s="121"/>
      <c r="BA870" s="121"/>
      <c r="BB870" s="121"/>
      <c r="BC870" s="121"/>
      <c r="BD870" s="122"/>
    </row>
    <row r="871" spans="5:56" ht="15" customHeight="1" x14ac:dyDescent="0.2">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c r="AA871" s="121"/>
      <c r="AB871" s="121"/>
      <c r="AC871" s="121"/>
      <c r="AD871" s="121"/>
      <c r="AE871" s="121"/>
      <c r="AF871" s="121"/>
      <c r="AG871" s="121"/>
      <c r="AH871" s="121"/>
      <c r="AI871" s="121"/>
      <c r="AJ871" s="121"/>
      <c r="AK871" s="121"/>
      <c r="AL871" s="121"/>
      <c r="AM871" s="121"/>
      <c r="AN871" s="121"/>
      <c r="AO871" s="121"/>
      <c r="AP871" s="121"/>
      <c r="AQ871" s="121"/>
      <c r="AR871" s="121"/>
      <c r="AS871" s="121"/>
      <c r="AT871" s="121"/>
      <c r="AU871" s="121"/>
      <c r="AV871" s="121"/>
      <c r="BA871" s="121"/>
      <c r="BB871" s="121"/>
      <c r="BC871" s="121"/>
      <c r="BD871" s="122"/>
    </row>
    <row r="872" spans="5:56" ht="15" customHeight="1" x14ac:dyDescent="0.2">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c r="AA872" s="121"/>
      <c r="AB872" s="121"/>
      <c r="AC872" s="121"/>
      <c r="AD872" s="121"/>
      <c r="AE872" s="121"/>
      <c r="AF872" s="121"/>
      <c r="AG872" s="121"/>
      <c r="AH872" s="121"/>
      <c r="AI872" s="121"/>
      <c r="AJ872" s="121"/>
      <c r="AK872" s="121"/>
      <c r="AL872" s="121"/>
      <c r="AM872" s="121"/>
      <c r="AN872" s="121"/>
      <c r="AO872" s="121"/>
      <c r="AP872" s="121"/>
      <c r="AQ872" s="121"/>
      <c r="AR872" s="121"/>
      <c r="AS872" s="121"/>
      <c r="AT872" s="121"/>
      <c r="AU872" s="121"/>
      <c r="AV872" s="121"/>
      <c r="BA872" s="121"/>
      <c r="BB872" s="121"/>
      <c r="BC872" s="121"/>
      <c r="BD872" s="122"/>
    </row>
    <row r="873" spans="5:56" ht="15" customHeight="1" x14ac:dyDescent="0.2">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c r="AA873" s="121"/>
      <c r="AB873" s="121"/>
      <c r="AC873" s="121"/>
      <c r="AD873" s="121"/>
      <c r="AE873" s="121"/>
      <c r="AF873" s="121"/>
      <c r="AG873" s="121"/>
      <c r="AH873" s="121"/>
      <c r="AI873" s="121"/>
      <c r="AJ873" s="121"/>
      <c r="AK873" s="121"/>
      <c r="AL873" s="121"/>
      <c r="AM873" s="121"/>
      <c r="AN873" s="121"/>
      <c r="AO873" s="121"/>
      <c r="AP873" s="121"/>
      <c r="AQ873" s="121"/>
      <c r="AR873" s="121"/>
      <c r="AS873" s="121"/>
      <c r="AT873" s="121"/>
      <c r="AU873" s="121"/>
      <c r="AV873" s="121"/>
      <c r="BA873" s="121"/>
      <c r="BB873" s="121"/>
      <c r="BC873" s="121"/>
      <c r="BD873" s="122"/>
    </row>
    <row r="874" spans="5:56" ht="15" customHeight="1" x14ac:dyDescent="0.2">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1"/>
      <c r="AM874" s="121"/>
      <c r="AN874" s="121"/>
      <c r="AO874" s="121"/>
      <c r="AP874" s="121"/>
      <c r="AQ874" s="121"/>
      <c r="AR874" s="121"/>
      <c r="AS874" s="121"/>
      <c r="AT874" s="121"/>
      <c r="AU874" s="121"/>
      <c r="AV874" s="121"/>
      <c r="BA874" s="121"/>
      <c r="BB874" s="121"/>
      <c r="BC874" s="121"/>
      <c r="BD874" s="122"/>
    </row>
    <row r="875" spans="5:56" ht="15" customHeight="1" x14ac:dyDescent="0.2">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BA875" s="121"/>
      <c r="BB875" s="121"/>
      <c r="BC875" s="121"/>
      <c r="BD875" s="122"/>
    </row>
    <row r="876" spans="5:56" ht="15" customHeight="1" x14ac:dyDescent="0.2">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1"/>
      <c r="AM876" s="121"/>
      <c r="AN876" s="121"/>
      <c r="AO876" s="121"/>
      <c r="AP876" s="121"/>
      <c r="AQ876" s="121"/>
      <c r="AR876" s="121"/>
      <c r="AS876" s="121"/>
      <c r="AT876" s="121"/>
      <c r="AU876" s="121"/>
      <c r="AV876" s="121"/>
      <c r="BA876" s="121"/>
      <c r="BB876" s="121"/>
      <c r="BC876" s="121"/>
      <c r="BD876" s="122"/>
    </row>
    <row r="877" spans="5:56" ht="15" customHeight="1" x14ac:dyDescent="0.2">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1"/>
      <c r="AM877" s="121"/>
      <c r="AN877" s="121"/>
      <c r="AO877" s="121"/>
      <c r="AP877" s="121"/>
      <c r="AQ877" s="121"/>
      <c r="AR877" s="121"/>
      <c r="AS877" s="121"/>
      <c r="AT877" s="121"/>
      <c r="AU877" s="121"/>
      <c r="AV877" s="121"/>
      <c r="BA877" s="121"/>
      <c r="BB877" s="121"/>
      <c r="BC877" s="121"/>
      <c r="BD877" s="122"/>
    </row>
    <row r="878" spans="5:56" ht="15" customHeight="1" x14ac:dyDescent="0.2">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c r="AA878" s="121"/>
      <c r="AB878" s="121"/>
      <c r="AC878" s="121"/>
      <c r="AD878" s="121"/>
      <c r="AE878" s="121"/>
      <c r="AF878" s="121"/>
      <c r="AG878" s="121"/>
      <c r="AH878" s="121"/>
      <c r="AI878" s="121"/>
      <c r="AJ878" s="121"/>
      <c r="AK878" s="121"/>
      <c r="AL878" s="121"/>
      <c r="AM878" s="121"/>
      <c r="AN878" s="121"/>
      <c r="AO878" s="121"/>
      <c r="AP878" s="121"/>
      <c r="AQ878" s="121"/>
      <c r="AR878" s="121"/>
      <c r="AS878" s="121"/>
      <c r="AT878" s="121"/>
      <c r="AU878" s="121"/>
      <c r="AV878" s="121"/>
      <c r="BA878" s="121"/>
      <c r="BB878" s="121"/>
      <c r="BC878" s="121"/>
      <c r="BD878" s="122"/>
    </row>
    <row r="879" spans="5:56" ht="15" customHeight="1" x14ac:dyDescent="0.2">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c r="AA879" s="121"/>
      <c r="AB879" s="121"/>
      <c r="AC879" s="121"/>
      <c r="AD879" s="121"/>
      <c r="AE879" s="121"/>
      <c r="AF879" s="121"/>
      <c r="AG879" s="121"/>
      <c r="AH879" s="121"/>
      <c r="AI879" s="121"/>
      <c r="AJ879" s="121"/>
      <c r="AK879" s="121"/>
      <c r="AL879" s="121"/>
      <c r="AM879" s="121"/>
      <c r="AN879" s="121"/>
      <c r="AO879" s="121"/>
      <c r="AP879" s="121"/>
      <c r="AQ879" s="121"/>
      <c r="AR879" s="121"/>
      <c r="AS879" s="121"/>
      <c r="AT879" s="121"/>
      <c r="AU879" s="121"/>
      <c r="AV879" s="121"/>
      <c r="BA879" s="121"/>
      <c r="BB879" s="121"/>
      <c r="BC879" s="121"/>
      <c r="BD879" s="122"/>
    </row>
    <row r="880" spans="5:56" ht="15" customHeight="1" x14ac:dyDescent="0.2">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c r="AA880" s="121"/>
      <c r="AB880" s="121"/>
      <c r="AC880" s="121"/>
      <c r="AD880" s="121"/>
      <c r="AE880" s="121"/>
      <c r="AF880" s="121"/>
      <c r="AG880" s="121"/>
      <c r="AH880" s="121"/>
      <c r="AI880" s="121"/>
      <c r="AJ880" s="121"/>
      <c r="AK880" s="121"/>
      <c r="AL880" s="121"/>
      <c r="AM880" s="121"/>
      <c r="AN880" s="121"/>
      <c r="AO880" s="121"/>
      <c r="AP880" s="121"/>
      <c r="AQ880" s="121"/>
      <c r="AR880" s="121"/>
      <c r="AS880" s="121"/>
      <c r="AT880" s="121"/>
      <c r="AU880" s="121"/>
      <c r="AV880" s="121"/>
      <c r="BA880" s="121"/>
      <c r="BB880" s="121"/>
      <c r="BC880" s="121"/>
      <c r="BD880" s="122"/>
    </row>
    <row r="881" spans="5:56" ht="15" customHeight="1" x14ac:dyDescent="0.2">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c r="AA881" s="121"/>
      <c r="AB881" s="121"/>
      <c r="AC881" s="121"/>
      <c r="AD881" s="121"/>
      <c r="AE881" s="121"/>
      <c r="AF881" s="121"/>
      <c r="AG881" s="121"/>
      <c r="AH881" s="121"/>
      <c r="AI881" s="121"/>
      <c r="AJ881" s="121"/>
      <c r="AK881" s="121"/>
      <c r="AL881" s="121"/>
      <c r="AM881" s="121"/>
      <c r="AN881" s="121"/>
      <c r="AO881" s="121"/>
      <c r="AP881" s="121"/>
      <c r="AQ881" s="121"/>
      <c r="AR881" s="121"/>
      <c r="AS881" s="121"/>
      <c r="AT881" s="121"/>
      <c r="AU881" s="121"/>
      <c r="AV881" s="121"/>
      <c r="BA881" s="121"/>
      <c r="BB881" s="121"/>
      <c r="BC881" s="121"/>
      <c r="BD881" s="122"/>
    </row>
    <row r="882" spans="5:56" ht="15" customHeight="1" x14ac:dyDescent="0.2">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c r="AA882" s="121"/>
      <c r="AB882" s="121"/>
      <c r="AC882" s="121"/>
      <c r="AD882" s="121"/>
      <c r="AE882" s="121"/>
      <c r="AF882" s="121"/>
      <c r="AG882" s="121"/>
      <c r="AH882" s="121"/>
      <c r="AI882" s="121"/>
      <c r="AJ882" s="121"/>
      <c r="AK882" s="121"/>
      <c r="AL882" s="121"/>
      <c r="AM882" s="121"/>
      <c r="AN882" s="121"/>
      <c r="AO882" s="121"/>
      <c r="AP882" s="121"/>
      <c r="AQ882" s="121"/>
      <c r="AR882" s="121"/>
      <c r="AS882" s="121"/>
      <c r="AT882" s="121"/>
      <c r="AU882" s="121"/>
      <c r="AV882" s="121"/>
      <c r="BA882" s="121"/>
      <c r="BB882" s="121"/>
      <c r="BC882" s="121"/>
      <c r="BD882" s="122"/>
    </row>
    <row r="883" spans="5:56" ht="15" customHeight="1" x14ac:dyDescent="0.2">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c r="AA883" s="121"/>
      <c r="AB883" s="121"/>
      <c r="AC883" s="121"/>
      <c r="AD883" s="121"/>
      <c r="AE883" s="121"/>
      <c r="AF883" s="121"/>
      <c r="AG883" s="121"/>
      <c r="AH883" s="121"/>
      <c r="AI883" s="121"/>
      <c r="AJ883" s="121"/>
      <c r="AK883" s="121"/>
      <c r="AL883" s="121"/>
      <c r="AM883" s="121"/>
      <c r="AN883" s="121"/>
      <c r="AO883" s="121"/>
      <c r="AP883" s="121"/>
      <c r="AQ883" s="121"/>
      <c r="AR883" s="121"/>
      <c r="AS883" s="121"/>
      <c r="AT883" s="121"/>
      <c r="AU883" s="121"/>
      <c r="AV883" s="121"/>
      <c r="BA883" s="121"/>
      <c r="BB883" s="121"/>
      <c r="BC883" s="121"/>
      <c r="BD883" s="122"/>
    </row>
    <row r="884" spans="5:56" ht="15" customHeight="1" x14ac:dyDescent="0.2">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c r="AA884" s="121"/>
      <c r="AB884" s="121"/>
      <c r="AC884" s="121"/>
      <c r="AD884" s="121"/>
      <c r="AE884" s="121"/>
      <c r="AF884" s="121"/>
      <c r="AG884" s="121"/>
      <c r="AH884" s="121"/>
      <c r="AI884" s="121"/>
      <c r="AJ884" s="121"/>
      <c r="AK884" s="121"/>
      <c r="AL884" s="121"/>
      <c r="AM884" s="121"/>
      <c r="AN884" s="121"/>
      <c r="AO884" s="121"/>
      <c r="AP884" s="121"/>
      <c r="AQ884" s="121"/>
      <c r="AR884" s="121"/>
      <c r="AS884" s="121"/>
      <c r="AT884" s="121"/>
      <c r="AU884" s="121"/>
      <c r="AV884" s="121"/>
      <c r="BA884" s="121"/>
      <c r="BB884" s="121"/>
      <c r="BC884" s="121"/>
      <c r="BD884" s="122"/>
    </row>
    <row r="885" spans="5:56" ht="15" customHeight="1" x14ac:dyDescent="0.2">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c r="AA885" s="121"/>
      <c r="AB885" s="121"/>
      <c r="AC885" s="121"/>
      <c r="AD885" s="121"/>
      <c r="AE885" s="121"/>
      <c r="AF885" s="121"/>
      <c r="AG885" s="121"/>
      <c r="AH885" s="121"/>
      <c r="AI885" s="121"/>
      <c r="AJ885" s="121"/>
      <c r="AK885" s="121"/>
      <c r="AL885" s="121"/>
      <c r="AM885" s="121"/>
      <c r="AN885" s="121"/>
      <c r="AO885" s="121"/>
      <c r="AP885" s="121"/>
      <c r="AQ885" s="121"/>
      <c r="AR885" s="121"/>
      <c r="AS885" s="121"/>
      <c r="AT885" s="121"/>
      <c r="AU885" s="121"/>
      <c r="AV885" s="121"/>
      <c r="BA885" s="121"/>
      <c r="BB885" s="121"/>
      <c r="BC885" s="121"/>
      <c r="BD885" s="122"/>
    </row>
    <row r="886" spans="5:56" ht="15" customHeight="1" x14ac:dyDescent="0.2">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c r="AA886" s="121"/>
      <c r="AB886" s="121"/>
      <c r="AC886" s="121"/>
      <c r="AD886" s="121"/>
      <c r="AE886" s="121"/>
      <c r="AF886" s="121"/>
      <c r="AG886" s="121"/>
      <c r="AH886" s="121"/>
      <c r="AI886" s="121"/>
      <c r="AJ886" s="121"/>
      <c r="AK886" s="121"/>
      <c r="AL886" s="121"/>
      <c r="AM886" s="121"/>
      <c r="AN886" s="121"/>
      <c r="AO886" s="121"/>
      <c r="AP886" s="121"/>
      <c r="AQ886" s="121"/>
      <c r="AR886" s="121"/>
      <c r="AS886" s="121"/>
      <c r="AT886" s="121"/>
      <c r="AU886" s="121"/>
      <c r="AV886" s="121"/>
      <c r="BA886" s="121"/>
      <c r="BB886" s="121"/>
      <c r="BC886" s="121"/>
      <c r="BD886" s="122"/>
    </row>
    <row r="887" spans="5:56" ht="15" customHeight="1" x14ac:dyDescent="0.2">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c r="AA887" s="121"/>
      <c r="AB887" s="121"/>
      <c r="AC887" s="121"/>
      <c r="AD887" s="121"/>
      <c r="AE887" s="121"/>
      <c r="AF887" s="121"/>
      <c r="AG887" s="121"/>
      <c r="AH887" s="121"/>
      <c r="AI887" s="121"/>
      <c r="AJ887" s="121"/>
      <c r="AK887" s="121"/>
      <c r="AL887" s="121"/>
      <c r="AM887" s="121"/>
      <c r="AN887" s="121"/>
      <c r="AO887" s="121"/>
      <c r="AP887" s="121"/>
      <c r="AQ887" s="121"/>
      <c r="AR887" s="121"/>
      <c r="AS887" s="121"/>
      <c r="AT887" s="121"/>
      <c r="AU887" s="121"/>
      <c r="AV887" s="121"/>
      <c r="BA887" s="121"/>
      <c r="BB887" s="121"/>
      <c r="BC887" s="121"/>
      <c r="BD887" s="122"/>
    </row>
    <row r="888" spans="5:56" ht="15" customHeight="1" x14ac:dyDescent="0.2">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c r="AA888" s="121"/>
      <c r="AB888" s="121"/>
      <c r="AC888" s="121"/>
      <c r="AD888" s="121"/>
      <c r="AE888" s="121"/>
      <c r="AF888" s="121"/>
      <c r="AG888" s="121"/>
      <c r="AH888" s="121"/>
      <c r="AI888" s="121"/>
      <c r="AJ888" s="121"/>
      <c r="AK888" s="121"/>
      <c r="AL888" s="121"/>
      <c r="AM888" s="121"/>
      <c r="AN888" s="121"/>
      <c r="AO888" s="121"/>
      <c r="AP888" s="121"/>
      <c r="AQ888" s="121"/>
      <c r="AR888" s="121"/>
      <c r="AS888" s="121"/>
      <c r="AT888" s="121"/>
      <c r="AU888" s="121"/>
      <c r="AV888" s="121"/>
      <c r="BA888" s="121"/>
      <c r="BB888" s="121"/>
      <c r="BC888" s="121"/>
      <c r="BD888" s="122"/>
    </row>
    <row r="889" spans="5:56" ht="15" customHeight="1" x14ac:dyDescent="0.2">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c r="AA889" s="121"/>
      <c r="AB889" s="121"/>
      <c r="AC889" s="121"/>
      <c r="AD889" s="121"/>
      <c r="AE889" s="121"/>
      <c r="AF889" s="121"/>
      <c r="AG889" s="121"/>
      <c r="AH889" s="121"/>
      <c r="AI889" s="121"/>
      <c r="AJ889" s="121"/>
      <c r="AK889" s="121"/>
      <c r="AL889" s="121"/>
      <c r="AM889" s="121"/>
      <c r="AN889" s="121"/>
      <c r="AO889" s="121"/>
      <c r="AP889" s="121"/>
      <c r="AQ889" s="121"/>
      <c r="AR889" s="121"/>
      <c r="AS889" s="121"/>
      <c r="AT889" s="121"/>
      <c r="AU889" s="121"/>
      <c r="AV889" s="121"/>
      <c r="BA889" s="121"/>
      <c r="BB889" s="121"/>
      <c r="BC889" s="121"/>
      <c r="BD889" s="122"/>
    </row>
    <row r="890" spans="5:56" ht="15" customHeight="1" x14ac:dyDescent="0.2">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c r="AA890" s="121"/>
      <c r="AB890" s="121"/>
      <c r="AC890" s="121"/>
      <c r="AD890" s="121"/>
      <c r="AE890" s="121"/>
      <c r="AF890" s="121"/>
      <c r="AG890" s="121"/>
      <c r="AH890" s="121"/>
      <c r="AI890" s="121"/>
      <c r="AJ890" s="121"/>
      <c r="AK890" s="121"/>
      <c r="AL890" s="121"/>
      <c r="AM890" s="121"/>
      <c r="AN890" s="121"/>
      <c r="AO890" s="121"/>
      <c r="AP890" s="121"/>
      <c r="AQ890" s="121"/>
      <c r="AR890" s="121"/>
      <c r="AS890" s="121"/>
      <c r="AT890" s="121"/>
      <c r="AU890" s="121"/>
      <c r="AV890" s="121"/>
      <c r="BA890" s="121"/>
      <c r="BB890" s="121"/>
      <c r="BC890" s="121"/>
      <c r="BD890" s="122"/>
    </row>
    <row r="891" spans="5:56" ht="15" customHeight="1" x14ac:dyDescent="0.2">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c r="AA891" s="121"/>
      <c r="AB891" s="121"/>
      <c r="AC891" s="121"/>
      <c r="AD891" s="121"/>
      <c r="AE891" s="121"/>
      <c r="AF891" s="121"/>
      <c r="AG891" s="121"/>
      <c r="AH891" s="121"/>
      <c r="AI891" s="121"/>
      <c r="AJ891" s="121"/>
      <c r="AK891" s="121"/>
      <c r="AL891" s="121"/>
      <c r="AM891" s="121"/>
      <c r="AN891" s="121"/>
      <c r="AO891" s="121"/>
      <c r="AP891" s="121"/>
      <c r="AQ891" s="121"/>
      <c r="AR891" s="121"/>
      <c r="AS891" s="121"/>
      <c r="AT891" s="121"/>
      <c r="AU891" s="121"/>
      <c r="AV891" s="121"/>
      <c r="BA891" s="121"/>
      <c r="BB891" s="121"/>
      <c r="BC891" s="121"/>
      <c r="BD891" s="122"/>
    </row>
    <row r="892" spans="5:56" ht="15" customHeight="1" x14ac:dyDescent="0.2">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c r="AA892" s="121"/>
      <c r="AB892" s="121"/>
      <c r="AC892" s="121"/>
      <c r="AD892" s="121"/>
      <c r="AE892" s="121"/>
      <c r="AF892" s="121"/>
      <c r="AG892" s="121"/>
      <c r="AH892" s="121"/>
      <c r="AI892" s="121"/>
      <c r="AJ892" s="121"/>
      <c r="AK892" s="121"/>
      <c r="AL892" s="121"/>
      <c r="AM892" s="121"/>
      <c r="AN892" s="121"/>
      <c r="AO892" s="121"/>
      <c r="AP892" s="121"/>
      <c r="AQ892" s="121"/>
      <c r="AR892" s="121"/>
      <c r="AS892" s="121"/>
      <c r="AT892" s="121"/>
      <c r="AU892" s="121"/>
      <c r="AV892" s="121"/>
      <c r="BA892" s="121"/>
      <c r="BB892" s="121"/>
      <c r="BC892" s="121"/>
      <c r="BD892" s="122"/>
    </row>
    <row r="893" spans="5:56" ht="15" customHeight="1" x14ac:dyDescent="0.2">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c r="AA893" s="121"/>
      <c r="AB893" s="121"/>
      <c r="AC893" s="121"/>
      <c r="AD893" s="121"/>
      <c r="AE893" s="121"/>
      <c r="AF893" s="121"/>
      <c r="AG893" s="121"/>
      <c r="AH893" s="121"/>
      <c r="AI893" s="121"/>
      <c r="AJ893" s="121"/>
      <c r="AK893" s="121"/>
      <c r="AL893" s="121"/>
      <c r="AM893" s="121"/>
      <c r="AN893" s="121"/>
      <c r="AO893" s="121"/>
      <c r="AP893" s="121"/>
      <c r="AQ893" s="121"/>
      <c r="AR893" s="121"/>
      <c r="AS893" s="121"/>
      <c r="AT893" s="121"/>
      <c r="AU893" s="121"/>
      <c r="AV893" s="121"/>
      <c r="BA893" s="121"/>
      <c r="BB893" s="121"/>
      <c r="BC893" s="121"/>
      <c r="BD893" s="122"/>
    </row>
    <row r="894" spans="5:56" ht="15" customHeight="1" x14ac:dyDescent="0.2">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c r="AA894" s="121"/>
      <c r="AB894" s="121"/>
      <c r="AC894" s="121"/>
      <c r="AD894" s="121"/>
      <c r="AE894" s="121"/>
      <c r="AF894" s="121"/>
      <c r="AG894" s="121"/>
      <c r="AH894" s="121"/>
      <c r="AI894" s="121"/>
      <c r="AJ894" s="121"/>
      <c r="AK894" s="121"/>
      <c r="AL894" s="121"/>
      <c r="AM894" s="121"/>
      <c r="AN894" s="121"/>
      <c r="AO894" s="121"/>
      <c r="AP894" s="121"/>
      <c r="AQ894" s="121"/>
      <c r="AR894" s="121"/>
      <c r="AS894" s="121"/>
      <c r="AT894" s="121"/>
      <c r="AU894" s="121"/>
      <c r="AV894" s="121"/>
      <c r="BA894" s="121"/>
      <c r="BB894" s="121"/>
      <c r="BC894" s="121"/>
      <c r="BD894" s="122"/>
    </row>
    <row r="895" spans="5:56" ht="15" customHeight="1" x14ac:dyDescent="0.2">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c r="AA895" s="121"/>
      <c r="AB895" s="121"/>
      <c r="AC895" s="121"/>
      <c r="AD895" s="121"/>
      <c r="AE895" s="121"/>
      <c r="AF895" s="121"/>
      <c r="AG895" s="121"/>
      <c r="AH895" s="121"/>
      <c r="AI895" s="121"/>
      <c r="AJ895" s="121"/>
      <c r="AK895" s="121"/>
      <c r="AL895" s="121"/>
      <c r="AM895" s="121"/>
      <c r="AN895" s="121"/>
      <c r="AO895" s="121"/>
      <c r="AP895" s="121"/>
      <c r="AQ895" s="121"/>
      <c r="AR895" s="121"/>
      <c r="AS895" s="121"/>
      <c r="AT895" s="121"/>
      <c r="AU895" s="121"/>
      <c r="AV895" s="121"/>
      <c r="BA895" s="121"/>
      <c r="BB895" s="121"/>
      <c r="BC895" s="121"/>
      <c r="BD895" s="122"/>
    </row>
    <row r="896" spans="5:56" ht="15" customHeight="1" x14ac:dyDescent="0.2">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c r="AA896" s="121"/>
      <c r="AB896" s="121"/>
      <c r="AC896" s="121"/>
      <c r="AD896" s="121"/>
      <c r="AE896" s="121"/>
      <c r="AF896" s="121"/>
      <c r="AG896" s="121"/>
      <c r="AH896" s="121"/>
      <c r="AI896" s="121"/>
      <c r="AJ896" s="121"/>
      <c r="AK896" s="121"/>
      <c r="AL896" s="121"/>
      <c r="AM896" s="121"/>
      <c r="AN896" s="121"/>
      <c r="AO896" s="121"/>
      <c r="AP896" s="121"/>
      <c r="AQ896" s="121"/>
      <c r="AR896" s="121"/>
      <c r="AS896" s="121"/>
      <c r="AT896" s="121"/>
      <c r="AU896" s="121"/>
      <c r="AV896" s="121"/>
      <c r="BA896" s="121"/>
      <c r="BB896" s="121"/>
      <c r="BC896" s="121"/>
      <c r="BD896" s="122"/>
    </row>
    <row r="897" spans="5:56" ht="15" customHeight="1" x14ac:dyDescent="0.2">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c r="AA897" s="121"/>
      <c r="AB897" s="121"/>
      <c r="AC897" s="121"/>
      <c r="AD897" s="121"/>
      <c r="AE897" s="121"/>
      <c r="AF897" s="121"/>
      <c r="AG897" s="121"/>
      <c r="AH897" s="121"/>
      <c r="AI897" s="121"/>
      <c r="AJ897" s="121"/>
      <c r="AK897" s="121"/>
      <c r="AL897" s="121"/>
      <c r="AM897" s="121"/>
      <c r="AN897" s="121"/>
      <c r="AO897" s="121"/>
      <c r="AP897" s="121"/>
      <c r="AQ897" s="121"/>
      <c r="AR897" s="121"/>
      <c r="AS897" s="121"/>
      <c r="AT897" s="121"/>
      <c r="AU897" s="121"/>
      <c r="AV897" s="121"/>
      <c r="BA897" s="121"/>
      <c r="BB897" s="121"/>
      <c r="BC897" s="121"/>
      <c r="BD897" s="122"/>
    </row>
    <row r="898" spans="5:56" ht="15" customHeight="1" x14ac:dyDescent="0.2">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c r="AA898" s="121"/>
      <c r="AB898" s="121"/>
      <c r="AC898" s="121"/>
      <c r="AD898" s="121"/>
      <c r="AE898" s="121"/>
      <c r="AF898" s="121"/>
      <c r="AG898" s="121"/>
      <c r="AH898" s="121"/>
      <c r="AI898" s="121"/>
      <c r="AJ898" s="121"/>
      <c r="AK898" s="121"/>
      <c r="AL898" s="121"/>
      <c r="AM898" s="121"/>
      <c r="AN898" s="121"/>
      <c r="AO898" s="121"/>
      <c r="AP898" s="121"/>
      <c r="AQ898" s="121"/>
      <c r="AR898" s="121"/>
      <c r="AS898" s="121"/>
      <c r="AT898" s="121"/>
      <c r="AU898" s="121"/>
      <c r="AV898" s="121"/>
      <c r="BA898" s="121"/>
      <c r="BB898" s="121"/>
      <c r="BC898" s="121"/>
      <c r="BD898" s="122"/>
    </row>
    <row r="899" spans="5:56" ht="15" customHeight="1" x14ac:dyDescent="0.2">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c r="AA899" s="121"/>
      <c r="AB899" s="121"/>
      <c r="AC899" s="121"/>
      <c r="AD899" s="121"/>
      <c r="AE899" s="121"/>
      <c r="AF899" s="121"/>
      <c r="AG899" s="121"/>
      <c r="AH899" s="121"/>
      <c r="AI899" s="121"/>
      <c r="AJ899" s="121"/>
      <c r="AK899" s="121"/>
      <c r="AL899" s="121"/>
      <c r="AM899" s="121"/>
      <c r="AN899" s="121"/>
      <c r="AO899" s="121"/>
      <c r="AP899" s="121"/>
      <c r="AQ899" s="121"/>
      <c r="AR899" s="121"/>
      <c r="AS899" s="121"/>
      <c r="AT899" s="121"/>
      <c r="AU899" s="121"/>
      <c r="AV899" s="121"/>
      <c r="BA899" s="121"/>
      <c r="BB899" s="121"/>
      <c r="BC899" s="121"/>
      <c r="BD899" s="122"/>
    </row>
    <row r="900" spans="5:56" ht="15" customHeight="1" x14ac:dyDescent="0.2">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c r="AA900" s="121"/>
      <c r="AB900" s="121"/>
      <c r="AC900" s="121"/>
      <c r="AD900" s="121"/>
      <c r="AE900" s="121"/>
      <c r="AF900" s="121"/>
      <c r="AG900" s="121"/>
      <c r="AH900" s="121"/>
      <c r="AI900" s="121"/>
      <c r="AJ900" s="121"/>
      <c r="AK900" s="121"/>
      <c r="AL900" s="121"/>
      <c r="AM900" s="121"/>
      <c r="AN900" s="121"/>
      <c r="AO900" s="121"/>
      <c r="AP900" s="121"/>
      <c r="AQ900" s="121"/>
      <c r="AR900" s="121"/>
      <c r="AS900" s="121"/>
      <c r="AT900" s="121"/>
      <c r="AU900" s="121"/>
      <c r="AV900" s="121"/>
      <c r="BA900" s="121"/>
      <c r="BB900" s="121"/>
      <c r="BC900" s="121"/>
      <c r="BD900" s="122"/>
    </row>
    <row r="901" spans="5:56" ht="15" customHeight="1" x14ac:dyDescent="0.2">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c r="AA901" s="121"/>
      <c r="AB901" s="121"/>
      <c r="AC901" s="121"/>
      <c r="AD901" s="121"/>
      <c r="AE901" s="121"/>
      <c r="AF901" s="121"/>
      <c r="AG901" s="121"/>
      <c r="AH901" s="121"/>
      <c r="AI901" s="121"/>
      <c r="AJ901" s="121"/>
      <c r="AK901" s="121"/>
      <c r="AL901" s="121"/>
      <c r="AM901" s="121"/>
      <c r="AN901" s="121"/>
      <c r="AO901" s="121"/>
      <c r="AP901" s="121"/>
      <c r="AQ901" s="121"/>
      <c r="AR901" s="121"/>
      <c r="AS901" s="121"/>
      <c r="AT901" s="121"/>
      <c r="AU901" s="121"/>
      <c r="AV901" s="121"/>
      <c r="BA901" s="121"/>
      <c r="BB901" s="121"/>
      <c r="BC901" s="121"/>
      <c r="BD901" s="122"/>
    </row>
    <row r="902" spans="5:56" ht="15" customHeight="1" x14ac:dyDescent="0.2">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c r="AA902" s="121"/>
      <c r="AB902" s="121"/>
      <c r="AC902" s="121"/>
      <c r="AD902" s="121"/>
      <c r="AE902" s="121"/>
      <c r="AF902" s="121"/>
      <c r="AG902" s="121"/>
      <c r="AH902" s="121"/>
      <c r="AI902" s="121"/>
      <c r="AJ902" s="121"/>
      <c r="AK902" s="121"/>
      <c r="AL902" s="121"/>
      <c r="AM902" s="121"/>
      <c r="AN902" s="121"/>
      <c r="AO902" s="121"/>
      <c r="AP902" s="121"/>
      <c r="AQ902" s="121"/>
      <c r="AR902" s="121"/>
      <c r="AS902" s="121"/>
      <c r="AT902" s="121"/>
      <c r="AU902" s="121"/>
      <c r="AV902" s="121"/>
      <c r="BA902" s="121"/>
      <c r="BB902" s="121"/>
      <c r="BC902" s="121"/>
      <c r="BD902" s="122"/>
    </row>
    <row r="903" spans="5:56" ht="15" customHeight="1" x14ac:dyDescent="0.2">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c r="AA903" s="121"/>
      <c r="AB903" s="121"/>
      <c r="AC903" s="121"/>
      <c r="AD903" s="121"/>
      <c r="AE903" s="121"/>
      <c r="AF903" s="121"/>
      <c r="AG903" s="121"/>
      <c r="AH903" s="121"/>
      <c r="AI903" s="121"/>
      <c r="AJ903" s="121"/>
      <c r="AK903" s="121"/>
      <c r="AL903" s="121"/>
      <c r="AM903" s="121"/>
      <c r="AN903" s="121"/>
      <c r="AO903" s="121"/>
      <c r="AP903" s="121"/>
      <c r="AQ903" s="121"/>
      <c r="AR903" s="121"/>
      <c r="AS903" s="121"/>
      <c r="AT903" s="121"/>
      <c r="AU903" s="121"/>
      <c r="AV903" s="121"/>
      <c r="BA903" s="121"/>
      <c r="BB903" s="121"/>
      <c r="BC903" s="121"/>
      <c r="BD903" s="122"/>
    </row>
    <row r="904" spans="5:56" ht="15" customHeight="1" x14ac:dyDescent="0.2">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21"/>
      <c r="AH904" s="121"/>
      <c r="AI904" s="121"/>
      <c r="AJ904" s="121"/>
      <c r="AK904" s="121"/>
      <c r="AL904" s="121"/>
      <c r="AM904" s="121"/>
      <c r="AN904" s="121"/>
      <c r="AO904" s="121"/>
      <c r="AP904" s="121"/>
      <c r="AQ904" s="121"/>
      <c r="AR904" s="121"/>
      <c r="AS904" s="121"/>
      <c r="AT904" s="121"/>
      <c r="AU904" s="121"/>
      <c r="AV904" s="121"/>
      <c r="BA904" s="121"/>
      <c r="BB904" s="121"/>
      <c r="BC904" s="121"/>
      <c r="BD904" s="122"/>
    </row>
    <row r="905" spans="5:56" ht="15" customHeight="1" x14ac:dyDescent="0.2">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c r="AA905" s="121"/>
      <c r="AB905" s="121"/>
      <c r="AC905" s="121"/>
      <c r="AD905" s="121"/>
      <c r="AE905" s="121"/>
      <c r="AF905" s="121"/>
      <c r="AG905" s="121"/>
      <c r="AH905" s="121"/>
      <c r="AI905" s="121"/>
      <c r="AJ905" s="121"/>
      <c r="AK905" s="121"/>
      <c r="AL905" s="121"/>
      <c r="AM905" s="121"/>
      <c r="AN905" s="121"/>
      <c r="AO905" s="121"/>
      <c r="AP905" s="121"/>
      <c r="AQ905" s="121"/>
      <c r="AR905" s="121"/>
      <c r="AS905" s="121"/>
      <c r="AT905" s="121"/>
      <c r="AU905" s="121"/>
      <c r="AV905" s="121"/>
      <c r="BA905" s="121"/>
      <c r="BB905" s="121"/>
      <c r="BC905" s="121"/>
      <c r="BD905" s="122"/>
    </row>
    <row r="906" spans="5:56" ht="15" customHeight="1" x14ac:dyDescent="0.2">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c r="AG906" s="121"/>
      <c r="AH906" s="121"/>
      <c r="AI906" s="121"/>
      <c r="AJ906" s="121"/>
      <c r="AK906" s="121"/>
      <c r="AL906" s="121"/>
      <c r="AM906" s="121"/>
      <c r="AN906" s="121"/>
      <c r="AO906" s="121"/>
      <c r="AP906" s="121"/>
      <c r="AQ906" s="121"/>
      <c r="AR906" s="121"/>
      <c r="AS906" s="121"/>
      <c r="AT906" s="121"/>
      <c r="AU906" s="121"/>
      <c r="AV906" s="121"/>
      <c r="BA906" s="121"/>
      <c r="BB906" s="121"/>
      <c r="BC906" s="121"/>
      <c r="BD906" s="122"/>
    </row>
    <row r="907" spans="5:56" ht="15" customHeight="1" x14ac:dyDescent="0.2">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c r="AA907" s="121"/>
      <c r="AB907" s="121"/>
      <c r="AC907" s="121"/>
      <c r="AD907" s="121"/>
      <c r="AE907" s="121"/>
      <c r="AF907" s="121"/>
      <c r="AG907" s="121"/>
      <c r="AH907" s="121"/>
      <c r="AI907" s="121"/>
      <c r="AJ907" s="121"/>
      <c r="AK907" s="121"/>
      <c r="AL907" s="121"/>
      <c r="AM907" s="121"/>
      <c r="AN907" s="121"/>
      <c r="AO907" s="121"/>
      <c r="AP907" s="121"/>
      <c r="AQ907" s="121"/>
      <c r="AR907" s="121"/>
      <c r="AS907" s="121"/>
      <c r="AT907" s="121"/>
      <c r="AU907" s="121"/>
      <c r="AV907" s="121"/>
      <c r="BA907" s="121"/>
      <c r="BB907" s="121"/>
      <c r="BC907" s="121"/>
      <c r="BD907" s="122"/>
    </row>
    <row r="908" spans="5:56" ht="15" customHeight="1" x14ac:dyDescent="0.2">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BA908" s="121"/>
      <c r="BB908" s="121"/>
      <c r="BC908" s="121"/>
      <c r="BD908" s="122"/>
    </row>
    <row r="909" spans="5:56" ht="15" customHeight="1" x14ac:dyDescent="0.2">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c r="AA909" s="121"/>
      <c r="AB909" s="121"/>
      <c r="AC909" s="121"/>
      <c r="AD909" s="121"/>
      <c r="AE909" s="121"/>
      <c r="AF909" s="121"/>
      <c r="AG909" s="121"/>
      <c r="AH909" s="121"/>
      <c r="AI909" s="121"/>
      <c r="AJ909" s="121"/>
      <c r="AK909" s="121"/>
      <c r="AL909" s="121"/>
      <c r="AM909" s="121"/>
      <c r="AN909" s="121"/>
      <c r="AO909" s="121"/>
      <c r="AP909" s="121"/>
      <c r="AQ909" s="121"/>
      <c r="AR909" s="121"/>
      <c r="AS909" s="121"/>
      <c r="AT909" s="121"/>
      <c r="AU909" s="121"/>
      <c r="AV909" s="121"/>
      <c r="BA909" s="121"/>
      <c r="BB909" s="121"/>
      <c r="BC909" s="121"/>
      <c r="BD909" s="122"/>
    </row>
    <row r="910" spans="5:56" ht="15" customHeight="1" x14ac:dyDescent="0.2">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c r="AG910" s="121"/>
      <c r="AH910" s="121"/>
      <c r="AI910" s="121"/>
      <c r="AJ910" s="121"/>
      <c r="AK910" s="121"/>
      <c r="AL910" s="121"/>
      <c r="AM910" s="121"/>
      <c r="AN910" s="121"/>
      <c r="AO910" s="121"/>
      <c r="AP910" s="121"/>
      <c r="AQ910" s="121"/>
      <c r="AR910" s="121"/>
      <c r="AS910" s="121"/>
      <c r="AT910" s="121"/>
      <c r="AU910" s="121"/>
      <c r="AV910" s="121"/>
      <c r="BA910" s="121"/>
      <c r="BB910" s="121"/>
      <c r="BC910" s="121"/>
      <c r="BD910" s="122"/>
    </row>
    <row r="911" spans="5:56" ht="15" customHeight="1" x14ac:dyDescent="0.2">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c r="AA911" s="121"/>
      <c r="AB911" s="121"/>
      <c r="AC911" s="121"/>
      <c r="AD911" s="121"/>
      <c r="AE911" s="121"/>
      <c r="AF911" s="121"/>
      <c r="AG911" s="121"/>
      <c r="AH911" s="121"/>
      <c r="AI911" s="121"/>
      <c r="AJ911" s="121"/>
      <c r="AK911" s="121"/>
      <c r="AL911" s="121"/>
      <c r="AM911" s="121"/>
      <c r="AN911" s="121"/>
      <c r="AO911" s="121"/>
      <c r="AP911" s="121"/>
      <c r="AQ911" s="121"/>
      <c r="AR911" s="121"/>
      <c r="AS911" s="121"/>
      <c r="AT911" s="121"/>
      <c r="AU911" s="121"/>
      <c r="AV911" s="121"/>
      <c r="BA911" s="121"/>
      <c r="BB911" s="121"/>
      <c r="BC911" s="121"/>
      <c r="BD911" s="122"/>
    </row>
    <row r="912" spans="5:56" ht="15" customHeight="1" x14ac:dyDescent="0.2">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c r="AA912" s="121"/>
      <c r="AB912" s="121"/>
      <c r="AC912" s="121"/>
      <c r="AD912" s="121"/>
      <c r="AE912" s="121"/>
      <c r="AF912" s="121"/>
      <c r="AG912" s="121"/>
      <c r="AH912" s="121"/>
      <c r="AI912" s="121"/>
      <c r="AJ912" s="121"/>
      <c r="AK912" s="121"/>
      <c r="AL912" s="121"/>
      <c r="AM912" s="121"/>
      <c r="AN912" s="121"/>
      <c r="AO912" s="121"/>
      <c r="AP912" s="121"/>
      <c r="AQ912" s="121"/>
      <c r="AR912" s="121"/>
      <c r="AS912" s="121"/>
      <c r="AT912" s="121"/>
      <c r="AU912" s="121"/>
      <c r="AV912" s="121"/>
      <c r="BA912" s="121"/>
      <c r="BB912" s="121"/>
      <c r="BC912" s="121"/>
      <c r="BD912" s="122"/>
    </row>
    <row r="913" spans="5:56" ht="15" customHeight="1" x14ac:dyDescent="0.2">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c r="AA913" s="121"/>
      <c r="AB913" s="121"/>
      <c r="AC913" s="121"/>
      <c r="AD913" s="121"/>
      <c r="AE913" s="121"/>
      <c r="AF913" s="121"/>
      <c r="AG913" s="121"/>
      <c r="AH913" s="121"/>
      <c r="AI913" s="121"/>
      <c r="AJ913" s="121"/>
      <c r="AK913" s="121"/>
      <c r="AL913" s="121"/>
      <c r="AM913" s="121"/>
      <c r="AN913" s="121"/>
      <c r="AO913" s="121"/>
      <c r="AP913" s="121"/>
      <c r="AQ913" s="121"/>
      <c r="AR913" s="121"/>
      <c r="AS913" s="121"/>
      <c r="AT913" s="121"/>
      <c r="AU913" s="121"/>
      <c r="AV913" s="121"/>
      <c r="BA913" s="121"/>
      <c r="BB913" s="121"/>
      <c r="BC913" s="121"/>
      <c r="BD913" s="122"/>
    </row>
    <row r="914" spans="5:56" ht="15" customHeight="1" x14ac:dyDescent="0.2">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c r="AA914" s="121"/>
      <c r="AB914" s="121"/>
      <c r="AC914" s="121"/>
      <c r="AD914" s="121"/>
      <c r="AE914" s="121"/>
      <c r="AF914" s="121"/>
      <c r="AG914" s="121"/>
      <c r="AH914" s="121"/>
      <c r="AI914" s="121"/>
      <c r="AJ914" s="121"/>
      <c r="AK914" s="121"/>
      <c r="AL914" s="121"/>
      <c r="AM914" s="121"/>
      <c r="AN914" s="121"/>
      <c r="AO914" s="121"/>
      <c r="AP914" s="121"/>
      <c r="AQ914" s="121"/>
      <c r="AR914" s="121"/>
      <c r="AS914" s="121"/>
      <c r="AT914" s="121"/>
      <c r="AU914" s="121"/>
      <c r="AV914" s="121"/>
      <c r="BA914" s="121"/>
      <c r="BB914" s="121"/>
      <c r="BC914" s="121"/>
      <c r="BD914" s="122"/>
    </row>
    <row r="915" spans="5:56" ht="15" customHeight="1" x14ac:dyDescent="0.2">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c r="AA915" s="121"/>
      <c r="AB915" s="121"/>
      <c r="AC915" s="121"/>
      <c r="AD915" s="121"/>
      <c r="AE915" s="121"/>
      <c r="AF915" s="121"/>
      <c r="AG915" s="121"/>
      <c r="AH915" s="121"/>
      <c r="AI915" s="121"/>
      <c r="AJ915" s="121"/>
      <c r="AK915" s="121"/>
      <c r="AL915" s="121"/>
      <c r="AM915" s="121"/>
      <c r="AN915" s="121"/>
      <c r="AO915" s="121"/>
      <c r="AP915" s="121"/>
      <c r="AQ915" s="121"/>
      <c r="AR915" s="121"/>
      <c r="AS915" s="121"/>
      <c r="AT915" s="121"/>
      <c r="AU915" s="121"/>
      <c r="AV915" s="121"/>
      <c r="BA915" s="121"/>
      <c r="BB915" s="121"/>
      <c r="BC915" s="121"/>
      <c r="BD915" s="122"/>
    </row>
    <row r="916" spans="5:56" ht="15" customHeight="1" x14ac:dyDescent="0.2">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c r="AA916" s="121"/>
      <c r="AB916" s="121"/>
      <c r="AC916" s="121"/>
      <c r="AD916" s="121"/>
      <c r="AE916" s="121"/>
      <c r="AF916" s="121"/>
      <c r="AG916" s="121"/>
      <c r="AH916" s="121"/>
      <c r="AI916" s="121"/>
      <c r="AJ916" s="121"/>
      <c r="AK916" s="121"/>
      <c r="AL916" s="121"/>
      <c r="AM916" s="121"/>
      <c r="AN916" s="121"/>
      <c r="AO916" s="121"/>
      <c r="AP916" s="121"/>
      <c r="AQ916" s="121"/>
      <c r="AR916" s="121"/>
      <c r="AS916" s="121"/>
      <c r="AT916" s="121"/>
      <c r="AU916" s="121"/>
      <c r="AV916" s="121"/>
      <c r="BA916" s="121"/>
      <c r="BB916" s="121"/>
      <c r="BC916" s="121"/>
      <c r="BD916" s="122"/>
    </row>
    <row r="917" spans="5:56" ht="15" customHeight="1" x14ac:dyDescent="0.2">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c r="AA917" s="121"/>
      <c r="AB917" s="121"/>
      <c r="AC917" s="121"/>
      <c r="AD917" s="121"/>
      <c r="AE917" s="121"/>
      <c r="AF917" s="121"/>
      <c r="AG917" s="121"/>
      <c r="AH917" s="121"/>
      <c r="AI917" s="121"/>
      <c r="AJ917" s="121"/>
      <c r="AK917" s="121"/>
      <c r="AL917" s="121"/>
      <c r="AM917" s="121"/>
      <c r="AN917" s="121"/>
      <c r="AO917" s="121"/>
      <c r="AP917" s="121"/>
      <c r="AQ917" s="121"/>
      <c r="AR917" s="121"/>
      <c r="AS917" s="121"/>
      <c r="AT917" s="121"/>
      <c r="AU917" s="121"/>
      <c r="AV917" s="121"/>
      <c r="BA917" s="121"/>
      <c r="BB917" s="121"/>
      <c r="BC917" s="121"/>
      <c r="BD917" s="122"/>
    </row>
    <row r="918" spans="5:56" ht="15" customHeight="1" x14ac:dyDescent="0.2">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c r="AA918" s="121"/>
      <c r="AB918" s="121"/>
      <c r="AC918" s="121"/>
      <c r="AD918" s="121"/>
      <c r="AE918" s="121"/>
      <c r="AF918" s="121"/>
      <c r="AG918" s="121"/>
      <c r="AH918" s="121"/>
      <c r="AI918" s="121"/>
      <c r="AJ918" s="121"/>
      <c r="AK918" s="121"/>
      <c r="AL918" s="121"/>
      <c r="AM918" s="121"/>
      <c r="AN918" s="121"/>
      <c r="AO918" s="121"/>
      <c r="AP918" s="121"/>
      <c r="AQ918" s="121"/>
      <c r="AR918" s="121"/>
      <c r="AS918" s="121"/>
      <c r="AT918" s="121"/>
      <c r="AU918" s="121"/>
      <c r="AV918" s="121"/>
      <c r="BA918" s="121"/>
      <c r="BB918" s="121"/>
      <c r="BC918" s="121"/>
      <c r="BD918" s="122"/>
    </row>
    <row r="919" spans="5:56" ht="15" customHeight="1" x14ac:dyDescent="0.2">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c r="AA919" s="121"/>
      <c r="AB919" s="121"/>
      <c r="AC919" s="121"/>
      <c r="AD919" s="121"/>
      <c r="AE919" s="121"/>
      <c r="AF919" s="121"/>
      <c r="AG919" s="121"/>
      <c r="AH919" s="121"/>
      <c r="AI919" s="121"/>
      <c r="AJ919" s="121"/>
      <c r="AK919" s="121"/>
      <c r="AL919" s="121"/>
      <c r="AM919" s="121"/>
      <c r="AN919" s="121"/>
      <c r="AO919" s="121"/>
      <c r="AP919" s="121"/>
      <c r="AQ919" s="121"/>
      <c r="AR919" s="121"/>
      <c r="AS919" s="121"/>
      <c r="AT919" s="121"/>
      <c r="AU919" s="121"/>
      <c r="AV919" s="121"/>
      <c r="BA919" s="121"/>
      <c r="BB919" s="121"/>
      <c r="BC919" s="121"/>
      <c r="BD919" s="122"/>
    </row>
    <row r="920" spans="5:56" ht="15" customHeight="1" x14ac:dyDescent="0.2">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c r="AA920" s="121"/>
      <c r="AB920" s="121"/>
      <c r="AC920" s="121"/>
      <c r="AD920" s="121"/>
      <c r="AE920" s="121"/>
      <c r="AF920" s="121"/>
      <c r="AG920" s="121"/>
      <c r="AH920" s="121"/>
      <c r="AI920" s="121"/>
      <c r="AJ920" s="121"/>
      <c r="AK920" s="121"/>
      <c r="AL920" s="121"/>
      <c r="AM920" s="121"/>
      <c r="AN920" s="121"/>
      <c r="AO920" s="121"/>
      <c r="AP920" s="121"/>
      <c r="AQ920" s="121"/>
      <c r="AR920" s="121"/>
      <c r="AS920" s="121"/>
      <c r="AT920" s="121"/>
      <c r="AU920" s="121"/>
      <c r="AV920" s="121"/>
      <c r="BA920" s="121"/>
      <c r="BB920" s="121"/>
      <c r="BC920" s="121"/>
      <c r="BD920" s="122"/>
    </row>
    <row r="921" spans="5:56" ht="15" customHeight="1" x14ac:dyDescent="0.2">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c r="AA921" s="121"/>
      <c r="AB921" s="121"/>
      <c r="AC921" s="121"/>
      <c r="AD921" s="121"/>
      <c r="AE921" s="121"/>
      <c r="AF921" s="121"/>
      <c r="AG921" s="121"/>
      <c r="AH921" s="121"/>
      <c r="AI921" s="121"/>
      <c r="AJ921" s="121"/>
      <c r="AK921" s="121"/>
      <c r="AL921" s="121"/>
      <c r="AM921" s="121"/>
      <c r="AN921" s="121"/>
      <c r="AO921" s="121"/>
      <c r="AP921" s="121"/>
      <c r="AQ921" s="121"/>
      <c r="AR921" s="121"/>
      <c r="AS921" s="121"/>
      <c r="AT921" s="121"/>
      <c r="AU921" s="121"/>
      <c r="AV921" s="121"/>
      <c r="BA921" s="121"/>
      <c r="BB921" s="121"/>
      <c r="BC921" s="121"/>
      <c r="BD921" s="122"/>
    </row>
    <row r="922" spans="5:56" ht="15" customHeight="1" x14ac:dyDescent="0.2">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c r="AA922" s="121"/>
      <c r="AB922" s="121"/>
      <c r="AC922" s="121"/>
      <c r="AD922" s="121"/>
      <c r="AE922" s="121"/>
      <c r="AF922" s="121"/>
      <c r="AG922" s="121"/>
      <c r="AH922" s="121"/>
      <c r="AI922" s="121"/>
      <c r="AJ922" s="121"/>
      <c r="AK922" s="121"/>
      <c r="AL922" s="121"/>
      <c r="AM922" s="121"/>
      <c r="AN922" s="121"/>
      <c r="AO922" s="121"/>
      <c r="AP922" s="121"/>
      <c r="AQ922" s="121"/>
      <c r="AR922" s="121"/>
      <c r="AS922" s="121"/>
      <c r="AT922" s="121"/>
      <c r="AU922" s="121"/>
      <c r="AV922" s="121"/>
      <c r="BA922" s="121"/>
      <c r="BB922" s="121"/>
      <c r="BC922" s="121"/>
      <c r="BD922" s="122"/>
    </row>
    <row r="923" spans="5:56" ht="15" customHeight="1" x14ac:dyDescent="0.2">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c r="AA923" s="121"/>
      <c r="AB923" s="121"/>
      <c r="AC923" s="121"/>
      <c r="AD923" s="121"/>
      <c r="AE923" s="121"/>
      <c r="AF923" s="121"/>
      <c r="AG923" s="121"/>
      <c r="AH923" s="121"/>
      <c r="AI923" s="121"/>
      <c r="AJ923" s="121"/>
      <c r="AK923" s="121"/>
      <c r="AL923" s="121"/>
      <c r="AM923" s="121"/>
      <c r="AN923" s="121"/>
      <c r="AO923" s="121"/>
      <c r="AP923" s="121"/>
      <c r="AQ923" s="121"/>
      <c r="AR923" s="121"/>
      <c r="AS923" s="121"/>
      <c r="AT923" s="121"/>
      <c r="AU923" s="121"/>
      <c r="AV923" s="121"/>
      <c r="BA923" s="121"/>
      <c r="BB923" s="121"/>
      <c r="BC923" s="121"/>
      <c r="BD923" s="122"/>
    </row>
    <row r="924" spans="5:56" ht="15" customHeight="1" x14ac:dyDescent="0.2">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c r="AA924" s="121"/>
      <c r="AB924" s="121"/>
      <c r="AC924" s="121"/>
      <c r="AD924" s="121"/>
      <c r="AE924" s="121"/>
      <c r="AF924" s="121"/>
      <c r="AG924" s="121"/>
      <c r="AH924" s="121"/>
      <c r="AI924" s="121"/>
      <c r="AJ924" s="121"/>
      <c r="AK924" s="121"/>
      <c r="AL924" s="121"/>
      <c r="AM924" s="121"/>
      <c r="AN924" s="121"/>
      <c r="AO924" s="121"/>
      <c r="AP924" s="121"/>
      <c r="AQ924" s="121"/>
      <c r="AR924" s="121"/>
      <c r="AS924" s="121"/>
      <c r="AT924" s="121"/>
      <c r="AU924" s="121"/>
      <c r="AV924" s="121"/>
      <c r="BA924" s="121"/>
      <c r="BB924" s="121"/>
      <c r="BC924" s="121"/>
      <c r="BD924" s="122"/>
    </row>
    <row r="925" spans="5:56" ht="15" customHeight="1" x14ac:dyDescent="0.2">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c r="AA925" s="121"/>
      <c r="AB925" s="121"/>
      <c r="AC925" s="121"/>
      <c r="AD925" s="121"/>
      <c r="AE925" s="121"/>
      <c r="AF925" s="121"/>
      <c r="AG925" s="121"/>
      <c r="AH925" s="121"/>
      <c r="AI925" s="121"/>
      <c r="AJ925" s="121"/>
      <c r="AK925" s="121"/>
      <c r="AL925" s="121"/>
      <c r="AM925" s="121"/>
      <c r="AN925" s="121"/>
      <c r="AO925" s="121"/>
      <c r="AP925" s="121"/>
      <c r="AQ925" s="121"/>
      <c r="AR925" s="121"/>
      <c r="AS925" s="121"/>
      <c r="AT925" s="121"/>
      <c r="AU925" s="121"/>
      <c r="AV925" s="121"/>
      <c r="BA925" s="121"/>
      <c r="BB925" s="121"/>
      <c r="BC925" s="121"/>
      <c r="BD925" s="122"/>
    </row>
    <row r="926" spans="5:56" ht="15" customHeight="1" x14ac:dyDescent="0.2">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c r="AA926" s="121"/>
      <c r="AB926" s="121"/>
      <c r="AC926" s="121"/>
      <c r="AD926" s="121"/>
      <c r="AE926" s="121"/>
      <c r="AF926" s="121"/>
      <c r="AG926" s="121"/>
      <c r="AH926" s="121"/>
      <c r="AI926" s="121"/>
      <c r="AJ926" s="121"/>
      <c r="AK926" s="121"/>
      <c r="AL926" s="121"/>
      <c r="AM926" s="121"/>
      <c r="AN926" s="121"/>
      <c r="AO926" s="121"/>
      <c r="AP926" s="121"/>
      <c r="AQ926" s="121"/>
      <c r="AR926" s="121"/>
      <c r="AS926" s="121"/>
      <c r="AT926" s="121"/>
      <c r="AU926" s="121"/>
      <c r="AV926" s="121"/>
      <c r="BA926" s="121"/>
      <c r="BB926" s="121"/>
      <c r="BC926" s="121"/>
      <c r="BD926" s="122"/>
    </row>
    <row r="927" spans="5:56" ht="15" customHeight="1" x14ac:dyDescent="0.2">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c r="AA927" s="121"/>
      <c r="AB927" s="121"/>
      <c r="AC927" s="121"/>
      <c r="AD927" s="121"/>
      <c r="AE927" s="121"/>
      <c r="AF927" s="121"/>
      <c r="AG927" s="121"/>
      <c r="AH927" s="121"/>
      <c r="AI927" s="121"/>
      <c r="AJ927" s="121"/>
      <c r="AK927" s="121"/>
      <c r="AL927" s="121"/>
      <c r="AM927" s="121"/>
      <c r="AN927" s="121"/>
      <c r="AO927" s="121"/>
      <c r="AP927" s="121"/>
      <c r="AQ927" s="121"/>
      <c r="AR927" s="121"/>
      <c r="AS927" s="121"/>
      <c r="AT927" s="121"/>
      <c r="AU927" s="121"/>
      <c r="AV927" s="121"/>
      <c r="BA927" s="121"/>
      <c r="BB927" s="121"/>
      <c r="BC927" s="121"/>
      <c r="BD927" s="122"/>
    </row>
    <row r="928" spans="5:56" ht="15" customHeight="1" x14ac:dyDescent="0.2">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21"/>
      <c r="AG928" s="121"/>
      <c r="AH928" s="121"/>
      <c r="AI928" s="121"/>
      <c r="AJ928" s="121"/>
      <c r="AK928" s="121"/>
      <c r="AL928" s="121"/>
      <c r="AM928" s="121"/>
      <c r="AN928" s="121"/>
      <c r="AO928" s="121"/>
      <c r="AP928" s="121"/>
      <c r="AQ928" s="121"/>
      <c r="AR928" s="121"/>
      <c r="AS928" s="121"/>
      <c r="AT928" s="121"/>
      <c r="AU928" s="121"/>
      <c r="AV928" s="121"/>
      <c r="BA928" s="121"/>
      <c r="BB928" s="121"/>
      <c r="BC928" s="121"/>
      <c r="BD928" s="122"/>
    </row>
    <row r="929" spans="5:56" ht="15" customHeight="1" x14ac:dyDescent="0.2">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c r="AA929" s="121"/>
      <c r="AB929" s="121"/>
      <c r="AC929" s="121"/>
      <c r="AD929" s="121"/>
      <c r="AE929" s="121"/>
      <c r="AF929" s="121"/>
      <c r="AG929" s="121"/>
      <c r="AH929" s="121"/>
      <c r="AI929" s="121"/>
      <c r="AJ929" s="121"/>
      <c r="AK929" s="121"/>
      <c r="AL929" s="121"/>
      <c r="AM929" s="121"/>
      <c r="AN929" s="121"/>
      <c r="AO929" s="121"/>
      <c r="AP929" s="121"/>
      <c r="AQ929" s="121"/>
      <c r="AR929" s="121"/>
      <c r="AS929" s="121"/>
      <c r="AT929" s="121"/>
      <c r="AU929" s="121"/>
      <c r="AV929" s="121"/>
      <c r="BA929" s="121"/>
      <c r="BB929" s="121"/>
      <c r="BC929" s="121"/>
      <c r="BD929" s="122"/>
    </row>
    <row r="930" spans="5:56" ht="15" customHeight="1" x14ac:dyDescent="0.2">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c r="AA930" s="121"/>
      <c r="AB930" s="121"/>
      <c r="AC930" s="121"/>
      <c r="AD930" s="121"/>
      <c r="AE930" s="121"/>
      <c r="AF930" s="121"/>
      <c r="AG930" s="121"/>
      <c r="AH930" s="121"/>
      <c r="AI930" s="121"/>
      <c r="AJ930" s="121"/>
      <c r="AK930" s="121"/>
      <c r="AL930" s="121"/>
      <c r="AM930" s="121"/>
      <c r="AN930" s="121"/>
      <c r="AO930" s="121"/>
      <c r="AP930" s="121"/>
      <c r="AQ930" s="121"/>
      <c r="AR930" s="121"/>
      <c r="AS930" s="121"/>
      <c r="AT930" s="121"/>
      <c r="AU930" s="121"/>
      <c r="AV930" s="121"/>
      <c r="BA930" s="121"/>
      <c r="BB930" s="121"/>
      <c r="BC930" s="121"/>
      <c r="BD930" s="122"/>
    </row>
    <row r="931" spans="5:56" ht="15" customHeight="1" x14ac:dyDescent="0.2">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c r="AA931" s="121"/>
      <c r="AB931" s="121"/>
      <c r="AC931" s="121"/>
      <c r="AD931" s="121"/>
      <c r="AE931" s="121"/>
      <c r="AF931" s="121"/>
      <c r="AG931" s="121"/>
      <c r="AH931" s="121"/>
      <c r="AI931" s="121"/>
      <c r="AJ931" s="121"/>
      <c r="AK931" s="121"/>
      <c r="AL931" s="121"/>
      <c r="AM931" s="121"/>
      <c r="AN931" s="121"/>
      <c r="AO931" s="121"/>
      <c r="AP931" s="121"/>
      <c r="AQ931" s="121"/>
      <c r="AR931" s="121"/>
      <c r="AS931" s="121"/>
      <c r="AT931" s="121"/>
      <c r="AU931" s="121"/>
      <c r="AV931" s="121"/>
      <c r="BA931" s="121"/>
      <c r="BB931" s="121"/>
      <c r="BC931" s="121"/>
      <c r="BD931" s="122"/>
    </row>
    <row r="932" spans="5:56" ht="15" customHeight="1" x14ac:dyDescent="0.2">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c r="AA932" s="121"/>
      <c r="AB932" s="121"/>
      <c r="AC932" s="121"/>
      <c r="AD932" s="121"/>
      <c r="AE932" s="121"/>
      <c r="AF932" s="121"/>
      <c r="AG932" s="121"/>
      <c r="AH932" s="121"/>
      <c r="AI932" s="121"/>
      <c r="AJ932" s="121"/>
      <c r="AK932" s="121"/>
      <c r="AL932" s="121"/>
      <c r="AM932" s="121"/>
      <c r="AN932" s="121"/>
      <c r="AO932" s="121"/>
      <c r="AP932" s="121"/>
      <c r="AQ932" s="121"/>
      <c r="AR932" s="121"/>
      <c r="AS932" s="121"/>
      <c r="AT932" s="121"/>
      <c r="AU932" s="121"/>
      <c r="AV932" s="121"/>
      <c r="BA932" s="121"/>
      <c r="BB932" s="121"/>
      <c r="BC932" s="121"/>
      <c r="BD932" s="122"/>
    </row>
    <row r="933" spans="5:56" ht="15" customHeight="1" x14ac:dyDescent="0.2">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c r="AA933" s="121"/>
      <c r="AB933" s="121"/>
      <c r="AC933" s="121"/>
      <c r="AD933" s="121"/>
      <c r="AE933" s="121"/>
      <c r="AF933" s="121"/>
      <c r="AG933" s="121"/>
      <c r="AH933" s="121"/>
      <c r="AI933" s="121"/>
      <c r="AJ933" s="121"/>
      <c r="AK933" s="121"/>
      <c r="AL933" s="121"/>
      <c r="AM933" s="121"/>
      <c r="AN933" s="121"/>
      <c r="AO933" s="121"/>
      <c r="AP933" s="121"/>
      <c r="AQ933" s="121"/>
      <c r="AR933" s="121"/>
      <c r="AS933" s="121"/>
      <c r="AT933" s="121"/>
      <c r="AU933" s="121"/>
      <c r="AV933" s="121"/>
      <c r="BA933" s="121"/>
      <c r="BB933" s="121"/>
      <c r="BC933" s="121"/>
      <c r="BD933" s="122"/>
    </row>
    <row r="934" spans="5:56" ht="15" customHeight="1" x14ac:dyDescent="0.2">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1"/>
      <c r="AM934" s="121"/>
      <c r="AN934" s="121"/>
      <c r="AO934" s="121"/>
      <c r="AP934" s="121"/>
      <c r="AQ934" s="121"/>
      <c r="AR934" s="121"/>
      <c r="AS934" s="121"/>
      <c r="AT934" s="121"/>
      <c r="AU934" s="121"/>
      <c r="AV934" s="121"/>
      <c r="BA934" s="121"/>
      <c r="BB934" s="121"/>
      <c r="BC934" s="121"/>
      <c r="BD934" s="122"/>
    </row>
    <row r="935" spans="5:56" ht="15" customHeight="1" x14ac:dyDescent="0.2">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c r="AA935" s="121"/>
      <c r="AB935" s="121"/>
      <c r="AC935" s="121"/>
      <c r="AD935" s="121"/>
      <c r="AE935" s="121"/>
      <c r="AF935" s="121"/>
      <c r="AG935" s="121"/>
      <c r="AH935" s="121"/>
      <c r="AI935" s="121"/>
      <c r="AJ935" s="121"/>
      <c r="AK935" s="121"/>
      <c r="AL935" s="121"/>
      <c r="AM935" s="121"/>
      <c r="AN935" s="121"/>
      <c r="AO935" s="121"/>
      <c r="AP935" s="121"/>
      <c r="AQ935" s="121"/>
      <c r="AR935" s="121"/>
      <c r="AS935" s="121"/>
      <c r="AT935" s="121"/>
      <c r="AU935" s="121"/>
      <c r="AV935" s="121"/>
      <c r="BA935" s="121"/>
      <c r="BB935" s="121"/>
      <c r="BC935" s="121"/>
      <c r="BD935" s="122"/>
    </row>
    <row r="936" spans="5:56" ht="15" customHeight="1" x14ac:dyDescent="0.2">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c r="AA936" s="121"/>
      <c r="AB936" s="121"/>
      <c r="AC936" s="121"/>
      <c r="AD936" s="121"/>
      <c r="AE936" s="121"/>
      <c r="AF936" s="121"/>
      <c r="AG936" s="121"/>
      <c r="AH936" s="121"/>
      <c r="AI936" s="121"/>
      <c r="AJ936" s="121"/>
      <c r="AK936" s="121"/>
      <c r="AL936" s="121"/>
      <c r="AM936" s="121"/>
      <c r="AN936" s="121"/>
      <c r="AO936" s="121"/>
      <c r="AP936" s="121"/>
      <c r="AQ936" s="121"/>
      <c r="AR936" s="121"/>
      <c r="AS936" s="121"/>
      <c r="AT936" s="121"/>
      <c r="AU936" s="121"/>
      <c r="AV936" s="121"/>
      <c r="BA936" s="121"/>
      <c r="BB936" s="121"/>
      <c r="BC936" s="121"/>
      <c r="BD936" s="122"/>
    </row>
    <row r="937" spans="5:56" ht="15" customHeight="1" x14ac:dyDescent="0.2">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c r="AA937" s="121"/>
      <c r="AB937" s="121"/>
      <c r="AC937" s="121"/>
      <c r="AD937" s="121"/>
      <c r="AE937" s="121"/>
      <c r="AF937" s="121"/>
      <c r="AG937" s="121"/>
      <c r="AH937" s="121"/>
      <c r="AI937" s="121"/>
      <c r="AJ937" s="121"/>
      <c r="AK937" s="121"/>
      <c r="AL937" s="121"/>
      <c r="AM937" s="121"/>
      <c r="AN937" s="121"/>
      <c r="AO937" s="121"/>
      <c r="AP937" s="121"/>
      <c r="AQ937" s="121"/>
      <c r="AR937" s="121"/>
      <c r="AS937" s="121"/>
      <c r="AT937" s="121"/>
      <c r="AU937" s="121"/>
      <c r="AV937" s="121"/>
      <c r="BA937" s="121"/>
      <c r="BB937" s="121"/>
      <c r="BC937" s="121"/>
      <c r="BD937" s="122"/>
    </row>
    <row r="938" spans="5:56" ht="15" customHeight="1" x14ac:dyDescent="0.2">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c r="AA938" s="121"/>
      <c r="AB938" s="121"/>
      <c r="AC938" s="121"/>
      <c r="AD938" s="121"/>
      <c r="AE938" s="121"/>
      <c r="AF938" s="121"/>
      <c r="AG938" s="121"/>
      <c r="AH938" s="121"/>
      <c r="AI938" s="121"/>
      <c r="AJ938" s="121"/>
      <c r="AK938" s="121"/>
      <c r="AL938" s="121"/>
      <c r="AM938" s="121"/>
      <c r="AN938" s="121"/>
      <c r="AO938" s="121"/>
      <c r="AP938" s="121"/>
      <c r="AQ938" s="121"/>
      <c r="AR938" s="121"/>
      <c r="AS938" s="121"/>
      <c r="AT938" s="121"/>
      <c r="AU938" s="121"/>
      <c r="AV938" s="121"/>
      <c r="BA938" s="121"/>
      <c r="BB938" s="121"/>
      <c r="BC938" s="121"/>
      <c r="BD938" s="122"/>
    </row>
    <row r="939" spans="5:56" ht="15" customHeight="1" x14ac:dyDescent="0.2">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c r="AA939" s="121"/>
      <c r="AB939" s="121"/>
      <c r="AC939" s="121"/>
      <c r="AD939" s="121"/>
      <c r="AE939" s="121"/>
      <c r="AF939" s="121"/>
      <c r="AG939" s="121"/>
      <c r="AH939" s="121"/>
      <c r="AI939" s="121"/>
      <c r="AJ939" s="121"/>
      <c r="AK939" s="121"/>
      <c r="AL939" s="121"/>
      <c r="AM939" s="121"/>
      <c r="AN939" s="121"/>
      <c r="AO939" s="121"/>
      <c r="AP939" s="121"/>
      <c r="AQ939" s="121"/>
      <c r="AR939" s="121"/>
      <c r="AS939" s="121"/>
      <c r="AT939" s="121"/>
      <c r="AU939" s="121"/>
      <c r="AV939" s="121"/>
      <c r="BA939" s="121"/>
      <c r="BB939" s="121"/>
      <c r="BC939" s="121"/>
      <c r="BD939" s="122"/>
    </row>
    <row r="940" spans="5:56" ht="15" customHeight="1" x14ac:dyDescent="0.2">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c r="AA940" s="121"/>
      <c r="AB940" s="121"/>
      <c r="AC940" s="121"/>
      <c r="AD940" s="121"/>
      <c r="AE940" s="121"/>
      <c r="AF940" s="121"/>
      <c r="AG940" s="121"/>
      <c r="AH940" s="121"/>
      <c r="AI940" s="121"/>
      <c r="AJ940" s="121"/>
      <c r="AK940" s="121"/>
      <c r="AL940" s="121"/>
      <c r="AM940" s="121"/>
      <c r="AN940" s="121"/>
      <c r="AO940" s="121"/>
      <c r="AP940" s="121"/>
      <c r="AQ940" s="121"/>
      <c r="AR940" s="121"/>
      <c r="AS940" s="121"/>
      <c r="AT940" s="121"/>
      <c r="AU940" s="121"/>
      <c r="AV940" s="121"/>
      <c r="BA940" s="121"/>
      <c r="BB940" s="121"/>
      <c r="BC940" s="121"/>
      <c r="BD940" s="122"/>
    </row>
    <row r="941" spans="5:56" ht="15" customHeight="1" x14ac:dyDescent="0.2">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c r="AA941" s="121"/>
      <c r="AB941" s="121"/>
      <c r="AC941" s="121"/>
      <c r="AD941" s="121"/>
      <c r="AE941" s="121"/>
      <c r="AF941" s="121"/>
      <c r="AG941" s="121"/>
      <c r="AH941" s="121"/>
      <c r="AI941" s="121"/>
      <c r="AJ941" s="121"/>
      <c r="AK941" s="121"/>
      <c r="AL941" s="121"/>
      <c r="AM941" s="121"/>
      <c r="AN941" s="121"/>
      <c r="AO941" s="121"/>
      <c r="AP941" s="121"/>
      <c r="AQ941" s="121"/>
      <c r="AR941" s="121"/>
      <c r="AS941" s="121"/>
      <c r="AT941" s="121"/>
      <c r="AU941" s="121"/>
      <c r="AV941" s="121"/>
      <c r="BA941" s="121"/>
      <c r="BB941" s="121"/>
      <c r="BC941" s="121"/>
      <c r="BD941" s="122"/>
    </row>
    <row r="942" spans="5:56" ht="15" customHeight="1" x14ac:dyDescent="0.2">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c r="AA942" s="121"/>
      <c r="AB942" s="121"/>
      <c r="AC942" s="121"/>
      <c r="AD942" s="121"/>
      <c r="AE942" s="121"/>
      <c r="AF942" s="121"/>
      <c r="AG942" s="121"/>
      <c r="AH942" s="121"/>
      <c r="AI942" s="121"/>
      <c r="AJ942" s="121"/>
      <c r="AK942" s="121"/>
      <c r="AL942" s="121"/>
      <c r="AM942" s="121"/>
      <c r="AN942" s="121"/>
      <c r="AO942" s="121"/>
      <c r="AP942" s="121"/>
      <c r="AQ942" s="121"/>
      <c r="AR942" s="121"/>
      <c r="AS942" s="121"/>
      <c r="AT942" s="121"/>
      <c r="AU942" s="121"/>
      <c r="AV942" s="121"/>
      <c r="BA942" s="121"/>
      <c r="BB942" s="121"/>
      <c r="BC942" s="121"/>
      <c r="BD942" s="122"/>
    </row>
    <row r="943" spans="5:56" ht="15" customHeight="1" x14ac:dyDescent="0.2">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c r="AA943" s="121"/>
      <c r="AB943" s="121"/>
      <c r="AC943" s="121"/>
      <c r="AD943" s="121"/>
      <c r="AE943" s="121"/>
      <c r="AF943" s="121"/>
      <c r="AG943" s="121"/>
      <c r="AH943" s="121"/>
      <c r="AI943" s="121"/>
      <c r="AJ943" s="121"/>
      <c r="AK943" s="121"/>
      <c r="AL943" s="121"/>
      <c r="AM943" s="121"/>
      <c r="AN943" s="121"/>
      <c r="AO943" s="121"/>
      <c r="AP943" s="121"/>
      <c r="AQ943" s="121"/>
      <c r="AR943" s="121"/>
      <c r="AS943" s="121"/>
      <c r="AT943" s="121"/>
      <c r="AU943" s="121"/>
      <c r="AV943" s="121"/>
      <c r="BA943" s="121"/>
      <c r="BB943" s="121"/>
      <c r="BC943" s="121"/>
      <c r="BD943" s="122"/>
    </row>
    <row r="944" spans="5:56" ht="15" customHeight="1" x14ac:dyDescent="0.2">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c r="AA944" s="121"/>
      <c r="AB944" s="121"/>
      <c r="AC944" s="121"/>
      <c r="AD944" s="121"/>
      <c r="AE944" s="121"/>
      <c r="AF944" s="121"/>
      <c r="AG944" s="121"/>
      <c r="AH944" s="121"/>
      <c r="AI944" s="121"/>
      <c r="AJ944" s="121"/>
      <c r="AK944" s="121"/>
      <c r="AL944" s="121"/>
      <c r="AM944" s="121"/>
      <c r="AN944" s="121"/>
      <c r="AO944" s="121"/>
      <c r="AP944" s="121"/>
      <c r="AQ944" s="121"/>
      <c r="AR944" s="121"/>
      <c r="AS944" s="121"/>
      <c r="AT944" s="121"/>
      <c r="AU944" s="121"/>
      <c r="AV944" s="121"/>
      <c r="BA944" s="121"/>
      <c r="BB944" s="121"/>
      <c r="BC944" s="121"/>
      <c r="BD944" s="122"/>
    </row>
    <row r="945" spans="5:56" ht="15" customHeight="1" x14ac:dyDescent="0.2">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c r="AA945" s="121"/>
      <c r="AB945" s="121"/>
      <c r="AC945" s="121"/>
      <c r="AD945" s="121"/>
      <c r="AE945" s="121"/>
      <c r="AF945" s="121"/>
      <c r="AG945" s="121"/>
      <c r="AH945" s="121"/>
      <c r="AI945" s="121"/>
      <c r="AJ945" s="121"/>
      <c r="AK945" s="121"/>
      <c r="AL945" s="121"/>
      <c r="AM945" s="121"/>
      <c r="AN945" s="121"/>
      <c r="AO945" s="121"/>
      <c r="AP945" s="121"/>
      <c r="AQ945" s="121"/>
      <c r="AR945" s="121"/>
      <c r="AS945" s="121"/>
      <c r="AT945" s="121"/>
      <c r="AU945" s="121"/>
      <c r="AV945" s="121"/>
      <c r="BA945" s="121"/>
      <c r="BB945" s="121"/>
      <c r="BC945" s="121"/>
      <c r="BD945" s="122"/>
    </row>
    <row r="946" spans="5:56" ht="15" customHeight="1" x14ac:dyDescent="0.2">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c r="AA946" s="121"/>
      <c r="AB946" s="121"/>
      <c r="AC946" s="121"/>
      <c r="AD946" s="121"/>
      <c r="AE946" s="121"/>
      <c r="AF946" s="121"/>
      <c r="AG946" s="121"/>
      <c r="AH946" s="121"/>
      <c r="AI946" s="121"/>
      <c r="AJ946" s="121"/>
      <c r="AK946" s="121"/>
      <c r="AL946" s="121"/>
      <c r="AM946" s="121"/>
      <c r="AN946" s="121"/>
      <c r="AO946" s="121"/>
      <c r="AP946" s="121"/>
      <c r="AQ946" s="121"/>
      <c r="AR946" s="121"/>
      <c r="AS946" s="121"/>
      <c r="AT946" s="121"/>
      <c r="AU946" s="121"/>
      <c r="AV946" s="121"/>
      <c r="BA946" s="121"/>
      <c r="BB946" s="121"/>
      <c r="BC946" s="121"/>
      <c r="BD946" s="122"/>
    </row>
    <row r="947" spans="5:56" ht="15" customHeight="1" x14ac:dyDescent="0.2">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c r="AA947" s="121"/>
      <c r="AB947" s="121"/>
      <c r="AC947" s="121"/>
      <c r="AD947" s="121"/>
      <c r="AE947" s="121"/>
      <c r="AF947" s="121"/>
      <c r="AG947" s="121"/>
      <c r="AH947" s="121"/>
      <c r="AI947" s="121"/>
      <c r="AJ947" s="121"/>
      <c r="AK947" s="121"/>
      <c r="AL947" s="121"/>
      <c r="AM947" s="121"/>
      <c r="AN947" s="121"/>
      <c r="AO947" s="121"/>
      <c r="AP947" s="121"/>
      <c r="AQ947" s="121"/>
      <c r="AR947" s="121"/>
      <c r="AS947" s="121"/>
      <c r="AT947" s="121"/>
      <c r="AU947" s="121"/>
      <c r="AV947" s="121"/>
      <c r="BA947" s="121"/>
      <c r="BB947" s="121"/>
      <c r="BC947" s="121"/>
      <c r="BD947" s="122"/>
    </row>
    <row r="948" spans="5:56" ht="15" customHeight="1" x14ac:dyDescent="0.2">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c r="AA948" s="121"/>
      <c r="AB948" s="121"/>
      <c r="AC948" s="121"/>
      <c r="AD948" s="121"/>
      <c r="AE948" s="121"/>
      <c r="AF948" s="121"/>
      <c r="AG948" s="121"/>
      <c r="AH948" s="121"/>
      <c r="AI948" s="121"/>
      <c r="AJ948" s="121"/>
      <c r="AK948" s="121"/>
      <c r="AL948" s="121"/>
      <c r="AM948" s="121"/>
      <c r="AN948" s="121"/>
      <c r="AO948" s="121"/>
      <c r="AP948" s="121"/>
      <c r="AQ948" s="121"/>
      <c r="AR948" s="121"/>
      <c r="AS948" s="121"/>
      <c r="AT948" s="121"/>
      <c r="AU948" s="121"/>
      <c r="AV948" s="121"/>
      <c r="BA948" s="121"/>
      <c r="BB948" s="121"/>
      <c r="BC948" s="121"/>
      <c r="BD948" s="122"/>
    </row>
    <row r="949" spans="5:56" ht="15" customHeight="1" x14ac:dyDescent="0.2">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c r="AA949" s="121"/>
      <c r="AB949" s="121"/>
      <c r="AC949" s="121"/>
      <c r="AD949" s="121"/>
      <c r="AE949" s="121"/>
      <c r="AF949" s="121"/>
      <c r="AG949" s="121"/>
      <c r="AH949" s="121"/>
      <c r="AI949" s="121"/>
      <c r="AJ949" s="121"/>
      <c r="AK949" s="121"/>
      <c r="AL949" s="121"/>
      <c r="AM949" s="121"/>
      <c r="AN949" s="121"/>
      <c r="AO949" s="121"/>
      <c r="AP949" s="121"/>
      <c r="AQ949" s="121"/>
      <c r="AR949" s="121"/>
      <c r="AS949" s="121"/>
      <c r="AT949" s="121"/>
      <c r="AU949" s="121"/>
      <c r="AV949" s="121"/>
      <c r="BA949" s="121"/>
      <c r="BB949" s="121"/>
      <c r="BC949" s="121"/>
      <c r="BD949" s="122"/>
    </row>
    <row r="950" spans="5:56" ht="15" customHeight="1" x14ac:dyDescent="0.2">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c r="AA950" s="121"/>
      <c r="AB950" s="121"/>
      <c r="AC950" s="121"/>
      <c r="AD950" s="121"/>
      <c r="AE950" s="121"/>
      <c r="AF950" s="121"/>
      <c r="AG950" s="121"/>
      <c r="AH950" s="121"/>
      <c r="AI950" s="121"/>
      <c r="AJ950" s="121"/>
      <c r="AK950" s="121"/>
      <c r="AL950" s="121"/>
      <c r="AM950" s="121"/>
      <c r="AN950" s="121"/>
      <c r="AO950" s="121"/>
      <c r="AP950" s="121"/>
      <c r="AQ950" s="121"/>
      <c r="AR950" s="121"/>
      <c r="AS950" s="121"/>
      <c r="AT950" s="121"/>
      <c r="AU950" s="121"/>
      <c r="AV950" s="121"/>
      <c r="BA950" s="121"/>
      <c r="BB950" s="121"/>
      <c r="BC950" s="121"/>
      <c r="BD950" s="122"/>
    </row>
    <row r="951" spans="5:56" ht="15" customHeight="1" x14ac:dyDescent="0.2">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c r="AA951" s="121"/>
      <c r="AB951" s="121"/>
      <c r="AC951" s="121"/>
      <c r="AD951" s="121"/>
      <c r="AE951" s="121"/>
      <c r="AF951" s="121"/>
      <c r="AG951" s="121"/>
      <c r="AH951" s="121"/>
      <c r="AI951" s="121"/>
      <c r="AJ951" s="121"/>
      <c r="AK951" s="121"/>
      <c r="AL951" s="121"/>
      <c r="AM951" s="121"/>
      <c r="AN951" s="121"/>
      <c r="AO951" s="121"/>
      <c r="AP951" s="121"/>
      <c r="AQ951" s="121"/>
      <c r="AR951" s="121"/>
      <c r="AS951" s="121"/>
      <c r="AT951" s="121"/>
      <c r="AU951" s="121"/>
      <c r="AV951" s="121"/>
      <c r="BA951" s="121"/>
      <c r="BB951" s="121"/>
      <c r="BC951" s="121"/>
      <c r="BD951" s="122"/>
    </row>
    <row r="952" spans="5:56" ht="15" customHeight="1" x14ac:dyDescent="0.2">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c r="AA952" s="121"/>
      <c r="AB952" s="121"/>
      <c r="AC952" s="121"/>
      <c r="AD952" s="121"/>
      <c r="AE952" s="121"/>
      <c r="AF952" s="121"/>
      <c r="AG952" s="121"/>
      <c r="AH952" s="121"/>
      <c r="AI952" s="121"/>
      <c r="AJ952" s="121"/>
      <c r="AK952" s="121"/>
      <c r="AL952" s="121"/>
      <c r="AM952" s="121"/>
      <c r="AN952" s="121"/>
      <c r="AO952" s="121"/>
      <c r="AP952" s="121"/>
      <c r="AQ952" s="121"/>
      <c r="AR952" s="121"/>
      <c r="AS952" s="121"/>
      <c r="AT952" s="121"/>
      <c r="AU952" s="121"/>
      <c r="AV952" s="121"/>
      <c r="BA952" s="121"/>
      <c r="BB952" s="121"/>
      <c r="BC952" s="121"/>
      <c r="BD952" s="122"/>
    </row>
    <row r="953" spans="5:56" ht="15" customHeight="1" x14ac:dyDescent="0.2">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21"/>
      <c r="AH953" s="121"/>
      <c r="AI953" s="121"/>
      <c r="AJ953" s="121"/>
      <c r="AK953" s="121"/>
      <c r="AL953" s="121"/>
      <c r="AM953" s="121"/>
      <c r="AN953" s="121"/>
      <c r="AO953" s="121"/>
      <c r="AP953" s="121"/>
      <c r="AQ953" s="121"/>
      <c r="AR953" s="121"/>
      <c r="AS953" s="121"/>
      <c r="AT953" s="121"/>
      <c r="AU953" s="121"/>
      <c r="AV953" s="121"/>
      <c r="BA953" s="121"/>
      <c r="BB953" s="121"/>
      <c r="BC953" s="121"/>
      <c r="BD953" s="122"/>
    </row>
    <row r="954" spans="5:56" ht="15" customHeight="1" x14ac:dyDescent="0.2">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1"/>
      <c r="AM954" s="121"/>
      <c r="AN954" s="121"/>
      <c r="AO954" s="121"/>
      <c r="AP954" s="121"/>
      <c r="AQ954" s="121"/>
      <c r="AR954" s="121"/>
      <c r="AS954" s="121"/>
      <c r="AT954" s="121"/>
      <c r="AU954" s="121"/>
      <c r="AV954" s="121"/>
      <c r="BA954" s="121"/>
      <c r="BB954" s="121"/>
      <c r="BC954" s="121"/>
      <c r="BD954" s="122"/>
    </row>
    <row r="955" spans="5:56" ht="15" customHeight="1" x14ac:dyDescent="0.2">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1"/>
      <c r="AM955" s="121"/>
      <c r="AN955" s="121"/>
      <c r="AO955" s="121"/>
      <c r="AP955" s="121"/>
      <c r="AQ955" s="121"/>
      <c r="AR955" s="121"/>
      <c r="AS955" s="121"/>
      <c r="AT955" s="121"/>
      <c r="AU955" s="121"/>
      <c r="AV955" s="121"/>
      <c r="BA955" s="121"/>
      <c r="BB955" s="121"/>
      <c r="BC955" s="121"/>
      <c r="BD955" s="122"/>
    </row>
    <row r="956" spans="5:56" ht="15" customHeight="1" x14ac:dyDescent="0.2">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c r="AA956" s="121"/>
      <c r="AB956" s="121"/>
      <c r="AC956" s="121"/>
      <c r="AD956" s="121"/>
      <c r="AE956" s="121"/>
      <c r="AF956" s="121"/>
      <c r="AG956" s="121"/>
      <c r="AH956" s="121"/>
      <c r="AI956" s="121"/>
      <c r="AJ956" s="121"/>
      <c r="AK956" s="121"/>
      <c r="AL956" s="121"/>
      <c r="AM956" s="121"/>
      <c r="AN956" s="121"/>
      <c r="AO956" s="121"/>
      <c r="AP956" s="121"/>
      <c r="AQ956" s="121"/>
      <c r="AR956" s="121"/>
      <c r="AS956" s="121"/>
      <c r="AT956" s="121"/>
      <c r="AU956" s="121"/>
      <c r="AV956" s="121"/>
      <c r="BA956" s="121"/>
      <c r="BB956" s="121"/>
      <c r="BC956" s="121"/>
      <c r="BD956" s="122"/>
    </row>
    <row r="957" spans="5:56" ht="15" customHeight="1" x14ac:dyDescent="0.2">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c r="AA957" s="121"/>
      <c r="AB957" s="121"/>
      <c r="AC957" s="121"/>
      <c r="AD957" s="121"/>
      <c r="AE957" s="121"/>
      <c r="AF957" s="121"/>
      <c r="AG957" s="121"/>
      <c r="AH957" s="121"/>
      <c r="AI957" s="121"/>
      <c r="AJ957" s="121"/>
      <c r="AK957" s="121"/>
      <c r="AL957" s="121"/>
      <c r="AM957" s="121"/>
      <c r="AN957" s="121"/>
      <c r="AO957" s="121"/>
      <c r="AP957" s="121"/>
      <c r="AQ957" s="121"/>
      <c r="AR957" s="121"/>
      <c r="AS957" s="121"/>
      <c r="AT957" s="121"/>
      <c r="AU957" s="121"/>
      <c r="AV957" s="121"/>
      <c r="BA957" s="121"/>
      <c r="BB957" s="121"/>
      <c r="BC957" s="121"/>
      <c r="BD957" s="122"/>
    </row>
    <row r="958" spans="5:56" ht="15" customHeight="1" x14ac:dyDescent="0.2">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c r="AA958" s="121"/>
      <c r="AB958" s="121"/>
      <c r="AC958" s="121"/>
      <c r="AD958" s="121"/>
      <c r="AE958" s="121"/>
      <c r="AF958" s="121"/>
      <c r="AG958" s="121"/>
      <c r="AH958" s="121"/>
      <c r="AI958" s="121"/>
      <c r="AJ958" s="121"/>
      <c r="AK958" s="121"/>
      <c r="AL958" s="121"/>
      <c r="AM958" s="121"/>
      <c r="AN958" s="121"/>
      <c r="AO958" s="121"/>
      <c r="AP958" s="121"/>
      <c r="AQ958" s="121"/>
      <c r="AR958" s="121"/>
      <c r="AS958" s="121"/>
      <c r="AT958" s="121"/>
      <c r="AU958" s="121"/>
      <c r="AV958" s="121"/>
      <c r="BA958" s="121"/>
      <c r="BB958" s="121"/>
      <c r="BC958" s="121"/>
      <c r="BD958" s="122"/>
    </row>
    <row r="959" spans="5:56" ht="15" customHeight="1" x14ac:dyDescent="0.2">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c r="AA959" s="121"/>
      <c r="AB959" s="121"/>
      <c r="AC959" s="121"/>
      <c r="AD959" s="121"/>
      <c r="AE959" s="121"/>
      <c r="AF959" s="121"/>
      <c r="AG959" s="121"/>
      <c r="AH959" s="121"/>
      <c r="AI959" s="121"/>
      <c r="AJ959" s="121"/>
      <c r="AK959" s="121"/>
      <c r="AL959" s="121"/>
      <c r="AM959" s="121"/>
      <c r="AN959" s="121"/>
      <c r="AO959" s="121"/>
      <c r="AP959" s="121"/>
      <c r="AQ959" s="121"/>
      <c r="AR959" s="121"/>
      <c r="AS959" s="121"/>
      <c r="AT959" s="121"/>
      <c r="AU959" s="121"/>
      <c r="AV959" s="121"/>
      <c r="BA959" s="121"/>
      <c r="BB959" s="121"/>
      <c r="BC959" s="121"/>
      <c r="BD959" s="122"/>
    </row>
    <row r="960" spans="5:56" ht="15" customHeight="1" x14ac:dyDescent="0.2">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1"/>
      <c r="AH960" s="121"/>
      <c r="AI960" s="121"/>
      <c r="AJ960" s="121"/>
      <c r="AK960" s="121"/>
      <c r="AL960" s="121"/>
      <c r="AM960" s="121"/>
      <c r="AN960" s="121"/>
      <c r="AO960" s="121"/>
      <c r="AP960" s="121"/>
      <c r="AQ960" s="121"/>
      <c r="AR960" s="121"/>
      <c r="AS960" s="121"/>
      <c r="AT960" s="121"/>
      <c r="AU960" s="121"/>
      <c r="AV960" s="121"/>
      <c r="BA960" s="121"/>
      <c r="BB960" s="121"/>
      <c r="BC960" s="121"/>
      <c r="BD960" s="122"/>
    </row>
    <row r="961" spans="5:56" ht="15" customHeight="1" x14ac:dyDescent="0.2">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1"/>
      <c r="AH961" s="121"/>
      <c r="AI961" s="121"/>
      <c r="AJ961" s="121"/>
      <c r="AK961" s="121"/>
      <c r="AL961" s="121"/>
      <c r="AM961" s="121"/>
      <c r="AN961" s="121"/>
      <c r="AO961" s="121"/>
      <c r="AP961" s="121"/>
      <c r="AQ961" s="121"/>
      <c r="AR961" s="121"/>
      <c r="AS961" s="121"/>
      <c r="AT961" s="121"/>
      <c r="AU961" s="121"/>
      <c r="AV961" s="121"/>
      <c r="BA961" s="121"/>
      <c r="BB961" s="121"/>
      <c r="BC961" s="121"/>
      <c r="BD961" s="122"/>
    </row>
    <row r="962" spans="5:56" ht="15" customHeight="1" x14ac:dyDescent="0.2">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1"/>
      <c r="AH962" s="121"/>
      <c r="AI962" s="121"/>
      <c r="AJ962" s="121"/>
      <c r="AK962" s="121"/>
      <c r="AL962" s="121"/>
      <c r="AM962" s="121"/>
      <c r="AN962" s="121"/>
      <c r="AO962" s="121"/>
      <c r="AP962" s="121"/>
      <c r="AQ962" s="121"/>
      <c r="AR962" s="121"/>
      <c r="AS962" s="121"/>
      <c r="AT962" s="121"/>
      <c r="AU962" s="121"/>
      <c r="AV962" s="121"/>
      <c r="BA962" s="121"/>
      <c r="BB962" s="121"/>
      <c r="BC962" s="121"/>
      <c r="BD962" s="122"/>
    </row>
    <row r="963" spans="5:56" ht="15" customHeight="1" x14ac:dyDescent="0.2">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1"/>
      <c r="AH963" s="121"/>
      <c r="AI963" s="121"/>
      <c r="AJ963" s="121"/>
      <c r="AK963" s="121"/>
      <c r="AL963" s="121"/>
      <c r="AM963" s="121"/>
      <c r="AN963" s="121"/>
      <c r="AO963" s="121"/>
      <c r="AP963" s="121"/>
      <c r="AQ963" s="121"/>
      <c r="AR963" s="121"/>
      <c r="AS963" s="121"/>
      <c r="AT963" s="121"/>
      <c r="AU963" s="121"/>
      <c r="AV963" s="121"/>
      <c r="BA963" s="121"/>
      <c r="BB963" s="121"/>
      <c r="BC963" s="121"/>
      <c r="BD963" s="122"/>
    </row>
    <row r="964" spans="5:56" ht="15" customHeight="1" x14ac:dyDescent="0.2">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1"/>
      <c r="AH964" s="121"/>
      <c r="AI964" s="121"/>
      <c r="AJ964" s="121"/>
      <c r="AK964" s="121"/>
      <c r="AL964" s="121"/>
      <c r="AM964" s="121"/>
      <c r="AN964" s="121"/>
      <c r="AO964" s="121"/>
      <c r="AP964" s="121"/>
      <c r="AQ964" s="121"/>
      <c r="AR964" s="121"/>
      <c r="AS964" s="121"/>
      <c r="AT964" s="121"/>
      <c r="AU964" s="121"/>
      <c r="AV964" s="121"/>
      <c r="BA964" s="121"/>
      <c r="BB964" s="121"/>
      <c r="BC964" s="121"/>
      <c r="BD964" s="122"/>
    </row>
    <row r="965" spans="5:56" ht="15" customHeight="1" x14ac:dyDescent="0.2">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1"/>
      <c r="AH965" s="121"/>
      <c r="AI965" s="121"/>
      <c r="AJ965" s="121"/>
      <c r="AK965" s="121"/>
      <c r="AL965" s="121"/>
      <c r="AM965" s="121"/>
      <c r="AN965" s="121"/>
      <c r="AO965" s="121"/>
      <c r="AP965" s="121"/>
      <c r="AQ965" s="121"/>
      <c r="AR965" s="121"/>
      <c r="AS965" s="121"/>
      <c r="AT965" s="121"/>
      <c r="AU965" s="121"/>
      <c r="AV965" s="121"/>
      <c r="BA965" s="121"/>
      <c r="BB965" s="121"/>
      <c r="BC965" s="121"/>
      <c r="BD965" s="122"/>
    </row>
    <row r="966" spans="5:56" ht="15" customHeight="1" x14ac:dyDescent="0.2">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1"/>
      <c r="AH966" s="121"/>
      <c r="AI966" s="121"/>
      <c r="AJ966" s="121"/>
      <c r="AK966" s="121"/>
      <c r="AL966" s="121"/>
      <c r="AM966" s="121"/>
      <c r="AN966" s="121"/>
      <c r="AO966" s="121"/>
      <c r="AP966" s="121"/>
      <c r="AQ966" s="121"/>
      <c r="AR966" s="121"/>
      <c r="AS966" s="121"/>
      <c r="AT966" s="121"/>
      <c r="AU966" s="121"/>
      <c r="AV966" s="121"/>
      <c r="BA966" s="121"/>
      <c r="BB966" s="121"/>
      <c r="BC966" s="121"/>
      <c r="BD966" s="122"/>
    </row>
    <row r="967" spans="5:56" ht="15" customHeight="1" x14ac:dyDescent="0.2">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c r="AA967" s="121"/>
      <c r="AB967" s="121"/>
      <c r="AC967" s="121"/>
      <c r="AD967" s="121"/>
      <c r="AE967" s="121"/>
      <c r="AF967" s="121"/>
      <c r="AG967" s="121"/>
      <c r="AH967" s="121"/>
      <c r="AI967" s="121"/>
      <c r="AJ967" s="121"/>
      <c r="AK967" s="121"/>
      <c r="AL967" s="121"/>
      <c r="AM967" s="121"/>
      <c r="AN967" s="121"/>
      <c r="AO967" s="121"/>
      <c r="AP967" s="121"/>
      <c r="AQ967" s="121"/>
      <c r="AR967" s="121"/>
      <c r="AS967" s="121"/>
      <c r="AT967" s="121"/>
      <c r="AU967" s="121"/>
      <c r="AV967" s="121"/>
      <c r="BA967" s="121"/>
      <c r="BB967" s="121"/>
      <c r="BC967" s="121"/>
      <c r="BD967" s="122"/>
    </row>
    <row r="968" spans="5:56" ht="15" customHeight="1" x14ac:dyDescent="0.2">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c r="AA968" s="121"/>
      <c r="AB968" s="121"/>
      <c r="AC968" s="121"/>
      <c r="AD968" s="121"/>
      <c r="AE968" s="121"/>
      <c r="AF968" s="121"/>
      <c r="AG968" s="121"/>
      <c r="AH968" s="121"/>
      <c r="AI968" s="121"/>
      <c r="AJ968" s="121"/>
      <c r="AK968" s="121"/>
      <c r="AL968" s="121"/>
      <c r="AM968" s="121"/>
      <c r="AN968" s="121"/>
      <c r="AO968" s="121"/>
      <c r="AP968" s="121"/>
      <c r="AQ968" s="121"/>
      <c r="AR968" s="121"/>
      <c r="AS968" s="121"/>
      <c r="AT968" s="121"/>
      <c r="AU968" s="121"/>
      <c r="AV968" s="121"/>
      <c r="BA968" s="121"/>
      <c r="BB968" s="121"/>
      <c r="BC968" s="121"/>
      <c r="BD968" s="122"/>
    </row>
    <row r="969" spans="5:56" ht="15" customHeight="1" x14ac:dyDescent="0.2">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c r="AA969" s="121"/>
      <c r="AB969" s="121"/>
      <c r="AC969" s="121"/>
      <c r="AD969" s="121"/>
      <c r="AE969" s="121"/>
      <c r="AF969" s="121"/>
      <c r="AG969" s="121"/>
      <c r="AH969" s="121"/>
      <c r="AI969" s="121"/>
      <c r="AJ969" s="121"/>
      <c r="AK969" s="121"/>
      <c r="AL969" s="121"/>
      <c r="AM969" s="121"/>
      <c r="AN969" s="121"/>
      <c r="AO969" s="121"/>
      <c r="AP969" s="121"/>
      <c r="AQ969" s="121"/>
      <c r="AR969" s="121"/>
      <c r="AS969" s="121"/>
      <c r="AT969" s="121"/>
      <c r="AU969" s="121"/>
      <c r="AV969" s="121"/>
      <c r="BA969" s="121"/>
      <c r="BB969" s="121"/>
      <c r="BC969" s="121"/>
      <c r="BD969" s="122"/>
    </row>
  </sheetData>
  <autoFilter ref="A7:D180" xr:uid="{00000000-0009-0000-0000-000002000000}"/>
  <mergeCells count="24">
    <mergeCell ref="A3:B4"/>
    <mergeCell ref="CT5:CU5"/>
    <mergeCell ref="CV5:DD5"/>
    <mergeCell ref="BK8:BN8"/>
    <mergeCell ref="CT3:CU3"/>
    <mergeCell ref="CV3:DD3"/>
    <mergeCell ref="BK4:BN4"/>
    <mergeCell ref="CT4:CU4"/>
    <mergeCell ref="CV4:DD4"/>
    <mergeCell ref="EQ11:ER11"/>
    <mergeCell ref="EQ12:ER12"/>
    <mergeCell ref="EQ21:EY21"/>
    <mergeCell ref="FI25:FN25"/>
    <mergeCell ref="FI26:FN26"/>
    <mergeCell ref="FI27:FN27"/>
    <mergeCell ref="FI28:FN28"/>
    <mergeCell ref="FI29:FN29"/>
    <mergeCell ref="FI30:FN30"/>
    <mergeCell ref="FI31:FN31"/>
    <mergeCell ref="FI32:FN32"/>
    <mergeCell ref="FI33:FN33"/>
    <mergeCell ref="FI34:FN34"/>
    <mergeCell ref="FI35:FN35"/>
    <mergeCell ref="FM37:FN37"/>
  </mergeCells>
  <conditionalFormatting sqref="E3:AS3">
    <cfRule type="expression" dxfId="75" priority="20">
      <formula>IF(E$3=$FF$32,TRUE,FALSE)</formula>
    </cfRule>
    <cfRule type="expression" dxfId="74" priority="25">
      <formula>IF(E$3=$FF$27,TRUE,FALSE)</formula>
    </cfRule>
    <cfRule type="expression" dxfId="73" priority="24">
      <formula>IF(E$3=$FF$28,TRUE,FALSE)</formula>
    </cfRule>
    <cfRule type="expression" dxfId="72" priority="23">
      <formula>IF(E$3=$FF$29,TRUE,FALSE)</formula>
    </cfRule>
    <cfRule type="expression" dxfId="71" priority="22">
      <formula>IF(E$3=$FF$30,TRUE,FALSE)</formula>
    </cfRule>
    <cfRule type="expression" dxfId="70" priority="21">
      <formula>IF(E$3=$FF$31,TRUE,FALSE)</formula>
    </cfRule>
    <cfRule type="expression" dxfId="69" priority="17">
      <formula>IF(E$3=$FF$35,TRUE,FALSE)</formula>
    </cfRule>
    <cfRule type="expression" dxfId="68" priority="18">
      <formula>IF(E$3=$FF$34,TRUE,FALSE)</formula>
    </cfRule>
    <cfRule type="expression" dxfId="67" priority="19">
      <formula>IF(E$3=$FF$33,TRUE,FALSE)</formula>
    </cfRule>
    <cfRule type="expression" dxfId="66" priority="26">
      <formula>IF(E$3=$FF$26,TRUE,FALSE)</formula>
    </cfRule>
    <cfRule type="expression" dxfId="65" priority="27">
      <formula>IF(E$3=$FF$25,TRUE,FALSE)</formula>
    </cfRule>
  </conditionalFormatting>
  <conditionalFormatting sqref="E9:AV250">
    <cfRule type="cellIs" dxfId="64" priority="11" operator="equal">
      <formula>E$8</formula>
    </cfRule>
    <cfRule type="cellIs" dxfId="63" priority="12" operator="notEqual">
      <formula>E$8</formula>
    </cfRule>
  </conditionalFormatting>
  <conditionalFormatting sqref="BV9:CF250">
    <cfRule type="cellIs" dxfId="62" priority="15" operator="notEqual">
      <formula>BV$3</formula>
    </cfRule>
    <cfRule type="cellIs" dxfId="61" priority="16" operator="equal">
      <formula>BV$3</formula>
    </cfRule>
  </conditionalFormatting>
  <conditionalFormatting sqref="CH9:CO250">
    <cfRule type="cellIs" dxfId="60" priority="10" operator="between">
      <formula>0.5</formula>
      <formula>0.99</formula>
    </cfRule>
    <cfRule type="cellIs" dxfId="59" priority="13" operator="lessThan">
      <formula>0.5</formula>
    </cfRule>
    <cfRule type="cellIs" dxfId="58" priority="14" operator="equal">
      <formula>1</formula>
    </cfRule>
  </conditionalFormatting>
  <conditionalFormatting sqref="CH4:CR7">
    <cfRule type="cellIs" dxfId="57" priority="7" operator="between">
      <formula>0.5</formula>
      <formula>0.99</formula>
    </cfRule>
    <cfRule type="cellIs" dxfId="56" priority="8" operator="lessThan">
      <formula>0.5</formula>
    </cfRule>
    <cfRule type="cellIs" dxfId="55" priority="9" operator="equal">
      <formula>1</formula>
    </cfRule>
  </conditionalFormatting>
  <conditionalFormatting sqref="EY25:EY64">
    <cfRule type="expression" dxfId="54" priority="38">
      <formula>IF($EY25=$FF$25,TRUE,FALSE)</formula>
    </cfRule>
    <cfRule type="expression" dxfId="53" priority="28">
      <formula>IF($EY25=$FF$35,TRUE,FALSE)</formula>
    </cfRule>
    <cfRule type="expression" dxfId="52" priority="29">
      <formula>IF($EY25=$FF$34,TRUE,FALSE)</formula>
    </cfRule>
    <cfRule type="expression" dxfId="51" priority="30">
      <formula>IF($EY25=$FF$33,TRUE,FALSE)</formula>
    </cfRule>
    <cfRule type="expression" dxfId="50" priority="31">
      <formula>IF($EY25=$FF$32,TRUE,FALSE)</formula>
    </cfRule>
    <cfRule type="expression" dxfId="49" priority="32">
      <formula>IF($EY25=$FF$31,TRUE,FALSE)</formula>
    </cfRule>
    <cfRule type="expression" dxfId="48" priority="33">
      <formula>IF($EY25=$FF$30,TRUE,FALSE)</formula>
    </cfRule>
    <cfRule type="expression" dxfId="47" priority="34">
      <formula>IF($EY25=$FF$29,TRUE,FALSE)</formula>
    </cfRule>
    <cfRule type="expression" dxfId="46" priority="35">
      <formula>IF($EY25=$FF$28,TRUE,FALSE)</formula>
    </cfRule>
    <cfRule type="expression" dxfId="45" priority="36">
      <formula>IF($EY25=$FF$27,TRUE,FALSE)</formula>
    </cfRule>
    <cfRule type="expression" dxfId="44" priority="37">
      <formula>IF($EY25=$FF$26,TRUE,FALSE)</formula>
    </cfRule>
  </conditionalFormatting>
  <conditionalFormatting sqref="FO25:FO35">
    <cfRule type="cellIs" dxfId="43" priority="4" operator="between">
      <formula>0.5</formula>
      <formula>0.99</formula>
    </cfRule>
    <cfRule type="cellIs" dxfId="42" priority="6" operator="equal">
      <formula>1</formula>
    </cfRule>
    <cfRule type="cellIs" dxfId="41" priority="5" operator="lessThan">
      <formula>0.5</formula>
    </cfRule>
  </conditionalFormatting>
  <conditionalFormatting sqref="FO37">
    <cfRule type="cellIs" dxfId="40" priority="3" operator="equal">
      <formula>1</formula>
    </cfRule>
    <cfRule type="cellIs" dxfId="39" priority="2" operator="lessThan">
      <formula>0.5</formula>
    </cfRule>
    <cfRule type="cellIs" dxfId="38" priority="1" operator="between">
      <formula>0.5</formula>
      <formula>0.99</formula>
    </cfRule>
  </conditionalFormatting>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O969"/>
  <sheetViews>
    <sheetView zoomScaleNormal="100" workbookViewId="0">
      <pane xSplit="4" ySplit="7" topLeftCell="E8" activePane="bottomRight" state="frozen"/>
      <selection activeCell="A3" sqref="A3:B4"/>
      <selection pane="topRight" activeCell="A3" sqref="A3:B4"/>
      <selection pane="bottomLeft" activeCell="A3" sqref="A3:B4"/>
      <selection pane="bottomRight" activeCell="E9" sqref="E9"/>
    </sheetView>
  </sheetViews>
  <sheetFormatPr defaultColWidth="14.42578125" defaultRowHeight="15" customHeight="1" x14ac:dyDescent="0.2"/>
  <cols>
    <col min="1" max="3" width="8.85546875" style="32" customWidth="1"/>
    <col min="4" max="4" width="21.42578125" style="32" customWidth="1"/>
    <col min="5" max="24" width="4.7109375" style="32" customWidth="1"/>
    <col min="25" max="44" width="4.7109375" style="32" hidden="1" customWidth="1"/>
    <col min="45" max="47" width="4.7109375" style="32" customWidth="1"/>
    <col min="48" max="48" width="4.7109375" style="32" hidden="1" customWidth="1"/>
    <col min="49" max="49" width="8.7109375" style="34" customWidth="1"/>
    <col min="50" max="52" width="10.7109375" style="34" customWidth="1"/>
    <col min="53" max="55" width="4.7109375" style="32" customWidth="1"/>
    <col min="56" max="56" width="4.7109375" style="33" customWidth="1"/>
    <col min="57" max="60" width="8.85546875" style="32" customWidth="1"/>
    <col min="61" max="61" width="12.140625" style="32" customWidth="1"/>
    <col min="62" max="66" width="8.85546875" style="32" customWidth="1"/>
    <col min="67" max="72" width="5.7109375" style="32" customWidth="1"/>
    <col min="73" max="73" width="10.85546875" style="32" customWidth="1"/>
    <col min="74" max="84" width="5.7109375" style="32" customWidth="1"/>
    <col min="85" max="85" width="10.85546875" style="32" customWidth="1"/>
    <col min="86" max="97" width="5.7109375" style="32" customWidth="1"/>
    <col min="98" max="145" width="3.7109375" style="32" customWidth="1"/>
    <col min="146" max="148" width="10.7109375" style="32" customWidth="1"/>
    <col min="149" max="153" width="5.7109375" style="32" customWidth="1"/>
    <col min="154" max="156" width="10.7109375" style="32" customWidth="1"/>
    <col min="157" max="164" width="5.7109375" style="32" customWidth="1"/>
    <col min="165" max="177" width="8.85546875" style="32" customWidth="1"/>
    <col min="178" max="178" width="36.28515625" style="32" customWidth="1"/>
    <col min="179" max="184" width="8.85546875" style="32" customWidth="1"/>
    <col min="185" max="188" width="5.7109375" style="32" customWidth="1"/>
    <col min="189" max="189" width="8" style="32" customWidth="1"/>
    <col min="190" max="190" width="5.7109375" style="32" customWidth="1"/>
    <col min="191" max="191" width="15.42578125" style="32" customWidth="1"/>
    <col min="192" max="193" width="10.140625" style="32" customWidth="1"/>
    <col min="194" max="208" width="5.7109375" style="32" customWidth="1"/>
    <col min="209" max="209" width="10.85546875" style="32" customWidth="1"/>
    <col min="210" max="221" width="4.7109375" style="32" customWidth="1"/>
    <col min="222" max="230" width="5.7109375" style="32" customWidth="1"/>
    <col min="231" max="235" width="3.7109375" style="32" customWidth="1"/>
    <col min="236" max="279" width="4.7109375" style="32" customWidth="1"/>
    <col min="280" max="16384" width="14.42578125" style="32"/>
  </cols>
  <sheetData>
    <row r="1" spans="1:153" ht="15" customHeight="1" x14ac:dyDescent="0.2">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25">
      <c r="C2" s="64" t="s">
        <v>355</v>
      </c>
      <c r="D2" s="32">
        <f>COUNTA(E9:E250)</f>
        <v>0</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41"/>
      <c r="AX2" s="34" t="s">
        <v>58</v>
      </c>
      <c r="AY2" s="34" t="s">
        <v>58</v>
      </c>
      <c r="AZ2" s="34" t="s">
        <v>58</v>
      </c>
      <c r="BA2" s="34" t="s">
        <v>58</v>
      </c>
      <c r="BB2" s="34" t="s">
        <v>58</v>
      </c>
      <c r="BC2" s="34" t="s">
        <v>58</v>
      </c>
      <c r="BD2" s="34" t="s">
        <v>58</v>
      </c>
      <c r="BE2" s="161"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2">
      <c r="A3" s="168" t="s">
        <v>89</v>
      </c>
      <c r="B3" s="169"/>
      <c r="E3" s="145">
        <f>IF(ISBLANK($EY$25),"",$EY$25)</f>
        <v>9.1</v>
      </c>
      <c r="F3" s="145">
        <f>IF(ISBLANK($EY$26),"",$EY$26)</f>
        <v>9.5</v>
      </c>
      <c r="G3" s="145">
        <f>IF(ISBLANK($EY$27),"",$EY$27)</f>
        <v>9.5</v>
      </c>
      <c r="H3" s="145">
        <f>IF(ISBLANK($EY$28),"",$EY$28)</f>
        <v>9.1</v>
      </c>
      <c r="I3" s="145">
        <f>IF(ISBLANK($EY$29),"",$EY$29)</f>
        <v>9.1999999999999993</v>
      </c>
      <c r="J3" s="145">
        <f>IF(ISBLANK($EY$30),"",$EY$30)</f>
        <v>9.5</v>
      </c>
      <c r="K3" s="145">
        <f>IF(ISBLANK($EY$31),"",$EY$31)</f>
        <v>9.3000000000000007</v>
      </c>
      <c r="L3" s="145">
        <f>IF(ISBLANK($EY$32),"",$EY$32)</f>
        <v>8.1999999999999993</v>
      </c>
      <c r="M3" s="145">
        <f>IF(ISBLANK($EY$33),"",$EY$33)</f>
        <v>8.3000000000000007</v>
      </c>
      <c r="N3" s="145">
        <f>IF(ISBLANK($EY$34),"",$EY$34)</f>
        <v>8.1999999999999993</v>
      </c>
      <c r="O3" s="145">
        <f>IF(ISBLANK($EY$35),"",$EY$35)</f>
        <v>9.1999999999999993</v>
      </c>
      <c r="P3" s="145">
        <f>IF(ISBLANK($EY$36),"",$EY$36)</f>
        <v>8.4</v>
      </c>
      <c r="Q3" s="145">
        <f>IF(ISBLANK($EY$37),"",$EY$37)</f>
        <v>9.3000000000000007</v>
      </c>
      <c r="R3" s="145">
        <f>IF(ISBLANK($EY$38),"",$EY$38)</f>
        <v>8.4</v>
      </c>
      <c r="S3" s="145">
        <f>IF(ISBLANK($EY$39),"",$EY$39)</f>
        <v>9.1</v>
      </c>
      <c r="T3" s="146">
        <f>IF(ISBLANK($EY$40),"",$EY$40)</f>
        <v>9.4</v>
      </c>
      <c r="U3" s="126" t="str">
        <f>IF(ISBLANK($EY$41),"",$EY$41)</f>
        <v/>
      </c>
      <c r="V3" s="126" t="str">
        <f>IF(ISBLANK($EY$42),"",$EY$42)</f>
        <v/>
      </c>
      <c r="W3" s="126" t="str">
        <f>IF(ISBLANK($EY$43),"",$EY$43)</f>
        <v/>
      </c>
      <c r="X3" s="126" t="str">
        <f>IF(ISBLANK($EY$44),"",$EY$44)</f>
        <v/>
      </c>
      <c r="Y3" s="126" t="str">
        <f>IF(ISBLANK($EY$45),"",$EY$45)</f>
        <v/>
      </c>
      <c r="Z3" s="126" t="str">
        <f>IF(ISBLANK($EY$46),"",$EY$46)</f>
        <v/>
      </c>
      <c r="AA3" s="126" t="str">
        <f>IF(ISBLANK($EY$47),"",$EY$47)</f>
        <v/>
      </c>
      <c r="AB3" s="126" t="str">
        <f>IF(ISBLANK($EY$48),"",$EY$48)</f>
        <v/>
      </c>
      <c r="AC3" s="126" t="str">
        <f>IF(ISBLANK($EY$49),"",$EY$49)</f>
        <v/>
      </c>
      <c r="AD3" s="126" t="str">
        <f>IF(ISBLANK($EY$50),"",$EY$50)</f>
        <v/>
      </c>
      <c r="AE3" s="126" t="str">
        <f>IF(ISBLANK($EY$51),"",$EY$51)</f>
        <v/>
      </c>
      <c r="AF3" s="126" t="str">
        <f>IF(ISBLANK($EY$52),"",$EY$52)</f>
        <v/>
      </c>
      <c r="AG3" s="126" t="str">
        <f>IF(ISBLANK($EY$53),"",$EY$53)</f>
        <v/>
      </c>
      <c r="AH3" s="126" t="str">
        <f>IF(ISBLANK($EY$54),"",$EY$54)</f>
        <v/>
      </c>
      <c r="AI3" s="126" t="str">
        <f>IF(ISBLANK($EY$55),"",$EY$55)</f>
        <v/>
      </c>
      <c r="AJ3" s="126" t="str">
        <f>IF(ISBLANK($EY$56),"",$EY$56)</f>
        <v/>
      </c>
      <c r="AK3" s="126" t="str">
        <f>IF(ISBLANK($EY$57),"",$EY$57)</f>
        <v/>
      </c>
      <c r="AL3" s="126" t="str">
        <f>IF(ISBLANK($EY$58),"",$EY$58)</f>
        <v/>
      </c>
      <c r="AM3" s="126" t="str">
        <f>IF(ISBLANK($EY$59),"",$EY$59)</f>
        <v/>
      </c>
      <c r="AN3" s="126" t="str">
        <f>IF(ISBLANK($EY$60),"",$EY$60)</f>
        <v/>
      </c>
      <c r="AO3" s="126" t="str">
        <f>IF(ISBLANK($EY$61),"",$EY$61)</f>
        <v/>
      </c>
      <c r="AP3" s="126" t="str">
        <f>IF(ISBLANK($EY$62),"",$EY$62)</f>
        <v/>
      </c>
      <c r="AQ3" s="126" t="str">
        <f>IF(ISBLANK($EY$63),"",$EY$63)</f>
        <v/>
      </c>
      <c r="AR3" s="126" t="str">
        <f>IF(ISBLANK($EY$64),"",$EY$64)</f>
        <v/>
      </c>
      <c r="AS3" s="126"/>
      <c r="AT3" s="80"/>
      <c r="AU3" s="80"/>
      <c r="AV3" s="141"/>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82">
        <v>0.5</v>
      </c>
      <c r="CU3" s="182"/>
      <c r="CV3" s="183" t="s">
        <v>47</v>
      </c>
      <c r="CW3" s="184"/>
      <c r="CX3" s="184"/>
      <c r="CY3" s="184"/>
      <c r="CZ3" s="184"/>
      <c r="DA3" s="184"/>
      <c r="DB3" s="184"/>
      <c r="DC3" s="184"/>
      <c r="DD3" s="185"/>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25">
      <c r="A4" s="170"/>
      <c r="B4" s="171"/>
      <c r="D4" s="95" t="s">
        <v>352</v>
      </c>
      <c r="E4" s="96" t="e">
        <f>IF(ISNUMBER(E8),AVERAGE(E9:E33),((COUNTIF(E9:E250,"A")/$D$2)*100))</f>
        <v>#DIV/0!</v>
      </c>
      <c r="F4" s="96" t="e">
        <f t="shared" ref="F4:AU4" si="1">IF(ISNUMBER(F8),AVERAGE(F9:F33),((COUNTIF(F9:F250,"A")/$D$2)*100))</f>
        <v>#DIV/0!</v>
      </c>
      <c r="G4" s="96" t="e">
        <f t="shared" si="1"/>
        <v>#DIV/0!</v>
      </c>
      <c r="H4" s="96" t="e">
        <f t="shared" si="1"/>
        <v>#DIV/0!</v>
      </c>
      <c r="I4" s="96" t="e">
        <f t="shared" si="1"/>
        <v>#DIV/0!</v>
      </c>
      <c r="J4" s="96" t="e">
        <f t="shared" si="1"/>
        <v>#DIV/0!</v>
      </c>
      <c r="K4" s="96" t="e">
        <f t="shared" si="1"/>
        <v>#DIV/0!</v>
      </c>
      <c r="L4" s="96" t="e">
        <f t="shared" si="1"/>
        <v>#DIV/0!</v>
      </c>
      <c r="M4" s="96" t="e">
        <f t="shared" si="1"/>
        <v>#DIV/0!</v>
      </c>
      <c r="N4" s="96" t="e">
        <f t="shared" si="1"/>
        <v>#DIV/0!</v>
      </c>
      <c r="O4" s="96" t="e">
        <f t="shared" si="1"/>
        <v>#DIV/0!</v>
      </c>
      <c r="P4" s="96" t="e">
        <f t="shared" si="1"/>
        <v>#DIV/0!</v>
      </c>
      <c r="Q4" s="96" t="e">
        <f t="shared" si="1"/>
        <v>#DIV/0!</v>
      </c>
      <c r="R4" s="96" t="e">
        <f t="shared" si="1"/>
        <v>#DIV/0!</v>
      </c>
      <c r="S4" s="96" t="e">
        <f t="shared" si="1"/>
        <v>#DIV/0!</v>
      </c>
      <c r="T4" s="96" t="e">
        <f t="shared" si="1"/>
        <v>#DIV/0!</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t="e">
        <f t="shared" si="1"/>
        <v>#DIV/0!</v>
      </c>
      <c r="AT4" s="96" t="e">
        <f t="shared" si="1"/>
        <v>#DIV/0!</v>
      </c>
      <c r="AU4" s="96" t="e">
        <f t="shared" si="1"/>
        <v>#DIV/0!</v>
      </c>
      <c r="AV4" s="142"/>
      <c r="BA4" s="97"/>
      <c r="BB4" s="97"/>
      <c r="BC4" s="97"/>
      <c r="BD4" s="98"/>
      <c r="BE4" s="97" t="e">
        <f t="shared" ref="BE4:BG4" si="2">AVERAGE(BE9:BE36)</f>
        <v>#DIV/0!</v>
      </c>
      <c r="BF4" s="99" t="e">
        <f t="shared" si="2"/>
        <v>#DIV/0!</v>
      </c>
      <c r="BG4" s="99" t="e">
        <f t="shared" si="2"/>
        <v>#DIV/0!</v>
      </c>
      <c r="BH4" s="100" t="e">
        <f t="shared" ref="BH4:BH7" si="3">IF((BE4=""),"",IF(ISNUMBER(BE4),VLOOKUP(BG4,Gradetable,2),""))</f>
        <v>#DIV/0!</v>
      </c>
      <c r="BK4" s="172" t="s">
        <v>11</v>
      </c>
      <c r="BL4" s="173"/>
      <c r="BM4" s="173"/>
      <c r="BN4" s="174"/>
      <c r="BQ4" s="34"/>
      <c r="BR4" s="34"/>
      <c r="CG4" s="163" t="s">
        <v>10</v>
      </c>
      <c r="CH4" s="162">
        <f t="shared" ref="CH4:CR4" si="4">AVERAGE(CH9:CH33)</f>
        <v>0</v>
      </c>
      <c r="CI4" s="162">
        <f t="shared" si="4"/>
        <v>0</v>
      </c>
      <c r="CJ4" s="162">
        <f t="shared" si="4"/>
        <v>0</v>
      </c>
      <c r="CK4" s="162">
        <f t="shared" si="4"/>
        <v>0</v>
      </c>
      <c r="CL4" s="162">
        <f t="shared" si="4"/>
        <v>0</v>
      </c>
      <c r="CM4" s="162">
        <f t="shared" si="4"/>
        <v>0</v>
      </c>
      <c r="CN4" s="162">
        <f t="shared" si="4"/>
        <v>0</v>
      </c>
      <c r="CO4" s="162">
        <f t="shared" si="4"/>
        <v>0</v>
      </c>
      <c r="CP4" s="162" t="e">
        <f t="shared" si="4"/>
        <v>#DIV/0!</v>
      </c>
      <c r="CQ4" s="162" t="e">
        <f t="shared" si="4"/>
        <v>#DIV/0!</v>
      </c>
      <c r="CR4" s="162" t="e">
        <f t="shared" si="4"/>
        <v>#DIV/0!</v>
      </c>
      <c r="CT4" s="182">
        <v>0.7</v>
      </c>
      <c r="CU4" s="182"/>
      <c r="CV4" s="183" t="s">
        <v>50</v>
      </c>
      <c r="CW4" s="184"/>
      <c r="CX4" s="184"/>
      <c r="CY4" s="184"/>
      <c r="CZ4" s="184"/>
      <c r="DA4" s="184"/>
      <c r="DB4" s="184"/>
      <c r="DC4" s="184"/>
      <c r="DD4" s="185"/>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25">
      <c r="D5" s="95" t="s">
        <v>353</v>
      </c>
      <c r="E5" s="96" t="e">
        <f>IF(ISNUMBER(E8),QUARTILE(E9:E33,1),((COUNTIF(E9:E250,"B")/$D$2)*100))</f>
        <v>#DIV/0!</v>
      </c>
      <c r="F5" s="96" t="e">
        <f t="shared" ref="F5:AU5" si="5">IF(ISNUMBER(F8),QUARTILE(F9:F33,1),((COUNTIF(F9:F250,"B")/$D$2)*100))</f>
        <v>#DIV/0!</v>
      </c>
      <c r="G5" s="96" t="e">
        <f t="shared" si="5"/>
        <v>#DIV/0!</v>
      </c>
      <c r="H5" s="96" t="e">
        <f t="shared" si="5"/>
        <v>#DIV/0!</v>
      </c>
      <c r="I5" s="96" t="e">
        <f t="shared" si="5"/>
        <v>#DIV/0!</v>
      </c>
      <c r="J5" s="96" t="e">
        <f t="shared" si="5"/>
        <v>#DIV/0!</v>
      </c>
      <c r="K5" s="96" t="e">
        <f t="shared" si="5"/>
        <v>#DIV/0!</v>
      </c>
      <c r="L5" s="96" t="e">
        <f t="shared" si="5"/>
        <v>#DIV/0!</v>
      </c>
      <c r="M5" s="96" t="e">
        <f t="shared" si="5"/>
        <v>#DIV/0!</v>
      </c>
      <c r="N5" s="96" t="e">
        <f t="shared" si="5"/>
        <v>#DIV/0!</v>
      </c>
      <c r="O5" s="96" t="e">
        <f t="shared" si="5"/>
        <v>#DIV/0!</v>
      </c>
      <c r="P5" s="96" t="e">
        <f t="shared" si="5"/>
        <v>#DIV/0!</v>
      </c>
      <c r="Q5" s="96" t="e">
        <f t="shared" si="5"/>
        <v>#NUM!</v>
      </c>
      <c r="R5" s="96" t="e">
        <f t="shared" si="5"/>
        <v>#NUM!</v>
      </c>
      <c r="S5" s="96" t="e">
        <f t="shared" si="5"/>
        <v>#NUM!</v>
      </c>
      <c r="T5" s="96" t="e">
        <f t="shared" si="5"/>
        <v>#NUM!</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t="e">
        <f t="shared" si="5"/>
        <v>#DIV/0!</v>
      </c>
      <c r="AT5" s="96" t="e">
        <f t="shared" si="5"/>
        <v>#DIV/0!</v>
      </c>
      <c r="AU5" s="96" t="e">
        <f t="shared" si="5"/>
        <v>#DIV/0!</v>
      </c>
      <c r="AV5" s="142"/>
      <c r="AW5" s="101"/>
      <c r="AX5" s="101"/>
      <c r="AY5" s="101"/>
      <c r="AZ5" s="101"/>
      <c r="BA5" s="96"/>
      <c r="BB5" s="96"/>
      <c r="BC5" s="96"/>
      <c r="BD5" s="102"/>
      <c r="BE5" s="96" t="e">
        <f t="shared" ref="BE5:BG5" si="6">QUARTILE(BE9:BE36,1)</f>
        <v>#NUM!</v>
      </c>
      <c r="BF5" s="99" t="e">
        <f t="shared" si="6"/>
        <v>#NUM!</v>
      </c>
      <c r="BG5" s="99" t="e">
        <f t="shared" si="6"/>
        <v>#NUM!</v>
      </c>
      <c r="BH5" s="100" t="e">
        <f t="shared" si="3"/>
        <v>#NUM!</v>
      </c>
      <c r="BK5" s="103" t="s">
        <v>13</v>
      </c>
      <c r="BL5" s="104">
        <v>0</v>
      </c>
      <c r="BM5" s="103" t="s">
        <v>14</v>
      </c>
      <c r="BN5" s="104">
        <v>0</v>
      </c>
      <c r="CG5" s="163" t="s">
        <v>12</v>
      </c>
      <c r="CH5" s="162">
        <f t="shared" ref="CH5:CR5" si="7">QUARTILE(CH9:CH33,1)</f>
        <v>0</v>
      </c>
      <c r="CI5" s="162">
        <f t="shared" si="7"/>
        <v>0</v>
      </c>
      <c r="CJ5" s="162">
        <f t="shared" si="7"/>
        <v>0</v>
      </c>
      <c r="CK5" s="162">
        <f t="shared" si="7"/>
        <v>0</v>
      </c>
      <c r="CL5" s="162">
        <f t="shared" si="7"/>
        <v>0</v>
      </c>
      <c r="CM5" s="162">
        <f t="shared" si="7"/>
        <v>0</v>
      </c>
      <c r="CN5" s="162">
        <f t="shared" si="7"/>
        <v>0</v>
      </c>
      <c r="CO5" s="162">
        <f t="shared" si="7"/>
        <v>0</v>
      </c>
      <c r="CP5" s="162" t="e">
        <f t="shared" si="7"/>
        <v>#NUM!</v>
      </c>
      <c r="CQ5" s="162" t="e">
        <f t="shared" si="7"/>
        <v>#NUM!</v>
      </c>
      <c r="CR5" s="162" t="e">
        <f t="shared" si="7"/>
        <v>#NUM!</v>
      </c>
      <c r="CT5" s="182">
        <v>0.9</v>
      </c>
      <c r="CU5" s="182"/>
      <c r="CV5" s="186" t="s">
        <v>39</v>
      </c>
      <c r="CW5" s="187"/>
      <c r="CX5" s="187"/>
      <c r="CY5" s="187"/>
      <c r="CZ5" s="187"/>
      <c r="DA5" s="187"/>
      <c r="DB5" s="187"/>
      <c r="DC5" s="187"/>
      <c r="DD5" s="188"/>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2">
      <c r="D6" s="95" t="s">
        <v>354</v>
      </c>
      <c r="E6" s="96" t="e">
        <f>IF(ISNUMBER(E8),QUARTILE(E9:E33,2),((COUNTIF(E9:E250,"C")/$D$2)*100))</f>
        <v>#DIV/0!</v>
      </c>
      <c r="F6" s="96" t="e">
        <f t="shared" ref="F6:AU6" si="8">IF(ISNUMBER(F8),QUARTILE(F9:F33,2),((COUNTIF(F9:F250,"C")/$D$2)*100))</f>
        <v>#DIV/0!</v>
      </c>
      <c r="G6" s="96" t="e">
        <f t="shared" si="8"/>
        <v>#DIV/0!</v>
      </c>
      <c r="H6" s="96" t="e">
        <f t="shared" si="8"/>
        <v>#DIV/0!</v>
      </c>
      <c r="I6" s="96" t="e">
        <f t="shared" si="8"/>
        <v>#DIV/0!</v>
      </c>
      <c r="J6" s="96" t="e">
        <f t="shared" si="8"/>
        <v>#DIV/0!</v>
      </c>
      <c r="K6" s="96" t="e">
        <f t="shared" si="8"/>
        <v>#DIV/0!</v>
      </c>
      <c r="L6" s="96" t="e">
        <f t="shared" si="8"/>
        <v>#DIV/0!</v>
      </c>
      <c r="M6" s="96" t="e">
        <f t="shared" si="8"/>
        <v>#DIV/0!</v>
      </c>
      <c r="N6" s="96" t="e">
        <f t="shared" si="8"/>
        <v>#DIV/0!</v>
      </c>
      <c r="O6" s="96" t="e">
        <f t="shared" si="8"/>
        <v>#DIV/0!</v>
      </c>
      <c r="P6" s="96" t="e">
        <f t="shared" si="8"/>
        <v>#DIV/0!</v>
      </c>
      <c r="Q6" s="96" t="e">
        <f t="shared" si="8"/>
        <v>#NUM!</v>
      </c>
      <c r="R6" s="96" t="e">
        <f t="shared" si="8"/>
        <v>#NUM!</v>
      </c>
      <c r="S6" s="96" t="e">
        <f t="shared" si="8"/>
        <v>#NUM!</v>
      </c>
      <c r="T6" s="96" t="e">
        <f t="shared" si="8"/>
        <v>#NUM!</v>
      </c>
      <c r="U6" s="96" t="e">
        <f t="shared" si="8"/>
        <v>#NUM!</v>
      </c>
      <c r="V6" s="96" t="e">
        <f t="shared" si="8"/>
        <v>#NUM!</v>
      </c>
      <c r="W6" s="96" t="e">
        <f t="shared" si="8"/>
        <v>#NUM!</v>
      </c>
      <c r="X6" s="96" t="e">
        <f t="shared" si="8"/>
        <v>#NUM!</v>
      </c>
      <c r="Y6" s="96" t="e">
        <f t="shared" si="8"/>
        <v>#NUM!</v>
      </c>
      <c r="Z6" s="96" t="e">
        <f t="shared" si="8"/>
        <v>#NUM!</v>
      </c>
      <c r="AA6" s="96" t="e">
        <f t="shared" si="8"/>
        <v>#NUM!</v>
      </c>
      <c r="AB6" s="96" t="e">
        <f t="shared" si="8"/>
        <v>#NUM!</v>
      </c>
      <c r="AC6" s="96" t="e">
        <f t="shared" si="8"/>
        <v>#NUM!</v>
      </c>
      <c r="AD6" s="96" t="e">
        <f t="shared" si="8"/>
        <v>#NUM!</v>
      </c>
      <c r="AE6" s="96" t="e">
        <f t="shared" si="8"/>
        <v>#NUM!</v>
      </c>
      <c r="AF6" s="96" t="e">
        <f t="shared" si="8"/>
        <v>#NUM!</v>
      </c>
      <c r="AG6" s="96" t="e">
        <f t="shared" si="8"/>
        <v>#NUM!</v>
      </c>
      <c r="AH6" s="96" t="e">
        <f t="shared" si="8"/>
        <v>#NUM!</v>
      </c>
      <c r="AI6" s="96" t="e">
        <f t="shared" si="8"/>
        <v>#NUM!</v>
      </c>
      <c r="AJ6" s="96" t="e">
        <f t="shared" si="8"/>
        <v>#NUM!</v>
      </c>
      <c r="AK6" s="96" t="e">
        <f t="shared" si="8"/>
        <v>#NUM!</v>
      </c>
      <c r="AL6" s="96" t="e">
        <f t="shared" si="8"/>
        <v>#NUM!</v>
      </c>
      <c r="AM6" s="96" t="e">
        <f t="shared" si="8"/>
        <v>#NUM!</v>
      </c>
      <c r="AN6" s="96" t="e">
        <f t="shared" si="8"/>
        <v>#NUM!</v>
      </c>
      <c r="AO6" s="96" t="e">
        <f t="shared" si="8"/>
        <v>#NUM!</v>
      </c>
      <c r="AP6" s="96" t="e">
        <f t="shared" si="8"/>
        <v>#NUM!</v>
      </c>
      <c r="AQ6" s="96" t="e">
        <f t="shared" si="8"/>
        <v>#NUM!</v>
      </c>
      <c r="AR6" s="96" t="e">
        <f t="shared" si="8"/>
        <v>#NUM!</v>
      </c>
      <c r="AS6" s="96" t="e">
        <f t="shared" si="8"/>
        <v>#DIV/0!</v>
      </c>
      <c r="AT6" s="96" t="e">
        <f t="shared" si="8"/>
        <v>#DIV/0!</v>
      </c>
      <c r="AU6" s="96" t="e">
        <f t="shared" si="8"/>
        <v>#DIV/0!</v>
      </c>
      <c r="AV6" s="142"/>
      <c r="AW6" s="76"/>
      <c r="AX6" s="76"/>
      <c r="AZ6" s="76"/>
      <c r="BA6" s="96"/>
      <c r="BB6" s="96"/>
      <c r="BC6" s="96"/>
      <c r="BD6" s="102"/>
      <c r="BE6" s="96" t="e">
        <f t="shared" ref="BE6:BG6" si="9">QUARTILE(BE9:BE36,2)</f>
        <v>#NUM!</v>
      </c>
      <c r="BF6" s="99" t="e">
        <f t="shared" si="9"/>
        <v>#NUM!</v>
      </c>
      <c r="BG6" s="99" t="e">
        <f t="shared" si="9"/>
        <v>#NUM!</v>
      </c>
      <c r="BH6" s="100" t="e">
        <f t="shared" si="3"/>
        <v>#NUM!</v>
      </c>
      <c r="BK6" s="103" t="s">
        <v>16</v>
      </c>
      <c r="BL6" s="104">
        <v>1</v>
      </c>
      <c r="BM6" s="103" t="s">
        <v>17</v>
      </c>
      <c r="BN6" s="104">
        <v>1</v>
      </c>
      <c r="CG6" s="163" t="s">
        <v>15</v>
      </c>
      <c r="CH6" s="162">
        <f t="shared" ref="CH6:CR6" si="10">QUARTILE(CH9:CH33,2)</f>
        <v>0</v>
      </c>
      <c r="CI6" s="162">
        <f t="shared" si="10"/>
        <v>0</v>
      </c>
      <c r="CJ6" s="162">
        <f t="shared" si="10"/>
        <v>0</v>
      </c>
      <c r="CK6" s="162">
        <f t="shared" si="10"/>
        <v>0</v>
      </c>
      <c r="CL6" s="162">
        <f t="shared" si="10"/>
        <v>0</v>
      </c>
      <c r="CM6" s="162">
        <f t="shared" si="10"/>
        <v>0</v>
      </c>
      <c r="CN6" s="162">
        <f t="shared" si="10"/>
        <v>0</v>
      </c>
      <c r="CO6" s="162">
        <f t="shared" si="10"/>
        <v>0</v>
      </c>
      <c r="CP6" s="162" t="e">
        <f t="shared" si="10"/>
        <v>#NUM!</v>
      </c>
      <c r="CQ6" s="162" t="e">
        <f t="shared" si="10"/>
        <v>#NUM!</v>
      </c>
      <c r="CR6" s="162" t="e">
        <f t="shared" si="10"/>
        <v>#NUM!</v>
      </c>
      <c r="CT6" s="160">
        <f>CH2</f>
        <v>8.1999999999999993</v>
      </c>
      <c r="CU6" s="50"/>
      <c r="CV6" s="60"/>
      <c r="CW6" s="61"/>
      <c r="CX6" s="147">
        <f>CI2</f>
        <v>8.3000000000000007</v>
      </c>
      <c r="CY6" s="60"/>
      <c r="CZ6" s="60"/>
      <c r="DA6" s="61"/>
      <c r="DB6" s="148">
        <f>CJ2</f>
        <v>8.4</v>
      </c>
      <c r="DC6" s="60"/>
      <c r="DD6" s="60"/>
      <c r="DE6" s="61"/>
      <c r="DF6" s="149">
        <f>CK2</f>
        <v>9.1</v>
      </c>
      <c r="DG6" s="60"/>
      <c r="DH6" s="60"/>
      <c r="DI6" s="61"/>
      <c r="DJ6" s="150">
        <f>CL2</f>
        <v>9.1999999999999993</v>
      </c>
      <c r="DK6" s="60"/>
      <c r="DL6" s="60"/>
      <c r="DM6" s="61"/>
      <c r="DN6" s="151">
        <f>CM2</f>
        <v>9.3000000000000007</v>
      </c>
      <c r="DO6" s="60"/>
      <c r="DP6" s="60"/>
      <c r="DQ6" s="61"/>
      <c r="DR6" s="152">
        <f>CN2</f>
        <v>9.4</v>
      </c>
      <c r="DS6" s="60"/>
      <c r="DT6" s="60"/>
      <c r="DU6" s="61"/>
      <c r="DV6" s="153">
        <f>CO2</f>
        <v>9.5</v>
      </c>
      <c r="DW6" s="60"/>
      <c r="DX6" s="60"/>
      <c r="DY6" s="61"/>
      <c r="DZ6" s="154">
        <f>CP2</f>
        <v>0</v>
      </c>
      <c r="EA6" s="60"/>
      <c r="EB6" s="60"/>
      <c r="EC6" s="61"/>
      <c r="ED6" s="155">
        <f>CQ2</f>
        <v>0</v>
      </c>
      <c r="EE6" s="60"/>
      <c r="EF6" s="60"/>
      <c r="EG6" s="61"/>
      <c r="EH6" s="156">
        <f>CR2</f>
        <v>0</v>
      </c>
      <c r="EI6" s="60"/>
      <c r="EJ6" s="60"/>
      <c r="EK6" s="61"/>
      <c r="EL6" s="50"/>
      <c r="EM6" s="50"/>
    </row>
    <row r="7" spans="1:153" ht="12.75" customHeight="1" x14ac:dyDescent="0.2">
      <c r="D7" s="95" t="s">
        <v>351</v>
      </c>
      <c r="E7" s="105" t="e">
        <f>IF(ISNUMBER(E8),QUARTILE(E9:E33,3),((COUNTIF(E9:E250,"D")/$D$2)*100))</f>
        <v>#DIV/0!</v>
      </c>
      <c r="F7" s="105" t="e">
        <f t="shared" ref="F7:AU7" si="11">IF(ISNUMBER(F8),QUARTILE(F9:F33,3),((COUNTIF(F9:F250,"D")/$D$2)*100))</f>
        <v>#DIV/0!</v>
      </c>
      <c r="G7" s="105" t="e">
        <f t="shared" si="11"/>
        <v>#DIV/0!</v>
      </c>
      <c r="H7" s="105" t="e">
        <f t="shared" si="11"/>
        <v>#DIV/0!</v>
      </c>
      <c r="I7" s="105" t="e">
        <f t="shared" si="11"/>
        <v>#DIV/0!</v>
      </c>
      <c r="J7" s="105" t="e">
        <f t="shared" si="11"/>
        <v>#DIV/0!</v>
      </c>
      <c r="K7" s="105" t="e">
        <f t="shared" si="11"/>
        <v>#DIV/0!</v>
      </c>
      <c r="L7" s="105" t="e">
        <f t="shared" si="11"/>
        <v>#DIV/0!</v>
      </c>
      <c r="M7" s="105" t="e">
        <f t="shared" si="11"/>
        <v>#DIV/0!</v>
      </c>
      <c r="N7" s="105" t="e">
        <f t="shared" si="11"/>
        <v>#DIV/0!</v>
      </c>
      <c r="O7" s="105" t="e">
        <f t="shared" si="11"/>
        <v>#DIV/0!</v>
      </c>
      <c r="P7" s="105" t="e">
        <f t="shared" si="11"/>
        <v>#DIV/0!</v>
      </c>
      <c r="Q7" s="105" t="e">
        <f t="shared" si="11"/>
        <v>#NUM!</v>
      </c>
      <c r="R7" s="105" t="e">
        <f t="shared" si="11"/>
        <v>#NUM!</v>
      </c>
      <c r="S7" s="105" t="e">
        <f t="shared" si="11"/>
        <v>#NUM!</v>
      </c>
      <c r="T7" s="105" t="e">
        <f t="shared" si="11"/>
        <v>#NUM!</v>
      </c>
      <c r="U7" s="105" t="e">
        <f t="shared" si="11"/>
        <v>#NUM!</v>
      </c>
      <c r="V7" s="105" t="e">
        <f t="shared" si="11"/>
        <v>#NUM!</v>
      </c>
      <c r="W7" s="105" t="e">
        <f t="shared" si="11"/>
        <v>#NUM!</v>
      </c>
      <c r="X7" s="105" t="e">
        <f t="shared" si="11"/>
        <v>#NUM!</v>
      </c>
      <c r="Y7" s="105" t="e">
        <f t="shared" si="11"/>
        <v>#NUM!</v>
      </c>
      <c r="Z7" s="105" t="e">
        <f t="shared" si="11"/>
        <v>#NUM!</v>
      </c>
      <c r="AA7" s="105" t="e">
        <f t="shared" si="11"/>
        <v>#NUM!</v>
      </c>
      <c r="AB7" s="105" t="e">
        <f t="shared" si="11"/>
        <v>#NUM!</v>
      </c>
      <c r="AC7" s="105" t="e">
        <f t="shared" si="11"/>
        <v>#NUM!</v>
      </c>
      <c r="AD7" s="105" t="e">
        <f t="shared" si="11"/>
        <v>#NUM!</v>
      </c>
      <c r="AE7" s="105" t="e">
        <f t="shared" si="11"/>
        <v>#NUM!</v>
      </c>
      <c r="AF7" s="105" t="e">
        <f t="shared" si="11"/>
        <v>#NUM!</v>
      </c>
      <c r="AG7" s="105" t="e">
        <f t="shared" si="11"/>
        <v>#NUM!</v>
      </c>
      <c r="AH7" s="105" t="e">
        <f t="shared" si="11"/>
        <v>#NUM!</v>
      </c>
      <c r="AI7" s="105" t="e">
        <f t="shared" si="11"/>
        <v>#NUM!</v>
      </c>
      <c r="AJ7" s="105" t="e">
        <f t="shared" si="11"/>
        <v>#NUM!</v>
      </c>
      <c r="AK7" s="105" t="e">
        <f t="shared" si="11"/>
        <v>#NUM!</v>
      </c>
      <c r="AL7" s="105" t="e">
        <f t="shared" si="11"/>
        <v>#NUM!</v>
      </c>
      <c r="AM7" s="105" t="e">
        <f t="shared" si="11"/>
        <v>#NUM!</v>
      </c>
      <c r="AN7" s="105" t="e">
        <f t="shared" si="11"/>
        <v>#NUM!</v>
      </c>
      <c r="AO7" s="105" t="e">
        <f t="shared" si="11"/>
        <v>#NUM!</v>
      </c>
      <c r="AP7" s="105" t="e">
        <f t="shared" si="11"/>
        <v>#NUM!</v>
      </c>
      <c r="AQ7" s="105" t="e">
        <f t="shared" si="11"/>
        <v>#NUM!</v>
      </c>
      <c r="AR7" s="105" t="e">
        <f t="shared" si="11"/>
        <v>#NUM!</v>
      </c>
      <c r="AS7" s="105" t="e">
        <f t="shared" si="11"/>
        <v>#DIV/0!</v>
      </c>
      <c r="AT7" s="105" t="e">
        <f t="shared" si="11"/>
        <v>#DIV/0!</v>
      </c>
      <c r="AU7" s="105" t="e">
        <f t="shared" si="11"/>
        <v>#DIV/0!</v>
      </c>
      <c r="AV7" s="142"/>
      <c r="BA7" s="105"/>
      <c r="BB7" s="105"/>
      <c r="BC7" s="105"/>
      <c r="BD7" s="106"/>
      <c r="BE7" s="96" t="e">
        <f t="shared" ref="BE7:BG7" si="12">QUARTILE(BE9:BE36,3)</f>
        <v>#NUM!</v>
      </c>
      <c r="BF7" s="99" t="e">
        <f t="shared" si="12"/>
        <v>#NUM!</v>
      </c>
      <c r="BG7" s="99" t="e">
        <f t="shared" si="12"/>
        <v>#NUM!</v>
      </c>
      <c r="BH7" s="100" t="e">
        <f t="shared" si="3"/>
        <v>#NUM!</v>
      </c>
      <c r="BK7" s="103" t="s">
        <v>19</v>
      </c>
      <c r="BL7" s="107">
        <f>(BN6-BN5)/(BL6-BL5)</f>
        <v>1</v>
      </c>
      <c r="BM7" s="103" t="s">
        <v>20</v>
      </c>
      <c r="BN7" s="107">
        <f>BN5-(BL7*BL5)</f>
        <v>0</v>
      </c>
      <c r="BW7" s="39"/>
      <c r="BX7" s="39"/>
      <c r="BY7" s="39"/>
      <c r="BZ7" s="39"/>
      <c r="CA7" s="39"/>
      <c r="CB7" s="39"/>
      <c r="CC7" s="39"/>
      <c r="CG7" s="163" t="s">
        <v>18</v>
      </c>
      <c r="CH7" s="162">
        <f t="shared" ref="CH7:CR7" si="13">QUARTILE(CH9:CH33,3)</f>
        <v>0</v>
      </c>
      <c r="CI7" s="162">
        <f t="shared" si="13"/>
        <v>0</v>
      </c>
      <c r="CJ7" s="162">
        <f t="shared" si="13"/>
        <v>0</v>
      </c>
      <c r="CK7" s="162">
        <f t="shared" si="13"/>
        <v>0</v>
      </c>
      <c r="CL7" s="162">
        <f t="shared" si="13"/>
        <v>0</v>
      </c>
      <c r="CM7" s="162">
        <f t="shared" si="13"/>
        <v>0</v>
      </c>
      <c r="CN7" s="162">
        <f t="shared" si="13"/>
        <v>0</v>
      </c>
      <c r="CO7" s="162">
        <f t="shared" si="13"/>
        <v>0</v>
      </c>
      <c r="CP7" s="162" t="e">
        <f t="shared" si="13"/>
        <v>#NUM!</v>
      </c>
      <c r="CQ7" s="162" t="e">
        <f t="shared" si="13"/>
        <v>#NUM!</v>
      </c>
      <c r="CR7" s="162" t="e">
        <f t="shared" si="13"/>
        <v>#NUM!</v>
      </c>
      <c r="CT7" s="40"/>
      <c r="CW7" s="41"/>
      <c r="CX7" s="40"/>
      <c r="DA7" s="41"/>
      <c r="DE7" s="41"/>
      <c r="DF7" s="40"/>
      <c r="DI7" s="41"/>
      <c r="DJ7" s="40"/>
      <c r="DM7" s="41"/>
      <c r="DQ7" s="41"/>
      <c r="DU7" s="41"/>
      <c r="DY7" s="41"/>
      <c r="EC7" s="41"/>
      <c r="EG7" s="41"/>
      <c r="EK7" s="41"/>
    </row>
    <row r="8" spans="1:153" ht="12.75" customHeight="1" thickBot="1" x14ac:dyDescent="0.25">
      <c r="A8" s="108" t="str">
        <f>Summary!B2</f>
        <v>Teacher</v>
      </c>
      <c r="B8" s="108" t="str">
        <f>Summary!C2</f>
        <v>Class</v>
      </c>
      <c r="C8" s="108" t="str">
        <f>Summary!D2</f>
        <v>ID Code</v>
      </c>
      <c r="D8" s="109" t="str">
        <f>Summary!E2</f>
        <v>Name</v>
      </c>
      <c r="E8" s="110" t="str">
        <f>$EZ$25</f>
        <v>D</v>
      </c>
      <c r="F8" s="110" t="str">
        <f>$EZ$26</f>
        <v>C</v>
      </c>
      <c r="G8" s="110" t="str">
        <f>$EZ$27</f>
        <v>B</v>
      </c>
      <c r="H8" s="110" t="str">
        <f>$EZ$28</f>
        <v>A</v>
      </c>
      <c r="I8" s="110" t="str">
        <f>$EZ$29</f>
        <v>B</v>
      </c>
      <c r="J8" s="110" t="str">
        <f>$EZ$30</f>
        <v>D</v>
      </c>
      <c r="K8" s="110" t="str">
        <f>$EZ$31</f>
        <v>B</v>
      </c>
      <c r="L8" s="110" t="str">
        <f>$EZ$32</f>
        <v>A</v>
      </c>
      <c r="M8" s="110" t="str">
        <f>$EZ$33</f>
        <v>B</v>
      </c>
      <c r="N8" s="110" t="str">
        <f>$EZ$34</f>
        <v>A</v>
      </c>
      <c r="O8" s="110" t="str">
        <f>$EZ$35</f>
        <v>C</v>
      </c>
      <c r="P8" s="110" t="str">
        <f>$EZ$36</f>
        <v>A</v>
      </c>
      <c r="Q8" s="110">
        <f>$EZ$37</f>
        <v>6</v>
      </c>
      <c r="R8" s="110">
        <f>$EZ$38</f>
        <v>4</v>
      </c>
      <c r="S8" s="110">
        <f>$EZ$39</f>
        <v>2</v>
      </c>
      <c r="T8" s="111">
        <f>$EZ$40</f>
        <v>3</v>
      </c>
      <c r="U8" s="110">
        <f>$EZ$41</f>
        <v>0</v>
      </c>
      <c r="V8" s="110">
        <f>$EZ$42</f>
        <v>0</v>
      </c>
      <c r="W8" s="110">
        <f>$EZ$43</f>
        <v>0</v>
      </c>
      <c r="X8" s="110">
        <f>$EZ$44</f>
        <v>0</v>
      </c>
      <c r="Y8" s="110">
        <f>$EZ$45</f>
        <v>0</v>
      </c>
      <c r="Z8" s="110">
        <f>$EZ$46</f>
        <v>0</v>
      </c>
      <c r="AA8" s="110">
        <f>$EZ$47</f>
        <v>0</v>
      </c>
      <c r="AB8" s="110">
        <f>$EZ$48</f>
        <v>0</v>
      </c>
      <c r="AC8" s="110">
        <f>$EZ$49</f>
        <v>0</v>
      </c>
      <c r="AD8" s="110">
        <f>$EZ$50</f>
        <v>0</v>
      </c>
      <c r="AE8" s="110">
        <f>$EZ$51</f>
        <v>0</v>
      </c>
      <c r="AF8" s="110">
        <f>$EZ$52</f>
        <v>0</v>
      </c>
      <c r="AG8" s="110">
        <f>$EZ$53</f>
        <v>0</v>
      </c>
      <c r="AH8" s="110">
        <f>$EZ$54</f>
        <v>0</v>
      </c>
      <c r="AI8" s="110">
        <f>$EZ$55</f>
        <v>0</v>
      </c>
      <c r="AJ8" s="110">
        <f>$EZ$56</f>
        <v>0</v>
      </c>
      <c r="AK8" s="110">
        <f>$EZ$57</f>
        <v>0</v>
      </c>
      <c r="AL8" s="110">
        <f>$EZ$58</f>
        <v>0</v>
      </c>
      <c r="AM8" s="110">
        <f>$EZ$59</f>
        <v>0</v>
      </c>
      <c r="AN8" s="110">
        <f>$EZ$60</f>
        <v>0</v>
      </c>
      <c r="AO8" s="110">
        <f>$EZ$61</f>
        <v>0</v>
      </c>
      <c r="AP8" s="110">
        <f>$EZ$62</f>
        <v>0</v>
      </c>
      <c r="AQ8" s="110">
        <f>$EZ$63</f>
        <v>0</v>
      </c>
      <c r="AR8" s="110">
        <f>$EZ$64</f>
        <v>0</v>
      </c>
      <c r="AS8" s="112" t="s">
        <v>343</v>
      </c>
      <c r="AT8" s="112" t="s">
        <v>135</v>
      </c>
      <c r="AU8" s="112" t="s">
        <v>134</v>
      </c>
      <c r="AV8" s="143"/>
      <c r="AX8" s="110" t="s">
        <v>247</v>
      </c>
      <c r="AY8" s="110" t="s">
        <v>248</v>
      </c>
      <c r="AZ8" s="110" t="s">
        <v>129</v>
      </c>
      <c r="BA8" s="110" t="s">
        <v>131</v>
      </c>
      <c r="BB8" s="110" t="s">
        <v>133</v>
      </c>
      <c r="BC8" s="110" t="s">
        <v>131</v>
      </c>
      <c r="BD8" s="110"/>
      <c r="BE8" s="113" t="s">
        <v>21</v>
      </c>
      <c r="BF8" s="114" t="s">
        <v>22</v>
      </c>
      <c r="BG8" s="114" t="s">
        <v>23</v>
      </c>
      <c r="BH8" s="114" t="s">
        <v>24</v>
      </c>
      <c r="BK8" s="175" t="s">
        <v>25</v>
      </c>
      <c r="BL8" s="176"/>
      <c r="BM8" s="176"/>
      <c r="BN8" s="177"/>
      <c r="CT8" s="69" t="s">
        <v>76</v>
      </c>
      <c r="CU8" s="70" t="s">
        <v>77</v>
      </c>
      <c r="CV8" s="70" t="s">
        <v>78</v>
      </c>
      <c r="CW8" s="71" t="s">
        <v>79</v>
      </c>
      <c r="CX8" s="69" t="s">
        <v>76</v>
      </c>
      <c r="CY8" s="70" t="s">
        <v>77</v>
      </c>
      <c r="CZ8" s="70" t="s">
        <v>78</v>
      </c>
      <c r="DA8" s="71" t="s">
        <v>79</v>
      </c>
      <c r="DB8" s="70" t="s">
        <v>76</v>
      </c>
      <c r="DC8" s="70" t="s">
        <v>77</v>
      </c>
      <c r="DD8" s="70" t="s">
        <v>78</v>
      </c>
      <c r="DE8" s="71" t="s">
        <v>79</v>
      </c>
      <c r="DF8" s="69" t="s">
        <v>76</v>
      </c>
      <c r="DG8" s="70" t="s">
        <v>77</v>
      </c>
      <c r="DH8" s="70" t="s">
        <v>78</v>
      </c>
      <c r="DI8" s="71" t="s">
        <v>79</v>
      </c>
      <c r="DJ8" s="69" t="s">
        <v>76</v>
      </c>
      <c r="DK8" s="70" t="s">
        <v>77</v>
      </c>
      <c r="DL8" s="70" t="s">
        <v>78</v>
      </c>
      <c r="DM8" s="71" t="s">
        <v>79</v>
      </c>
      <c r="DN8" s="70" t="s">
        <v>76</v>
      </c>
      <c r="DO8" s="70" t="s">
        <v>77</v>
      </c>
      <c r="DP8" s="70" t="s">
        <v>78</v>
      </c>
      <c r="DQ8" s="71" t="s">
        <v>79</v>
      </c>
      <c r="DR8" s="70" t="s">
        <v>76</v>
      </c>
      <c r="DS8" s="70" t="s">
        <v>77</v>
      </c>
      <c r="DT8" s="70" t="s">
        <v>78</v>
      </c>
      <c r="DU8" s="71" t="s">
        <v>79</v>
      </c>
      <c r="DV8" s="70" t="s">
        <v>76</v>
      </c>
      <c r="DW8" s="70" t="s">
        <v>77</v>
      </c>
      <c r="DX8" s="70" t="s">
        <v>78</v>
      </c>
      <c r="DY8" s="71" t="s">
        <v>79</v>
      </c>
      <c r="DZ8" s="70" t="s">
        <v>76</v>
      </c>
      <c r="EA8" s="70" t="s">
        <v>77</v>
      </c>
      <c r="EB8" s="70" t="s">
        <v>78</v>
      </c>
      <c r="EC8" s="71" t="s">
        <v>79</v>
      </c>
      <c r="ED8" s="70" t="s">
        <v>76</v>
      </c>
      <c r="EE8" s="70" t="s">
        <v>77</v>
      </c>
      <c r="EF8" s="70" t="s">
        <v>78</v>
      </c>
      <c r="EG8" s="71" t="s">
        <v>79</v>
      </c>
      <c r="EH8" s="70" t="s">
        <v>76</v>
      </c>
      <c r="EI8" s="70" t="s">
        <v>77</v>
      </c>
      <c r="EJ8" s="70" t="s">
        <v>78</v>
      </c>
      <c r="EK8" s="71" t="s">
        <v>79</v>
      </c>
      <c r="EL8" s="39"/>
      <c r="EM8" s="39"/>
    </row>
    <row r="9" spans="1:153" ht="12.75" customHeight="1" x14ac:dyDescent="0.2">
      <c r="A9" s="100" t="str">
        <f>IF(Summary!B3="","",Summary!B3)</f>
        <v>ROL</v>
      </c>
      <c r="B9" s="100" t="str">
        <f>IF(Summary!C3="","",Summary!C3)</f>
        <v>10SPH02</v>
      </c>
      <c r="C9" s="100" t="str">
        <f>IF(Summary!D3="","",Summary!D3)</f>
        <v>STU0001</v>
      </c>
      <c r="D9" s="115" t="str">
        <f>IF(Summary!E3="","",Summary!E3)</f>
        <v>Student 1</v>
      </c>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39">
        <f>$BE$3</f>
        <v>27</v>
      </c>
      <c r="AW9" s="66"/>
      <c r="AX9" s="74" t="e">
        <f t="shared" ref="AX9:AX72" si="14">IF(BG9&lt;0.5,EQ$11,EQ$12)&amp;BI9&amp;". "&amp;LOOKUP(BG9,EP$14:EP$20,EQ$14:EQ$20)&amp;EQ$21&amp;"
"</f>
        <v>#N/A</v>
      </c>
      <c r="AY9" s="54" t="str">
        <f t="shared" ref="AY9:AY72" si="15">IF(ISBLANK(E9),"",IF(E9=E$8,EQ$25&amp;"
",ER$25&amp;"
"))&amp;IF(ISBLANK(F9),"",IF(F9=F$8,EQ$26&amp;"
",ER$26&amp;"
"))&amp;IF(ISBLANK(G9),"",IF(G9=G$8,EQ$27&amp;"
",ER$27&amp;"
"))&amp;IF(ISBLANK(H9),"",IF(H9=H$8,EQ$28&amp;"
",ER$28&amp;"
"))&amp;IF(ISBLANK(I9),"",IF(I9=I$8,EQ$29&amp;"
",ER$29&amp;"
"))&amp;IF(ISBLANK(J9),"",IF(J9=J$8,EQ$30&amp;"
",ER$30&amp;"
"))&amp;IF(ISBLANK(K9),"",IF(K9=K$8,EQ$31&amp;"
",ER$31&amp;"
"))&amp;IF(ISBLANK(L9),"",IF(L9=L$8,EQ$32&amp;"
",ER$32&amp;"
"))&amp;IF(ISBLANK(M9),"",IF(M9=M$8,EQ$33&amp;"
",ER$33&amp;"
"))&amp;IF(ISBLANK(N9),"",IF(N9=N$8,EQ$34&amp;"
",ER$34&amp;"
"))&amp;IF(ISBLANK(O9),"",IF(O9=O$8,EQ$35&amp;"
",ER$35&amp;"
"))&amp;IF(ISBLANK(P9),"",IF(P9=P$8,EQ$36&amp;"
",ER$36&amp;"
"))&amp;IF(ISBLANK(Q9),"",IF(Q9=Q$8,EQ$37&amp;"
",ER$37&amp;"
"))&amp;IF(ISBLANK(R9),"",IF(R9=R$8,EQ$38&amp;"
",ER$38&amp;"
"))&amp;IF(ISBLANK(S9),"",IF(S9=S$8,EQ$39&amp;"
",ER$39&amp;"
"))&amp;IF(ISBLANK(T9),"",IF(T9=T$8,EQ$40&amp;"
",ER$40&amp;"
"))&amp;IF(ISBLANK(U9),"",IF(U9=U$8,EQ$41&amp;"
",ER$41&amp;"
"))&amp;IF(ISBLANK(V9),"",IF(V9=V$8,EQ$42&amp;"
",ER$42&amp;"
"))&amp;IF(ISBLANK(W9),"",IF(W9=W$8,EQ$43&amp;"
",ER$43&amp;"
"))&amp;IF(ISBLANK(X9),"",IF(X9=X$8,EQ$44&amp;"
",ER$44&amp;"
"))&amp;IF(ISBLANK(Y9),"",IF(Y9=Y$8,EQ$45&amp;"
",ER$45&amp;"
"))&amp;IF(ISBLANK(Z9),"",IF(Z9=Z$8,EQ$46&amp;"
",ER$46&amp;"
"))&amp;IF(ISBLANK(AA9),"",IF(AA9=AA$8,EQ$47&amp;"
",ER$47&amp;"
"))&amp;IF(ISBLANK(AB9),"",IF(AB9=AB$8,EQ$48&amp;"
",ER$48&amp;"
"))&amp;IF(ISBLANK(AC9),"",IF(AC9=AC$8,EQ$49&amp;"
",ER$49&amp;"
"))&amp;IF(ISBLANK(AD9),"",IF(AD9=AD$8,EQ$50&amp;"
",ER$50&amp;"
"))&amp;IF(ISBLANK(AE9),"",IF(AE9=AE$8,EQ$51&amp;"
",ER$51&amp;"
"))&amp;IF(ISBLANK(AF9),"",IF(AF9=AF$8,EQ$52&amp;"
",ER$52&amp;"
"))&amp;IF(ISBLANK(AG9),"",IF(AG9=AG$8,EQ$53&amp;"
",ER$53&amp;"
"))&amp;IF(ISBLANK(AH9),"",IF(AH9=AH$8,EQ$54&amp;"
",ER$54&amp;"
"))&amp;IF(ISBLANK(AI9),"",IF(AI9=AI$8,EQ$55&amp;"
",ER$55&amp;"
"))&amp;IF(ISBLANK(AJ9),"",IF(AJ9=AJ$8,EQ$56&amp;"
",ER$56&amp;"
"))&amp;IF(ISBLANK(AK9),"",IF(AK9=AK$8,EQ$57&amp;"
",ER$57&amp;"
"))&amp;IF(ISBLANK(AL9),"",IF(AL9=AL$8,EQ$58&amp;"
",ER$58&amp;"
"))&amp;IF(ISBLANK(AM9),"",IF(AM9=AM$8,EQ$59&amp;"
",ER$59&amp;"
"))&amp;IF(ISBLANK(AN9),"",IF(AN9=AN$8,EQ$60&amp;"
",ER$60&amp;"
"))&amp;IF(ISBLANK(AO9),"",IF(AO9=AO$8,EQ$61&amp;"
",ER$61&amp;"
"))&amp;IF(ISBLANK(AP9),"",IF(AP9=AP$8,EQ$62&amp;"
",ER$62&amp;"
"))&amp;IF(ISBLANK(AQ9),"",IF(AQ9=AQ$8,EQ$63&amp;"
",ER$63&amp;"
"))&amp;IF(ISBLANK(AR9),"",IF(AR9=AR$8,EQ$64&amp;"
",ER$64&amp;"
"))</f>
        <v/>
      </c>
      <c r="AZ9" s="68" t="s">
        <v>249</v>
      </c>
      <c r="BA9" s="72" t="s">
        <v>145</v>
      </c>
      <c r="BB9" s="54" t="e">
        <f>LOOKUP(BG9,Grading!$A$16:$A$22,Grading!$E$16:$E$22)</f>
        <v>#N/A</v>
      </c>
      <c r="BC9" s="55" t="str">
        <f>IF(BA9="none required",Grading!$A$27,Grading!$A$26)</f>
        <v xml:space="preserve">Please review the solutions thoroughly, complete any re-do questions (details below) and show these to me within the next week. Please let me know if you have any questions. </v>
      </c>
      <c r="BE9" s="116" t="str">
        <f>IF((E9=""),"",IF(ISTEXT(E$8),IF(E9=E$8,1,0),E9)+IF(ISTEXT(F$8),IF(F9=F$8,1,0),F9)+IF(ISTEXT(G$8),IF(G9=G$8,1,0),G9)+IF(ISTEXT(H$8),IF(H9=H$8,1,0),H9)+IF(ISTEXT(I$8),IF(I9=I$8,1,0),I9)+IF(ISTEXT(J$8),IF(J9=J$8,1,0),J9)+IF(ISTEXT(K$8),IF(K9=K$8,1,0),K9)+IF(ISTEXT(L$8),IF(L9=L$8,1,0),L9)+IF(ISTEXT(M$8),IF(M9=M$8,1,0),M9)+IF(ISTEXT(N$8),IF(N9=N$8,1,0),N9)+IF(ISTEXT(O$8),IF(O9=O$8,1,0),O9)+IF(ISTEXT(P$8),IF(P9=P$8,1,0),P9)+IF(ISTEXT(Q$8),IF(Q9=Q$8,1,0),Q9)+IF(ISTEXT(R$8),IF(R9=R$8,1,0),R9)+IF(ISTEXT(S$8),IF(S9=S$8,1,0),S9)+IF(ISTEXT(T$8),IF(T9=T$8,1,0),T9)+IF(ISTEXT(U$8),IF(U9=U$8,1,0),U9)+IF(ISTEXT(V$8),IF(V9=V$8,1,0),V9)+IF(ISTEXT(W$8),IF(W9=W$8,1,0),W9)+IF(ISTEXT(X$8),IF(X9=X$8,1,0),X9)+IF(ISTEXT(Y$8),IF(Y9=Y$8,1,0),Y9)+IF(ISTEXT(Z$8),IF(Z9=Z$8,1,0),Z9)+IF(ISTEXT(AA$8),IF(AA9=AA$8,1,0),AA9)+IF(ISTEXT(AB$8),IF(AB9=AB$8,1,0),AB9)+IF(ISTEXT(AC$8),IF(AC9=AC$8,1,0),AC9)+IF(ISTEXT(AD$8),IF(AD9=AD$8,1,0),AD9)+IF(ISTEXT(AE$8),IF(AE9=AE$8,1,0),AE9)+IF(ISTEXT(AF$8),IF(AF9=AF$8,1,0),AF9)+IF(ISTEXT(AG$8),IF(AG9=AG$8,1,0),AG9)+IF(ISTEXT(AH$8),IF(AH9=AH$8,1,0),AH9)+IF(ISTEXT(AI$8),IF(AI9=AI$8,1,0),AI9)+IF(ISTEXT(AJ$8),IF(AJ9=AJ$8,1,0),AJ9)+IF(ISTEXT(AK$8),IF(AK9=AK$8,1,0),AK9)+IF(ISTEXT(AL$8),IF(AL9=AL$8,1,0),AL9)+IF(ISTEXT(AM$8),IF(AM9=AM$8,1,0),AM9)+IF(ISTEXT(AN$8),IF(AN9=AN$8,1,0),AN9)+IF(ISTEXT(AO$8),IF(AO9=AO$8,1,0),AO9)+IF(ISTEXT(AP$8),IF(AP9=AP$8,1,0),AP9)+IF(ISTEXT(AQ$8),IF(AQ9=AQ$8,1,0),AQ9)+IF(ISTEXT(AR$8),IF(AR9=AR$8,1,0),AR9)+AS9+AT9+AU9)</f>
        <v/>
      </c>
      <c r="BF9" s="99" t="str">
        <f t="shared" ref="BF9:BF72" si="16">IF((BE9=""),"",IF(ISNUMBER(BE9),ROUND((BE9/$BE$3),2),BE9))</f>
        <v/>
      </c>
      <c r="BG9" s="99" t="str">
        <f t="shared" ref="BG9:BG72" si="17">IF((BE9=""),"",IF(ISNUMBER(BE9),ROUND((($BL$7*BF9)+$BN$7),2),BE9))</f>
        <v/>
      </c>
      <c r="BH9" s="100" t="str">
        <f t="shared" ref="BH9:BH72" si="18">IF((BE9=""),"",IF(ISNUMBER(BE9),VLOOKUP(BG9,Gradetable,2),""))</f>
        <v/>
      </c>
      <c r="BI9" s="64" t="str">
        <f>IF(Summary!F3="","",Summary!F3)</f>
        <v>Student 1</v>
      </c>
      <c r="BJ9" s="33"/>
      <c r="BR9" s="33"/>
      <c r="BS9" s="32" t="s">
        <v>92</v>
      </c>
      <c r="BV9" s="44">
        <f t="shared" ref="BV9:CF24" si="19">IF($E$3=BV$2,IF(AND(ISTEXT($E$8),$E9=$E$8),1,IF(ISNUMBER($E$8),$E9,0)),0)
+IF($F$3=BV$2,IF(AND(ISTEXT($F$8),$F9=$F$8),1,IF(ISNUMBER($F$8),$F9,0)),0)
+IF($G$3=BV$2,IF(AND(ISTEXT($G$8),$G9=$G$8),1,IF(ISNUMBER($G$8),$G9,0)),0)
+IF($H$3=BV$2,IF(AND(ISTEXT($H$8),$H9=$H$8),1,IF(ISNUMBER($H$8),$H9,0)),0)
+IF($I$3=BV$2,IF(AND(ISTEXT($I$8),$I9=$I$8),1,IF(ISNUMBER($I$8),$I9,0)),0)
+IF($J$3=BV$2,IF(AND(ISTEXT($J$8),$J9=$J$8),1,IF(ISNUMBER($J$8),$J9,0)),0)
+IF($K$3=BV$2,IF(AND(ISTEXT($K$8),$K9=$K$8),1,IF(ISNUMBER($K$8),$K9,0)),0)
+IF($L$3=BV$2,IF(AND(ISTEXT($L$8),$L9=$L$8),1,IF(ISNUMBER($L$8),$L9,0)),0)
+IF($M$3=BV$2,IF(AND(ISTEXT($M$8),$M9=$M$8),1,IF(ISNUMBER($M$8),$M9,0)),0)
+IF($N$3=BV$2,IF(AND(ISTEXT($N$8),$N9=$N$8),1,IF(ISNUMBER($N$8),$N9,0)),0)
+IF($O$3=BV$2,IF(AND(ISTEXT($O$8),$O9=$O$8),1,IF(ISNUMBER($O$8),$O9,0)),0)
+IF($P$3=BV$2,IF(AND(ISTEXT($P$8),$P9=$P$8),1,IF(ISNUMBER($P$8),$P9,0)),0)
+IF($Q$3=BV$2,IF(AND(ISTEXT($Q$8),$Q9=$Q$8),1,IF(ISNUMBER($Q$8),$Q9,0)),0)
+IF($R$3=BV$2,IF(AND(ISTEXT($R$8),$R9=$R$8),1,IF(ISNUMBER($R$8),$R9,0)),0)
+IF($S$3=BV$2,IF(AND(ISTEXT($S$8),$S9=$S$8),1,IF(ISNUMBER($S$8),$S9,0)),0)
+IF($T$3=BV$2,IF(AND(ISTEXT($T$8),$T9=$T$8),1,IF(ISNUMBER($T$8),$T9,0)),0)
+IF($U$3=BV$2,IF(AND(ISTEXT($U$8),$U9=$U$8),1,IF(ISNUMBER($U$8),$U9,0)),0)
+IF($V$3=BV$2,IF(AND(ISTEXT($V$8),$V9=$V$8),1,IF(ISNUMBER($V$8),$V9,0)),0)
+IF($W$3=BV$2,IF(AND(ISTEXT($W$8),$W9=$W$8),1,IF(ISNUMBER($W$8),$W9,0)),0)
+IF($X$3=BV$2,IF(AND(ISTEXT($X$8),$X9=$X$8),1,IF(ISNUMBER($X$8),$X9,0)),0)
+IF($Y$3=BV$2,IF(AND(ISTEXT($Y$8),$Y9=$Y$8),1,IF(ISNUMBER($Y$8),$Y9,0)),0)
+IF($Z$3=BV$2,IF(AND(ISTEXT($Z$8),$Z9=$Z$8),1,IF(ISNUMBER($Z$8),$Z9,0)),0)
+IF($AA$3=BV$2,IF(AND(ISTEXT($AA$8),$AA9=$AA$8),1,IF(ISNUMBER($AA$8),$AA9,0)),0)
+IF($AB$3=BV$2,IF(AND(ISTEXT($AB$8),$AB9=$AB$8),1,IF(ISNUMBER($AB$8),$AB9,0)),0)
+IF($AC$3=BV$2,IF(AND(ISTEXT($AC$8),$AC9=$AC$8),1,IF(ISNUMBER($AC$8),$AC9,0)),0)
+IF($AD$3=BV$2,IF(AND(ISTEXT($AD$8),$AD9=$AD$8),1,IF(ISNUMBER($AD$8),$AD9,0)),0)
+IF($AE$3=BV$2,IF(AND(ISTEXT($AE$8),$AE9=$AE$8),1,IF(ISNUMBER($AE$8),$AE9,0)),0)
+IF($AF$3=BV$2,IF(AND(ISTEXT($AF$8),$AF9=$AF$8),1,IF(ISNUMBER($AF$8),$AF9,0)),0)
+IF($AG$3=BV$2,IF(AND(ISTEXT($AG$8),$AA9=$AG$8),1,IF(ISNUMBER($AG$8),$AG9,0)),0)
+IF($AH$3=BV$2,IF(AND(ISTEXT($AH$8),$AH9=$AH$8),1,IF(ISNUMBER($AH$8),$AH9,0)),0)
+IF($AI$3=BV$2,IF(AND(ISTEXT($AI$8),$AI9=$AI$8),1,IF(ISNUMBER($AI$8),$AI9,0)),0)
+IF($AJ$3=BV$2,IF(AND(ISTEXT($AJ$8),$AJ9=$AJ$8),1,IF(ISNUMBER($AJ$8),$AJ9,0)),0)
+IF($AK$3=BV$2,IF(AND(ISTEXT($AK$8),$AK9=$AK$8),1,IF(ISNUMBER($AK$8),$AK9,0)),0)
+IF($AL$3=BV$2,IF(AND(ISTEXT($AL$8),$AL9=$AL$8),1,IF(ISNUMBER($AL$8),$AL9,0)),0)
+IF($AM$3=BV$2,IF(AND(ISTEXT($AM$8),$AM9=$AM$8),1,IF(ISNUMBER($AM$8),$AM9,0)),0)
+IF($AN$3=BV$2,IF(AND(ISTEXT($AN$8),$AN9=$AN$8),1,IF(ISNUMBER($AN$8),$AN9,0)),0)
+IF($AO$3=BV$2,IF(AND(ISTEXT($AO$8),$AO9=$AO$8),1,IF(ISNUMBER($AO$8),$AO9,0)),0)
+IF($AP$3=BV$2,IF(AND(ISTEXT($AP$8),$AP9=$AP$8),1,IF(ISNUMBER($AP$8),$AP9,0)),0)
+IF($AQ$3=BV$2,IF(AND(ISTEXT($AQ$8),$AQ9=$AQ$8),1,IF(ISNUMBER($AQ$8),$AQ9,0)),0)
+IF($AR$3=BV$2,IF(AND(ISTEXT($AR$8),$AR9=$AR$8),1,IF(ISNUMBER($AR$8),$AR9,0)),0)</f>
        <v>0</v>
      </c>
      <c r="BW9" s="44">
        <f t="shared" si="19"/>
        <v>0</v>
      </c>
      <c r="BX9" s="44">
        <f t="shared" si="19"/>
        <v>0</v>
      </c>
      <c r="BY9" s="44">
        <f t="shared" si="19"/>
        <v>0</v>
      </c>
      <c r="BZ9" s="44">
        <f t="shared" si="19"/>
        <v>0</v>
      </c>
      <c r="CA9" s="44">
        <f t="shared" si="19"/>
        <v>0</v>
      </c>
      <c r="CB9" s="44">
        <f t="shared" si="19"/>
        <v>0</v>
      </c>
      <c r="CC9" s="44">
        <f t="shared" si="19"/>
        <v>0</v>
      </c>
      <c r="CD9" s="44">
        <f t="shared" si="19"/>
        <v>0</v>
      </c>
      <c r="CE9" s="44">
        <f t="shared" si="19"/>
        <v>0</v>
      </c>
      <c r="CF9" s="44">
        <f t="shared" si="19"/>
        <v>0</v>
      </c>
      <c r="CH9" s="48">
        <f t="shared" ref="CH9:CO33" si="20">ROUND(BV9/BV$3,2)</f>
        <v>0</v>
      </c>
      <c r="CI9" s="48">
        <f t="shared" si="20"/>
        <v>0</v>
      </c>
      <c r="CJ9" s="48">
        <f t="shared" si="20"/>
        <v>0</v>
      </c>
      <c r="CK9" s="48">
        <f t="shared" si="20"/>
        <v>0</v>
      </c>
      <c r="CL9" s="48">
        <f t="shared" si="20"/>
        <v>0</v>
      </c>
      <c r="CM9" s="48">
        <f t="shared" si="20"/>
        <v>0</v>
      </c>
      <c r="CN9" s="48">
        <f t="shared" si="20"/>
        <v>0</v>
      </c>
      <c r="CO9" s="48">
        <f t="shared" si="20"/>
        <v>0</v>
      </c>
      <c r="CT9" s="45" t="str">
        <f>IF(CH9&lt;$CT$3,"•"," ")</f>
        <v>•</v>
      </c>
      <c r="CU9" s="46" t="str">
        <f>IF(AND(CH9&gt;=$CT$3,CH9&lt;$CT$4),"•"," ")</f>
        <v xml:space="preserve"> </v>
      </c>
      <c r="CV9" s="46" t="str">
        <f>IF(AND(CH9&gt;=$CT$4,CH9&lt;$CT$5),"•"," ")</f>
        <v xml:space="preserve"> </v>
      </c>
      <c r="CW9" s="47" t="str">
        <f>IF(CH9&gt;=$CT$5,"•"," ")</f>
        <v xml:space="preserve"> </v>
      </c>
      <c r="CX9" s="45" t="str">
        <f>IF(CI9&lt;$CT$3,"•"," ")</f>
        <v>•</v>
      </c>
      <c r="CY9" s="46" t="str">
        <f>IF(AND(CI9&gt;=$CT$3,CI9&lt;$CT$4),"•"," ")</f>
        <v xml:space="preserve"> </v>
      </c>
      <c r="CZ9" s="46" t="str">
        <f>IF(AND(CI9&gt;=$CT$4,CI9&lt;$CT$5),"•"," ")</f>
        <v xml:space="preserve"> </v>
      </c>
      <c r="DA9" s="47" t="str">
        <f>IF(CI9&gt;=$CT$5,"•"," ")</f>
        <v xml:space="preserve"> </v>
      </c>
      <c r="DB9" s="46" t="str">
        <f>IF(CJ9&lt;$CT$3,"•"," ")</f>
        <v>•</v>
      </c>
      <c r="DC9" s="46" t="str">
        <f>IF(AND(CJ9&gt;=$CT$3,CJ9&lt;$CT$4),"•"," ")</f>
        <v xml:space="preserve"> </v>
      </c>
      <c r="DD9" s="46" t="str">
        <f>IF(AND(CJ9&gt;=$CT$4,CJ9&lt;$CT$5),"•"," ")</f>
        <v xml:space="preserve"> </v>
      </c>
      <c r="DE9" s="47" t="str">
        <f>IF(CJ9&gt;=$CT$5,"•"," ")</f>
        <v xml:space="preserve"> </v>
      </c>
      <c r="DF9" s="45" t="str">
        <f>IF(CK9&lt;$CT$3,"•"," ")</f>
        <v>•</v>
      </c>
      <c r="DG9" s="46" t="str">
        <f>IF(AND(CK9&gt;=$CT$3,CK9&lt;$CT$4),"•"," ")</f>
        <v xml:space="preserve"> </v>
      </c>
      <c r="DH9" s="46" t="str">
        <f>IF(AND(CK9&gt;=$CT$4,CK9&lt;$CT$5),"•"," ")</f>
        <v xml:space="preserve"> </v>
      </c>
      <c r="DI9" s="47" t="str">
        <f>IF(CK9&gt;=$CT$5,"•"," ")</f>
        <v xml:space="preserve"> </v>
      </c>
      <c r="DJ9" s="45" t="str">
        <f>IF(CL9&lt;$CT$3,"•"," ")</f>
        <v>•</v>
      </c>
      <c r="DK9" s="46" t="str">
        <f>IF(AND(CL9&gt;=$CT$3,CL9&lt;$CT$4),"•"," ")</f>
        <v xml:space="preserve"> </v>
      </c>
      <c r="DL9" s="46" t="str">
        <f>IF(AND(CL9&gt;=$CT$4,CL9&lt;$CT$5),"•"," ")</f>
        <v xml:space="preserve"> </v>
      </c>
      <c r="DM9" s="47" t="str">
        <f>IF(CL9&gt;=$CT$5,"•"," ")</f>
        <v xml:space="preserve"> </v>
      </c>
      <c r="DN9" s="46" t="str">
        <f>IF(CM9&lt;$CT$3,"•"," ")</f>
        <v>•</v>
      </c>
      <c r="DO9" s="46" t="str">
        <f>IF(AND(CM9&gt;=$CT$3,CM9&lt;$CT$4),"•"," ")</f>
        <v xml:space="preserve"> </v>
      </c>
      <c r="DP9" s="46" t="str">
        <f>IF(AND(CM9&gt;=$CT$4,CM9&lt;$CT$5),"•"," ")</f>
        <v xml:space="preserve"> </v>
      </c>
      <c r="DQ9" s="47" t="str">
        <f>IF(CM9&gt;=$CT$5,"•"," ")</f>
        <v xml:space="preserve"> </v>
      </c>
      <c r="DR9" s="46" t="str">
        <f>IF(CN9&lt;$CT$3,"•"," ")</f>
        <v>•</v>
      </c>
      <c r="DS9" s="46" t="str">
        <f>IF(AND(CN9&gt;=$CT$3,CN9&lt;$CT$4),"•"," ")</f>
        <v xml:space="preserve"> </v>
      </c>
      <c r="DT9" s="46" t="str">
        <f>IF(AND(CN9&gt;=$CT$4,CN9&lt;$CT$5),"•"," ")</f>
        <v xml:space="preserve"> </v>
      </c>
      <c r="DU9" s="47" t="str">
        <f>IF(CN9&gt;=$CT$5,"•"," ")</f>
        <v xml:space="preserve"> </v>
      </c>
      <c r="DV9" s="46" t="str">
        <f>IF(CO9&lt;$CT$3,"•"," ")</f>
        <v>•</v>
      </c>
      <c r="DW9" s="46" t="str">
        <f>IF(AND(CO9&gt;=$CT$3,CO9&lt;$CT$4),"•"," ")</f>
        <v xml:space="preserve"> </v>
      </c>
      <c r="DX9" s="46" t="str">
        <f>IF(AND(CO9&gt;=$CT$4,CO9&lt;$CT$5),"•"," ")</f>
        <v xml:space="preserve"> </v>
      </c>
      <c r="DY9" s="47" t="str">
        <f>IF(CO9&gt;=$CT$5,"•"," ")</f>
        <v xml:space="preserve"> </v>
      </c>
      <c r="DZ9" s="46" t="str">
        <f>IF(CP9&lt;$CT$3,"•"," ")</f>
        <v>•</v>
      </c>
      <c r="EA9" s="46" t="str">
        <f>IF(AND(CP9&gt;=$CT$3,CP9&lt;$CT$4),"•"," ")</f>
        <v xml:space="preserve"> </v>
      </c>
      <c r="EB9" s="46" t="str">
        <f>IF(AND(CP9&gt;=$CT$4,CP9&lt;$CT$5),"•"," ")</f>
        <v xml:space="preserve"> </v>
      </c>
      <c r="EC9" s="47" t="str">
        <f>IF(CP9&gt;=$CT$5,"•"," ")</f>
        <v xml:space="preserve"> </v>
      </c>
      <c r="ED9" s="46" t="str">
        <f>IF(CQ9&lt;$CT$3,"•"," ")</f>
        <v>•</v>
      </c>
      <c r="EE9" s="46" t="str">
        <f>IF(AND(CQ9&gt;=$CT$3,CQ9&lt;$CT$4),"•"," ")</f>
        <v xml:space="preserve"> </v>
      </c>
      <c r="EF9" s="46" t="str">
        <f>IF(AND(CQ9&gt;=$CT$4,CQ9&lt;$CT$5),"•"," ")</f>
        <v xml:space="preserve"> </v>
      </c>
      <c r="EG9" s="47" t="str">
        <f>IF(CQ9&gt;=$CT$5,"•"," ")</f>
        <v xml:space="preserve"> </v>
      </c>
      <c r="EH9" s="46" t="str">
        <f>IF(CR9&lt;$CT$3,"•"," ")</f>
        <v>•</v>
      </c>
      <c r="EI9" s="46" t="str">
        <f>IF(AND(CR9&gt;=$CT$3,CR9&lt;$CT$4),"•"," ")</f>
        <v xml:space="preserve"> </v>
      </c>
      <c r="EJ9" s="46" t="str">
        <f>IF(AND(CR9&gt;=$CT$4,CR9&lt;$CT$5),"•"," ")</f>
        <v xml:space="preserve"> </v>
      </c>
      <c r="EK9" s="47" t="str">
        <f>IF(CR9&gt;=$CT$5,"•"," ")</f>
        <v xml:space="preserve"> </v>
      </c>
      <c r="EL9" s="39"/>
      <c r="EM9" s="39"/>
    </row>
    <row r="10" spans="1:153" ht="12.75" customHeight="1" x14ac:dyDescent="0.2">
      <c r="A10" s="100" t="str">
        <f>IF(Summary!B4="","",Summary!B4)</f>
        <v>ROL</v>
      </c>
      <c r="B10" s="100" t="str">
        <f>IF(Summary!C4="","",Summary!C4)</f>
        <v>10SPH02</v>
      </c>
      <c r="C10" s="100" t="str">
        <f>IF(Summary!D4="","",Summary!D4)</f>
        <v>STU0002</v>
      </c>
      <c r="D10" s="115" t="str">
        <f>IF(Summary!E4="","",Summary!E4)</f>
        <v>Student 2</v>
      </c>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39">
        <f t="shared" ref="AV10:AV73" si="21">$BE$3</f>
        <v>27</v>
      </c>
      <c r="AW10" s="66"/>
      <c r="AX10" s="74" t="e">
        <f t="shared" si="14"/>
        <v>#N/A</v>
      </c>
      <c r="AY10" s="54" t="str">
        <f t="shared" si="15"/>
        <v/>
      </c>
      <c r="AZ10" s="68" t="s">
        <v>250</v>
      </c>
      <c r="BA10" s="72" t="s">
        <v>171</v>
      </c>
      <c r="BB10" s="54" t="e">
        <f>LOOKUP(BG10,Grading!$A$16:$A$22,Grading!$E$16:$E$22)</f>
        <v>#N/A</v>
      </c>
      <c r="BC10" s="55" t="str">
        <f>IF(BA10="none required",Grading!$A$27,Grading!$A$26)</f>
        <v xml:space="preserve">Please review the solutions thoroughly, complete any re-do questions (details below) and show these to me within the next week. Please let me know if you have any questions. </v>
      </c>
      <c r="BD10" s="52"/>
      <c r="BE10" s="116" t="str">
        <f t="shared" ref="BE10:BE73" si="22">IF((E10=""),"",IF(ISTEXT(E$8),IF(E10=E$8,1,0),E10)+IF(ISTEXT(F$8),IF(F10=F$8,1,0),F10)+IF(ISTEXT(G$8),IF(G10=G$8,1,0),G10)+IF(ISTEXT(H$8),IF(H10=H$8,1,0),H10)+IF(ISTEXT(I$8),IF(I10=I$8,1,0),I10)+IF(ISTEXT(J$8),IF(J10=J$8,1,0),J10)+IF(ISTEXT(K$8),IF(K10=K$8,1,0),K10)+IF(ISTEXT(L$8),IF(L10=L$8,1,0),L10)+IF(ISTEXT(M$8),IF(M10=M$8,1,0),M10)+IF(ISTEXT(N$8),IF(N10=N$8,1,0),N10)+IF(ISTEXT(O$8),IF(O10=O$8,1,0),O10)+IF(ISTEXT(P$8),IF(P10=P$8,1,0),P10)+IF(ISTEXT(Q$8),IF(Q10=Q$8,1,0),Q10)+IF(ISTEXT(R$8),IF(R10=R$8,1,0),R10)+IF(ISTEXT(S$8),IF(S10=S$8,1,0),S10)+IF(ISTEXT(T$8),IF(T10=T$8,1,0),T10)+IF(ISTEXT(U$8),IF(U10=U$8,1,0),U10)+IF(ISTEXT(V$8),IF(V10=V$8,1,0),V10)+IF(ISTEXT(W$8),IF(W10=W$8,1,0),W10)+IF(ISTEXT(X$8),IF(X10=X$8,1,0),X10)+IF(ISTEXT(Y$8),IF(Y10=Y$8,1,0),Y10)+IF(ISTEXT(Z$8),IF(Z10=Z$8,1,0),Z10)+IF(ISTEXT(AA$8),IF(AA10=AA$8,1,0),AA10)+IF(ISTEXT(AB$8),IF(AB10=AB$8,1,0),AB10)+IF(ISTEXT(AC$8),IF(AC10=AC$8,1,0),AC10)+IF(ISTEXT(AD$8),IF(AD10=AD$8,1,0),AD10)+IF(ISTEXT(AE$8),IF(AE10=AE$8,1,0),AE10)+IF(ISTEXT(AF$8),IF(AF10=AF$8,1,0),AF10)+IF(ISTEXT(AG$8),IF(AG10=AG$8,1,0),AG10)+IF(ISTEXT(AH$8),IF(AH10=AH$8,1,0),AH10)+IF(ISTEXT(AI$8),IF(AI10=AI$8,1,0),AI10)+IF(ISTEXT(AJ$8),IF(AJ10=AJ$8,1,0),AJ10)+IF(ISTEXT(AK$8),IF(AK10=AK$8,1,0),AK10)+IF(ISTEXT(AL$8),IF(AL10=AL$8,1,0),AL10)+IF(ISTEXT(AM$8),IF(AM10=AM$8,1,0),AM10)+IF(ISTEXT(AN$8),IF(AN10=AN$8,1,0),AN10)+IF(ISTEXT(AO$8),IF(AO10=AO$8,1,0),AO10)+IF(ISTEXT(AP$8),IF(AP10=AP$8,1,0),AP10)+IF(ISTEXT(AQ$8),IF(AQ10=AQ$8,1,0),AQ10)+IF(ISTEXT(AR$8),IF(AR10=AR$8,1,0),AR10)+AS10+AT10+AU10)</f>
        <v/>
      </c>
      <c r="BF10" s="99" t="str">
        <f t="shared" si="16"/>
        <v/>
      </c>
      <c r="BG10" s="99" t="str">
        <f t="shared" si="17"/>
        <v/>
      </c>
      <c r="BH10" s="100" t="str">
        <f t="shared" si="18"/>
        <v/>
      </c>
      <c r="BI10" s="64" t="str">
        <f>IF(Summary!F4="","",Summary!F4)</f>
        <v>Student 2</v>
      </c>
      <c r="BJ10" s="33"/>
      <c r="BK10" s="32" t="s">
        <v>60</v>
      </c>
      <c r="BL10" s="117">
        <f>MIN(BF9:BF27)</f>
        <v>0</v>
      </c>
      <c r="BR10" s="33"/>
      <c r="BS10" s="32" t="s">
        <v>92</v>
      </c>
      <c r="BV10" s="44">
        <f t="shared" si="19"/>
        <v>0</v>
      </c>
      <c r="BW10" s="44">
        <f t="shared" si="19"/>
        <v>0</v>
      </c>
      <c r="BX10" s="44">
        <f t="shared" si="19"/>
        <v>0</v>
      </c>
      <c r="BY10" s="44">
        <f t="shared" si="19"/>
        <v>0</v>
      </c>
      <c r="BZ10" s="44">
        <f t="shared" si="19"/>
        <v>0</v>
      </c>
      <c r="CA10" s="44">
        <f t="shared" si="19"/>
        <v>0</v>
      </c>
      <c r="CB10" s="44">
        <f t="shared" si="19"/>
        <v>0</v>
      </c>
      <c r="CC10" s="44">
        <f t="shared" si="19"/>
        <v>0</v>
      </c>
      <c r="CD10" s="44">
        <f t="shared" si="19"/>
        <v>0</v>
      </c>
      <c r="CE10" s="44">
        <f t="shared" si="19"/>
        <v>0</v>
      </c>
      <c r="CF10" s="44">
        <f t="shared" si="19"/>
        <v>0</v>
      </c>
      <c r="CH10" s="48">
        <f t="shared" si="20"/>
        <v>0</v>
      </c>
      <c r="CI10" s="48">
        <f t="shared" si="20"/>
        <v>0</v>
      </c>
      <c r="CJ10" s="48">
        <f t="shared" si="20"/>
        <v>0</v>
      </c>
      <c r="CK10" s="48">
        <f t="shared" si="20"/>
        <v>0</v>
      </c>
      <c r="CL10" s="48">
        <f t="shared" si="20"/>
        <v>0</v>
      </c>
      <c r="CM10" s="48">
        <f t="shared" si="20"/>
        <v>0</v>
      </c>
      <c r="CN10" s="48">
        <f t="shared" si="20"/>
        <v>0</v>
      </c>
      <c r="CO10" s="48">
        <f t="shared" si="20"/>
        <v>0</v>
      </c>
      <c r="CT10" s="42" t="str">
        <f>IF(CH10&lt;$CT$3,"•"," ")</f>
        <v>•</v>
      </c>
      <c r="CU10" s="39" t="str">
        <f>IF(AND(CH10&gt;=$CT$3,CH10&lt;$CT$4),"•"," ")</f>
        <v xml:space="preserve"> </v>
      </c>
      <c r="CV10" s="39" t="str">
        <f>IF(AND(CH10&gt;=$CT$4,CH10&lt;$CT$5),"•"," ")</f>
        <v xml:space="preserve"> </v>
      </c>
      <c r="CW10" s="43" t="str">
        <f>IF(CH10&gt;=$CT$5,"•"," ")</f>
        <v xml:space="preserve"> </v>
      </c>
      <c r="CX10" s="42" t="str">
        <f>IF(CI10&lt;$CT$3,"•"," ")</f>
        <v>•</v>
      </c>
      <c r="CY10" s="39" t="str">
        <f>IF(AND(CI10&gt;=$CT$3,CI10&lt;$CT$4),"•"," ")</f>
        <v xml:space="preserve"> </v>
      </c>
      <c r="CZ10" s="39" t="str">
        <f>IF(AND(CI10&gt;=$CT$4,CI10&lt;$CT$5),"•"," ")</f>
        <v xml:space="preserve"> </v>
      </c>
      <c r="DA10" s="43" t="str">
        <f>IF(CI10&gt;=$CT$5,"•"," ")</f>
        <v xml:space="preserve"> </v>
      </c>
      <c r="DB10" s="39" t="str">
        <f>IF(CJ10&lt;$CT$3,"•"," ")</f>
        <v>•</v>
      </c>
      <c r="DC10" s="39" t="str">
        <f>IF(AND(CJ10&gt;=$CT$3,CJ10&lt;$CT$4),"•"," ")</f>
        <v xml:space="preserve"> </v>
      </c>
      <c r="DD10" s="39" t="str">
        <f>IF(AND(CJ10&gt;=$CT$4,CJ10&lt;$CT$5),"•"," ")</f>
        <v xml:space="preserve"> </v>
      </c>
      <c r="DE10" s="43" t="str">
        <f>IF(CJ10&gt;=$CT$5,"•"," ")</f>
        <v xml:space="preserve"> </v>
      </c>
      <c r="DF10" s="42" t="str">
        <f>IF(CK10&lt;$CT$3,"•"," ")</f>
        <v>•</v>
      </c>
      <c r="DG10" s="39" t="str">
        <f>IF(AND(CK10&gt;=$CT$3,CK10&lt;$CT$4),"•"," ")</f>
        <v xml:space="preserve"> </v>
      </c>
      <c r="DH10" s="39" t="str">
        <f>IF(AND(CK10&gt;=$CT$4,CK10&lt;$CT$5),"•"," ")</f>
        <v xml:space="preserve"> </v>
      </c>
      <c r="DI10" s="43" t="str">
        <f>IF(CK10&gt;=$CT$5,"•"," ")</f>
        <v xml:space="preserve"> </v>
      </c>
      <c r="DJ10" s="42" t="str">
        <f>IF(CL10&lt;$CT$3,"•"," ")</f>
        <v>•</v>
      </c>
      <c r="DK10" s="39" t="str">
        <f>IF(AND(CL10&gt;=$CT$3,CL10&lt;$CT$4),"•"," ")</f>
        <v xml:space="preserve"> </v>
      </c>
      <c r="DL10" s="39" t="str">
        <f>IF(AND(CL10&gt;=$CT$4,CL10&lt;$CT$5),"•"," ")</f>
        <v xml:space="preserve"> </v>
      </c>
      <c r="DM10" s="43" t="str">
        <f>IF(CL10&gt;=$CT$5,"•"," ")</f>
        <v xml:space="preserve"> </v>
      </c>
      <c r="DN10" s="39" t="str">
        <f>IF(CM10&lt;$CT$3,"•"," ")</f>
        <v>•</v>
      </c>
      <c r="DO10" s="39" t="str">
        <f>IF(AND(CM10&gt;=$CT$3,CM10&lt;$CT$4),"•"," ")</f>
        <v xml:space="preserve"> </v>
      </c>
      <c r="DP10" s="39" t="str">
        <f>IF(AND(CM10&gt;=$CT$4,CM10&lt;$CT$5),"•"," ")</f>
        <v xml:space="preserve"> </v>
      </c>
      <c r="DQ10" s="43" t="str">
        <f>IF(CM10&gt;=$CT$5,"•"," ")</f>
        <v xml:space="preserve"> </v>
      </c>
      <c r="DR10" s="39" t="str">
        <f>IF(CN10&lt;$CT$3,"•"," ")</f>
        <v>•</v>
      </c>
      <c r="DS10" s="39" t="str">
        <f>IF(AND(CN10&gt;=$CT$3,CN10&lt;$CT$4),"•"," ")</f>
        <v xml:space="preserve"> </v>
      </c>
      <c r="DT10" s="39" t="str">
        <f>IF(AND(CN10&gt;=$CT$4,CN10&lt;$CT$5),"•"," ")</f>
        <v xml:space="preserve"> </v>
      </c>
      <c r="DU10" s="43" t="str">
        <f>IF(CN10&gt;=$CT$5,"•"," ")</f>
        <v xml:space="preserve"> </v>
      </c>
      <c r="DV10" s="39" t="str">
        <f>IF(CO10&lt;$CT$3,"•"," ")</f>
        <v>•</v>
      </c>
      <c r="DW10" s="39" t="str">
        <f>IF(AND(CO10&gt;=$CT$3,CO10&lt;$CT$4),"•"," ")</f>
        <v xml:space="preserve"> </v>
      </c>
      <c r="DX10" s="39" t="str">
        <f>IF(AND(CO10&gt;=$CT$4,CO10&lt;$CT$5),"•"," ")</f>
        <v xml:space="preserve"> </v>
      </c>
      <c r="DY10" s="43" t="str">
        <f>IF(CO10&gt;=$CT$5,"•"," ")</f>
        <v xml:space="preserve"> </v>
      </c>
      <c r="DZ10" s="39" t="str">
        <f>IF(CP10&lt;$CT$3,"•"," ")</f>
        <v>•</v>
      </c>
      <c r="EA10" s="39" t="str">
        <f>IF(AND(CP10&gt;=$CT$3,CP10&lt;$CT$4),"•"," ")</f>
        <v xml:space="preserve"> </v>
      </c>
      <c r="EB10" s="39" t="str">
        <f>IF(AND(CP10&gt;=$CT$4,CP10&lt;$CT$5),"•"," ")</f>
        <v xml:space="preserve"> </v>
      </c>
      <c r="EC10" s="43" t="str">
        <f>IF(CP10&gt;=$CT$5,"•"," ")</f>
        <v xml:space="preserve"> </v>
      </c>
      <c r="ED10" s="39" t="str">
        <f>IF(CQ10&lt;$CT$3,"•"," ")</f>
        <v>•</v>
      </c>
      <c r="EE10" s="39" t="str">
        <f>IF(AND(CQ10&gt;=$CT$3,CQ10&lt;$CT$4),"•"," ")</f>
        <v xml:space="preserve"> </v>
      </c>
      <c r="EF10" s="39" t="str">
        <f>IF(AND(CQ10&gt;=$CT$4,CQ10&lt;$CT$5),"•"," ")</f>
        <v xml:space="preserve"> </v>
      </c>
      <c r="EG10" s="43" t="str">
        <f>IF(CQ10&gt;=$CT$5,"•"," ")</f>
        <v xml:space="preserve"> </v>
      </c>
      <c r="EH10" s="39" t="str">
        <f>IF(CR10&lt;$CT$3,"•"," ")</f>
        <v>•</v>
      </c>
      <c r="EI10" s="39" t="str">
        <f>IF(AND(CR10&gt;=$CT$3,CR10&lt;$CT$4),"•"," ")</f>
        <v xml:space="preserve"> </v>
      </c>
      <c r="EJ10" s="39" t="str">
        <f>IF(AND(CR10&gt;=$CT$4,CR10&lt;$CT$5),"•"," ")</f>
        <v xml:space="preserve"> </v>
      </c>
      <c r="EK10" s="43" t="str">
        <f>IF(CR10&gt;=$CT$5,"•"," ")</f>
        <v xml:space="preserve"> </v>
      </c>
      <c r="EL10" s="39"/>
      <c r="EM10" s="39"/>
      <c r="EP10" s="77" t="s">
        <v>345</v>
      </c>
      <c r="EQ10" s="34"/>
      <c r="ER10" s="34"/>
      <c r="ES10" s="39"/>
      <c r="ET10" s="39"/>
      <c r="EU10" s="39"/>
      <c r="EV10" s="33"/>
      <c r="EW10" s="53"/>
    </row>
    <row r="11" spans="1:153" ht="12.75" customHeight="1" x14ac:dyDescent="0.2">
      <c r="A11" s="100" t="str">
        <f>IF(Summary!B5="","",Summary!B5)</f>
        <v>ROL</v>
      </c>
      <c r="B11" s="100" t="str">
        <f>IF(Summary!C5="","",Summary!C5)</f>
        <v>10SPH02</v>
      </c>
      <c r="C11" s="100" t="str">
        <f>IF(Summary!D5="","",Summary!D5)</f>
        <v>STU0003</v>
      </c>
      <c r="D11" s="115" t="str">
        <f>IF(Summary!E5="","",Summary!E5)</f>
        <v>Student 3</v>
      </c>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39">
        <f t="shared" si="21"/>
        <v>27</v>
      </c>
      <c r="AW11" s="66"/>
      <c r="AX11" s="74" t="e">
        <f t="shared" si="14"/>
        <v>#N/A</v>
      </c>
      <c r="AY11" s="54" t="str">
        <f t="shared" si="15"/>
        <v/>
      </c>
      <c r="AZ11" s="68" t="s">
        <v>347</v>
      </c>
      <c r="BA11" s="72" t="s">
        <v>173</v>
      </c>
      <c r="BB11" s="54" t="e">
        <f>LOOKUP(BG11,Grading!$A$16:$A$22,Grading!$E$16:$E$22)</f>
        <v>#N/A</v>
      </c>
      <c r="BC11" s="55" t="str">
        <f>IF(BA11="none required",Grading!$A$27,Grading!$A$26)</f>
        <v xml:space="preserve">Please review the solutions thoroughly, complete any re-do questions (details below) and show these to me within the next week. Please let me know if you have any questions. </v>
      </c>
      <c r="BD11" s="52"/>
      <c r="BE11" s="116" t="str">
        <f t="shared" si="22"/>
        <v/>
      </c>
      <c r="BF11" s="99" t="str">
        <f t="shared" si="16"/>
        <v/>
      </c>
      <c r="BG11" s="99" t="str">
        <f t="shared" si="17"/>
        <v/>
      </c>
      <c r="BH11" s="100" t="str">
        <f t="shared" si="18"/>
        <v/>
      </c>
      <c r="BI11" s="64" t="str">
        <f>IF(Summary!F5="","",Summary!F5)</f>
        <v>Student 3</v>
      </c>
      <c r="BJ11" s="33"/>
      <c r="BK11" s="32" t="s">
        <v>61</v>
      </c>
      <c r="BL11" s="117">
        <f>MAX(BF9:BF27)</f>
        <v>0</v>
      </c>
      <c r="BR11" s="33"/>
      <c r="BS11" s="32" t="s">
        <v>92</v>
      </c>
      <c r="BV11" s="44">
        <f t="shared" si="19"/>
        <v>0</v>
      </c>
      <c r="BW11" s="44">
        <f t="shared" si="19"/>
        <v>0</v>
      </c>
      <c r="BX11" s="44">
        <f t="shared" si="19"/>
        <v>0</v>
      </c>
      <c r="BY11" s="44">
        <f t="shared" si="19"/>
        <v>0</v>
      </c>
      <c r="BZ11" s="44">
        <f t="shared" si="19"/>
        <v>0</v>
      </c>
      <c r="CA11" s="44">
        <f t="shared" si="19"/>
        <v>0</v>
      </c>
      <c r="CB11" s="44">
        <f t="shared" si="19"/>
        <v>0</v>
      </c>
      <c r="CC11" s="44">
        <f t="shared" si="19"/>
        <v>0</v>
      </c>
      <c r="CD11" s="44">
        <f t="shared" si="19"/>
        <v>0</v>
      </c>
      <c r="CE11" s="44">
        <f t="shared" si="19"/>
        <v>0</v>
      </c>
      <c r="CF11" s="44">
        <f t="shared" si="19"/>
        <v>0</v>
      </c>
      <c r="CH11" s="48">
        <f t="shared" si="20"/>
        <v>0</v>
      </c>
      <c r="CI11" s="48">
        <f t="shared" si="20"/>
        <v>0</v>
      </c>
      <c r="CJ11" s="48">
        <f t="shared" si="20"/>
        <v>0</v>
      </c>
      <c r="CK11" s="48">
        <f t="shared" si="20"/>
        <v>0</v>
      </c>
      <c r="CL11" s="48">
        <f t="shared" si="20"/>
        <v>0</v>
      </c>
      <c r="CM11" s="48">
        <f t="shared" si="20"/>
        <v>0</v>
      </c>
      <c r="CN11" s="48">
        <f t="shared" si="20"/>
        <v>0</v>
      </c>
      <c r="CO11" s="48">
        <f t="shared" si="20"/>
        <v>0</v>
      </c>
      <c r="CT11" s="42" t="str">
        <f t="shared" ref="CT11:CT74" si="23">IF(CH11&lt;$CT$3,"•"," ")</f>
        <v>•</v>
      </c>
      <c r="CU11" s="39" t="str">
        <f t="shared" ref="CU11:CU74" si="24">IF(AND(CH11&gt;=$CT$3,CH11&lt;$CT$4),"•"," ")</f>
        <v xml:space="preserve"> </v>
      </c>
      <c r="CV11" s="39" t="str">
        <f t="shared" ref="CV11:CV74" si="25">IF(AND(CH11&gt;=$CT$4,CH11&lt;$CT$5),"•"," ")</f>
        <v xml:space="preserve"> </v>
      </c>
      <c r="CW11" s="43" t="str">
        <f t="shared" ref="CW11:CW74" si="26">IF(CH11&gt;=$CT$5,"•"," ")</f>
        <v xml:space="preserve"> </v>
      </c>
      <c r="CX11" s="42" t="str">
        <f t="shared" ref="CX11:CX74" si="27">IF(CI11&lt;$CT$3,"•"," ")</f>
        <v>•</v>
      </c>
      <c r="CY11" s="39" t="str">
        <f t="shared" ref="CY11:CY74" si="28">IF(AND(CI11&gt;=$CT$3,CI11&lt;$CT$4),"•"," ")</f>
        <v xml:space="preserve"> </v>
      </c>
      <c r="CZ11" s="39" t="str">
        <f t="shared" ref="CZ11:CZ74" si="29">IF(AND(CI11&gt;=$CT$4,CI11&lt;$CT$5),"•"," ")</f>
        <v xml:space="preserve"> </v>
      </c>
      <c r="DA11" s="43" t="str">
        <f t="shared" ref="DA11:DA74" si="30">IF(CI11&gt;=$CT$5,"•"," ")</f>
        <v xml:space="preserve"> </v>
      </c>
      <c r="DB11" s="39" t="str">
        <f t="shared" ref="DB11:DB74" si="31">IF(CJ11&lt;$CT$3,"•"," ")</f>
        <v>•</v>
      </c>
      <c r="DC11" s="39" t="str">
        <f t="shared" ref="DC11:DC74" si="32">IF(AND(CJ11&gt;=$CT$3,CJ11&lt;$CT$4),"•"," ")</f>
        <v xml:space="preserve"> </v>
      </c>
      <c r="DD11" s="39" t="str">
        <f t="shared" ref="DD11:DD74" si="33">IF(AND(CJ11&gt;=$CT$4,CJ11&lt;$CT$5),"•"," ")</f>
        <v xml:space="preserve"> </v>
      </c>
      <c r="DE11" s="43" t="str">
        <f t="shared" ref="DE11:DE74" si="34">IF(CJ11&gt;=$CT$5,"•"," ")</f>
        <v xml:space="preserve"> </v>
      </c>
      <c r="DF11" s="42" t="str">
        <f t="shared" ref="DF11:DF74" si="35">IF(CK11&lt;$CT$3,"•"," ")</f>
        <v>•</v>
      </c>
      <c r="DG11" s="39" t="str">
        <f t="shared" ref="DG11:DG74" si="36">IF(AND(CK11&gt;=$CT$3,CK11&lt;$CT$4),"•"," ")</f>
        <v xml:space="preserve"> </v>
      </c>
      <c r="DH11" s="39" t="str">
        <f t="shared" ref="DH11:DH74" si="37">IF(AND(CK11&gt;=$CT$4,CK11&lt;$CT$5),"•"," ")</f>
        <v xml:space="preserve"> </v>
      </c>
      <c r="DI11" s="43" t="str">
        <f t="shared" ref="DI11:DI74" si="38">IF(CK11&gt;=$CT$5,"•"," ")</f>
        <v xml:space="preserve"> </v>
      </c>
      <c r="DJ11" s="42" t="str">
        <f t="shared" ref="DJ11:DJ74" si="39">IF(CL11&lt;$CT$3,"•"," ")</f>
        <v>•</v>
      </c>
      <c r="DK11" s="39" t="str">
        <f t="shared" ref="DK11:DK74" si="40">IF(AND(CL11&gt;=$CT$3,CL11&lt;$CT$4),"•"," ")</f>
        <v xml:space="preserve"> </v>
      </c>
      <c r="DL11" s="39" t="str">
        <f t="shared" ref="DL11:DL74" si="41">IF(AND(CL11&gt;=$CT$4,CL11&lt;$CT$5),"•"," ")</f>
        <v xml:space="preserve"> </v>
      </c>
      <c r="DM11" s="43" t="str">
        <f t="shared" ref="DM11:DM74" si="42">IF(CL11&gt;=$CT$5,"•"," ")</f>
        <v xml:space="preserve"> </v>
      </c>
      <c r="DN11" s="39" t="str">
        <f t="shared" ref="DN11:DN74" si="43">IF(CM11&lt;$CT$3,"•"," ")</f>
        <v>•</v>
      </c>
      <c r="DO11" s="39" t="str">
        <f t="shared" ref="DO11:DO74" si="44">IF(AND(CM11&gt;=$CT$3,CM11&lt;$CT$4),"•"," ")</f>
        <v xml:space="preserve"> </v>
      </c>
      <c r="DP11" s="39" t="str">
        <f t="shared" ref="DP11:DP74" si="45">IF(AND(CM11&gt;=$CT$4,CM11&lt;$CT$5),"•"," ")</f>
        <v xml:space="preserve"> </v>
      </c>
      <c r="DQ11" s="43" t="str">
        <f t="shared" ref="DQ11:DQ74" si="46">IF(CM11&gt;=$CT$5,"•"," ")</f>
        <v xml:space="preserve"> </v>
      </c>
      <c r="DR11" s="39" t="str">
        <f t="shared" ref="DR11:DR74" si="47">IF(CN11&lt;$CT$3,"•"," ")</f>
        <v>•</v>
      </c>
      <c r="DS11" s="39" t="str">
        <f t="shared" ref="DS11:DS74" si="48">IF(AND(CN11&gt;=$CT$3,CN11&lt;$CT$4),"•"," ")</f>
        <v xml:space="preserve"> </v>
      </c>
      <c r="DT11" s="39" t="str">
        <f t="shared" ref="DT11:DT74" si="49">IF(AND(CN11&gt;=$CT$4,CN11&lt;$CT$5),"•"," ")</f>
        <v xml:space="preserve"> </v>
      </c>
      <c r="DU11" s="43" t="str">
        <f t="shared" ref="DU11:DU74" si="50">IF(CN11&gt;=$CT$5,"•"," ")</f>
        <v xml:space="preserve"> </v>
      </c>
      <c r="DV11" s="39" t="str">
        <f t="shared" ref="DV11:DV74" si="51">IF(CO11&lt;$CT$3,"•"," ")</f>
        <v>•</v>
      </c>
      <c r="DW11" s="39" t="str">
        <f t="shared" ref="DW11:DW74" si="52">IF(AND(CO11&gt;=$CT$3,CO11&lt;$CT$4),"•"," ")</f>
        <v xml:space="preserve"> </v>
      </c>
      <c r="DX11" s="39" t="str">
        <f t="shared" ref="DX11:DX74" si="53">IF(AND(CO11&gt;=$CT$4,CO11&lt;$CT$5),"•"," ")</f>
        <v xml:space="preserve"> </v>
      </c>
      <c r="DY11" s="43" t="str">
        <f t="shared" ref="DY11:DY74" si="54">IF(CO11&gt;=$CT$5,"•"," ")</f>
        <v xml:space="preserve"> </v>
      </c>
      <c r="DZ11" s="39" t="str">
        <f t="shared" ref="DZ11:DZ74" si="55">IF(CP11&lt;$CT$3,"•"," ")</f>
        <v>•</v>
      </c>
      <c r="EA11" s="39" t="str">
        <f t="shared" ref="EA11:EA74" si="56">IF(AND(CP11&gt;=$CT$3,CP11&lt;$CT$4),"•"," ")</f>
        <v xml:space="preserve"> </v>
      </c>
      <c r="EB11" s="39" t="str">
        <f t="shared" ref="EB11:EB74" si="57">IF(AND(CP11&gt;=$CT$4,CP11&lt;$CT$5),"•"," ")</f>
        <v xml:space="preserve"> </v>
      </c>
      <c r="EC11" s="43" t="str">
        <f t="shared" ref="EC11:EC74" si="58">IF(CP11&gt;=$CT$5,"•"," ")</f>
        <v xml:space="preserve"> </v>
      </c>
      <c r="ED11" s="39" t="str">
        <f t="shared" ref="ED11:ED74" si="59">IF(CQ11&lt;$CT$3,"•"," ")</f>
        <v>•</v>
      </c>
      <c r="EE11" s="39" t="str">
        <f t="shared" ref="EE11:EE74" si="60">IF(AND(CQ11&gt;=$CT$3,CQ11&lt;$CT$4),"•"," ")</f>
        <v xml:space="preserve"> </v>
      </c>
      <c r="EF11" s="39" t="str">
        <f t="shared" ref="EF11:EF74" si="61">IF(AND(CQ11&gt;=$CT$4,CQ11&lt;$CT$5),"•"," ")</f>
        <v xml:space="preserve"> </v>
      </c>
      <c r="EG11" s="43" t="str">
        <f t="shared" ref="EG11:EG74" si="62">IF(CQ11&gt;=$CT$5,"•"," ")</f>
        <v xml:space="preserve"> </v>
      </c>
      <c r="EH11" s="39" t="str">
        <f t="shared" ref="EH11:EH74" si="63">IF(CR11&lt;$CT$3,"•"," ")</f>
        <v>•</v>
      </c>
      <c r="EI11" s="39" t="str">
        <f t="shared" ref="EI11:EI74" si="64">IF(AND(CR11&gt;=$CT$3,CR11&lt;$CT$4),"•"," ")</f>
        <v xml:space="preserve"> </v>
      </c>
      <c r="EJ11" s="39" t="str">
        <f t="shared" ref="EJ11:EJ74" si="65">IF(AND(CR11&gt;=$CT$4,CR11&lt;$CT$5),"•"," ")</f>
        <v xml:space="preserve"> </v>
      </c>
      <c r="EK11" s="43" t="str">
        <f t="shared" ref="EK11:EK74" si="66">IF(CR11&gt;=$CT$5,"•"," ")</f>
        <v xml:space="preserve"> </v>
      </c>
      <c r="EL11" s="39"/>
      <c r="EM11" s="39"/>
      <c r="EP11" s="76" t="s">
        <v>136</v>
      </c>
      <c r="EQ11" s="180" t="s">
        <v>125</v>
      </c>
      <c r="ER11" s="180"/>
      <c r="ET11" s="39"/>
      <c r="EV11" s="33"/>
    </row>
    <row r="12" spans="1:153" ht="12.75" customHeight="1" x14ac:dyDescent="0.2">
      <c r="A12" s="100" t="str">
        <f>IF(Summary!B6="","",Summary!B6)</f>
        <v>ROL</v>
      </c>
      <c r="B12" s="100" t="str">
        <f>IF(Summary!C6="","",Summary!C6)</f>
        <v>10SPH02</v>
      </c>
      <c r="C12" s="100" t="str">
        <f>IF(Summary!D6="","",Summary!D6)</f>
        <v>STU0004</v>
      </c>
      <c r="D12" s="115" t="str">
        <f>IF(Summary!E6="","",Summary!E6)</f>
        <v>Student 4</v>
      </c>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39">
        <f t="shared" si="21"/>
        <v>27</v>
      </c>
      <c r="AW12" s="66"/>
      <c r="AX12" s="74" t="e">
        <f t="shared" si="14"/>
        <v>#N/A</v>
      </c>
      <c r="AY12" s="54" t="str">
        <f t="shared" si="15"/>
        <v/>
      </c>
      <c r="AZ12" s="73" t="s">
        <v>251</v>
      </c>
      <c r="BA12" s="72" t="s">
        <v>132</v>
      </c>
      <c r="BB12" s="54" t="e">
        <f>LOOKUP(BG12,Grading!$A$16:$A$22,Grading!$E$16:$E$22)</f>
        <v>#N/A</v>
      </c>
      <c r="BC12" s="55" t="str">
        <f>IF(BA12="none required",Grading!$A$27,Grading!$A$26)</f>
        <v xml:space="preserve">Please review the solutions thoroughly and let me know if you have any questions. </v>
      </c>
      <c r="BD12" s="118"/>
      <c r="BE12" s="116" t="str">
        <f t="shared" si="22"/>
        <v/>
      </c>
      <c r="BF12" s="99" t="str">
        <f t="shared" si="16"/>
        <v/>
      </c>
      <c r="BG12" s="99" t="str">
        <f t="shared" si="17"/>
        <v/>
      </c>
      <c r="BH12" s="100" t="str">
        <f t="shared" si="18"/>
        <v/>
      </c>
      <c r="BI12" s="64" t="str">
        <f>IF(Summary!F6="","",Summary!F6)</f>
        <v>Student 4</v>
      </c>
      <c r="BJ12" s="33"/>
      <c r="BR12" s="33"/>
      <c r="BS12" s="32" t="s">
        <v>92</v>
      </c>
      <c r="BV12" s="44">
        <f t="shared" si="19"/>
        <v>0</v>
      </c>
      <c r="BW12" s="44">
        <f t="shared" si="19"/>
        <v>0</v>
      </c>
      <c r="BX12" s="44">
        <f t="shared" si="19"/>
        <v>0</v>
      </c>
      <c r="BY12" s="44">
        <f t="shared" si="19"/>
        <v>0</v>
      </c>
      <c r="BZ12" s="44">
        <f t="shared" si="19"/>
        <v>0</v>
      </c>
      <c r="CA12" s="44">
        <f t="shared" si="19"/>
        <v>0</v>
      </c>
      <c r="CB12" s="44">
        <f t="shared" si="19"/>
        <v>0</v>
      </c>
      <c r="CC12" s="44">
        <f t="shared" si="19"/>
        <v>0</v>
      </c>
      <c r="CD12" s="44">
        <f t="shared" si="19"/>
        <v>0</v>
      </c>
      <c r="CE12" s="44">
        <f t="shared" si="19"/>
        <v>0</v>
      </c>
      <c r="CF12" s="44">
        <f t="shared" si="19"/>
        <v>0</v>
      </c>
      <c r="CH12" s="48">
        <f t="shared" si="20"/>
        <v>0</v>
      </c>
      <c r="CI12" s="48">
        <f t="shared" si="20"/>
        <v>0</v>
      </c>
      <c r="CJ12" s="48">
        <f t="shared" si="20"/>
        <v>0</v>
      </c>
      <c r="CK12" s="48">
        <f t="shared" si="20"/>
        <v>0</v>
      </c>
      <c r="CL12" s="48">
        <f t="shared" si="20"/>
        <v>0</v>
      </c>
      <c r="CM12" s="48">
        <f t="shared" si="20"/>
        <v>0</v>
      </c>
      <c r="CN12" s="48">
        <f t="shared" si="20"/>
        <v>0</v>
      </c>
      <c r="CO12" s="48">
        <f t="shared" si="20"/>
        <v>0</v>
      </c>
      <c r="CT12" s="42" t="str">
        <f t="shared" si="23"/>
        <v>•</v>
      </c>
      <c r="CU12" s="39" t="str">
        <f t="shared" si="24"/>
        <v xml:space="preserve"> </v>
      </c>
      <c r="CV12" s="39" t="str">
        <f t="shared" si="25"/>
        <v xml:space="preserve"> </v>
      </c>
      <c r="CW12" s="43" t="str">
        <f t="shared" si="26"/>
        <v xml:space="preserve"> </v>
      </c>
      <c r="CX12" s="42" t="str">
        <f t="shared" si="27"/>
        <v>•</v>
      </c>
      <c r="CY12" s="39" t="str">
        <f t="shared" si="28"/>
        <v xml:space="preserve"> </v>
      </c>
      <c r="CZ12" s="39" t="str">
        <f t="shared" si="29"/>
        <v xml:space="preserve"> </v>
      </c>
      <c r="DA12" s="43" t="str">
        <f t="shared" si="30"/>
        <v xml:space="preserve"> </v>
      </c>
      <c r="DB12" s="39" t="str">
        <f t="shared" si="31"/>
        <v>•</v>
      </c>
      <c r="DC12" s="39" t="str">
        <f t="shared" si="32"/>
        <v xml:space="preserve"> </v>
      </c>
      <c r="DD12" s="39" t="str">
        <f t="shared" si="33"/>
        <v xml:space="preserve"> </v>
      </c>
      <c r="DE12" s="43" t="str">
        <f t="shared" si="34"/>
        <v xml:space="preserve"> </v>
      </c>
      <c r="DF12" s="42" t="str">
        <f t="shared" si="35"/>
        <v>•</v>
      </c>
      <c r="DG12" s="39" t="str">
        <f t="shared" si="36"/>
        <v xml:space="preserve"> </v>
      </c>
      <c r="DH12" s="39" t="str">
        <f t="shared" si="37"/>
        <v xml:space="preserve"> </v>
      </c>
      <c r="DI12" s="43" t="str">
        <f t="shared" si="38"/>
        <v xml:space="preserve"> </v>
      </c>
      <c r="DJ12" s="42" t="str">
        <f t="shared" si="39"/>
        <v>•</v>
      </c>
      <c r="DK12" s="39" t="str">
        <f t="shared" si="40"/>
        <v xml:space="preserve"> </v>
      </c>
      <c r="DL12" s="39" t="str">
        <f t="shared" si="41"/>
        <v xml:space="preserve"> </v>
      </c>
      <c r="DM12" s="43" t="str">
        <f t="shared" si="42"/>
        <v xml:space="preserve"> </v>
      </c>
      <c r="DN12" s="39" t="str">
        <f t="shared" si="43"/>
        <v>•</v>
      </c>
      <c r="DO12" s="39" t="str">
        <f t="shared" si="44"/>
        <v xml:space="preserve"> </v>
      </c>
      <c r="DP12" s="39" t="str">
        <f t="shared" si="45"/>
        <v xml:space="preserve"> </v>
      </c>
      <c r="DQ12" s="43" t="str">
        <f t="shared" si="46"/>
        <v xml:space="preserve"> </v>
      </c>
      <c r="DR12" s="39" t="str">
        <f t="shared" si="47"/>
        <v>•</v>
      </c>
      <c r="DS12" s="39" t="str">
        <f t="shared" si="48"/>
        <v xml:space="preserve"> </v>
      </c>
      <c r="DT12" s="39" t="str">
        <f t="shared" si="49"/>
        <v xml:space="preserve"> </v>
      </c>
      <c r="DU12" s="43" t="str">
        <f t="shared" si="50"/>
        <v xml:space="preserve"> </v>
      </c>
      <c r="DV12" s="39" t="str">
        <f t="shared" si="51"/>
        <v>•</v>
      </c>
      <c r="DW12" s="39" t="str">
        <f t="shared" si="52"/>
        <v xml:space="preserve"> </v>
      </c>
      <c r="DX12" s="39" t="str">
        <f t="shared" si="53"/>
        <v xml:space="preserve"> </v>
      </c>
      <c r="DY12" s="43" t="str">
        <f t="shared" si="54"/>
        <v xml:space="preserve"> </v>
      </c>
      <c r="DZ12" s="39" t="str">
        <f t="shared" si="55"/>
        <v>•</v>
      </c>
      <c r="EA12" s="39" t="str">
        <f t="shared" si="56"/>
        <v xml:space="preserve"> </v>
      </c>
      <c r="EB12" s="39" t="str">
        <f t="shared" si="57"/>
        <v xml:space="preserve"> </v>
      </c>
      <c r="EC12" s="43" t="str">
        <f t="shared" si="58"/>
        <v xml:space="preserve"> </v>
      </c>
      <c r="ED12" s="39" t="str">
        <f t="shared" si="59"/>
        <v>•</v>
      </c>
      <c r="EE12" s="39" t="str">
        <f t="shared" si="60"/>
        <v xml:space="preserve"> </v>
      </c>
      <c r="EF12" s="39" t="str">
        <f t="shared" si="61"/>
        <v xml:space="preserve"> </v>
      </c>
      <c r="EG12" s="43" t="str">
        <f t="shared" si="62"/>
        <v xml:space="preserve"> </v>
      </c>
      <c r="EH12" s="39" t="str">
        <f t="shared" si="63"/>
        <v>•</v>
      </c>
      <c r="EI12" s="39" t="str">
        <f t="shared" si="64"/>
        <v xml:space="preserve"> </v>
      </c>
      <c r="EJ12" s="39" t="str">
        <f t="shared" si="65"/>
        <v xml:space="preserve"> </v>
      </c>
      <c r="EK12" s="43" t="str">
        <f t="shared" si="66"/>
        <v xml:space="preserve"> </v>
      </c>
      <c r="EL12" s="39"/>
      <c r="EM12" s="39"/>
      <c r="EP12" s="76" t="s">
        <v>137</v>
      </c>
      <c r="EQ12" s="181" t="s">
        <v>48</v>
      </c>
      <c r="ER12" s="181"/>
      <c r="ET12" s="39"/>
      <c r="EV12" s="53"/>
    </row>
    <row r="13" spans="1:153" ht="12.75" customHeight="1" x14ac:dyDescent="0.2">
      <c r="A13" s="100" t="str">
        <f>IF(Summary!B7="","",Summary!B7)</f>
        <v>ROL</v>
      </c>
      <c r="B13" s="100" t="str">
        <f>IF(Summary!C7="","",Summary!C7)</f>
        <v>10SPH02</v>
      </c>
      <c r="C13" s="100" t="str">
        <f>IF(Summary!D7="","",Summary!D7)</f>
        <v>STU0005</v>
      </c>
      <c r="D13" s="115" t="str">
        <f>IF(Summary!E7="","",Summary!E7)</f>
        <v>Student 5</v>
      </c>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39">
        <f t="shared" si="21"/>
        <v>27</v>
      </c>
      <c r="AW13" s="66"/>
      <c r="AX13" s="74" t="e">
        <f t="shared" si="14"/>
        <v>#N/A</v>
      </c>
      <c r="AY13" s="54" t="str">
        <f t="shared" si="15"/>
        <v/>
      </c>
      <c r="AZ13" s="73" t="s">
        <v>252</v>
      </c>
      <c r="BA13" s="72" t="s">
        <v>132</v>
      </c>
      <c r="BB13" s="54" t="e">
        <f>LOOKUP(BG13,Grading!$A$16:$A$22,Grading!$E$16:$E$22)</f>
        <v>#N/A</v>
      </c>
      <c r="BC13" s="55" t="str">
        <f>IF(BA13="none required",Grading!$A$27,Grading!$A$26)</f>
        <v xml:space="preserve">Please review the solutions thoroughly and let me know if you have any questions. </v>
      </c>
      <c r="BD13" s="52"/>
      <c r="BE13" s="116" t="str">
        <f t="shared" si="22"/>
        <v/>
      </c>
      <c r="BF13" s="99" t="str">
        <f t="shared" si="16"/>
        <v/>
      </c>
      <c r="BG13" s="99" t="str">
        <f t="shared" si="17"/>
        <v/>
      </c>
      <c r="BH13" s="100" t="str">
        <f t="shared" si="18"/>
        <v/>
      </c>
      <c r="BI13" s="64" t="str">
        <f>IF(Summary!F7="","",Summary!F7)</f>
        <v>Student 5</v>
      </c>
      <c r="BJ13" s="33"/>
      <c r="BR13" s="33"/>
      <c r="BS13" s="32" t="s">
        <v>92</v>
      </c>
      <c r="BV13" s="44">
        <f t="shared" si="19"/>
        <v>0</v>
      </c>
      <c r="BW13" s="44">
        <f t="shared" si="19"/>
        <v>0</v>
      </c>
      <c r="BX13" s="44">
        <f t="shared" si="19"/>
        <v>0</v>
      </c>
      <c r="BY13" s="44">
        <f t="shared" si="19"/>
        <v>0</v>
      </c>
      <c r="BZ13" s="44">
        <f t="shared" si="19"/>
        <v>0</v>
      </c>
      <c r="CA13" s="44">
        <f t="shared" si="19"/>
        <v>0</v>
      </c>
      <c r="CB13" s="44">
        <f t="shared" si="19"/>
        <v>0</v>
      </c>
      <c r="CC13" s="44">
        <f t="shared" si="19"/>
        <v>0</v>
      </c>
      <c r="CD13" s="44">
        <f t="shared" si="19"/>
        <v>0</v>
      </c>
      <c r="CE13" s="44">
        <f t="shared" si="19"/>
        <v>0</v>
      </c>
      <c r="CF13" s="44">
        <f t="shared" si="19"/>
        <v>0</v>
      </c>
      <c r="CH13" s="48">
        <f t="shared" si="20"/>
        <v>0</v>
      </c>
      <c r="CI13" s="48">
        <f t="shared" si="20"/>
        <v>0</v>
      </c>
      <c r="CJ13" s="48">
        <f t="shared" si="20"/>
        <v>0</v>
      </c>
      <c r="CK13" s="48">
        <f t="shared" si="20"/>
        <v>0</v>
      </c>
      <c r="CL13" s="48">
        <f t="shared" si="20"/>
        <v>0</v>
      </c>
      <c r="CM13" s="48">
        <f t="shared" si="20"/>
        <v>0</v>
      </c>
      <c r="CN13" s="48">
        <f t="shared" si="20"/>
        <v>0</v>
      </c>
      <c r="CO13" s="48">
        <f t="shared" si="20"/>
        <v>0</v>
      </c>
      <c r="CT13" s="42" t="str">
        <f t="shared" si="23"/>
        <v>•</v>
      </c>
      <c r="CU13" s="39" t="str">
        <f t="shared" si="24"/>
        <v xml:space="preserve"> </v>
      </c>
      <c r="CV13" s="39" t="str">
        <f t="shared" si="25"/>
        <v xml:space="preserve"> </v>
      </c>
      <c r="CW13" s="43" t="str">
        <f t="shared" si="26"/>
        <v xml:space="preserve"> </v>
      </c>
      <c r="CX13" s="42" t="str">
        <f t="shared" si="27"/>
        <v>•</v>
      </c>
      <c r="CY13" s="39" t="str">
        <f t="shared" si="28"/>
        <v xml:space="preserve"> </v>
      </c>
      <c r="CZ13" s="39" t="str">
        <f t="shared" si="29"/>
        <v xml:space="preserve"> </v>
      </c>
      <c r="DA13" s="43" t="str">
        <f t="shared" si="30"/>
        <v xml:space="preserve"> </v>
      </c>
      <c r="DB13" s="39" t="str">
        <f t="shared" si="31"/>
        <v>•</v>
      </c>
      <c r="DC13" s="39" t="str">
        <f t="shared" si="32"/>
        <v xml:space="preserve"> </v>
      </c>
      <c r="DD13" s="39" t="str">
        <f t="shared" si="33"/>
        <v xml:space="preserve"> </v>
      </c>
      <c r="DE13" s="43" t="str">
        <f t="shared" si="34"/>
        <v xml:space="preserve"> </v>
      </c>
      <c r="DF13" s="42" t="str">
        <f t="shared" si="35"/>
        <v>•</v>
      </c>
      <c r="DG13" s="39" t="str">
        <f t="shared" si="36"/>
        <v xml:space="preserve"> </v>
      </c>
      <c r="DH13" s="39" t="str">
        <f t="shared" si="37"/>
        <v xml:space="preserve"> </v>
      </c>
      <c r="DI13" s="43" t="str">
        <f t="shared" si="38"/>
        <v xml:space="preserve"> </v>
      </c>
      <c r="DJ13" s="42" t="str">
        <f t="shared" si="39"/>
        <v>•</v>
      </c>
      <c r="DK13" s="39" t="str">
        <f t="shared" si="40"/>
        <v xml:space="preserve"> </v>
      </c>
      <c r="DL13" s="39" t="str">
        <f t="shared" si="41"/>
        <v xml:space="preserve"> </v>
      </c>
      <c r="DM13" s="43" t="str">
        <f t="shared" si="42"/>
        <v xml:space="preserve"> </v>
      </c>
      <c r="DN13" s="39" t="str">
        <f t="shared" si="43"/>
        <v>•</v>
      </c>
      <c r="DO13" s="39" t="str">
        <f t="shared" si="44"/>
        <v xml:space="preserve"> </v>
      </c>
      <c r="DP13" s="39" t="str">
        <f t="shared" si="45"/>
        <v xml:space="preserve"> </v>
      </c>
      <c r="DQ13" s="43" t="str">
        <f t="shared" si="46"/>
        <v xml:space="preserve"> </v>
      </c>
      <c r="DR13" s="39" t="str">
        <f t="shared" si="47"/>
        <v>•</v>
      </c>
      <c r="DS13" s="39" t="str">
        <f t="shared" si="48"/>
        <v xml:space="preserve"> </v>
      </c>
      <c r="DT13" s="39" t="str">
        <f t="shared" si="49"/>
        <v xml:space="preserve"> </v>
      </c>
      <c r="DU13" s="43" t="str">
        <f t="shared" si="50"/>
        <v xml:space="preserve"> </v>
      </c>
      <c r="DV13" s="39" t="str">
        <f t="shared" si="51"/>
        <v>•</v>
      </c>
      <c r="DW13" s="39" t="str">
        <f t="shared" si="52"/>
        <v xml:space="preserve"> </v>
      </c>
      <c r="DX13" s="39" t="str">
        <f t="shared" si="53"/>
        <v xml:space="preserve"> </v>
      </c>
      <c r="DY13" s="43" t="str">
        <f t="shared" si="54"/>
        <v xml:space="preserve"> </v>
      </c>
      <c r="DZ13" s="39" t="str">
        <f t="shared" si="55"/>
        <v>•</v>
      </c>
      <c r="EA13" s="39" t="str">
        <f t="shared" si="56"/>
        <v xml:space="preserve"> </v>
      </c>
      <c r="EB13" s="39" t="str">
        <f t="shared" si="57"/>
        <v xml:space="preserve"> </v>
      </c>
      <c r="EC13" s="43" t="str">
        <f t="shared" si="58"/>
        <v xml:space="preserve"> </v>
      </c>
      <c r="ED13" s="39" t="str">
        <f t="shared" si="59"/>
        <v>•</v>
      </c>
      <c r="EE13" s="39" t="str">
        <f t="shared" si="60"/>
        <v xml:space="preserve"> </v>
      </c>
      <c r="EF13" s="39" t="str">
        <f t="shared" si="61"/>
        <v xml:space="preserve"> </v>
      </c>
      <c r="EG13" s="43" t="str">
        <f t="shared" si="62"/>
        <v xml:space="preserve"> </v>
      </c>
      <c r="EH13" s="39" t="str">
        <f t="shared" si="63"/>
        <v>•</v>
      </c>
      <c r="EI13" s="39" t="str">
        <f t="shared" si="64"/>
        <v xml:space="preserve"> </v>
      </c>
      <c r="EJ13" s="39" t="str">
        <f t="shared" si="65"/>
        <v xml:space="preserve"> </v>
      </c>
      <c r="EK13" s="43" t="str">
        <f t="shared" si="66"/>
        <v xml:space="preserve"> </v>
      </c>
      <c r="EL13" s="39"/>
      <c r="EM13" s="39"/>
      <c r="EP13" s="34"/>
      <c r="EQ13" s="67"/>
      <c r="ER13" s="34"/>
      <c r="ET13" s="39"/>
      <c r="EV13" s="53"/>
    </row>
    <row r="14" spans="1:153" ht="12.75" customHeight="1" x14ac:dyDescent="0.2">
      <c r="A14" s="100" t="str">
        <f>IF(Summary!B8="","",Summary!B8)</f>
        <v>ROL</v>
      </c>
      <c r="B14" s="100" t="str">
        <f>IF(Summary!C8="","",Summary!C8)</f>
        <v>10SPH02</v>
      </c>
      <c r="C14" s="119" t="str">
        <f>IF(Summary!D8="","",Summary!D8)</f>
        <v>STU0006</v>
      </c>
      <c r="D14" s="115" t="str">
        <f>IF(Summary!E8="","",Summary!E8)</f>
        <v>Student 6</v>
      </c>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39">
        <f t="shared" si="21"/>
        <v>27</v>
      </c>
      <c r="AW14" s="66"/>
      <c r="AX14" s="74" t="e">
        <f t="shared" si="14"/>
        <v>#N/A</v>
      </c>
      <c r="AY14" s="54" t="str">
        <f t="shared" si="15"/>
        <v/>
      </c>
      <c r="AZ14" s="73" t="s">
        <v>253</v>
      </c>
      <c r="BA14" s="72" t="s">
        <v>174</v>
      </c>
      <c r="BB14" s="54" t="e">
        <f>LOOKUP(BG14,Grading!$A$16:$A$22,Grading!$E$16:$E$22)</f>
        <v>#N/A</v>
      </c>
      <c r="BC14" s="55" t="str">
        <f>IF(BA14="none required",Grading!$A$27,Grading!$A$26)</f>
        <v xml:space="preserve">Please review the solutions thoroughly, complete any re-do questions (details below) and show these to me within the next week. Please let me know if you have any questions. </v>
      </c>
      <c r="BD14" s="118"/>
      <c r="BE14" s="116" t="str">
        <f t="shared" si="22"/>
        <v/>
      </c>
      <c r="BF14" s="99" t="str">
        <f t="shared" si="16"/>
        <v/>
      </c>
      <c r="BG14" s="99" t="str">
        <f t="shared" si="17"/>
        <v/>
      </c>
      <c r="BH14" s="100" t="str">
        <f t="shared" si="18"/>
        <v/>
      </c>
      <c r="BI14" s="64" t="str">
        <f>IF(Summary!F8="","",Summary!F8)</f>
        <v>Student 6</v>
      </c>
      <c r="BJ14" s="33"/>
      <c r="BL14" s="66"/>
      <c r="BR14" s="33"/>
      <c r="BS14" s="32" t="s">
        <v>92</v>
      </c>
      <c r="BV14" s="44">
        <f t="shared" si="19"/>
        <v>0</v>
      </c>
      <c r="BW14" s="44">
        <f t="shared" si="19"/>
        <v>0</v>
      </c>
      <c r="BX14" s="44">
        <f t="shared" si="19"/>
        <v>0</v>
      </c>
      <c r="BY14" s="44">
        <f t="shared" si="19"/>
        <v>0</v>
      </c>
      <c r="BZ14" s="44">
        <f t="shared" si="19"/>
        <v>0</v>
      </c>
      <c r="CA14" s="44">
        <f t="shared" si="19"/>
        <v>0</v>
      </c>
      <c r="CB14" s="44">
        <f t="shared" si="19"/>
        <v>0</v>
      </c>
      <c r="CC14" s="44">
        <f t="shared" si="19"/>
        <v>0</v>
      </c>
      <c r="CD14" s="44">
        <f t="shared" si="19"/>
        <v>0</v>
      </c>
      <c r="CE14" s="44">
        <f t="shared" si="19"/>
        <v>0</v>
      </c>
      <c r="CF14" s="44">
        <f t="shared" si="19"/>
        <v>0</v>
      </c>
      <c r="CH14" s="48">
        <f t="shared" si="20"/>
        <v>0</v>
      </c>
      <c r="CI14" s="48">
        <f t="shared" si="20"/>
        <v>0</v>
      </c>
      <c r="CJ14" s="48">
        <f t="shared" si="20"/>
        <v>0</v>
      </c>
      <c r="CK14" s="48">
        <f t="shared" si="20"/>
        <v>0</v>
      </c>
      <c r="CL14" s="48">
        <f t="shared" si="20"/>
        <v>0</v>
      </c>
      <c r="CM14" s="48">
        <f t="shared" si="20"/>
        <v>0</v>
      </c>
      <c r="CN14" s="48">
        <f t="shared" si="20"/>
        <v>0</v>
      </c>
      <c r="CO14" s="48">
        <f t="shared" si="20"/>
        <v>0</v>
      </c>
      <c r="CT14" s="42" t="str">
        <f t="shared" si="23"/>
        <v>•</v>
      </c>
      <c r="CU14" s="39" t="str">
        <f t="shared" si="24"/>
        <v xml:space="preserve"> </v>
      </c>
      <c r="CV14" s="39" t="str">
        <f t="shared" si="25"/>
        <v xml:space="preserve"> </v>
      </c>
      <c r="CW14" s="43" t="str">
        <f t="shared" si="26"/>
        <v xml:space="preserve"> </v>
      </c>
      <c r="CX14" s="42" t="str">
        <f t="shared" si="27"/>
        <v>•</v>
      </c>
      <c r="CY14" s="39" t="str">
        <f t="shared" si="28"/>
        <v xml:space="preserve"> </v>
      </c>
      <c r="CZ14" s="39" t="str">
        <f t="shared" si="29"/>
        <v xml:space="preserve"> </v>
      </c>
      <c r="DA14" s="43" t="str">
        <f t="shared" si="30"/>
        <v xml:space="preserve"> </v>
      </c>
      <c r="DB14" s="39" t="str">
        <f t="shared" si="31"/>
        <v>•</v>
      </c>
      <c r="DC14" s="39" t="str">
        <f t="shared" si="32"/>
        <v xml:space="preserve"> </v>
      </c>
      <c r="DD14" s="39" t="str">
        <f t="shared" si="33"/>
        <v xml:space="preserve"> </v>
      </c>
      <c r="DE14" s="43" t="str">
        <f t="shared" si="34"/>
        <v xml:space="preserve"> </v>
      </c>
      <c r="DF14" s="42" t="str">
        <f t="shared" si="35"/>
        <v>•</v>
      </c>
      <c r="DG14" s="39" t="str">
        <f t="shared" si="36"/>
        <v xml:space="preserve"> </v>
      </c>
      <c r="DH14" s="39" t="str">
        <f t="shared" si="37"/>
        <v xml:space="preserve"> </v>
      </c>
      <c r="DI14" s="43" t="str">
        <f t="shared" si="38"/>
        <v xml:space="preserve"> </v>
      </c>
      <c r="DJ14" s="42" t="str">
        <f t="shared" si="39"/>
        <v>•</v>
      </c>
      <c r="DK14" s="39" t="str">
        <f t="shared" si="40"/>
        <v xml:space="preserve"> </v>
      </c>
      <c r="DL14" s="39" t="str">
        <f t="shared" si="41"/>
        <v xml:space="preserve"> </v>
      </c>
      <c r="DM14" s="43" t="str">
        <f t="shared" si="42"/>
        <v xml:space="preserve"> </v>
      </c>
      <c r="DN14" s="39" t="str">
        <f t="shared" si="43"/>
        <v>•</v>
      </c>
      <c r="DO14" s="39" t="str">
        <f t="shared" si="44"/>
        <v xml:space="preserve"> </v>
      </c>
      <c r="DP14" s="39" t="str">
        <f t="shared" si="45"/>
        <v xml:space="preserve"> </v>
      </c>
      <c r="DQ14" s="43" t="str">
        <f t="shared" si="46"/>
        <v xml:space="preserve"> </v>
      </c>
      <c r="DR14" s="39" t="str">
        <f t="shared" si="47"/>
        <v>•</v>
      </c>
      <c r="DS14" s="39" t="str">
        <f t="shared" si="48"/>
        <v xml:space="preserve"> </v>
      </c>
      <c r="DT14" s="39" t="str">
        <f t="shared" si="49"/>
        <v xml:space="preserve"> </v>
      </c>
      <c r="DU14" s="43" t="str">
        <f t="shared" si="50"/>
        <v xml:space="preserve"> </v>
      </c>
      <c r="DV14" s="39" t="str">
        <f t="shared" si="51"/>
        <v>•</v>
      </c>
      <c r="DW14" s="39" t="str">
        <f t="shared" si="52"/>
        <v xml:space="preserve"> </v>
      </c>
      <c r="DX14" s="39" t="str">
        <f t="shared" si="53"/>
        <v xml:space="preserve"> </v>
      </c>
      <c r="DY14" s="43" t="str">
        <f t="shared" si="54"/>
        <v xml:space="preserve"> </v>
      </c>
      <c r="DZ14" s="39" t="str">
        <f t="shared" si="55"/>
        <v>•</v>
      </c>
      <c r="EA14" s="39" t="str">
        <f t="shared" si="56"/>
        <v xml:space="preserve"> </v>
      </c>
      <c r="EB14" s="39" t="str">
        <f t="shared" si="57"/>
        <v xml:space="preserve"> </v>
      </c>
      <c r="EC14" s="43" t="str">
        <f t="shared" si="58"/>
        <v xml:space="preserve"> </v>
      </c>
      <c r="ED14" s="39" t="str">
        <f t="shared" si="59"/>
        <v>•</v>
      </c>
      <c r="EE14" s="39" t="str">
        <f t="shared" si="60"/>
        <v xml:space="preserve"> </v>
      </c>
      <c r="EF14" s="39" t="str">
        <f t="shared" si="61"/>
        <v xml:space="preserve"> </v>
      </c>
      <c r="EG14" s="43" t="str">
        <f t="shared" si="62"/>
        <v xml:space="preserve"> </v>
      </c>
      <c r="EH14" s="39" t="str">
        <f t="shared" si="63"/>
        <v>•</v>
      </c>
      <c r="EI14" s="39" t="str">
        <f t="shared" si="64"/>
        <v xml:space="preserve"> </v>
      </c>
      <c r="EJ14" s="39" t="str">
        <f t="shared" si="65"/>
        <v xml:space="preserve"> </v>
      </c>
      <c r="EK14" s="43" t="str">
        <f t="shared" si="66"/>
        <v xml:space="preserve"> </v>
      </c>
      <c r="EL14" s="39"/>
      <c r="EM14" s="39"/>
      <c r="EP14" s="76">
        <v>0</v>
      </c>
      <c r="EQ14" s="32" t="s">
        <v>138</v>
      </c>
      <c r="ER14" s="34"/>
      <c r="ET14" s="39"/>
      <c r="EV14" s="33"/>
    </row>
    <row r="15" spans="1:153" ht="12.75" customHeight="1" x14ac:dyDescent="0.2">
      <c r="A15" s="100" t="str">
        <f>IF(Summary!B9="","",Summary!B9)</f>
        <v>ROL</v>
      </c>
      <c r="B15" s="100" t="str">
        <f>IF(Summary!C9="","",Summary!C9)</f>
        <v>10SPH02</v>
      </c>
      <c r="C15" s="100" t="str">
        <f>IF(Summary!D9="","",Summary!D9)</f>
        <v>STU0007</v>
      </c>
      <c r="D15" s="115" t="str">
        <f>IF(Summary!E9="","",Summary!E9)</f>
        <v>Student 7</v>
      </c>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39">
        <f t="shared" si="21"/>
        <v>27</v>
      </c>
      <c r="AW15" s="66"/>
      <c r="AX15" s="74" t="e">
        <f t="shared" si="14"/>
        <v>#N/A</v>
      </c>
      <c r="AY15" s="54" t="str">
        <f t="shared" si="15"/>
        <v/>
      </c>
      <c r="AZ15" s="73" t="s">
        <v>254</v>
      </c>
      <c r="BA15" s="72" t="s">
        <v>132</v>
      </c>
      <c r="BB15" s="54" t="e">
        <f>LOOKUP(BG15,Grading!$A$16:$A$22,Grading!$E$16:$E$22)</f>
        <v>#N/A</v>
      </c>
      <c r="BC15" s="55" t="str">
        <f>IF(BA15="none required",Grading!$A$27,Grading!$A$26)</f>
        <v xml:space="preserve">Please review the solutions thoroughly and let me know if you have any questions. </v>
      </c>
      <c r="BD15" s="120"/>
      <c r="BE15" s="116" t="str">
        <f t="shared" si="22"/>
        <v/>
      </c>
      <c r="BF15" s="99" t="str">
        <f t="shared" si="16"/>
        <v/>
      </c>
      <c r="BG15" s="99" t="str">
        <f t="shared" si="17"/>
        <v/>
      </c>
      <c r="BH15" s="100" t="str">
        <f t="shared" si="18"/>
        <v/>
      </c>
      <c r="BI15" s="64" t="str">
        <f>IF(Summary!F9="","",Summary!F9)</f>
        <v>Student 7</v>
      </c>
      <c r="BJ15" s="33"/>
      <c r="BK15" s="66" t="str">
        <f>IF(BG15=BG$8,T$44,""&amp;"
")&amp;IF(BH15=BH$8,T$45,""&amp;"
")&amp;IF(BI15=BI$8,T$46,""&amp;"
")&amp;IF(BJ15=BJ$8,T$47,"")</f>
        <v xml:space="preserve">
</v>
      </c>
      <c r="BL15" s="34"/>
      <c r="BR15" s="33"/>
      <c r="BS15" s="32" t="s">
        <v>92</v>
      </c>
      <c r="BV15" s="44">
        <f t="shared" si="19"/>
        <v>0</v>
      </c>
      <c r="BW15" s="44">
        <f t="shared" si="19"/>
        <v>0</v>
      </c>
      <c r="BX15" s="44">
        <f t="shared" si="19"/>
        <v>0</v>
      </c>
      <c r="BY15" s="44">
        <f t="shared" si="19"/>
        <v>0</v>
      </c>
      <c r="BZ15" s="44">
        <f t="shared" si="19"/>
        <v>0</v>
      </c>
      <c r="CA15" s="44">
        <f t="shared" si="19"/>
        <v>0</v>
      </c>
      <c r="CB15" s="44">
        <f t="shared" si="19"/>
        <v>0</v>
      </c>
      <c r="CC15" s="44">
        <f t="shared" si="19"/>
        <v>0</v>
      </c>
      <c r="CD15" s="44">
        <f t="shared" si="19"/>
        <v>0</v>
      </c>
      <c r="CE15" s="44">
        <f t="shared" si="19"/>
        <v>0</v>
      </c>
      <c r="CF15" s="44">
        <f t="shared" si="19"/>
        <v>0</v>
      </c>
      <c r="CH15" s="48">
        <f t="shared" si="20"/>
        <v>0</v>
      </c>
      <c r="CI15" s="48">
        <f t="shared" si="20"/>
        <v>0</v>
      </c>
      <c r="CJ15" s="48">
        <f t="shared" si="20"/>
        <v>0</v>
      </c>
      <c r="CK15" s="48">
        <f t="shared" si="20"/>
        <v>0</v>
      </c>
      <c r="CL15" s="48">
        <f t="shared" si="20"/>
        <v>0</v>
      </c>
      <c r="CM15" s="48">
        <f t="shared" si="20"/>
        <v>0</v>
      </c>
      <c r="CN15" s="48">
        <f t="shared" si="20"/>
        <v>0</v>
      </c>
      <c r="CO15" s="48">
        <f t="shared" si="20"/>
        <v>0</v>
      </c>
      <c r="CT15" s="42" t="str">
        <f t="shared" si="23"/>
        <v>•</v>
      </c>
      <c r="CU15" s="39" t="str">
        <f t="shared" si="24"/>
        <v xml:space="preserve"> </v>
      </c>
      <c r="CV15" s="39" t="str">
        <f t="shared" si="25"/>
        <v xml:space="preserve"> </v>
      </c>
      <c r="CW15" s="43" t="str">
        <f t="shared" si="26"/>
        <v xml:space="preserve"> </v>
      </c>
      <c r="CX15" s="42" t="str">
        <f t="shared" si="27"/>
        <v>•</v>
      </c>
      <c r="CY15" s="39" t="str">
        <f t="shared" si="28"/>
        <v xml:space="preserve"> </v>
      </c>
      <c r="CZ15" s="39" t="str">
        <f t="shared" si="29"/>
        <v xml:space="preserve"> </v>
      </c>
      <c r="DA15" s="43" t="str">
        <f t="shared" si="30"/>
        <v xml:space="preserve"> </v>
      </c>
      <c r="DB15" s="39" t="str">
        <f t="shared" si="31"/>
        <v>•</v>
      </c>
      <c r="DC15" s="39" t="str">
        <f t="shared" si="32"/>
        <v xml:space="preserve"> </v>
      </c>
      <c r="DD15" s="39" t="str">
        <f t="shared" si="33"/>
        <v xml:space="preserve"> </v>
      </c>
      <c r="DE15" s="43" t="str">
        <f t="shared" si="34"/>
        <v xml:space="preserve"> </v>
      </c>
      <c r="DF15" s="42" t="str">
        <f t="shared" si="35"/>
        <v>•</v>
      </c>
      <c r="DG15" s="39" t="str">
        <f t="shared" si="36"/>
        <v xml:space="preserve"> </v>
      </c>
      <c r="DH15" s="39" t="str">
        <f t="shared" si="37"/>
        <v xml:space="preserve"> </v>
      </c>
      <c r="DI15" s="43" t="str">
        <f t="shared" si="38"/>
        <v xml:space="preserve"> </v>
      </c>
      <c r="DJ15" s="42" t="str">
        <f t="shared" si="39"/>
        <v>•</v>
      </c>
      <c r="DK15" s="39" t="str">
        <f t="shared" si="40"/>
        <v xml:space="preserve"> </v>
      </c>
      <c r="DL15" s="39" t="str">
        <f t="shared" si="41"/>
        <v xml:space="preserve"> </v>
      </c>
      <c r="DM15" s="43" t="str">
        <f t="shared" si="42"/>
        <v xml:space="preserve"> </v>
      </c>
      <c r="DN15" s="39" t="str">
        <f t="shared" si="43"/>
        <v>•</v>
      </c>
      <c r="DO15" s="39" t="str">
        <f t="shared" si="44"/>
        <v xml:space="preserve"> </v>
      </c>
      <c r="DP15" s="39" t="str">
        <f t="shared" si="45"/>
        <v xml:space="preserve"> </v>
      </c>
      <c r="DQ15" s="43" t="str">
        <f t="shared" si="46"/>
        <v xml:space="preserve"> </v>
      </c>
      <c r="DR15" s="39" t="str">
        <f t="shared" si="47"/>
        <v>•</v>
      </c>
      <c r="DS15" s="39" t="str">
        <f t="shared" si="48"/>
        <v xml:space="preserve"> </v>
      </c>
      <c r="DT15" s="39" t="str">
        <f t="shared" si="49"/>
        <v xml:space="preserve"> </v>
      </c>
      <c r="DU15" s="43" t="str">
        <f t="shared" si="50"/>
        <v xml:space="preserve"> </v>
      </c>
      <c r="DV15" s="39" t="str">
        <f t="shared" si="51"/>
        <v>•</v>
      </c>
      <c r="DW15" s="39" t="str">
        <f t="shared" si="52"/>
        <v xml:space="preserve"> </v>
      </c>
      <c r="DX15" s="39" t="str">
        <f t="shared" si="53"/>
        <v xml:space="preserve"> </v>
      </c>
      <c r="DY15" s="43" t="str">
        <f t="shared" si="54"/>
        <v xml:space="preserve"> </v>
      </c>
      <c r="DZ15" s="39" t="str">
        <f t="shared" si="55"/>
        <v>•</v>
      </c>
      <c r="EA15" s="39" t="str">
        <f t="shared" si="56"/>
        <v xml:space="preserve"> </v>
      </c>
      <c r="EB15" s="39" t="str">
        <f t="shared" si="57"/>
        <v xml:space="preserve"> </v>
      </c>
      <c r="EC15" s="43" t="str">
        <f t="shared" si="58"/>
        <v xml:space="preserve"> </v>
      </c>
      <c r="ED15" s="39" t="str">
        <f t="shared" si="59"/>
        <v>•</v>
      </c>
      <c r="EE15" s="39" t="str">
        <f t="shared" si="60"/>
        <v xml:space="preserve"> </v>
      </c>
      <c r="EF15" s="39" t="str">
        <f t="shared" si="61"/>
        <v xml:space="preserve"> </v>
      </c>
      <c r="EG15" s="43" t="str">
        <f t="shared" si="62"/>
        <v xml:space="preserve"> </v>
      </c>
      <c r="EH15" s="39" t="str">
        <f t="shared" si="63"/>
        <v>•</v>
      </c>
      <c r="EI15" s="39" t="str">
        <f t="shared" si="64"/>
        <v xml:space="preserve"> </v>
      </c>
      <c r="EJ15" s="39" t="str">
        <f t="shared" si="65"/>
        <v xml:space="preserve"> </v>
      </c>
      <c r="EK15" s="43" t="str">
        <f t="shared" si="66"/>
        <v xml:space="preserve"> </v>
      </c>
      <c r="EL15" s="39"/>
      <c r="EM15" s="39"/>
      <c r="EP15" s="76">
        <v>0.45</v>
      </c>
      <c r="EQ15" s="32" t="s">
        <v>139</v>
      </c>
      <c r="ER15" s="34"/>
      <c r="ET15" s="39"/>
      <c r="EV15" s="33"/>
    </row>
    <row r="16" spans="1:153" ht="12.75" customHeight="1" x14ac:dyDescent="0.2">
      <c r="A16" s="100" t="str">
        <f>IF(Summary!B10="","",Summary!B10)</f>
        <v>ROL</v>
      </c>
      <c r="B16" s="100" t="str">
        <f>IF(Summary!C10="","",Summary!C10)</f>
        <v>10SPH02</v>
      </c>
      <c r="C16" s="100" t="str">
        <f>IF(Summary!D10="","",Summary!D10)</f>
        <v>STU0008</v>
      </c>
      <c r="D16" s="115" t="str">
        <f>IF(Summary!E10="","",Summary!E10)</f>
        <v>Student 8</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39">
        <f t="shared" si="21"/>
        <v>27</v>
      </c>
      <c r="AW16" s="66"/>
      <c r="AX16" s="74" t="e">
        <f t="shared" si="14"/>
        <v>#N/A</v>
      </c>
      <c r="AY16" s="54" t="str">
        <f t="shared" si="15"/>
        <v/>
      </c>
      <c r="AZ16" s="73" t="s">
        <v>255</v>
      </c>
      <c r="BA16" s="72" t="s">
        <v>174</v>
      </c>
      <c r="BB16" s="54" t="e">
        <f>LOOKUP(BG16,Grading!$A$16:$A$22,Grading!$E$16:$E$22)</f>
        <v>#N/A</v>
      </c>
      <c r="BC16" s="55" t="str">
        <f>IF(BA16="none required",Grading!$A$27,Grading!$A$26)</f>
        <v xml:space="preserve">Please review the solutions thoroughly, complete any re-do questions (details below) and show these to me within the next week. Please let me know if you have any questions. </v>
      </c>
      <c r="BD16" s="52"/>
      <c r="BE16" s="116" t="str">
        <f t="shared" si="22"/>
        <v/>
      </c>
      <c r="BF16" s="99" t="str">
        <f t="shared" si="16"/>
        <v/>
      </c>
      <c r="BG16" s="99" t="str">
        <f t="shared" si="17"/>
        <v/>
      </c>
      <c r="BH16" s="100" t="str">
        <f t="shared" si="18"/>
        <v/>
      </c>
      <c r="BI16" s="64" t="str">
        <f>IF(Summary!F10="","",Summary!F10)</f>
        <v>Student 8</v>
      </c>
      <c r="BJ16" s="33"/>
      <c r="BR16" s="33"/>
      <c r="BS16" s="32" t="s">
        <v>92</v>
      </c>
      <c r="BV16" s="44">
        <f t="shared" si="19"/>
        <v>0</v>
      </c>
      <c r="BW16" s="44">
        <f t="shared" si="19"/>
        <v>0</v>
      </c>
      <c r="BX16" s="44">
        <f t="shared" si="19"/>
        <v>0</v>
      </c>
      <c r="BY16" s="44">
        <f t="shared" si="19"/>
        <v>0</v>
      </c>
      <c r="BZ16" s="44">
        <f t="shared" si="19"/>
        <v>0</v>
      </c>
      <c r="CA16" s="44">
        <f t="shared" si="19"/>
        <v>0</v>
      </c>
      <c r="CB16" s="44">
        <f t="shared" si="19"/>
        <v>0</v>
      </c>
      <c r="CC16" s="44">
        <f t="shared" si="19"/>
        <v>0</v>
      </c>
      <c r="CD16" s="44">
        <f t="shared" si="19"/>
        <v>0</v>
      </c>
      <c r="CE16" s="44">
        <f t="shared" si="19"/>
        <v>0</v>
      </c>
      <c r="CF16" s="44">
        <f t="shared" si="19"/>
        <v>0</v>
      </c>
      <c r="CH16" s="48">
        <f t="shared" si="20"/>
        <v>0</v>
      </c>
      <c r="CI16" s="48">
        <f t="shared" si="20"/>
        <v>0</v>
      </c>
      <c r="CJ16" s="48">
        <f t="shared" si="20"/>
        <v>0</v>
      </c>
      <c r="CK16" s="48">
        <f t="shared" si="20"/>
        <v>0</v>
      </c>
      <c r="CL16" s="48">
        <f t="shared" si="20"/>
        <v>0</v>
      </c>
      <c r="CM16" s="48">
        <f t="shared" si="20"/>
        <v>0</v>
      </c>
      <c r="CN16" s="48">
        <f t="shared" si="20"/>
        <v>0</v>
      </c>
      <c r="CO16" s="48">
        <f t="shared" si="20"/>
        <v>0</v>
      </c>
      <c r="CT16" s="42" t="str">
        <f t="shared" si="23"/>
        <v>•</v>
      </c>
      <c r="CU16" s="39" t="str">
        <f t="shared" si="24"/>
        <v xml:space="preserve"> </v>
      </c>
      <c r="CV16" s="39" t="str">
        <f t="shared" si="25"/>
        <v xml:space="preserve"> </v>
      </c>
      <c r="CW16" s="43" t="str">
        <f t="shared" si="26"/>
        <v xml:space="preserve"> </v>
      </c>
      <c r="CX16" s="42" t="str">
        <f t="shared" si="27"/>
        <v>•</v>
      </c>
      <c r="CY16" s="39" t="str">
        <f t="shared" si="28"/>
        <v xml:space="preserve"> </v>
      </c>
      <c r="CZ16" s="39" t="str">
        <f t="shared" si="29"/>
        <v xml:space="preserve"> </v>
      </c>
      <c r="DA16" s="43" t="str">
        <f t="shared" si="30"/>
        <v xml:space="preserve"> </v>
      </c>
      <c r="DB16" s="39" t="str">
        <f t="shared" si="31"/>
        <v>•</v>
      </c>
      <c r="DC16" s="39" t="str">
        <f t="shared" si="32"/>
        <v xml:space="preserve"> </v>
      </c>
      <c r="DD16" s="39" t="str">
        <f t="shared" si="33"/>
        <v xml:space="preserve"> </v>
      </c>
      <c r="DE16" s="43" t="str">
        <f t="shared" si="34"/>
        <v xml:space="preserve"> </v>
      </c>
      <c r="DF16" s="42" t="str">
        <f t="shared" si="35"/>
        <v>•</v>
      </c>
      <c r="DG16" s="39" t="str">
        <f t="shared" si="36"/>
        <v xml:space="preserve"> </v>
      </c>
      <c r="DH16" s="39" t="str">
        <f t="shared" si="37"/>
        <v xml:space="preserve"> </v>
      </c>
      <c r="DI16" s="43" t="str">
        <f t="shared" si="38"/>
        <v xml:space="preserve"> </v>
      </c>
      <c r="DJ16" s="42" t="str">
        <f t="shared" si="39"/>
        <v>•</v>
      </c>
      <c r="DK16" s="39" t="str">
        <f t="shared" si="40"/>
        <v xml:space="preserve"> </v>
      </c>
      <c r="DL16" s="39" t="str">
        <f t="shared" si="41"/>
        <v xml:space="preserve"> </v>
      </c>
      <c r="DM16" s="43" t="str">
        <f t="shared" si="42"/>
        <v xml:space="preserve"> </v>
      </c>
      <c r="DN16" s="39" t="str">
        <f t="shared" si="43"/>
        <v>•</v>
      </c>
      <c r="DO16" s="39" t="str">
        <f t="shared" si="44"/>
        <v xml:space="preserve"> </v>
      </c>
      <c r="DP16" s="39" t="str">
        <f t="shared" si="45"/>
        <v xml:space="preserve"> </v>
      </c>
      <c r="DQ16" s="43" t="str">
        <f t="shared" si="46"/>
        <v xml:space="preserve"> </v>
      </c>
      <c r="DR16" s="39" t="str">
        <f t="shared" si="47"/>
        <v>•</v>
      </c>
      <c r="DS16" s="39" t="str">
        <f t="shared" si="48"/>
        <v xml:space="preserve"> </v>
      </c>
      <c r="DT16" s="39" t="str">
        <f t="shared" si="49"/>
        <v xml:space="preserve"> </v>
      </c>
      <c r="DU16" s="43" t="str">
        <f t="shared" si="50"/>
        <v xml:space="preserve"> </v>
      </c>
      <c r="DV16" s="39" t="str">
        <f t="shared" si="51"/>
        <v>•</v>
      </c>
      <c r="DW16" s="39" t="str">
        <f t="shared" si="52"/>
        <v xml:space="preserve"> </v>
      </c>
      <c r="DX16" s="39" t="str">
        <f t="shared" si="53"/>
        <v xml:space="preserve"> </v>
      </c>
      <c r="DY16" s="43" t="str">
        <f t="shared" si="54"/>
        <v xml:space="preserve"> </v>
      </c>
      <c r="DZ16" s="39" t="str">
        <f t="shared" si="55"/>
        <v>•</v>
      </c>
      <c r="EA16" s="39" t="str">
        <f t="shared" si="56"/>
        <v xml:space="preserve"> </v>
      </c>
      <c r="EB16" s="39" t="str">
        <f t="shared" si="57"/>
        <v xml:space="preserve"> </v>
      </c>
      <c r="EC16" s="43" t="str">
        <f t="shared" si="58"/>
        <v xml:space="preserve"> </v>
      </c>
      <c r="ED16" s="39" t="str">
        <f t="shared" si="59"/>
        <v>•</v>
      </c>
      <c r="EE16" s="39" t="str">
        <f t="shared" si="60"/>
        <v xml:space="preserve"> </v>
      </c>
      <c r="EF16" s="39" t="str">
        <f t="shared" si="61"/>
        <v xml:space="preserve"> </v>
      </c>
      <c r="EG16" s="43" t="str">
        <f t="shared" si="62"/>
        <v xml:space="preserve"> </v>
      </c>
      <c r="EH16" s="39" t="str">
        <f t="shared" si="63"/>
        <v>•</v>
      </c>
      <c r="EI16" s="39" t="str">
        <f t="shared" si="64"/>
        <v xml:space="preserve"> </v>
      </c>
      <c r="EJ16" s="39" t="str">
        <f t="shared" si="65"/>
        <v xml:space="preserve"> </v>
      </c>
      <c r="EK16" s="43" t="str">
        <f t="shared" si="66"/>
        <v xml:space="preserve"> </v>
      </c>
      <c r="EL16" s="39"/>
      <c r="EM16" s="39"/>
      <c r="EP16" s="76">
        <v>0.5</v>
      </c>
      <c r="EQ16" s="32" t="s">
        <v>139</v>
      </c>
      <c r="ER16" s="34"/>
      <c r="ET16" s="39"/>
      <c r="EV16" s="33"/>
    </row>
    <row r="17" spans="1:171" ht="12.75" customHeight="1" x14ac:dyDescent="0.2">
      <c r="A17" s="100" t="str">
        <f>IF(Summary!B11="","",Summary!B11)</f>
        <v>ROL</v>
      </c>
      <c r="B17" s="100" t="str">
        <f>IF(Summary!C11="","",Summary!C11)</f>
        <v>10SPH02</v>
      </c>
      <c r="C17" s="100" t="str">
        <f>IF(Summary!D11="","",Summary!D11)</f>
        <v>STU0009</v>
      </c>
      <c r="D17" s="115" t="str">
        <f>IF(Summary!E11="","",Summary!E11)</f>
        <v>Student 9</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39">
        <f t="shared" si="21"/>
        <v>27</v>
      </c>
      <c r="AW17" s="66"/>
      <c r="AX17" s="74" t="e">
        <f t="shared" si="14"/>
        <v>#N/A</v>
      </c>
      <c r="AY17" s="54" t="str">
        <f t="shared" si="15"/>
        <v/>
      </c>
      <c r="AZ17" s="73" t="s">
        <v>256</v>
      </c>
      <c r="BA17" s="72" t="s">
        <v>175</v>
      </c>
      <c r="BB17" s="54" t="e">
        <f>LOOKUP(BG17,Grading!$A$16:$A$22,Grading!$E$16:$E$22)</f>
        <v>#N/A</v>
      </c>
      <c r="BC17" s="55" t="str">
        <f>IF(BA17="none required",Grading!$A$27,Grading!$A$26)</f>
        <v xml:space="preserve">Please review the solutions thoroughly, complete any re-do questions (details below) and show these to me within the next week. Please let me know if you have any questions. </v>
      </c>
      <c r="BD17" s="52"/>
      <c r="BE17" s="116" t="str">
        <f t="shared" si="22"/>
        <v/>
      </c>
      <c r="BF17" s="99" t="str">
        <f t="shared" si="16"/>
        <v/>
      </c>
      <c r="BG17" s="99" t="str">
        <f t="shared" si="17"/>
        <v/>
      </c>
      <c r="BH17" s="100" t="str">
        <f t="shared" si="18"/>
        <v/>
      </c>
      <c r="BI17" s="64" t="str">
        <f>IF(Summary!F11="","",Summary!F11)</f>
        <v>Student 9</v>
      </c>
      <c r="BJ17" s="33"/>
      <c r="BR17" s="33"/>
      <c r="BS17" s="32" t="s">
        <v>92</v>
      </c>
      <c r="BV17" s="44">
        <f t="shared" si="19"/>
        <v>0</v>
      </c>
      <c r="BW17" s="44">
        <f t="shared" si="19"/>
        <v>0</v>
      </c>
      <c r="BX17" s="44">
        <f t="shared" si="19"/>
        <v>0</v>
      </c>
      <c r="BY17" s="44">
        <f t="shared" si="19"/>
        <v>0</v>
      </c>
      <c r="BZ17" s="44">
        <f t="shared" si="19"/>
        <v>0</v>
      </c>
      <c r="CA17" s="44">
        <f t="shared" si="19"/>
        <v>0</v>
      </c>
      <c r="CB17" s="44">
        <f t="shared" si="19"/>
        <v>0</v>
      </c>
      <c r="CC17" s="44">
        <f t="shared" si="19"/>
        <v>0</v>
      </c>
      <c r="CD17" s="44">
        <f t="shared" si="19"/>
        <v>0</v>
      </c>
      <c r="CE17" s="44">
        <f t="shared" si="19"/>
        <v>0</v>
      </c>
      <c r="CF17" s="44">
        <f t="shared" si="19"/>
        <v>0</v>
      </c>
      <c r="CH17" s="48">
        <f t="shared" si="20"/>
        <v>0</v>
      </c>
      <c r="CI17" s="48">
        <f t="shared" si="20"/>
        <v>0</v>
      </c>
      <c r="CJ17" s="48">
        <f t="shared" si="20"/>
        <v>0</v>
      </c>
      <c r="CK17" s="48">
        <f t="shared" si="20"/>
        <v>0</v>
      </c>
      <c r="CL17" s="48">
        <f t="shared" si="20"/>
        <v>0</v>
      </c>
      <c r="CM17" s="48">
        <f t="shared" si="20"/>
        <v>0</v>
      </c>
      <c r="CN17" s="48">
        <f t="shared" si="20"/>
        <v>0</v>
      </c>
      <c r="CO17" s="48">
        <f t="shared" si="20"/>
        <v>0</v>
      </c>
      <c r="CT17" s="42" t="str">
        <f t="shared" si="23"/>
        <v>•</v>
      </c>
      <c r="CU17" s="39" t="str">
        <f t="shared" si="24"/>
        <v xml:space="preserve"> </v>
      </c>
      <c r="CV17" s="39" t="str">
        <f t="shared" si="25"/>
        <v xml:space="preserve"> </v>
      </c>
      <c r="CW17" s="43" t="str">
        <f t="shared" si="26"/>
        <v xml:space="preserve"> </v>
      </c>
      <c r="CX17" s="42" t="str">
        <f t="shared" si="27"/>
        <v>•</v>
      </c>
      <c r="CY17" s="39" t="str">
        <f t="shared" si="28"/>
        <v xml:space="preserve"> </v>
      </c>
      <c r="CZ17" s="39" t="str">
        <f t="shared" si="29"/>
        <v xml:space="preserve"> </v>
      </c>
      <c r="DA17" s="43" t="str">
        <f t="shared" si="30"/>
        <v xml:space="preserve"> </v>
      </c>
      <c r="DB17" s="39" t="str">
        <f t="shared" si="31"/>
        <v>•</v>
      </c>
      <c r="DC17" s="39" t="str">
        <f t="shared" si="32"/>
        <v xml:space="preserve"> </v>
      </c>
      <c r="DD17" s="39" t="str">
        <f t="shared" si="33"/>
        <v xml:space="preserve"> </v>
      </c>
      <c r="DE17" s="43" t="str">
        <f t="shared" si="34"/>
        <v xml:space="preserve"> </v>
      </c>
      <c r="DF17" s="42" t="str">
        <f t="shared" si="35"/>
        <v>•</v>
      </c>
      <c r="DG17" s="39" t="str">
        <f t="shared" si="36"/>
        <v xml:space="preserve"> </v>
      </c>
      <c r="DH17" s="39" t="str">
        <f t="shared" si="37"/>
        <v xml:space="preserve"> </v>
      </c>
      <c r="DI17" s="43" t="str">
        <f t="shared" si="38"/>
        <v xml:space="preserve"> </v>
      </c>
      <c r="DJ17" s="42" t="str">
        <f t="shared" si="39"/>
        <v>•</v>
      </c>
      <c r="DK17" s="39" t="str">
        <f t="shared" si="40"/>
        <v xml:space="preserve"> </v>
      </c>
      <c r="DL17" s="39" t="str">
        <f t="shared" si="41"/>
        <v xml:space="preserve"> </v>
      </c>
      <c r="DM17" s="43" t="str">
        <f t="shared" si="42"/>
        <v xml:space="preserve"> </v>
      </c>
      <c r="DN17" s="39" t="str">
        <f t="shared" si="43"/>
        <v>•</v>
      </c>
      <c r="DO17" s="39" t="str">
        <f t="shared" si="44"/>
        <v xml:space="preserve"> </v>
      </c>
      <c r="DP17" s="39" t="str">
        <f t="shared" si="45"/>
        <v xml:space="preserve"> </v>
      </c>
      <c r="DQ17" s="43" t="str">
        <f t="shared" si="46"/>
        <v xml:space="preserve"> </v>
      </c>
      <c r="DR17" s="39" t="str">
        <f t="shared" si="47"/>
        <v>•</v>
      </c>
      <c r="DS17" s="39" t="str">
        <f t="shared" si="48"/>
        <v xml:space="preserve"> </v>
      </c>
      <c r="DT17" s="39" t="str">
        <f t="shared" si="49"/>
        <v xml:space="preserve"> </v>
      </c>
      <c r="DU17" s="43" t="str">
        <f t="shared" si="50"/>
        <v xml:space="preserve"> </v>
      </c>
      <c r="DV17" s="39" t="str">
        <f t="shared" si="51"/>
        <v>•</v>
      </c>
      <c r="DW17" s="39" t="str">
        <f t="shared" si="52"/>
        <v xml:space="preserve"> </v>
      </c>
      <c r="DX17" s="39" t="str">
        <f t="shared" si="53"/>
        <v xml:space="preserve"> </v>
      </c>
      <c r="DY17" s="43" t="str">
        <f t="shared" si="54"/>
        <v xml:space="preserve"> </v>
      </c>
      <c r="DZ17" s="39" t="str">
        <f t="shared" si="55"/>
        <v>•</v>
      </c>
      <c r="EA17" s="39" t="str">
        <f t="shared" si="56"/>
        <v xml:space="preserve"> </v>
      </c>
      <c r="EB17" s="39" t="str">
        <f t="shared" si="57"/>
        <v xml:space="preserve"> </v>
      </c>
      <c r="EC17" s="43" t="str">
        <f t="shared" si="58"/>
        <v xml:space="preserve"> </v>
      </c>
      <c r="ED17" s="39" t="str">
        <f t="shared" si="59"/>
        <v>•</v>
      </c>
      <c r="EE17" s="39" t="str">
        <f t="shared" si="60"/>
        <v xml:space="preserve"> </v>
      </c>
      <c r="EF17" s="39" t="str">
        <f t="shared" si="61"/>
        <v xml:space="preserve"> </v>
      </c>
      <c r="EG17" s="43" t="str">
        <f t="shared" si="62"/>
        <v xml:space="preserve"> </v>
      </c>
      <c r="EH17" s="39" t="str">
        <f t="shared" si="63"/>
        <v>•</v>
      </c>
      <c r="EI17" s="39" t="str">
        <f t="shared" si="64"/>
        <v xml:space="preserve"> </v>
      </c>
      <c r="EJ17" s="39" t="str">
        <f t="shared" si="65"/>
        <v xml:space="preserve"> </v>
      </c>
      <c r="EK17" s="43" t="str">
        <f t="shared" si="66"/>
        <v xml:space="preserve"> </v>
      </c>
      <c r="EL17" s="39"/>
      <c r="EM17" s="39"/>
      <c r="EP17" s="76">
        <v>0.6</v>
      </c>
      <c r="EQ17" s="32" t="s">
        <v>140</v>
      </c>
      <c r="ER17" s="34"/>
      <c r="ET17" s="39"/>
      <c r="EV17" s="33"/>
    </row>
    <row r="18" spans="1:171" ht="12.75" customHeight="1" x14ac:dyDescent="0.2">
      <c r="A18" s="100" t="str">
        <f>IF(Summary!B12="","",Summary!B12)</f>
        <v>ROL</v>
      </c>
      <c r="B18" s="100" t="str">
        <f>IF(Summary!C12="","",Summary!C12)</f>
        <v>10SPH02</v>
      </c>
      <c r="C18" s="100" t="str">
        <f>IF(Summary!D12="","",Summary!D12)</f>
        <v>STU0010</v>
      </c>
      <c r="D18" s="115" t="str">
        <f>IF(Summary!E12="","",Summary!E12)</f>
        <v>Student 10</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39">
        <f t="shared" si="21"/>
        <v>27</v>
      </c>
      <c r="AW18" s="66"/>
      <c r="AX18" s="74" t="e">
        <f t="shared" si="14"/>
        <v>#N/A</v>
      </c>
      <c r="AY18" s="54" t="str">
        <f t="shared" si="15"/>
        <v/>
      </c>
      <c r="AZ18" s="73" t="s">
        <v>257</v>
      </c>
      <c r="BA18" s="72" t="s">
        <v>132</v>
      </c>
      <c r="BB18" s="54" t="e">
        <f>LOOKUP(BG18,Grading!$A$16:$A$22,Grading!$E$16:$E$22)</f>
        <v>#N/A</v>
      </c>
      <c r="BC18" s="55" t="str">
        <f>IF(BA18="none required",Grading!$A$27,Grading!$A$26)</f>
        <v xml:space="preserve">Please review the solutions thoroughly and let me know if you have any questions. </v>
      </c>
      <c r="BD18" s="52"/>
      <c r="BE18" s="116" t="str">
        <f t="shared" si="22"/>
        <v/>
      </c>
      <c r="BF18" s="99" t="str">
        <f t="shared" si="16"/>
        <v/>
      </c>
      <c r="BG18" s="99" t="str">
        <f t="shared" si="17"/>
        <v/>
      </c>
      <c r="BH18" s="100" t="str">
        <f t="shared" si="18"/>
        <v/>
      </c>
      <c r="BI18" s="64" t="str">
        <f>IF(Summary!F12="","",Summary!F12)</f>
        <v>Student 10</v>
      </c>
      <c r="BJ18" s="33"/>
      <c r="BR18" s="33"/>
      <c r="BS18" s="32" t="s">
        <v>92</v>
      </c>
      <c r="BV18" s="44">
        <f t="shared" si="19"/>
        <v>0</v>
      </c>
      <c r="BW18" s="44">
        <f t="shared" si="19"/>
        <v>0</v>
      </c>
      <c r="BX18" s="44">
        <f t="shared" si="19"/>
        <v>0</v>
      </c>
      <c r="BY18" s="44">
        <f t="shared" si="19"/>
        <v>0</v>
      </c>
      <c r="BZ18" s="44">
        <f t="shared" si="19"/>
        <v>0</v>
      </c>
      <c r="CA18" s="44">
        <f t="shared" si="19"/>
        <v>0</v>
      </c>
      <c r="CB18" s="44">
        <f t="shared" si="19"/>
        <v>0</v>
      </c>
      <c r="CC18" s="44">
        <f t="shared" si="19"/>
        <v>0</v>
      </c>
      <c r="CD18" s="44">
        <f t="shared" si="19"/>
        <v>0</v>
      </c>
      <c r="CE18" s="44">
        <f t="shared" si="19"/>
        <v>0</v>
      </c>
      <c r="CF18" s="44">
        <f t="shared" si="19"/>
        <v>0</v>
      </c>
      <c r="CH18" s="48">
        <f t="shared" si="20"/>
        <v>0</v>
      </c>
      <c r="CI18" s="48">
        <f t="shared" si="20"/>
        <v>0</v>
      </c>
      <c r="CJ18" s="48">
        <f t="shared" si="20"/>
        <v>0</v>
      </c>
      <c r="CK18" s="48">
        <f t="shared" si="20"/>
        <v>0</v>
      </c>
      <c r="CL18" s="48">
        <f t="shared" si="20"/>
        <v>0</v>
      </c>
      <c r="CM18" s="48">
        <f t="shared" si="20"/>
        <v>0</v>
      </c>
      <c r="CN18" s="48">
        <f t="shared" si="20"/>
        <v>0</v>
      </c>
      <c r="CO18" s="48">
        <f t="shared" si="20"/>
        <v>0</v>
      </c>
      <c r="CT18" s="42" t="str">
        <f t="shared" si="23"/>
        <v>•</v>
      </c>
      <c r="CU18" s="39" t="str">
        <f t="shared" si="24"/>
        <v xml:space="preserve"> </v>
      </c>
      <c r="CV18" s="39" t="str">
        <f t="shared" si="25"/>
        <v xml:space="preserve"> </v>
      </c>
      <c r="CW18" s="43" t="str">
        <f t="shared" si="26"/>
        <v xml:space="preserve"> </v>
      </c>
      <c r="CX18" s="42" t="str">
        <f t="shared" si="27"/>
        <v>•</v>
      </c>
      <c r="CY18" s="39" t="str">
        <f t="shared" si="28"/>
        <v xml:space="preserve"> </v>
      </c>
      <c r="CZ18" s="39" t="str">
        <f t="shared" si="29"/>
        <v xml:space="preserve"> </v>
      </c>
      <c r="DA18" s="43" t="str">
        <f t="shared" si="30"/>
        <v xml:space="preserve"> </v>
      </c>
      <c r="DB18" s="39" t="str">
        <f t="shared" si="31"/>
        <v>•</v>
      </c>
      <c r="DC18" s="39" t="str">
        <f t="shared" si="32"/>
        <v xml:space="preserve"> </v>
      </c>
      <c r="DD18" s="39" t="str">
        <f t="shared" si="33"/>
        <v xml:space="preserve"> </v>
      </c>
      <c r="DE18" s="43" t="str">
        <f t="shared" si="34"/>
        <v xml:space="preserve"> </v>
      </c>
      <c r="DF18" s="42" t="str">
        <f t="shared" si="35"/>
        <v>•</v>
      </c>
      <c r="DG18" s="39" t="str">
        <f t="shared" si="36"/>
        <v xml:space="preserve"> </v>
      </c>
      <c r="DH18" s="39" t="str">
        <f t="shared" si="37"/>
        <v xml:space="preserve"> </v>
      </c>
      <c r="DI18" s="43" t="str">
        <f t="shared" si="38"/>
        <v xml:space="preserve"> </v>
      </c>
      <c r="DJ18" s="42" t="str">
        <f t="shared" si="39"/>
        <v>•</v>
      </c>
      <c r="DK18" s="39" t="str">
        <f t="shared" si="40"/>
        <v xml:space="preserve"> </v>
      </c>
      <c r="DL18" s="39" t="str">
        <f t="shared" si="41"/>
        <v xml:space="preserve"> </v>
      </c>
      <c r="DM18" s="43" t="str">
        <f t="shared" si="42"/>
        <v xml:space="preserve"> </v>
      </c>
      <c r="DN18" s="39" t="str">
        <f t="shared" si="43"/>
        <v>•</v>
      </c>
      <c r="DO18" s="39" t="str">
        <f t="shared" si="44"/>
        <v xml:space="preserve"> </v>
      </c>
      <c r="DP18" s="39" t="str">
        <f t="shared" si="45"/>
        <v xml:space="preserve"> </v>
      </c>
      <c r="DQ18" s="43" t="str">
        <f t="shared" si="46"/>
        <v xml:space="preserve"> </v>
      </c>
      <c r="DR18" s="39" t="str">
        <f t="shared" si="47"/>
        <v>•</v>
      </c>
      <c r="DS18" s="39" t="str">
        <f t="shared" si="48"/>
        <v xml:space="preserve"> </v>
      </c>
      <c r="DT18" s="39" t="str">
        <f t="shared" si="49"/>
        <v xml:space="preserve"> </v>
      </c>
      <c r="DU18" s="43" t="str">
        <f t="shared" si="50"/>
        <v xml:space="preserve"> </v>
      </c>
      <c r="DV18" s="39" t="str">
        <f t="shared" si="51"/>
        <v>•</v>
      </c>
      <c r="DW18" s="39" t="str">
        <f t="shared" si="52"/>
        <v xml:space="preserve"> </v>
      </c>
      <c r="DX18" s="39" t="str">
        <f t="shared" si="53"/>
        <v xml:space="preserve"> </v>
      </c>
      <c r="DY18" s="43" t="str">
        <f t="shared" si="54"/>
        <v xml:space="preserve"> </v>
      </c>
      <c r="DZ18" s="39" t="str">
        <f t="shared" si="55"/>
        <v>•</v>
      </c>
      <c r="EA18" s="39" t="str">
        <f t="shared" si="56"/>
        <v xml:space="preserve"> </v>
      </c>
      <c r="EB18" s="39" t="str">
        <f t="shared" si="57"/>
        <v xml:space="preserve"> </v>
      </c>
      <c r="EC18" s="43" t="str">
        <f t="shared" si="58"/>
        <v xml:space="preserve"> </v>
      </c>
      <c r="ED18" s="39" t="str">
        <f t="shared" si="59"/>
        <v>•</v>
      </c>
      <c r="EE18" s="39" t="str">
        <f t="shared" si="60"/>
        <v xml:space="preserve"> </v>
      </c>
      <c r="EF18" s="39" t="str">
        <f t="shared" si="61"/>
        <v xml:space="preserve"> </v>
      </c>
      <c r="EG18" s="43" t="str">
        <f t="shared" si="62"/>
        <v xml:space="preserve"> </v>
      </c>
      <c r="EH18" s="39" t="str">
        <f t="shared" si="63"/>
        <v>•</v>
      </c>
      <c r="EI18" s="39" t="str">
        <f t="shared" si="64"/>
        <v xml:space="preserve"> </v>
      </c>
      <c r="EJ18" s="39" t="str">
        <f t="shared" si="65"/>
        <v xml:space="preserve"> </v>
      </c>
      <c r="EK18" s="43" t="str">
        <f t="shared" si="66"/>
        <v xml:space="preserve"> </v>
      </c>
      <c r="EL18" s="39"/>
      <c r="EM18" s="39"/>
      <c r="EP18" s="76">
        <v>0.7</v>
      </c>
      <c r="EQ18" s="32" t="s">
        <v>141</v>
      </c>
      <c r="ER18" s="34"/>
      <c r="ET18" s="39"/>
      <c r="EV18" s="33"/>
    </row>
    <row r="19" spans="1:171" ht="12.75" customHeight="1" x14ac:dyDescent="0.2">
      <c r="A19" s="100" t="str">
        <f>IF(Summary!B13="","",Summary!B13)</f>
        <v>ROL</v>
      </c>
      <c r="B19" s="100" t="str">
        <f>IF(Summary!C13="","",Summary!C13)</f>
        <v>10SPH02</v>
      </c>
      <c r="C19" s="100" t="str">
        <f>IF(Summary!D13="","",Summary!D13)</f>
        <v>STU0011</v>
      </c>
      <c r="D19" s="115" t="str">
        <f>IF(Summary!E13="","",Summary!E13)</f>
        <v>Student 11</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39">
        <f t="shared" si="21"/>
        <v>27</v>
      </c>
      <c r="AW19" s="66"/>
      <c r="AX19" s="74" t="e">
        <f t="shared" si="14"/>
        <v>#N/A</v>
      </c>
      <c r="AY19" s="54" t="str">
        <f t="shared" si="15"/>
        <v/>
      </c>
      <c r="AZ19" s="73" t="s">
        <v>258</v>
      </c>
      <c r="BA19" s="72" t="s">
        <v>132</v>
      </c>
      <c r="BB19" s="54" t="e">
        <f>LOOKUP(BG19,Grading!$A$16:$A$22,Grading!$E$16:$E$22)</f>
        <v>#N/A</v>
      </c>
      <c r="BC19" s="55" t="str">
        <f>IF(BA19="none required",Grading!$A$27,Grading!$A$26)</f>
        <v xml:space="preserve">Please review the solutions thoroughly and let me know if you have any questions. </v>
      </c>
      <c r="BD19" s="118"/>
      <c r="BE19" s="116" t="str">
        <f t="shared" si="22"/>
        <v/>
      </c>
      <c r="BF19" s="99" t="str">
        <f t="shared" si="16"/>
        <v/>
      </c>
      <c r="BG19" s="99" t="str">
        <f t="shared" si="17"/>
        <v/>
      </c>
      <c r="BH19" s="100" t="str">
        <f t="shared" si="18"/>
        <v/>
      </c>
      <c r="BI19" s="64" t="str">
        <f>IF(Summary!F13="","",Summary!F13)</f>
        <v>Student 11</v>
      </c>
      <c r="BJ19" s="33"/>
      <c r="BR19" s="33"/>
      <c r="BS19" s="32" t="s">
        <v>92</v>
      </c>
      <c r="BV19" s="44">
        <f t="shared" si="19"/>
        <v>0</v>
      </c>
      <c r="BW19" s="44">
        <f t="shared" si="19"/>
        <v>0</v>
      </c>
      <c r="BX19" s="44">
        <f t="shared" si="19"/>
        <v>0</v>
      </c>
      <c r="BY19" s="44">
        <f t="shared" si="19"/>
        <v>0</v>
      </c>
      <c r="BZ19" s="44">
        <f t="shared" si="19"/>
        <v>0</v>
      </c>
      <c r="CA19" s="44">
        <f t="shared" si="19"/>
        <v>0</v>
      </c>
      <c r="CB19" s="44">
        <f t="shared" si="19"/>
        <v>0</v>
      </c>
      <c r="CC19" s="44">
        <f t="shared" si="19"/>
        <v>0</v>
      </c>
      <c r="CD19" s="44">
        <f t="shared" si="19"/>
        <v>0</v>
      </c>
      <c r="CE19" s="44">
        <f t="shared" si="19"/>
        <v>0</v>
      </c>
      <c r="CF19" s="44">
        <f t="shared" si="19"/>
        <v>0</v>
      </c>
      <c r="CH19" s="48">
        <f t="shared" si="20"/>
        <v>0</v>
      </c>
      <c r="CI19" s="48">
        <f t="shared" si="20"/>
        <v>0</v>
      </c>
      <c r="CJ19" s="48">
        <f t="shared" si="20"/>
        <v>0</v>
      </c>
      <c r="CK19" s="48">
        <f t="shared" si="20"/>
        <v>0</v>
      </c>
      <c r="CL19" s="48">
        <f t="shared" si="20"/>
        <v>0</v>
      </c>
      <c r="CM19" s="48">
        <f t="shared" si="20"/>
        <v>0</v>
      </c>
      <c r="CN19" s="48">
        <f t="shared" si="20"/>
        <v>0</v>
      </c>
      <c r="CO19" s="48">
        <f t="shared" si="20"/>
        <v>0</v>
      </c>
      <c r="CT19" s="42" t="str">
        <f t="shared" si="23"/>
        <v>•</v>
      </c>
      <c r="CU19" s="39" t="str">
        <f t="shared" si="24"/>
        <v xml:space="preserve"> </v>
      </c>
      <c r="CV19" s="39" t="str">
        <f t="shared" si="25"/>
        <v xml:space="preserve"> </v>
      </c>
      <c r="CW19" s="43" t="str">
        <f t="shared" si="26"/>
        <v xml:space="preserve"> </v>
      </c>
      <c r="CX19" s="42" t="str">
        <f t="shared" si="27"/>
        <v>•</v>
      </c>
      <c r="CY19" s="39" t="str">
        <f t="shared" si="28"/>
        <v xml:space="preserve"> </v>
      </c>
      <c r="CZ19" s="39" t="str">
        <f t="shared" si="29"/>
        <v xml:space="preserve"> </v>
      </c>
      <c r="DA19" s="43" t="str">
        <f t="shared" si="30"/>
        <v xml:space="preserve"> </v>
      </c>
      <c r="DB19" s="39" t="str">
        <f t="shared" si="31"/>
        <v>•</v>
      </c>
      <c r="DC19" s="39" t="str">
        <f t="shared" si="32"/>
        <v xml:space="preserve"> </v>
      </c>
      <c r="DD19" s="39" t="str">
        <f t="shared" si="33"/>
        <v xml:space="preserve"> </v>
      </c>
      <c r="DE19" s="43" t="str">
        <f t="shared" si="34"/>
        <v xml:space="preserve"> </v>
      </c>
      <c r="DF19" s="42" t="str">
        <f t="shared" si="35"/>
        <v>•</v>
      </c>
      <c r="DG19" s="39" t="str">
        <f t="shared" si="36"/>
        <v xml:space="preserve"> </v>
      </c>
      <c r="DH19" s="39" t="str">
        <f t="shared" si="37"/>
        <v xml:space="preserve"> </v>
      </c>
      <c r="DI19" s="43" t="str">
        <f t="shared" si="38"/>
        <v xml:space="preserve"> </v>
      </c>
      <c r="DJ19" s="42" t="str">
        <f t="shared" si="39"/>
        <v>•</v>
      </c>
      <c r="DK19" s="39" t="str">
        <f t="shared" si="40"/>
        <v xml:space="preserve"> </v>
      </c>
      <c r="DL19" s="39" t="str">
        <f t="shared" si="41"/>
        <v xml:space="preserve"> </v>
      </c>
      <c r="DM19" s="43" t="str">
        <f t="shared" si="42"/>
        <v xml:space="preserve"> </v>
      </c>
      <c r="DN19" s="39" t="str">
        <f t="shared" si="43"/>
        <v>•</v>
      </c>
      <c r="DO19" s="39" t="str">
        <f t="shared" si="44"/>
        <v xml:space="preserve"> </v>
      </c>
      <c r="DP19" s="39" t="str">
        <f t="shared" si="45"/>
        <v xml:space="preserve"> </v>
      </c>
      <c r="DQ19" s="43" t="str">
        <f t="shared" si="46"/>
        <v xml:space="preserve"> </v>
      </c>
      <c r="DR19" s="39" t="str">
        <f t="shared" si="47"/>
        <v>•</v>
      </c>
      <c r="DS19" s="39" t="str">
        <f t="shared" si="48"/>
        <v xml:space="preserve"> </v>
      </c>
      <c r="DT19" s="39" t="str">
        <f t="shared" si="49"/>
        <v xml:space="preserve"> </v>
      </c>
      <c r="DU19" s="43" t="str">
        <f t="shared" si="50"/>
        <v xml:space="preserve"> </v>
      </c>
      <c r="DV19" s="39" t="str">
        <f t="shared" si="51"/>
        <v>•</v>
      </c>
      <c r="DW19" s="39" t="str">
        <f t="shared" si="52"/>
        <v xml:space="preserve"> </v>
      </c>
      <c r="DX19" s="39" t="str">
        <f t="shared" si="53"/>
        <v xml:space="preserve"> </v>
      </c>
      <c r="DY19" s="43" t="str">
        <f t="shared" si="54"/>
        <v xml:space="preserve"> </v>
      </c>
      <c r="DZ19" s="39" t="str">
        <f t="shared" si="55"/>
        <v>•</v>
      </c>
      <c r="EA19" s="39" t="str">
        <f t="shared" si="56"/>
        <v xml:space="preserve"> </v>
      </c>
      <c r="EB19" s="39" t="str">
        <f t="shared" si="57"/>
        <v xml:space="preserve"> </v>
      </c>
      <c r="EC19" s="43" t="str">
        <f t="shared" si="58"/>
        <v xml:space="preserve"> </v>
      </c>
      <c r="ED19" s="39" t="str">
        <f t="shared" si="59"/>
        <v>•</v>
      </c>
      <c r="EE19" s="39" t="str">
        <f t="shared" si="60"/>
        <v xml:space="preserve"> </v>
      </c>
      <c r="EF19" s="39" t="str">
        <f t="shared" si="61"/>
        <v xml:space="preserve"> </v>
      </c>
      <c r="EG19" s="43" t="str">
        <f t="shared" si="62"/>
        <v xml:space="preserve"> </v>
      </c>
      <c r="EH19" s="39" t="str">
        <f t="shared" si="63"/>
        <v>•</v>
      </c>
      <c r="EI19" s="39" t="str">
        <f t="shared" si="64"/>
        <v xml:space="preserve"> </v>
      </c>
      <c r="EJ19" s="39" t="str">
        <f t="shared" si="65"/>
        <v xml:space="preserve"> </v>
      </c>
      <c r="EK19" s="43" t="str">
        <f t="shared" si="66"/>
        <v xml:space="preserve"> </v>
      </c>
      <c r="EL19" s="39"/>
      <c r="EM19" s="39"/>
      <c r="EP19" s="76">
        <v>0.9</v>
      </c>
      <c r="EQ19" s="32" t="s">
        <v>142</v>
      </c>
      <c r="ER19" s="34"/>
      <c r="ET19" s="39"/>
      <c r="EV19" s="33"/>
    </row>
    <row r="20" spans="1:171" ht="12.75" customHeight="1" x14ac:dyDescent="0.2">
      <c r="A20" s="100" t="str">
        <f>IF(Summary!B14="","",Summary!B14)</f>
        <v>ROL</v>
      </c>
      <c r="B20" s="100" t="str">
        <f>IF(Summary!C14="","",Summary!C14)</f>
        <v>10SPH02</v>
      </c>
      <c r="C20" s="100" t="str">
        <f>IF(Summary!D14="","",Summary!D14)</f>
        <v>STU0012</v>
      </c>
      <c r="D20" s="115" t="str">
        <f>IF(Summary!E14="","",Summary!E14)</f>
        <v>Student 12</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39">
        <f t="shared" si="21"/>
        <v>27</v>
      </c>
      <c r="AW20" s="66"/>
      <c r="AX20" s="74" t="e">
        <f t="shared" si="14"/>
        <v>#N/A</v>
      </c>
      <c r="AY20" s="54" t="str">
        <f t="shared" si="15"/>
        <v/>
      </c>
      <c r="AZ20" s="73" t="s">
        <v>348</v>
      </c>
      <c r="BA20" s="72" t="s">
        <v>176</v>
      </c>
      <c r="BB20" s="54" t="e">
        <f>LOOKUP(BG20,Grading!$A$16:$A$22,Grading!$E$16:$E$22)</f>
        <v>#N/A</v>
      </c>
      <c r="BC20" s="55" t="str">
        <f>IF(BA20="none required",Grading!$A$27,Grading!$A$26)</f>
        <v xml:space="preserve">Please review the solutions thoroughly, complete any re-do questions (details below) and show these to me within the next week. Please let me know if you have any questions. </v>
      </c>
      <c r="BD20" s="52"/>
      <c r="BE20" s="116" t="str">
        <f t="shared" si="22"/>
        <v/>
      </c>
      <c r="BF20" s="99" t="str">
        <f t="shared" si="16"/>
        <v/>
      </c>
      <c r="BG20" s="99" t="str">
        <f t="shared" si="17"/>
        <v/>
      </c>
      <c r="BH20" s="100" t="str">
        <f t="shared" si="18"/>
        <v/>
      </c>
      <c r="BI20" s="64" t="str">
        <f>IF(Summary!F14="","",Summary!F14)</f>
        <v>Student 12</v>
      </c>
      <c r="BJ20" s="33"/>
      <c r="BR20" s="33"/>
      <c r="BS20" s="32" t="s">
        <v>92</v>
      </c>
      <c r="BV20" s="44">
        <f t="shared" si="19"/>
        <v>0</v>
      </c>
      <c r="BW20" s="44">
        <f t="shared" si="19"/>
        <v>0</v>
      </c>
      <c r="BX20" s="44">
        <f t="shared" si="19"/>
        <v>0</v>
      </c>
      <c r="BY20" s="44">
        <f t="shared" si="19"/>
        <v>0</v>
      </c>
      <c r="BZ20" s="44">
        <f t="shared" si="19"/>
        <v>0</v>
      </c>
      <c r="CA20" s="44">
        <f t="shared" si="19"/>
        <v>0</v>
      </c>
      <c r="CB20" s="44">
        <f t="shared" si="19"/>
        <v>0</v>
      </c>
      <c r="CC20" s="44">
        <f t="shared" si="19"/>
        <v>0</v>
      </c>
      <c r="CD20" s="44">
        <f t="shared" si="19"/>
        <v>0</v>
      </c>
      <c r="CE20" s="44">
        <f t="shared" si="19"/>
        <v>0</v>
      </c>
      <c r="CF20" s="44">
        <f t="shared" si="19"/>
        <v>0</v>
      </c>
      <c r="CH20" s="48">
        <f t="shared" si="20"/>
        <v>0</v>
      </c>
      <c r="CI20" s="48">
        <f t="shared" si="20"/>
        <v>0</v>
      </c>
      <c r="CJ20" s="48">
        <f t="shared" si="20"/>
        <v>0</v>
      </c>
      <c r="CK20" s="48">
        <f t="shared" si="20"/>
        <v>0</v>
      </c>
      <c r="CL20" s="48">
        <f t="shared" si="20"/>
        <v>0</v>
      </c>
      <c r="CM20" s="48">
        <f t="shared" si="20"/>
        <v>0</v>
      </c>
      <c r="CN20" s="48">
        <f t="shared" si="20"/>
        <v>0</v>
      </c>
      <c r="CO20" s="48">
        <f t="shared" si="20"/>
        <v>0</v>
      </c>
      <c r="CT20" s="42" t="str">
        <f t="shared" si="23"/>
        <v>•</v>
      </c>
      <c r="CU20" s="39" t="str">
        <f t="shared" si="24"/>
        <v xml:space="preserve"> </v>
      </c>
      <c r="CV20" s="39" t="str">
        <f t="shared" si="25"/>
        <v xml:space="preserve"> </v>
      </c>
      <c r="CW20" s="43" t="str">
        <f t="shared" si="26"/>
        <v xml:space="preserve"> </v>
      </c>
      <c r="CX20" s="42" t="str">
        <f t="shared" si="27"/>
        <v>•</v>
      </c>
      <c r="CY20" s="39" t="str">
        <f t="shared" si="28"/>
        <v xml:space="preserve"> </v>
      </c>
      <c r="CZ20" s="39" t="str">
        <f t="shared" si="29"/>
        <v xml:space="preserve"> </v>
      </c>
      <c r="DA20" s="43" t="str">
        <f t="shared" si="30"/>
        <v xml:space="preserve"> </v>
      </c>
      <c r="DB20" s="39" t="str">
        <f t="shared" si="31"/>
        <v>•</v>
      </c>
      <c r="DC20" s="39" t="str">
        <f t="shared" si="32"/>
        <v xml:space="preserve"> </v>
      </c>
      <c r="DD20" s="39" t="str">
        <f t="shared" si="33"/>
        <v xml:space="preserve"> </v>
      </c>
      <c r="DE20" s="43" t="str">
        <f t="shared" si="34"/>
        <v xml:space="preserve"> </v>
      </c>
      <c r="DF20" s="42" t="str">
        <f t="shared" si="35"/>
        <v>•</v>
      </c>
      <c r="DG20" s="39" t="str">
        <f t="shared" si="36"/>
        <v xml:space="preserve"> </v>
      </c>
      <c r="DH20" s="39" t="str">
        <f t="shared" si="37"/>
        <v xml:space="preserve"> </v>
      </c>
      <c r="DI20" s="43" t="str">
        <f t="shared" si="38"/>
        <v xml:space="preserve"> </v>
      </c>
      <c r="DJ20" s="42" t="str">
        <f t="shared" si="39"/>
        <v>•</v>
      </c>
      <c r="DK20" s="39" t="str">
        <f t="shared" si="40"/>
        <v xml:space="preserve"> </v>
      </c>
      <c r="DL20" s="39" t="str">
        <f t="shared" si="41"/>
        <v xml:space="preserve"> </v>
      </c>
      <c r="DM20" s="43" t="str">
        <f t="shared" si="42"/>
        <v xml:space="preserve"> </v>
      </c>
      <c r="DN20" s="39" t="str">
        <f t="shared" si="43"/>
        <v>•</v>
      </c>
      <c r="DO20" s="39" t="str">
        <f t="shared" si="44"/>
        <v xml:space="preserve"> </v>
      </c>
      <c r="DP20" s="39" t="str">
        <f t="shared" si="45"/>
        <v xml:space="preserve"> </v>
      </c>
      <c r="DQ20" s="43" t="str">
        <f t="shared" si="46"/>
        <v xml:space="preserve"> </v>
      </c>
      <c r="DR20" s="39" t="str">
        <f t="shared" si="47"/>
        <v>•</v>
      </c>
      <c r="DS20" s="39" t="str">
        <f t="shared" si="48"/>
        <v xml:space="preserve"> </v>
      </c>
      <c r="DT20" s="39" t="str">
        <f t="shared" si="49"/>
        <v xml:space="preserve"> </v>
      </c>
      <c r="DU20" s="43" t="str">
        <f t="shared" si="50"/>
        <v xml:space="preserve"> </v>
      </c>
      <c r="DV20" s="39" t="str">
        <f t="shared" si="51"/>
        <v>•</v>
      </c>
      <c r="DW20" s="39" t="str">
        <f t="shared" si="52"/>
        <v xml:space="preserve"> </v>
      </c>
      <c r="DX20" s="39" t="str">
        <f t="shared" si="53"/>
        <v xml:space="preserve"> </v>
      </c>
      <c r="DY20" s="43" t="str">
        <f t="shared" si="54"/>
        <v xml:space="preserve"> </v>
      </c>
      <c r="DZ20" s="39" t="str">
        <f t="shared" si="55"/>
        <v>•</v>
      </c>
      <c r="EA20" s="39" t="str">
        <f t="shared" si="56"/>
        <v xml:space="preserve"> </v>
      </c>
      <c r="EB20" s="39" t="str">
        <f t="shared" si="57"/>
        <v xml:space="preserve"> </v>
      </c>
      <c r="EC20" s="43" t="str">
        <f t="shared" si="58"/>
        <v xml:space="preserve"> </v>
      </c>
      <c r="ED20" s="39" t="str">
        <f t="shared" si="59"/>
        <v>•</v>
      </c>
      <c r="EE20" s="39" t="str">
        <f t="shared" si="60"/>
        <v xml:space="preserve"> </v>
      </c>
      <c r="EF20" s="39" t="str">
        <f t="shared" si="61"/>
        <v xml:space="preserve"> </v>
      </c>
      <c r="EG20" s="43" t="str">
        <f t="shared" si="62"/>
        <v xml:space="preserve"> </v>
      </c>
      <c r="EH20" s="39" t="str">
        <f t="shared" si="63"/>
        <v>•</v>
      </c>
      <c r="EI20" s="39" t="str">
        <f t="shared" si="64"/>
        <v xml:space="preserve"> </v>
      </c>
      <c r="EJ20" s="39" t="str">
        <f t="shared" si="65"/>
        <v xml:space="preserve"> </v>
      </c>
      <c r="EK20" s="43" t="str">
        <f t="shared" si="66"/>
        <v xml:space="preserve"> </v>
      </c>
      <c r="EL20" s="39"/>
      <c r="EM20" s="39"/>
      <c r="EP20" s="76">
        <v>1</v>
      </c>
      <c r="EQ20" s="32" t="s">
        <v>142</v>
      </c>
      <c r="ET20" s="39"/>
      <c r="EV20" s="33"/>
    </row>
    <row r="21" spans="1:171" ht="12.75" customHeight="1" x14ac:dyDescent="0.2">
      <c r="A21" s="100" t="str">
        <f>IF(Summary!B15="","",Summary!B15)</f>
        <v>ROL</v>
      </c>
      <c r="B21" s="100" t="str">
        <f>IF(Summary!C15="","",Summary!C15)</f>
        <v>10SPH02</v>
      </c>
      <c r="C21" s="100" t="str">
        <f>IF(Summary!D15="","",Summary!D15)</f>
        <v>STU0013</v>
      </c>
      <c r="D21" s="115" t="str">
        <f>IF(Summary!E15="","",Summary!E15)</f>
        <v>Student 13</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39">
        <f t="shared" si="21"/>
        <v>27</v>
      </c>
      <c r="AW21" s="66"/>
      <c r="AX21" s="74" t="e">
        <f t="shared" si="14"/>
        <v>#N/A</v>
      </c>
      <c r="AY21" s="54" t="str">
        <f t="shared" si="15"/>
        <v/>
      </c>
      <c r="AZ21" s="73" t="s">
        <v>259</v>
      </c>
      <c r="BA21" s="72" t="s">
        <v>177</v>
      </c>
      <c r="BB21" s="54" t="e">
        <f>LOOKUP(BG21,Grading!$A$16:$A$22,Grading!$E$16:$E$22)</f>
        <v>#N/A</v>
      </c>
      <c r="BC21" s="55" t="str">
        <f>IF(BA21="none required",Grading!$A$27,Grading!$A$26)</f>
        <v xml:space="preserve">Please review the solutions thoroughly, complete any re-do questions (details below) and show these to me within the next week. Please let me know if you have any questions. </v>
      </c>
      <c r="BD21" s="52"/>
      <c r="BE21" s="116" t="str">
        <f t="shared" si="22"/>
        <v/>
      </c>
      <c r="BF21" s="99" t="str">
        <f t="shared" si="16"/>
        <v/>
      </c>
      <c r="BG21" s="99" t="str">
        <f t="shared" si="17"/>
        <v/>
      </c>
      <c r="BH21" s="100" t="str">
        <f t="shared" si="18"/>
        <v/>
      </c>
      <c r="BI21" s="64" t="str">
        <f>IF(Summary!F15="","",Summary!F15)</f>
        <v>Student 13</v>
      </c>
      <c r="BJ21" s="33"/>
      <c r="BR21" s="33"/>
      <c r="BS21" s="32" t="s">
        <v>92</v>
      </c>
      <c r="BV21" s="44">
        <f t="shared" si="19"/>
        <v>0</v>
      </c>
      <c r="BW21" s="44">
        <f t="shared" si="19"/>
        <v>0</v>
      </c>
      <c r="BX21" s="44">
        <f t="shared" si="19"/>
        <v>0</v>
      </c>
      <c r="BY21" s="44">
        <f t="shared" si="19"/>
        <v>0</v>
      </c>
      <c r="BZ21" s="44">
        <f t="shared" si="19"/>
        <v>0</v>
      </c>
      <c r="CA21" s="44">
        <f t="shared" si="19"/>
        <v>0</v>
      </c>
      <c r="CB21" s="44">
        <f t="shared" si="19"/>
        <v>0</v>
      </c>
      <c r="CC21" s="44">
        <f t="shared" si="19"/>
        <v>0</v>
      </c>
      <c r="CD21" s="44">
        <f t="shared" si="19"/>
        <v>0</v>
      </c>
      <c r="CE21" s="44">
        <f t="shared" si="19"/>
        <v>0</v>
      </c>
      <c r="CF21" s="44">
        <f t="shared" si="19"/>
        <v>0</v>
      </c>
      <c r="CH21" s="48">
        <f t="shared" si="20"/>
        <v>0</v>
      </c>
      <c r="CI21" s="48">
        <f t="shared" si="20"/>
        <v>0</v>
      </c>
      <c r="CJ21" s="48">
        <f t="shared" si="20"/>
        <v>0</v>
      </c>
      <c r="CK21" s="48">
        <f t="shared" si="20"/>
        <v>0</v>
      </c>
      <c r="CL21" s="48">
        <f t="shared" si="20"/>
        <v>0</v>
      </c>
      <c r="CM21" s="48">
        <f t="shared" si="20"/>
        <v>0</v>
      </c>
      <c r="CN21" s="48">
        <f t="shared" si="20"/>
        <v>0</v>
      </c>
      <c r="CO21" s="48">
        <f t="shared" si="20"/>
        <v>0</v>
      </c>
      <c r="CT21" s="42" t="str">
        <f t="shared" si="23"/>
        <v>•</v>
      </c>
      <c r="CU21" s="39" t="str">
        <f t="shared" si="24"/>
        <v xml:space="preserve"> </v>
      </c>
      <c r="CV21" s="39" t="str">
        <f t="shared" si="25"/>
        <v xml:space="preserve"> </v>
      </c>
      <c r="CW21" s="43" t="str">
        <f t="shared" si="26"/>
        <v xml:space="preserve"> </v>
      </c>
      <c r="CX21" s="42" t="str">
        <f t="shared" si="27"/>
        <v>•</v>
      </c>
      <c r="CY21" s="39" t="str">
        <f t="shared" si="28"/>
        <v xml:space="preserve"> </v>
      </c>
      <c r="CZ21" s="39" t="str">
        <f t="shared" si="29"/>
        <v xml:space="preserve"> </v>
      </c>
      <c r="DA21" s="43" t="str">
        <f t="shared" si="30"/>
        <v xml:space="preserve"> </v>
      </c>
      <c r="DB21" s="39" t="str">
        <f t="shared" si="31"/>
        <v>•</v>
      </c>
      <c r="DC21" s="39" t="str">
        <f t="shared" si="32"/>
        <v xml:space="preserve"> </v>
      </c>
      <c r="DD21" s="39" t="str">
        <f t="shared" si="33"/>
        <v xml:space="preserve"> </v>
      </c>
      <c r="DE21" s="43" t="str">
        <f t="shared" si="34"/>
        <v xml:space="preserve"> </v>
      </c>
      <c r="DF21" s="42" t="str">
        <f t="shared" si="35"/>
        <v>•</v>
      </c>
      <c r="DG21" s="39" t="str">
        <f t="shared" si="36"/>
        <v xml:space="preserve"> </v>
      </c>
      <c r="DH21" s="39" t="str">
        <f t="shared" si="37"/>
        <v xml:space="preserve"> </v>
      </c>
      <c r="DI21" s="43" t="str">
        <f t="shared" si="38"/>
        <v xml:space="preserve"> </v>
      </c>
      <c r="DJ21" s="42" t="str">
        <f t="shared" si="39"/>
        <v>•</v>
      </c>
      <c r="DK21" s="39" t="str">
        <f t="shared" si="40"/>
        <v xml:space="preserve"> </v>
      </c>
      <c r="DL21" s="39" t="str">
        <f t="shared" si="41"/>
        <v xml:space="preserve"> </v>
      </c>
      <c r="DM21" s="43" t="str">
        <f t="shared" si="42"/>
        <v xml:space="preserve"> </v>
      </c>
      <c r="DN21" s="39" t="str">
        <f t="shared" si="43"/>
        <v>•</v>
      </c>
      <c r="DO21" s="39" t="str">
        <f t="shared" si="44"/>
        <v xml:space="preserve"> </v>
      </c>
      <c r="DP21" s="39" t="str">
        <f t="shared" si="45"/>
        <v xml:space="preserve"> </v>
      </c>
      <c r="DQ21" s="43" t="str">
        <f t="shared" si="46"/>
        <v xml:space="preserve"> </v>
      </c>
      <c r="DR21" s="39" t="str">
        <f t="shared" si="47"/>
        <v>•</v>
      </c>
      <c r="DS21" s="39" t="str">
        <f t="shared" si="48"/>
        <v xml:space="preserve"> </v>
      </c>
      <c r="DT21" s="39" t="str">
        <f t="shared" si="49"/>
        <v xml:space="preserve"> </v>
      </c>
      <c r="DU21" s="43" t="str">
        <f t="shared" si="50"/>
        <v xml:space="preserve"> </v>
      </c>
      <c r="DV21" s="39" t="str">
        <f t="shared" si="51"/>
        <v>•</v>
      </c>
      <c r="DW21" s="39" t="str">
        <f t="shared" si="52"/>
        <v xml:space="preserve"> </v>
      </c>
      <c r="DX21" s="39" t="str">
        <f t="shared" si="53"/>
        <v xml:space="preserve"> </v>
      </c>
      <c r="DY21" s="43" t="str">
        <f t="shared" si="54"/>
        <v xml:space="preserve"> </v>
      </c>
      <c r="DZ21" s="39" t="str">
        <f t="shared" si="55"/>
        <v>•</v>
      </c>
      <c r="EA21" s="39" t="str">
        <f t="shared" si="56"/>
        <v xml:space="preserve"> </v>
      </c>
      <c r="EB21" s="39" t="str">
        <f t="shared" si="57"/>
        <v xml:space="preserve"> </v>
      </c>
      <c r="EC21" s="43" t="str">
        <f t="shared" si="58"/>
        <v xml:space="preserve"> </v>
      </c>
      <c r="ED21" s="39" t="str">
        <f t="shared" si="59"/>
        <v>•</v>
      </c>
      <c r="EE21" s="39" t="str">
        <f t="shared" si="60"/>
        <v xml:space="preserve"> </v>
      </c>
      <c r="EF21" s="39" t="str">
        <f t="shared" si="61"/>
        <v xml:space="preserve"> </v>
      </c>
      <c r="EG21" s="43" t="str">
        <f t="shared" si="62"/>
        <v xml:space="preserve"> </v>
      </c>
      <c r="EH21" s="39" t="str">
        <f t="shared" si="63"/>
        <v>•</v>
      </c>
      <c r="EI21" s="39" t="str">
        <f t="shared" si="64"/>
        <v xml:space="preserve"> </v>
      </c>
      <c r="EJ21" s="39" t="str">
        <f t="shared" si="65"/>
        <v xml:space="preserve"> </v>
      </c>
      <c r="EK21" s="43" t="str">
        <f t="shared" si="66"/>
        <v xml:space="preserve"> </v>
      </c>
      <c r="EL21" s="39"/>
      <c r="EM21" s="39"/>
      <c r="EP21" s="75" t="s">
        <v>246</v>
      </c>
      <c r="EQ21" s="178" t="s">
        <v>178</v>
      </c>
      <c r="ER21" s="178"/>
      <c r="ES21" s="178"/>
      <c r="ET21" s="178"/>
      <c r="EU21" s="178"/>
      <c r="EV21" s="178"/>
      <c r="EW21" s="178"/>
      <c r="EX21" s="178"/>
      <c r="EY21" s="178"/>
    </row>
    <row r="22" spans="1:171" ht="12.75" customHeight="1" x14ac:dyDescent="0.2">
      <c r="A22" s="100" t="str">
        <f>IF(Summary!B16="","",Summary!B16)</f>
        <v>ROL</v>
      </c>
      <c r="B22" s="100" t="str">
        <f>IF(Summary!C16="","",Summary!C16)</f>
        <v>10SPH02</v>
      </c>
      <c r="C22" s="100" t="str">
        <f>IF(Summary!D16="","",Summary!D16)</f>
        <v>STU0014</v>
      </c>
      <c r="D22" s="115" t="str">
        <f>IF(Summary!E16="","",Summary!E16)</f>
        <v>Student 14</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39">
        <f t="shared" si="21"/>
        <v>27</v>
      </c>
      <c r="AW22" s="66"/>
      <c r="AX22" s="74" t="e">
        <f t="shared" si="14"/>
        <v>#N/A</v>
      </c>
      <c r="AY22" s="54" t="str">
        <f t="shared" si="15"/>
        <v/>
      </c>
      <c r="AZ22" s="73" t="s">
        <v>260</v>
      </c>
      <c r="BA22" s="144" t="s">
        <v>189</v>
      </c>
      <c r="BB22" s="54" t="e">
        <f>LOOKUP(BG22,Grading!$A$16:$A$22,Grading!$E$16:$E$22)</f>
        <v>#N/A</v>
      </c>
      <c r="BC22" s="55" t="str">
        <f>IF(BA22="none required",Grading!$A$27,Grading!$A$26)</f>
        <v xml:space="preserve">Please review the solutions thoroughly, complete any re-do questions (details below) and show these to me within the next week. Please let me know if you have any questions. </v>
      </c>
      <c r="BD22" s="52"/>
      <c r="BE22" s="116" t="str">
        <f t="shared" si="22"/>
        <v/>
      </c>
      <c r="BF22" s="99" t="str">
        <f t="shared" si="16"/>
        <v/>
      </c>
      <c r="BG22" s="99" t="str">
        <f t="shared" si="17"/>
        <v/>
      </c>
      <c r="BH22" s="100" t="str">
        <f t="shared" si="18"/>
        <v/>
      </c>
      <c r="BI22" s="64" t="str">
        <f>IF(Summary!F16="","",Summary!F16)</f>
        <v>Student 14</v>
      </c>
      <c r="BJ22" s="33"/>
      <c r="BR22" s="33"/>
      <c r="BS22" s="32" t="s">
        <v>92</v>
      </c>
      <c r="BV22" s="44">
        <f t="shared" si="19"/>
        <v>0</v>
      </c>
      <c r="BW22" s="44">
        <f t="shared" si="19"/>
        <v>0</v>
      </c>
      <c r="BX22" s="44">
        <f t="shared" si="19"/>
        <v>0</v>
      </c>
      <c r="BY22" s="44">
        <f t="shared" si="19"/>
        <v>0</v>
      </c>
      <c r="BZ22" s="44">
        <f t="shared" si="19"/>
        <v>0</v>
      </c>
      <c r="CA22" s="44">
        <f t="shared" si="19"/>
        <v>0</v>
      </c>
      <c r="CB22" s="44">
        <f t="shared" si="19"/>
        <v>0</v>
      </c>
      <c r="CC22" s="44">
        <f t="shared" si="19"/>
        <v>0</v>
      </c>
      <c r="CD22" s="44">
        <f t="shared" si="19"/>
        <v>0</v>
      </c>
      <c r="CE22" s="44">
        <f t="shared" si="19"/>
        <v>0</v>
      </c>
      <c r="CF22" s="44">
        <f t="shared" si="19"/>
        <v>0</v>
      </c>
      <c r="CH22" s="48">
        <f t="shared" si="20"/>
        <v>0</v>
      </c>
      <c r="CI22" s="48">
        <f t="shared" si="20"/>
        <v>0</v>
      </c>
      <c r="CJ22" s="48">
        <f t="shared" si="20"/>
        <v>0</v>
      </c>
      <c r="CK22" s="48">
        <f t="shared" si="20"/>
        <v>0</v>
      </c>
      <c r="CL22" s="48">
        <f t="shared" si="20"/>
        <v>0</v>
      </c>
      <c r="CM22" s="48">
        <f t="shared" si="20"/>
        <v>0</v>
      </c>
      <c r="CN22" s="48">
        <f t="shared" si="20"/>
        <v>0</v>
      </c>
      <c r="CO22" s="48">
        <f t="shared" si="20"/>
        <v>0</v>
      </c>
      <c r="CT22" s="42" t="str">
        <f t="shared" si="23"/>
        <v>•</v>
      </c>
      <c r="CU22" s="39" t="str">
        <f t="shared" si="24"/>
        <v xml:space="preserve"> </v>
      </c>
      <c r="CV22" s="39" t="str">
        <f t="shared" si="25"/>
        <v xml:space="preserve"> </v>
      </c>
      <c r="CW22" s="43" t="str">
        <f t="shared" si="26"/>
        <v xml:space="preserve"> </v>
      </c>
      <c r="CX22" s="42" t="str">
        <f t="shared" si="27"/>
        <v>•</v>
      </c>
      <c r="CY22" s="39" t="str">
        <f t="shared" si="28"/>
        <v xml:space="preserve"> </v>
      </c>
      <c r="CZ22" s="39" t="str">
        <f t="shared" si="29"/>
        <v xml:space="preserve"> </v>
      </c>
      <c r="DA22" s="43" t="str">
        <f t="shared" si="30"/>
        <v xml:space="preserve"> </v>
      </c>
      <c r="DB22" s="39" t="str">
        <f t="shared" si="31"/>
        <v>•</v>
      </c>
      <c r="DC22" s="39" t="str">
        <f t="shared" si="32"/>
        <v xml:space="preserve"> </v>
      </c>
      <c r="DD22" s="39" t="str">
        <f t="shared" si="33"/>
        <v xml:space="preserve"> </v>
      </c>
      <c r="DE22" s="43" t="str">
        <f t="shared" si="34"/>
        <v xml:space="preserve"> </v>
      </c>
      <c r="DF22" s="42" t="str">
        <f t="shared" si="35"/>
        <v>•</v>
      </c>
      <c r="DG22" s="39" t="str">
        <f t="shared" si="36"/>
        <v xml:space="preserve"> </v>
      </c>
      <c r="DH22" s="39" t="str">
        <f t="shared" si="37"/>
        <v xml:space="preserve"> </v>
      </c>
      <c r="DI22" s="43" t="str">
        <f t="shared" si="38"/>
        <v xml:space="preserve"> </v>
      </c>
      <c r="DJ22" s="42" t="str">
        <f t="shared" si="39"/>
        <v>•</v>
      </c>
      <c r="DK22" s="39" t="str">
        <f t="shared" si="40"/>
        <v xml:space="preserve"> </v>
      </c>
      <c r="DL22" s="39" t="str">
        <f t="shared" si="41"/>
        <v xml:space="preserve"> </v>
      </c>
      <c r="DM22" s="43" t="str">
        <f t="shared" si="42"/>
        <v xml:space="preserve"> </v>
      </c>
      <c r="DN22" s="39" t="str">
        <f t="shared" si="43"/>
        <v>•</v>
      </c>
      <c r="DO22" s="39" t="str">
        <f t="shared" si="44"/>
        <v xml:space="preserve"> </v>
      </c>
      <c r="DP22" s="39" t="str">
        <f t="shared" si="45"/>
        <v xml:space="preserve"> </v>
      </c>
      <c r="DQ22" s="43" t="str">
        <f t="shared" si="46"/>
        <v xml:space="preserve"> </v>
      </c>
      <c r="DR22" s="39" t="str">
        <f t="shared" si="47"/>
        <v>•</v>
      </c>
      <c r="DS22" s="39" t="str">
        <f t="shared" si="48"/>
        <v xml:space="preserve"> </v>
      </c>
      <c r="DT22" s="39" t="str">
        <f t="shared" si="49"/>
        <v xml:space="preserve"> </v>
      </c>
      <c r="DU22" s="43" t="str">
        <f t="shared" si="50"/>
        <v xml:space="preserve"> </v>
      </c>
      <c r="DV22" s="39" t="str">
        <f t="shared" si="51"/>
        <v>•</v>
      </c>
      <c r="DW22" s="39" t="str">
        <f t="shared" si="52"/>
        <v xml:space="preserve"> </v>
      </c>
      <c r="DX22" s="39" t="str">
        <f t="shared" si="53"/>
        <v xml:space="preserve"> </v>
      </c>
      <c r="DY22" s="43" t="str">
        <f t="shared" si="54"/>
        <v xml:space="preserve"> </v>
      </c>
      <c r="DZ22" s="39" t="str">
        <f t="shared" si="55"/>
        <v>•</v>
      </c>
      <c r="EA22" s="39" t="str">
        <f t="shared" si="56"/>
        <v xml:space="preserve"> </v>
      </c>
      <c r="EB22" s="39" t="str">
        <f t="shared" si="57"/>
        <v xml:space="preserve"> </v>
      </c>
      <c r="EC22" s="43" t="str">
        <f t="shared" si="58"/>
        <v xml:space="preserve"> </v>
      </c>
      <c r="ED22" s="39" t="str">
        <f t="shared" si="59"/>
        <v>•</v>
      </c>
      <c r="EE22" s="39" t="str">
        <f t="shared" si="60"/>
        <v xml:space="preserve"> </v>
      </c>
      <c r="EF22" s="39" t="str">
        <f t="shared" si="61"/>
        <v xml:space="preserve"> </v>
      </c>
      <c r="EG22" s="43" t="str">
        <f t="shared" si="62"/>
        <v xml:space="preserve"> </v>
      </c>
      <c r="EH22" s="39" t="str">
        <f t="shared" si="63"/>
        <v>•</v>
      </c>
      <c r="EI22" s="39" t="str">
        <f t="shared" si="64"/>
        <v xml:space="preserve"> </v>
      </c>
      <c r="EJ22" s="39" t="str">
        <f t="shared" si="65"/>
        <v xml:space="preserve"> </v>
      </c>
      <c r="EK22" s="43" t="str">
        <f t="shared" si="66"/>
        <v xml:space="preserve"> </v>
      </c>
      <c r="EL22" s="39"/>
      <c r="EM22" s="39"/>
      <c r="EP22" s="34"/>
      <c r="EQ22" s="67"/>
      <c r="ER22" s="34"/>
      <c r="ET22" s="39"/>
      <c r="EV22" s="33"/>
    </row>
    <row r="23" spans="1:171" ht="12.75" customHeight="1" x14ac:dyDescent="0.2">
      <c r="A23" s="100" t="str">
        <f>IF(Summary!B17="","",Summary!B17)</f>
        <v>ROL</v>
      </c>
      <c r="B23" s="100" t="str">
        <f>IF(Summary!C17="","",Summary!C17)</f>
        <v>10SPH02</v>
      </c>
      <c r="C23" s="100" t="str">
        <f>IF(Summary!D17="","",Summary!D17)</f>
        <v>STU0015</v>
      </c>
      <c r="D23" s="115" t="str">
        <f>IF(Summary!E17="","",Summary!E17)</f>
        <v>Student 15</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39">
        <f t="shared" si="21"/>
        <v>27</v>
      </c>
      <c r="AW23" s="66"/>
      <c r="AX23" s="74" t="e">
        <f t="shared" si="14"/>
        <v>#N/A</v>
      </c>
      <c r="AY23" s="54" t="str">
        <f t="shared" si="15"/>
        <v/>
      </c>
      <c r="AZ23" s="73" t="s">
        <v>261</v>
      </c>
      <c r="BA23" s="144" t="s">
        <v>175</v>
      </c>
      <c r="BB23" s="54" t="e">
        <f>LOOKUP(BG23,Grading!$A$16:$A$22,Grading!$E$16:$E$22)</f>
        <v>#N/A</v>
      </c>
      <c r="BC23" s="55" t="str">
        <f>IF(BA23="none required",Grading!$A$27,Grading!$A$26)</f>
        <v xml:space="preserve">Please review the solutions thoroughly, complete any re-do questions (details below) and show these to me within the next week. Please let me know if you have any questions. </v>
      </c>
      <c r="BD23" s="52"/>
      <c r="BE23" s="116" t="str">
        <f t="shared" si="22"/>
        <v/>
      </c>
      <c r="BF23" s="99" t="str">
        <f t="shared" si="16"/>
        <v/>
      </c>
      <c r="BG23" s="99" t="str">
        <f t="shared" si="17"/>
        <v/>
      </c>
      <c r="BH23" s="100" t="str">
        <f t="shared" si="18"/>
        <v/>
      </c>
      <c r="BI23" s="64" t="str">
        <f>IF(Summary!F17="","",Summary!F17)</f>
        <v>Student 15</v>
      </c>
      <c r="BJ23" s="33"/>
      <c r="BR23" s="33"/>
      <c r="BS23" s="32" t="s">
        <v>92</v>
      </c>
      <c r="BV23" s="44">
        <f t="shared" si="19"/>
        <v>0</v>
      </c>
      <c r="BW23" s="44">
        <f t="shared" si="19"/>
        <v>0</v>
      </c>
      <c r="BX23" s="44">
        <f t="shared" si="19"/>
        <v>0</v>
      </c>
      <c r="BY23" s="44">
        <f t="shared" si="19"/>
        <v>0</v>
      </c>
      <c r="BZ23" s="44">
        <f t="shared" si="19"/>
        <v>0</v>
      </c>
      <c r="CA23" s="44">
        <f t="shared" si="19"/>
        <v>0</v>
      </c>
      <c r="CB23" s="44">
        <f t="shared" si="19"/>
        <v>0</v>
      </c>
      <c r="CC23" s="44">
        <f t="shared" si="19"/>
        <v>0</v>
      </c>
      <c r="CD23" s="44">
        <f t="shared" si="19"/>
        <v>0</v>
      </c>
      <c r="CE23" s="44">
        <f t="shared" si="19"/>
        <v>0</v>
      </c>
      <c r="CF23" s="44">
        <f t="shared" si="19"/>
        <v>0</v>
      </c>
      <c r="CH23" s="48">
        <f t="shared" si="20"/>
        <v>0</v>
      </c>
      <c r="CI23" s="48">
        <f t="shared" si="20"/>
        <v>0</v>
      </c>
      <c r="CJ23" s="48">
        <f t="shared" si="20"/>
        <v>0</v>
      </c>
      <c r="CK23" s="48">
        <f t="shared" si="20"/>
        <v>0</v>
      </c>
      <c r="CL23" s="48">
        <f t="shared" si="20"/>
        <v>0</v>
      </c>
      <c r="CM23" s="48">
        <f t="shared" si="20"/>
        <v>0</v>
      </c>
      <c r="CN23" s="48">
        <f t="shared" si="20"/>
        <v>0</v>
      </c>
      <c r="CO23" s="48">
        <f t="shared" si="20"/>
        <v>0</v>
      </c>
      <c r="CT23" s="42" t="str">
        <f t="shared" si="23"/>
        <v>•</v>
      </c>
      <c r="CU23" s="39" t="str">
        <f t="shared" si="24"/>
        <v xml:space="preserve"> </v>
      </c>
      <c r="CV23" s="39" t="str">
        <f t="shared" si="25"/>
        <v xml:space="preserve"> </v>
      </c>
      <c r="CW23" s="43" t="str">
        <f t="shared" si="26"/>
        <v xml:space="preserve"> </v>
      </c>
      <c r="CX23" s="42" t="str">
        <f t="shared" si="27"/>
        <v>•</v>
      </c>
      <c r="CY23" s="39" t="str">
        <f t="shared" si="28"/>
        <v xml:space="preserve"> </v>
      </c>
      <c r="CZ23" s="39" t="str">
        <f t="shared" si="29"/>
        <v xml:space="preserve"> </v>
      </c>
      <c r="DA23" s="43" t="str">
        <f t="shared" si="30"/>
        <v xml:space="preserve"> </v>
      </c>
      <c r="DB23" s="39" t="str">
        <f t="shared" si="31"/>
        <v>•</v>
      </c>
      <c r="DC23" s="39" t="str">
        <f t="shared" si="32"/>
        <v xml:space="preserve"> </v>
      </c>
      <c r="DD23" s="39" t="str">
        <f t="shared" si="33"/>
        <v xml:space="preserve"> </v>
      </c>
      <c r="DE23" s="43" t="str">
        <f t="shared" si="34"/>
        <v xml:space="preserve"> </v>
      </c>
      <c r="DF23" s="42" t="str">
        <f t="shared" si="35"/>
        <v>•</v>
      </c>
      <c r="DG23" s="39" t="str">
        <f t="shared" si="36"/>
        <v xml:space="preserve"> </v>
      </c>
      <c r="DH23" s="39" t="str">
        <f t="shared" si="37"/>
        <v xml:space="preserve"> </v>
      </c>
      <c r="DI23" s="43" t="str">
        <f t="shared" si="38"/>
        <v xml:space="preserve"> </v>
      </c>
      <c r="DJ23" s="42" t="str">
        <f t="shared" si="39"/>
        <v>•</v>
      </c>
      <c r="DK23" s="39" t="str">
        <f t="shared" si="40"/>
        <v xml:space="preserve"> </v>
      </c>
      <c r="DL23" s="39" t="str">
        <f t="shared" si="41"/>
        <v xml:space="preserve"> </v>
      </c>
      <c r="DM23" s="43" t="str">
        <f t="shared" si="42"/>
        <v xml:space="preserve"> </v>
      </c>
      <c r="DN23" s="39" t="str">
        <f t="shared" si="43"/>
        <v>•</v>
      </c>
      <c r="DO23" s="39" t="str">
        <f t="shared" si="44"/>
        <v xml:space="preserve"> </v>
      </c>
      <c r="DP23" s="39" t="str">
        <f t="shared" si="45"/>
        <v xml:space="preserve"> </v>
      </c>
      <c r="DQ23" s="43" t="str">
        <f t="shared" si="46"/>
        <v xml:space="preserve"> </v>
      </c>
      <c r="DR23" s="39" t="str">
        <f t="shared" si="47"/>
        <v>•</v>
      </c>
      <c r="DS23" s="39" t="str">
        <f t="shared" si="48"/>
        <v xml:space="preserve"> </v>
      </c>
      <c r="DT23" s="39" t="str">
        <f t="shared" si="49"/>
        <v xml:space="preserve"> </v>
      </c>
      <c r="DU23" s="43" t="str">
        <f t="shared" si="50"/>
        <v xml:space="preserve"> </v>
      </c>
      <c r="DV23" s="39" t="str">
        <f t="shared" si="51"/>
        <v>•</v>
      </c>
      <c r="DW23" s="39" t="str">
        <f t="shared" si="52"/>
        <v xml:space="preserve"> </v>
      </c>
      <c r="DX23" s="39" t="str">
        <f t="shared" si="53"/>
        <v xml:space="preserve"> </v>
      </c>
      <c r="DY23" s="43" t="str">
        <f t="shared" si="54"/>
        <v xml:space="preserve"> </v>
      </c>
      <c r="DZ23" s="39" t="str">
        <f t="shared" si="55"/>
        <v>•</v>
      </c>
      <c r="EA23" s="39" t="str">
        <f t="shared" si="56"/>
        <v xml:space="preserve"> </v>
      </c>
      <c r="EB23" s="39" t="str">
        <f t="shared" si="57"/>
        <v xml:space="preserve"> </v>
      </c>
      <c r="EC23" s="43" t="str">
        <f t="shared" si="58"/>
        <v xml:space="preserve"> </v>
      </c>
      <c r="ED23" s="39" t="str">
        <f t="shared" si="59"/>
        <v>•</v>
      </c>
      <c r="EE23" s="39" t="str">
        <f t="shared" si="60"/>
        <v xml:space="preserve"> </v>
      </c>
      <c r="EF23" s="39" t="str">
        <f t="shared" si="61"/>
        <v xml:space="preserve"> </v>
      </c>
      <c r="EG23" s="43" t="str">
        <f t="shared" si="62"/>
        <v xml:space="preserve"> </v>
      </c>
      <c r="EH23" s="39" t="str">
        <f t="shared" si="63"/>
        <v>•</v>
      </c>
      <c r="EI23" s="39" t="str">
        <f t="shared" si="64"/>
        <v xml:space="preserve"> </v>
      </c>
      <c r="EJ23" s="39" t="str">
        <f t="shared" si="65"/>
        <v xml:space="preserve"> </v>
      </c>
      <c r="EK23" s="43" t="str">
        <f t="shared" si="66"/>
        <v xml:space="preserve"> </v>
      </c>
      <c r="EL23" s="39"/>
      <c r="EM23" s="39"/>
      <c r="EP23" s="77" t="s">
        <v>276</v>
      </c>
      <c r="EQ23" s="34"/>
      <c r="ET23" s="39"/>
      <c r="EV23" s="33"/>
      <c r="EX23" s="77" t="s">
        <v>339</v>
      </c>
      <c r="FD23" s="77" t="s">
        <v>326</v>
      </c>
    </row>
    <row r="24" spans="1:171" ht="12.75" customHeight="1" x14ac:dyDescent="0.2">
      <c r="A24" s="100" t="str">
        <f>IF(Summary!B18="","",Summary!B18)</f>
        <v>ROL</v>
      </c>
      <c r="B24" s="100" t="str">
        <f>IF(Summary!C18="","",Summary!C18)</f>
        <v>10SPH02</v>
      </c>
      <c r="C24" s="100" t="str">
        <f>IF(Summary!D18="","",Summary!D18)</f>
        <v>STU0016</v>
      </c>
      <c r="D24" s="115" t="str">
        <f>IF(Summary!E18="","",Summary!E18)</f>
        <v>Student 16</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39">
        <f t="shared" si="21"/>
        <v>27</v>
      </c>
      <c r="AW24" s="66"/>
      <c r="AX24" s="74" t="e">
        <f t="shared" si="14"/>
        <v>#N/A</v>
      </c>
      <c r="AY24" s="54" t="str">
        <f t="shared" si="15"/>
        <v/>
      </c>
      <c r="AZ24" s="73" t="s">
        <v>262</v>
      </c>
      <c r="BA24" s="144" t="s">
        <v>132</v>
      </c>
      <c r="BB24" s="54" t="e">
        <f>LOOKUP(BG24,Grading!$A$16:$A$22,Grading!$E$16:$E$22)</f>
        <v>#N/A</v>
      </c>
      <c r="BC24" s="55" t="str">
        <f>IF(BA24="none required",Grading!$A$27,Grading!$A$26)</f>
        <v xml:space="preserve">Please review the solutions thoroughly and let me know if you have any questions. </v>
      </c>
      <c r="BD24" s="52"/>
      <c r="BE24" s="116" t="str">
        <f t="shared" si="22"/>
        <v/>
      </c>
      <c r="BF24" s="99" t="str">
        <f t="shared" si="16"/>
        <v/>
      </c>
      <c r="BG24" s="99" t="str">
        <f t="shared" si="17"/>
        <v/>
      </c>
      <c r="BH24" s="100" t="str">
        <f t="shared" si="18"/>
        <v/>
      </c>
      <c r="BI24" s="64" t="str">
        <f>IF(Summary!F18="","",Summary!F18)</f>
        <v>Student 16</v>
      </c>
      <c r="BJ24" s="33"/>
      <c r="BR24" s="33"/>
      <c r="BS24" s="32" t="s">
        <v>92</v>
      </c>
      <c r="BV24" s="44">
        <f t="shared" si="19"/>
        <v>0</v>
      </c>
      <c r="BW24" s="44">
        <f t="shared" si="19"/>
        <v>0</v>
      </c>
      <c r="BX24" s="44">
        <f t="shared" si="19"/>
        <v>0</v>
      </c>
      <c r="BY24" s="44">
        <f t="shared" si="19"/>
        <v>0</v>
      </c>
      <c r="BZ24" s="44">
        <f t="shared" si="19"/>
        <v>0</v>
      </c>
      <c r="CA24" s="44">
        <f t="shared" si="19"/>
        <v>0</v>
      </c>
      <c r="CB24" s="44">
        <f t="shared" si="19"/>
        <v>0</v>
      </c>
      <c r="CC24" s="44">
        <f t="shared" si="19"/>
        <v>0</v>
      </c>
      <c r="CD24" s="44">
        <f t="shared" si="19"/>
        <v>0</v>
      </c>
      <c r="CE24" s="44">
        <f t="shared" si="19"/>
        <v>0</v>
      </c>
      <c r="CF24" s="44">
        <f t="shared" si="19"/>
        <v>0</v>
      </c>
      <c r="CH24" s="48">
        <f t="shared" si="20"/>
        <v>0</v>
      </c>
      <c r="CI24" s="48">
        <f t="shared" si="20"/>
        <v>0</v>
      </c>
      <c r="CJ24" s="48">
        <f t="shared" si="20"/>
        <v>0</v>
      </c>
      <c r="CK24" s="48">
        <f t="shared" si="20"/>
        <v>0</v>
      </c>
      <c r="CL24" s="48">
        <f t="shared" si="20"/>
        <v>0</v>
      </c>
      <c r="CM24" s="48">
        <f t="shared" si="20"/>
        <v>0</v>
      </c>
      <c r="CN24" s="48">
        <f t="shared" si="20"/>
        <v>0</v>
      </c>
      <c r="CO24" s="48">
        <f t="shared" si="20"/>
        <v>0</v>
      </c>
      <c r="CT24" s="42" t="str">
        <f t="shared" si="23"/>
        <v>•</v>
      </c>
      <c r="CU24" s="39" t="str">
        <f t="shared" si="24"/>
        <v xml:space="preserve"> </v>
      </c>
      <c r="CV24" s="39" t="str">
        <f t="shared" si="25"/>
        <v xml:space="preserve"> </v>
      </c>
      <c r="CW24" s="43" t="str">
        <f t="shared" si="26"/>
        <v xml:space="preserve"> </v>
      </c>
      <c r="CX24" s="42" t="str">
        <f t="shared" si="27"/>
        <v>•</v>
      </c>
      <c r="CY24" s="39" t="str">
        <f t="shared" si="28"/>
        <v xml:space="preserve"> </v>
      </c>
      <c r="CZ24" s="39" t="str">
        <f t="shared" si="29"/>
        <v xml:space="preserve"> </v>
      </c>
      <c r="DA24" s="43" t="str">
        <f t="shared" si="30"/>
        <v xml:space="preserve"> </v>
      </c>
      <c r="DB24" s="39" t="str">
        <f t="shared" si="31"/>
        <v>•</v>
      </c>
      <c r="DC24" s="39" t="str">
        <f t="shared" si="32"/>
        <v xml:space="preserve"> </v>
      </c>
      <c r="DD24" s="39" t="str">
        <f t="shared" si="33"/>
        <v xml:space="preserve"> </v>
      </c>
      <c r="DE24" s="43" t="str">
        <f t="shared" si="34"/>
        <v xml:space="preserve"> </v>
      </c>
      <c r="DF24" s="42" t="str">
        <f t="shared" si="35"/>
        <v>•</v>
      </c>
      <c r="DG24" s="39" t="str">
        <f t="shared" si="36"/>
        <v xml:space="preserve"> </v>
      </c>
      <c r="DH24" s="39" t="str">
        <f t="shared" si="37"/>
        <v xml:space="preserve"> </v>
      </c>
      <c r="DI24" s="43" t="str">
        <f t="shared" si="38"/>
        <v xml:space="preserve"> </v>
      </c>
      <c r="DJ24" s="42" t="str">
        <f t="shared" si="39"/>
        <v>•</v>
      </c>
      <c r="DK24" s="39" t="str">
        <f t="shared" si="40"/>
        <v xml:space="preserve"> </v>
      </c>
      <c r="DL24" s="39" t="str">
        <f t="shared" si="41"/>
        <v xml:space="preserve"> </v>
      </c>
      <c r="DM24" s="43" t="str">
        <f t="shared" si="42"/>
        <v xml:space="preserve"> </v>
      </c>
      <c r="DN24" s="39" t="str">
        <f t="shared" si="43"/>
        <v>•</v>
      </c>
      <c r="DO24" s="39" t="str">
        <f t="shared" si="44"/>
        <v xml:space="preserve"> </v>
      </c>
      <c r="DP24" s="39" t="str">
        <f t="shared" si="45"/>
        <v xml:space="preserve"> </v>
      </c>
      <c r="DQ24" s="43" t="str">
        <f t="shared" si="46"/>
        <v xml:space="preserve"> </v>
      </c>
      <c r="DR24" s="39" t="str">
        <f t="shared" si="47"/>
        <v>•</v>
      </c>
      <c r="DS24" s="39" t="str">
        <f t="shared" si="48"/>
        <v xml:space="preserve"> </v>
      </c>
      <c r="DT24" s="39" t="str">
        <f t="shared" si="49"/>
        <v xml:space="preserve"> </v>
      </c>
      <c r="DU24" s="43" t="str">
        <f t="shared" si="50"/>
        <v xml:space="preserve"> </v>
      </c>
      <c r="DV24" s="39" t="str">
        <f t="shared" si="51"/>
        <v>•</v>
      </c>
      <c r="DW24" s="39" t="str">
        <f t="shared" si="52"/>
        <v xml:space="preserve"> </v>
      </c>
      <c r="DX24" s="39" t="str">
        <f t="shared" si="53"/>
        <v xml:space="preserve"> </v>
      </c>
      <c r="DY24" s="43" t="str">
        <f t="shared" si="54"/>
        <v xml:space="preserve"> </v>
      </c>
      <c r="DZ24" s="39" t="str">
        <f t="shared" si="55"/>
        <v>•</v>
      </c>
      <c r="EA24" s="39" t="str">
        <f t="shared" si="56"/>
        <v xml:space="preserve"> </v>
      </c>
      <c r="EB24" s="39" t="str">
        <f t="shared" si="57"/>
        <v xml:space="preserve"> </v>
      </c>
      <c r="EC24" s="43" t="str">
        <f t="shared" si="58"/>
        <v xml:space="preserve"> </v>
      </c>
      <c r="ED24" s="39" t="str">
        <f t="shared" si="59"/>
        <v>•</v>
      </c>
      <c r="EE24" s="39" t="str">
        <f t="shared" si="60"/>
        <v xml:space="preserve"> </v>
      </c>
      <c r="EF24" s="39" t="str">
        <f t="shared" si="61"/>
        <v xml:space="preserve"> </v>
      </c>
      <c r="EG24" s="43" t="str">
        <f t="shared" si="62"/>
        <v xml:space="preserve"> </v>
      </c>
      <c r="EH24" s="39" t="str">
        <f t="shared" si="63"/>
        <v>•</v>
      </c>
      <c r="EI24" s="39" t="str">
        <f t="shared" si="64"/>
        <v xml:space="preserve"> </v>
      </c>
      <c r="EJ24" s="39" t="str">
        <f t="shared" si="65"/>
        <v xml:space="preserve"> </v>
      </c>
      <c r="EK24" s="43" t="str">
        <f t="shared" si="66"/>
        <v xml:space="preserve"> </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2">
      <c r="A25" s="100" t="str">
        <f>IF(Summary!B19="","",Summary!B19)</f>
        <v>ROL</v>
      </c>
      <c r="B25" s="100" t="str">
        <f>IF(Summary!C19="","",Summary!C19)</f>
        <v>10SPH02</v>
      </c>
      <c r="C25" s="100" t="str">
        <f>IF(Summary!D19="","",Summary!D19)</f>
        <v>STU0017</v>
      </c>
      <c r="D25" s="115" t="str">
        <f>IF(Summary!E19="","",Summary!E19)</f>
        <v>Student 17</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39">
        <f t="shared" si="21"/>
        <v>27</v>
      </c>
      <c r="AW25" s="66"/>
      <c r="AX25" s="74" t="e">
        <f t="shared" si="14"/>
        <v>#N/A</v>
      </c>
      <c r="AY25" s="54" t="str">
        <f t="shared" si="15"/>
        <v/>
      </c>
      <c r="AZ25" s="73" t="s">
        <v>263</v>
      </c>
      <c r="BA25" s="144" t="s">
        <v>132</v>
      </c>
      <c r="BB25" s="54" t="e">
        <f>LOOKUP(BG25,Grading!$A$16:$A$22,Grading!$E$16:$E$22)</f>
        <v>#N/A</v>
      </c>
      <c r="BC25" s="55" t="str">
        <f>IF(BA25="none required",Grading!$A$27,Grading!$A$26)</f>
        <v xml:space="preserve">Please review the solutions thoroughly and let me know if you have any questions. </v>
      </c>
      <c r="BD25" s="52"/>
      <c r="BE25" s="116" t="str">
        <f t="shared" si="22"/>
        <v/>
      </c>
      <c r="BF25" s="99" t="str">
        <f t="shared" si="16"/>
        <v/>
      </c>
      <c r="BG25" s="99" t="str">
        <f t="shared" si="17"/>
        <v/>
      </c>
      <c r="BH25" s="100" t="str">
        <f t="shared" si="18"/>
        <v/>
      </c>
      <c r="BI25" s="64" t="str">
        <f>IF(Summary!F19="","",Summary!F19)</f>
        <v>Student 17</v>
      </c>
      <c r="BJ25" s="33"/>
      <c r="BR25" s="33"/>
      <c r="BS25" s="32" t="s">
        <v>92</v>
      </c>
      <c r="BV25" s="44">
        <f t="shared" ref="BV25:CF40" si="67">IF($E$3=BV$2,IF(AND(ISTEXT($E$8),$E25=$E$8),1,IF(ISNUMBER($E$8),$E25,0)),0)
+IF($F$3=BV$2,IF(AND(ISTEXT($F$8),$F25=$F$8),1,IF(ISNUMBER($F$8),$F25,0)),0)
+IF($G$3=BV$2,IF(AND(ISTEXT($G$8),$G25=$G$8),1,IF(ISNUMBER($G$8),$G25,0)),0)
+IF($H$3=BV$2,IF(AND(ISTEXT($H$8),$H25=$H$8),1,IF(ISNUMBER($H$8),$H25,0)),0)
+IF($I$3=BV$2,IF(AND(ISTEXT($I$8),$I25=$I$8),1,IF(ISNUMBER($I$8),$I25,0)),0)
+IF($J$3=BV$2,IF(AND(ISTEXT($J$8),$J25=$J$8),1,IF(ISNUMBER($J$8),$J25,0)),0)
+IF($K$3=BV$2,IF(AND(ISTEXT($K$8),$K25=$K$8),1,IF(ISNUMBER($K$8),$K25,0)),0)
+IF($L$3=BV$2,IF(AND(ISTEXT($L$8),$L25=$L$8),1,IF(ISNUMBER($L$8),$L25,0)),0)
+IF($M$3=BV$2,IF(AND(ISTEXT($M$8),$M25=$M$8),1,IF(ISNUMBER($M$8),$M25,0)),0)
+IF($N$3=BV$2,IF(AND(ISTEXT($N$8),$N25=$N$8),1,IF(ISNUMBER($N$8),$N25,0)),0)
+IF($O$3=BV$2,IF(AND(ISTEXT($O$8),$O25=$O$8),1,IF(ISNUMBER($O$8),$O25,0)),0)
+IF($P$3=BV$2,IF(AND(ISTEXT($P$8),$P25=$P$8),1,IF(ISNUMBER($P$8),$P25,0)),0)
+IF($Q$3=BV$2,IF(AND(ISTEXT($Q$8),$Q25=$Q$8),1,IF(ISNUMBER($Q$8),$Q25,0)),0)
+IF($R$3=BV$2,IF(AND(ISTEXT($R$8),$R25=$R$8),1,IF(ISNUMBER($R$8),$R25,0)),0)
+IF($S$3=BV$2,IF(AND(ISTEXT($S$8),$S25=$S$8),1,IF(ISNUMBER($S$8),$S25,0)),0)
+IF($T$3=BV$2,IF(AND(ISTEXT($T$8),$T25=$T$8),1,IF(ISNUMBER($T$8),$T25,0)),0)
+IF($U$3=BV$2,IF(AND(ISTEXT($U$8),$U25=$U$8),1,IF(ISNUMBER($U$8),$U25,0)),0)
+IF($V$3=BV$2,IF(AND(ISTEXT($V$8),$V25=$V$8),1,IF(ISNUMBER($V$8),$V25,0)),0)
+IF($W$3=BV$2,IF(AND(ISTEXT($W$8),$W25=$W$8),1,IF(ISNUMBER($W$8),$W25,0)),0)
+IF($X$3=BV$2,IF(AND(ISTEXT($X$8),$X25=$X$8),1,IF(ISNUMBER($X$8),$X25,0)),0)
+IF($Y$3=BV$2,IF(AND(ISTEXT($Y$8),$Y25=$Y$8),1,IF(ISNUMBER($Y$8),$Y25,0)),0)
+IF($Z$3=BV$2,IF(AND(ISTEXT($Z$8),$Z25=$Z$8),1,IF(ISNUMBER($Z$8),$Z25,0)),0)
+IF($AA$3=BV$2,IF(AND(ISTEXT($AA$8),$AA25=$AA$8),1,IF(ISNUMBER($AA$8),$AA25,0)),0)
+IF($AB$3=BV$2,IF(AND(ISTEXT($AB$8),$AB25=$AB$8),1,IF(ISNUMBER($AB$8),$AB25,0)),0)
+IF($AC$3=BV$2,IF(AND(ISTEXT($AC$8),$AC25=$AC$8),1,IF(ISNUMBER($AC$8),$AC25,0)),0)
+IF($AD$3=BV$2,IF(AND(ISTEXT($AD$8),$AD25=$AD$8),1,IF(ISNUMBER($AD$8),$AD25,0)),0)
+IF($AE$3=BV$2,IF(AND(ISTEXT($AE$8),$AE25=$AE$8),1,IF(ISNUMBER($AE$8),$AE25,0)),0)
+IF($AF$3=BV$2,IF(AND(ISTEXT($AF$8),$AF25=$AF$8),1,IF(ISNUMBER($AF$8),$AF25,0)),0)
+IF($AG$3=BV$2,IF(AND(ISTEXT($AG$8),$AA25=$AG$8),1,IF(ISNUMBER($AG$8),$AG25,0)),0)
+IF($AH$3=BV$2,IF(AND(ISTEXT($AH$8),$AH25=$AH$8),1,IF(ISNUMBER($AH$8),$AH25,0)),0)
+IF($AI$3=BV$2,IF(AND(ISTEXT($AI$8),$AI25=$AI$8),1,IF(ISNUMBER($AI$8),$AI25,0)),0)
+IF($AJ$3=BV$2,IF(AND(ISTEXT($AJ$8),$AJ25=$AJ$8),1,IF(ISNUMBER($AJ$8),$AJ25,0)),0)
+IF($AK$3=BV$2,IF(AND(ISTEXT($AK$8),$AK25=$AK$8),1,IF(ISNUMBER($AK$8),$AK25,0)),0)
+IF($AL$3=BV$2,IF(AND(ISTEXT($AL$8),$AL25=$AL$8),1,IF(ISNUMBER($AL$8),$AL25,0)),0)
+IF($AM$3=BV$2,IF(AND(ISTEXT($AM$8),$AM25=$AM$8),1,IF(ISNUMBER($AM$8),$AM25,0)),0)
+IF($AN$3=BV$2,IF(AND(ISTEXT($AN$8),$AN25=$AN$8),1,IF(ISNUMBER($AN$8),$AN25,0)),0)
+IF($AO$3=BV$2,IF(AND(ISTEXT($AO$8),$AO25=$AO$8),1,IF(ISNUMBER($AO$8),$AO25,0)),0)
+IF($AP$3=BV$2,IF(AND(ISTEXT($AP$8),$AP25=$AP$8),1,IF(ISNUMBER($AP$8),$AP25,0)),0)
+IF($AQ$3=BV$2,IF(AND(ISTEXT($AQ$8),$AQ25=$AQ$8),1,IF(ISNUMBER($AQ$8),$AQ25,0)),0)
+IF($AR$3=BV$2,IF(AND(ISTEXT($AR$8),$AR25=$AR$8),1,IF(ISNUMBER($AR$8),$AR25,0)),0)</f>
        <v>0</v>
      </c>
      <c r="BW25" s="44">
        <f t="shared" si="67"/>
        <v>0</v>
      </c>
      <c r="BX25" s="44">
        <f t="shared" si="67"/>
        <v>0</v>
      </c>
      <c r="BY25" s="44">
        <f t="shared" si="67"/>
        <v>0</v>
      </c>
      <c r="BZ25" s="44">
        <f t="shared" si="67"/>
        <v>0</v>
      </c>
      <c r="CA25" s="44">
        <f t="shared" si="67"/>
        <v>0</v>
      </c>
      <c r="CB25" s="44">
        <f t="shared" si="67"/>
        <v>0</v>
      </c>
      <c r="CC25" s="44">
        <f t="shared" si="67"/>
        <v>0</v>
      </c>
      <c r="CD25" s="44">
        <f t="shared" si="67"/>
        <v>0</v>
      </c>
      <c r="CE25" s="44">
        <f t="shared" si="67"/>
        <v>0</v>
      </c>
      <c r="CF25" s="44">
        <f t="shared" si="67"/>
        <v>0</v>
      </c>
      <c r="CH25" s="48">
        <f t="shared" si="20"/>
        <v>0</v>
      </c>
      <c r="CI25" s="48">
        <f t="shared" si="20"/>
        <v>0</v>
      </c>
      <c r="CJ25" s="48">
        <f t="shared" si="20"/>
        <v>0</v>
      </c>
      <c r="CK25" s="48">
        <f t="shared" si="20"/>
        <v>0</v>
      </c>
      <c r="CL25" s="48">
        <f t="shared" si="20"/>
        <v>0</v>
      </c>
      <c r="CM25" s="48">
        <f t="shared" si="20"/>
        <v>0</v>
      </c>
      <c r="CN25" s="48">
        <f t="shared" si="20"/>
        <v>0</v>
      </c>
      <c r="CO25" s="48">
        <f t="shared" si="20"/>
        <v>0</v>
      </c>
      <c r="CT25" s="42" t="str">
        <f t="shared" si="23"/>
        <v>•</v>
      </c>
      <c r="CU25" s="39" t="str">
        <f t="shared" si="24"/>
        <v xml:space="preserve"> </v>
      </c>
      <c r="CV25" s="39" t="str">
        <f t="shared" si="25"/>
        <v xml:space="preserve"> </v>
      </c>
      <c r="CW25" s="43" t="str">
        <f t="shared" si="26"/>
        <v xml:space="preserve"> </v>
      </c>
      <c r="CX25" s="42" t="str">
        <f t="shared" si="27"/>
        <v>•</v>
      </c>
      <c r="CY25" s="39" t="str">
        <f t="shared" si="28"/>
        <v xml:space="preserve"> </v>
      </c>
      <c r="CZ25" s="39" t="str">
        <f t="shared" si="29"/>
        <v xml:space="preserve"> </v>
      </c>
      <c r="DA25" s="43" t="str">
        <f t="shared" si="30"/>
        <v xml:space="preserve"> </v>
      </c>
      <c r="DB25" s="39" t="str">
        <f t="shared" si="31"/>
        <v>•</v>
      </c>
      <c r="DC25" s="39" t="str">
        <f t="shared" si="32"/>
        <v xml:space="preserve"> </v>
      </c>
      <c r="DD25" s="39" t="str">
        <f t="shared" si="33"/>
        <v xml:space="preserve"> </v>
      </c>
      <c r="DE25" s="43" t="str">
        <f t="shared" si="34"/>
        <v xml:space="preserve"> </v>
      </c>
      <c r="DF25" s="42" t="str">
        <f t="shared" si="35"/>
        <v>•</v>
      </c>
      <c r="DG25" s="39" t="str">
        <f t="shared" si="36"/>
        <v xml:space="preserve"> </v>
      </c>
      <c r="DH25" s="39" t="str">
        <f t="shared" si="37"/>
        <v xml:space="preserve"> </v>
      </c>
      <c r="DI25" s="43" t="str">
        <f t="shared" si="38"/>
        <v xml:space="preserve"> </v>
      </c>
      <c r="DJ25" s="42" t="str">
        <f t="shared" si="39"/>
        <v>•</v>
      </c>
      <c r="DK25" s="39" t="str">
        <f t="shared" si="40"/>
        <v xml:space="preserve"> </v>
      </c>
      <c r="DL25" s="39" t="str">
        <f t="shared" si="41"/>
        <v xml:space="preserve"> </v>
      </c>
      <c r="DM25" s="43" t="str">
        <f t="shared" si="42"/>
        <v xml:space="preserve"> </v>
      </c>
      <c r="DN25" s="39" t="str">
        <f t="shared" si="43"/>
        <v>•</v>
      </c>
      <c r="DO25" s="39" t="str">
        <f t="shared" si="44"/>
        <v xml:space="preserve"> </v>
      </c>
      <c r="DP25" s="39" t="str">
        <f t="shared" si="45"/>
        <v xml:space="preserve"> </v>
      </c>
      <c r="DQ25" s="43" t="str">
        <f t="shared" si="46"/>
        <v xml:space="preserve"> </v>
      </c>
      <c r="DR25" s="39" t="str">
        <f t="shared" si="47"/>
        <v>•</v>
      </c>
      <c r="DS25" s="39" t="str">
        <f t="shared" si="48"/>
        <v xml:space="preserve"> </v>
      </c>
      <c r="DT25" s="39" t="str">
        <f t="shared" si="49"/>
        <v xml:space="preserve"> </v>
      </c>
      <c r="DU25" s="43" t="str">
        <f t="shared" si="50"/>
        <v xml:space="preserve"> </v>
      </c>
      <c r="DV25" s="39" t="str">
        <f t="shared" si="51"/>
        <v>•</v>
      </c>
      <c r="DW25" s="39" t="str">
        <f t="shared" si="52"/>
        <v xml:space="preserve"> </v>
      </c>
      <c r="DX25" s="39" t="str">
        <f t="shared" si="53"/>
        <v xml:space="preserve"> </v>
      </c>
      <c r="DY25" s="43" t="str">
        <f t="shared" si="54"/>
        <v xml:space="preserve"> </v>
      </c>
      <c r="DZ25" s="39" t="str">
        <f t="shared" si="55"/>
        <v>•</v>
      </c>
      <c r="EA25" s="39" t="str">
        <f t="shared" si="56"/>
        <v xml:space="preserve"> </v>
      </c>
      <c r="EB25" s="39" t="str">
        <f t="shared" si="57"/>
        <v xml:space="preserve"> </v>
      </c>
      <c r="EC25" s="43" t="str">
        <f t="shared" si="58"/>
        <v xml:space="preserve"> </v>
      </c>
      <c r="ED25" s="39" t="str">
        <f t="shared" si="59"/>
        <v>•</v>
      </c>
      <c r="EE25" s="39" t="str">
        <f t="shared" si="60"/>
        <v xml:space="preserve"> </v>
      </c>
      <c r="EF25" s="39" t="str">
        <f t="shared" si="61"/>
        <v xml:space="preserve"> </v>
      </c>
      <c r="EG25" s="43" t="str">
        <f t="shared" si="62"/>
        <v xml:space="preserve"> </v>
      </c>
      <c r="EH25" s="39" t="str">
        <f t="shared" si="63"/>
        <v>•</v>
      </c>
      <c r="EI25" s="39" t="str">
        <f t="shared" si="64"/>
        <v xml:space="preserve"> </v>
      </c>
      <c r="EJ25" s="39" t="str">
        <f t="shared" si="65"/>
        <v xml:space="preserve"> </v>
      </c>
      <c r="EK25" s="43" t="str">
        <f t="shared" si="66"/>
        <v xml:space="preserve"> </v>
      </c>
      <c r="EL25" s="39"/>
      <c r="EM25" s="39"/>
      <c r="EP25" s="79">
        <f>IF(ISBLANK(EX25),"",EX25)</f>
        <v>1</v>
      </c>
      <c r="EQ25" s="123" t="s">
        <v>187</v>
      </c>
      <c r="ER25" s="123" t="s">
        <v>188</v>
      </c>
      <c r="ES25" s="32" t="s">
        <v>92</v>
      </c>
      <c r="ET25" s="39"/>
      <c r="EV25" s="33"/>
      <c r="EX25" s="137">
        <v>1</v>
      </c>
      <c r="EY25" s="78">
        <v>9.1</v>
      </c>
      <c r="EZ25" s="136" t="s">
        <v>30</v>
      </c>
      <c r="FA25" s="39"/>
      <c r="FD25" s="79">
        <f t="shared" ref="FD25:FD35" si="68">IF(ISBLANK(FF25),"",COUNTIF($EY$25:$EY$64,FF25))</f>
        <v>2</v>
      </c>
      <c r="FE25" s="138" t="s">
        <v>97</v>
      </c>
      <c r="FF25" s="127">
        <v>8.1999999999999993</v>
      </c>
      <c r="FG25" s="136">
        <v>2</v>
      </c>
      <c r="FH25" s="158">
        <f t="shared" ref="FH25:FH35" si="69">IF(ISBLANK(FG25),"",FG25/FG$37)</f>
        <v>7.407407407407407E-2</v>
      </c>
      <c r="FI25" s="179" t="s">
        <v>80</v>
      </c>
      <c r="FJ25" s="179"/>
      <c r="FK25" s="179"/>
      <c r="FL25" s="179"/>
      <c r="FM25" s="179"/>
      <c r="FN25" s="179"/>
      <c r="FO25" s="162">
        <f>CH4</f>
        <v>0</v>
      </c>
    </row>
    <row r="26" spans="1:171" ht="12.75" customHeight="1" x14ac:dyDescent="0.2">
      <c r="A26" s="100" t="str">
        <f>IF(Summary!B20="","",Summary!B20)</f>
        <v>ROL</v>
      </c>
      <c r="B26" s="100" t="str">
        <f>IF(Summary!C20="","",Summary!C20)</f>
        <v>10SPH02</v>
      </c>
      <c r="C26" s="100" t="str">
        <f>IF(Summary!D20="","",Summary!D20)</f>
        <v>STU0018</v>
      </c>
      <c r="D26" s="115" t="str">
        <f>IF(Summary!E20="","",Summary!E20)</f>
        <v>Student 18</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39">
        <f t="shared" si="21"/>
        <v>27</v>
      </c>
      <c r="AW26" s="66"/>
      <c r="AX26" s="74" t="e">
        <f t="shared" si="14"/>
        <v>#N/A</v>
      </c>
      <c r="AY26" s="54" t="str">
        <f t="shared" si="15"/>
        <v/>
      </c>
      <c r="AZ26" s="73" t="s">
        <v>264</v>
      </c>
      <c r="BA26" s="144" t="s">
        <v>180</v>
      </c>
      <c r="BB26" s="54" t="e">
        <f>LOOKUP(BG26,Grading!$A$16:$A$22,Grading!$E$16:$E$22)</f>
        <v>#N/A</v>
      </c>
      <c r="BC26" s="55" t="str">
        <f>IF(BA26="none required",Grading!$A$27,Grading!$A$26)</f>
        <v xml:space="preserve">Please review the solutions thoroughly, complete any re-do questions (details below) and show these to me within the next week. Please let me know if you have any questions. </v>
      </c>
      <c r="BD26" s="52"/>
      <c r="BE26" s="116" t="str">
        <f t="shared" si="22"/>
        <v/>
      </c>
      <c r="BF26" s="99" t="str">
        <f t="shared" si="16"/>
        <v/>
      </c>
      <c r="BG26" s="99" t="str">
        <f t="shared" si="17"/>
        <v/>
      </c>
      <c r="BH26" s="100" t="str">
        <f t="shared" si="18"/>
        <v/>
      </c>
      <c r="BI26" s="64" t="str">
        <f>IF(Summary!F20="","",Summary!F20)</f>
        <v>Student 18</v>
      </c>
      <c r="BJ26" s="33"/>
      <c r="BR26" s="33"/>
      <c r="BS26" s="32" t="s">
        <v>92</v>
      </c>
      <c r="BV26" s="44">
        <f t="shared" si="67"/>
        <v>0</v>
      </c>
      <c r="BW26" s="44">
        <f t="shared" si="67"/>
        <v>0</v>
      </c>
      <c r="BX26" s="44">
        <f t="shared" si="67"/>
        <v>0</v>
      </c>
      <c r="BY26" s="44">
        <f t="shared" si="67"/>
        <v>0</v>
      </c>
      <c r="BZ26" s="44">
        <f t="shared" si="67"/>
        <v>0</v>
      </c>
      <c r="CA26" s="44">
        <f t="shared" si="67"/>
        <v>0</v>
      </c>
      <c r="CB26" s="44">
        <f t="shared" si="67"/>
        <v>0</v>
      </c>
      <c r="CC26" s="44">
        <f t="shared" si="67"/>
        <v>0</v>
      </c>
      <c r="CD26" s="44">
        <f t="shared" si="67"/>
        <v>0</v>
      </c>
      <c r="CE26" s="44">
        <f t="shared" si="67"/>
        <v>0</v>
      </c>
      <c r="CF26" s="44">
        <f t="shared" si="67"/>
        <v>0</v>
      </c>
      <c r="CH26" s="48">
        <f t="shared" si="20"/>
        <v>0</v>
      </c>
      <c r="CI26" s="48">
        <f t="shared" si="20"/>
        <v>0</v>
      </c>
      <c r="CJ26" s="48">
        <f t="shared" si="20"/>
        <v>0</v>
      </c>
      <c r="CK26" s="48">
        <f t="shared" si="20"/>
        <v>0</v>
      </c>
      <c r="CL26" s="48">
        <f t="shared" si="20"/>
        <v>0</v>
      </c>
      <c r="CM26" s="48">
        <f t="shared" si="20"/>
        <v>0</v>
      </c>
      <c r="CN26" s="48">
        <f t="shared" si="20"/>
        <v>0</v>
      </c>
      <c r="CO26" s="48">
        <f t="shared" si="20"/>
        <v>0</v>
      </c>
      <c r="CT26" s="42" t="str">
        <f t="shared" si="23"/>
        <v>•</v>
      </c>
      <c r="CU26" s="39" t="str">
        <f t="shared" si="24"/>
        <v xml:space="preserve"> </v>
      </c>
      <c r="CV26" s="39" t="str">
        <f t="shared" si="25"/>
        <v xml:space="preserve"> </v>
      </c>
      <c r="CW26" s="43" t="str">
        <f t="shared" si="26"/>
        <v xml:space="preserve"> </v>
      </c>
      <c r="CX26" s="42" t="str">
        <f t="shared" si="27"/>
        <v>•</v>
      </c>
      <c r="CY26" s="39" t="str">
        <f t="shared" si="28"/>
        <v xml:space="preserve"> </v>
      </c>
      <c r="CZ26" s="39" t="str">
        <f t="shared" si="29"/>
        <v xml:space="preserve"> </v>
      </c>
      <c r="DA26" s="43" t="str">
        <f t="shared" si="30"/>
        <v xml:space="preserve"> </v>
      </c>
      <c r="DB26" s="39" t="str">
        <f t="shared" si="31"/>
        <v>•</v>
      </c>
      <c r="DC26" s="39" t="str">
        <f t="shared" si="32"/>
        <v xml:space="preserve"> </v>
      </c>
      <c r="DD26" s="39" t="str">
        <f t="shared" si="33"/>
        <v xml:space="preserve"> </v>
      </c>
      <c r="DE26" s="43" t="str">
        <f t="shared" si="34"/>
        <v xml:space="preserve"> </v>
      </c>
      <c r="DF26" s="42" t="str">
        <f t="shared" si="35"/>
        <v>•</v>
      </c>
      <c r="DG26" s="39" t="str">
        <f t="shared" si="36"/>
        <v xml:space="preserve"> </v>
      </c>
      <c r="DH26" s="39" t="str">
        <f t="shared" si="37"/>
        <v xml:space="preserve"> </v>
      </c>
      <c r="DI26" s="43" t="str">
        <f t="shared" si="38"/>
        <v xml:space="preserve"> </v>
      </c>
      <c r="DJ26" s="42" t="str">
        <f t="shared" si="39"/>
        <v>•</v>
      </c>
      <c r="DK26" s="39" t="str">
        <f t="shared" si="40"/>
        <v xml:space="preserve"> </v>
      </c>
      <c r="DL26" s="39" t="str">
        <f t="shared" si="41"/>
        <v xml:space="preserve"> </v>
      </c>
      <c r="DM26" s="43" t="str">
        <f t="shared" si="42"/>
        <v xml:space="preserve"> </v>
      </c>
      <c r="DN26" s="39" t="str">
        <f t="shared" si="43"/>
        <v>•</v>
      </c>
      <c r="DO26" s="39" t="str">
        <f t="shared" si="44"/>
        <v xml:space="preserve"> </v>
      </c>
      <c r="DP26" s="39" t="str">
        <f t="shared" si="45"/>
        <v xml:space="preserve"> </v>
      </c>
      <c r="DQ26" s="43" t="str">
        <f t="shared" si="46"/>
        <v xml:space="preserve"> </v>
      </c>
      <c r="DR26" s="39" t="str">
        <f t="shared" si="47"/>
        <v>•</v>
      </c>
      <c r="DS26" s="39" t="str">
        <f t="shared" si="48"/>
        <v xml:space="preserve"> </v>
      </c>
      <c r="DT26" s="39" t="str">
        <f t="shared" si="49"/>
        <v xml:space="preserve"> </v>
      </c>
      <c r="DU26" s="43" t="str">
        <f t="shared" si="50"/>
        <v xml:space="preserve"> </v>
      </c>
      <c r="DV26" s="39" t="str">
        <f t="shared" si="51"/>
        <v>•</v>
      </c>
      <c r="DW26" s="39" t="str">
        <f t="shared" si="52"/>
        <v xml:space="preserve"> </v>
      </c>
      <c r="DX26" s="39" t="str">
        <f t="shared" si="53"/>
        <v xml:space="preserve"> </v>
      </c>
      <c r="DY26" s="43" t="str">
        <f t="shared" si="54"/>
        <v xml:space="preserve"> </v>
      </c>
      <c r="DZ26" s="39" t="str">
        <f t="shared" si="55"/>
        <v>•</v>
      </c>
      <c r="EA26" s="39" t="str">
        <f t="shared" si="56"/>
        <v xml:space="preserve"> </v>
      </c>
      <c r="EB26" s="39" t="str">
        <f t="shared" si="57"/>
        <v xml:space="preserve"> </v>
      </c>
      <c r="EC26" s="43" t="str">
        <f t="shared" si="58"/>
        <v xml:space="preserve"> </v>
      </c>
      <c r="ED26" s="39" t="str">
        <f t="shared" si="59"/>
        <v>•</v>
      </c>
      <c r="EE26" s="39" t="str">
        <f t="shared" si="60"/>
        <v xml:space="preserve"> </v>
      </c>
      <c r="EF26" s="39" t="str">
        <f t="shared" si="61"/>
        <v xml:space="preserve"> </v>
      </c>
      <c r="EG26" s="43" t="str">
        <f t="shared" si="62"/>
        <v xml:space="preserve"> </v>
      </c>
      <c r="EH26" s="39" t="str">
        <f t="shared" si="63"/>
        <v>•</v>
      </c>
      <c r="EI26" s="39" t="str">
        <f t="shared" si="64"/>
        <v xml:space="preserve"> </v>
      </c>
      <c r="EJ26" s="39" t="str">
        <f t="shared" si="65"/>
        <v xml:space="preserve"> </v>
      </c>
      <c r="EK26" s="43" t="str">
        <f t="shared" si="66"/>
        <v xml:space="preserve"> </v>
      </c>
      <c r="EL26" s="39"/>
      <c r="EM26" s="39"/>
      <c r="EP26" s="79">
        <f t="shared" ref="EP26:EP64" si="70">IF(ISBLANK(EX26),"",EX26)</f>
        <v>2</v>
      </c>
      <c r="EQ26" s="123" t="s">
        <v>151</v>
      </c>
      <c r="ER26" s="123" t="s">
        <v>127</v>
      </c>
      <c r="ES26" s="32" t="s">
        <v>92</v>
      </c>
      <c r="ET26" s="39"/>
      <c r="EV26" s="33"/>
      <c r="EX26" s="137">
        <v>2</v>
      </c>
      <c r="EY26" s="78">
        <v>9.5</v>
      </c>
      <c r="EZ26" s="136" t="s">
        <v>32</v>
      </c>
      <c r="FA26" s="39"/>
      <c r="FD26" s="79">
        <f t="shared" si="68"/>
        <v>1</v>
      </c>
      <c r="FE26" s="138">
        <v>9</v>
      </c>
      <c r="FF26" s="128">
        <v>8.3000000000000007</v>
      </c>
      <c r="FG26" s="136">
        <v>1</v>
      </c>
      <c r="FH26" s="158">
        <f t="shared" si="69"/>
        <v>3.7037037037037035E-2</v>
      </c>
      <c r="FI26" s="179" t="s">
        <v>81</v>
      </c>
      <c r="FJ26" s="179"/>
      <c r="FK26" s="179"/>
      <c r="FL26" s="179"/>
      <c r="FM26" s="179"/>
      <c r="FN26" s="179"/>
      <c r="FO26" s="162">
        <f>CI4</f>
        <v>0</v>
      </c>
    </row>
    <row r="27" spans="1:171" ht="12.75" customHeight="1" x14ac:dyDescent="0.2">
      <c r="A27" s="100" t="str">
        <f>IF(Summary!B21="","",Summary!B21)</f>
        <v>ROL</v>
      </c>
      <c r="B27" s="100" t="str">
        <f>IF(Summary!C21="","",Summary!C21)</f>
        <v>10SPH02</v>
      </c>
      <c r="C27" s="100" t="str">
        <f>IF(Summary!D21="","",Summary!D21)</f>
        <v>STU0019</v>
      </c>
      <c r="D27" s="115" t="str">
        <f>IF(Summary!E21="","",Summary!E21)</f>
        <v>Student 19</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39">
        <f t="shared" si="21"/>
        <v>27</v>
      </c>
      <c r="AW27" s="66"/>
      <c r="AX27" s="74" t="e">
        <f t="shared" si="14"/>
        <v>#N/A</v>
      </c>
      <c r="AY27" s="54" t="str">
        <f t="shared" si="15"/>
        <v/>
      </c>
      <c r="AZ27" s="73" t="s">
        <v>349</v>
      </c>
      <c r="BA27" s="144" t="s">
        <v>182</v>
      </c>
      <c r="BB27" s="54" t="e">
        <f>LOOKUP(BG27,Grading!$A$16:$A$22,Grading!$E$16:$E$22)</f>
        <v>#N/A</v>
      </c>
      <c r="BC27" s="55" t="str">
        <f>IF(BA27="none required",Grading!$A$27,Grading!$A$26)</f>
        <v xml:space="preserve">Please review the solutions thoroughly, complete any re-do questions (details below) and show these to me within the next week. Please let me know if you have any questions. </v>
      </c>
      <c r="BD27" s="52"/>
      <c r="BE27" s="116" t="str">
        <f t="shared" si="22"/>
        <v/>
      </c>
      <c r="BF27" s="99" t="str">
        <f t="shared" si="16"/>
        <v/>
      </c>
      <c r="BG27" s="99" t="str">
        <f t="shared" si="17"/>
        <v/>
      </c>
      <c r="BH27" s="100" t="str">
        <f t="shared" si="18"/>
        <v/>
      </c>
      <c r="BI27" s="64" t="str">
        <f>IF(Summary!F21="","",Summary!F21)</f>
        <v>Student 19</v>
      </c>
      <c r="BJ27" s="33"/>
      <c r="BR27" s="33"/>
      <c r="BS27" s="32" t="s">
        <v>92</v>
      </c>
      <c r="BV27" s="44">
        <f t="shared" si="67"/>
        <v>0</v>
      </c>
      <c r="BW27" s="44">
        <f t="shared" si="67"/>
        <v>0</v>
      </c>
      <c r="BX27" s="44">
        <f t="shared" si="67"/>
        <v>0</v>
      </c>
      <c r="BY27" s="44">
        <f t="shared" si="67"/>
        <v>0</v>
      </c>
      <c r="BZ27" s="44">
        <f t="shared" si="67"/>
        <v>0</v>
      </c>
      <c r="CA27" s="44">
        <f t="shared" si="67"/>
        <v>0</v>
      </c>
      <c r="CB27" s="44">
        <f t="shared" si="67"/>
        <v>0</v>
      </c>
      <c r="CC27" s="44">
        <f t="shared" si="67"/>
        <v>0</v>
      </c>
      <c r="CD27" s="44">
        <f t="shared" si="67"/>
        <v>0</v>
      </c>
      <c r="CE27" s="44">
        <f t="shared" si="67"/>
        <v>0</v>
      </c>
      <c r="CF27" s="44">
        <f t="shared" si="67"/>
        <v>0</v>
      </c>
      <c r="CH27" s="48">
        <f t="shared" si="20"/>
        <v>0</v>
      </c>
      <c r="CI27" s="48">
        <f t="shared" si="20"/>
        <v>0</v>
      </c>
      <c r="CJ27" s="48">
        <f t="shared" si="20"/>
        <v>0</v>
      </c>
      <c r="CK27" s="48">
        <f t="shared" si="20"/>
        <v>0</v>
      </c>
      <c r="CL27" s="48">
        <f t="shared" si="20"/>
        <v>0</v>
      </c>
      <c r="CM27" s="48">
        <f t="shared" si="20"/>
        <v>0</v>
      </c>
      <c r="CN27" s="48">
        <f t="shared" si="20"/>
        <v>0</v>
      </c>
      <c r="CO27" s="48">
        <f t="shared" si="20"/>
        <v>0</v>
      </c>
      <c r="CT27" s="42" t="str">
        <f t="shared" si="23"/>
        <v>•</v>
      </c>
      <c r="CU27" s="39" t="str">
        <f t="shared" si="24"/>
        <v xml:space="preserve"> </v>
      </c>
      <c r="CV27" s="39" t="str">
        <f t="shared" si="25"/>
        <v xml:space="preserve"> </v>
      </c>
      <c r="CW27" s="43" t="str">
        <f t="shared" si="26"/>
        <v xml:space="preserve"> </v>
      </c>
      <c r="CX27" s="42" t="str">
        <f t="shared" si="27"/>
        <v>•</v>
      </c>
      <c r="CY27" s="39" t="str">
        <f t="shared" si="28"/>
        <v xml:space="preserve"> </v>
      </c>
      <c r="CZ27" s="39" t="str">
        <f t="shared" si="29"/>
        <v xml:space="preserve"> </v>
      </c>
      <c r="DA27" s="43" t="str">
        <f t="shared" si="30"/>
        <v xml:space="preserve"> </v>
      </c>
      <c r="DB27" s="39" t="str">
        <f t="shared" si="31"/>
        <v>•</v>
      </c>
      <c r="DC27" s="39" t="str">
        <f t="shared" si="32"/>
        <v xml:space="preserve"> </v>
      </c>
      <c r="DD27" s="39" t="str">
        <f t="shared" si="33"/>
        <v xml:space="preserve"> </v>
      </c>
      <c r="DE27" s="43" t="str">
        <f t="shared" si="34"/>
        <v xml:space="preserve"> </v>
      </c>
      <c r="DF27" s="42" t="str">
        <f t="shared" si="35"/>
        <v>•</v>
      </c>
      <c r="DG27" s="39" t="str">
        <f t="shared" si="36"/>
        <v xml:space="preserve"> </v>
      </c>
      <c r="DH27" s="39" t="str">
        <f t="shared" si="37"/>
        <v xml:space="preserve"> </v>
      </c>
      <c r="DI27" s="43" t="str">
        <f t="shared" si="38"/>
        <v xml:space="preserve"> </v>
      </c>
      <c r="DJ27" s="42" t="str">
        <f t="shared" si="39"/>
        <v>•</v>
      </c>
      <c r="DK27" s="39" t="str">
        <f t="shared" si="40"/>
        <v xml:space="preserve"> </v>
      </c>
      <c r="DL27" s="39" t="str">
        <f t="shared" si="41"/>
        <v xml:space="preserve"> </v>
      </c>
      <c r="DM27" s="43" t="str">
        <f t="shared" si="42"/>
        <v xml:space="preserve"> </v>
      </c>
      <c r="DN27" s="39" t="str">
        <f t="shared" si="43"/>
        <v>•</v>
      </c>
      <c r="DO27" s="39" t="str">
        <f t="shared" si="44"/>
        <v xml:space="preserve"> </v>
      </c>
      <c r="DP27" s="39" t="str">
        <f t="shared" si="45"/>
        <v xml:space="preserve"> </v>
      </c>
      <c r="DQ27" s="43" t="str">
        <f t="shared" si="46"/>
        <v xml:space="preserve"> </v>
      </c>
      <c r="DR27" s="39" t="str">
        <f t="shared" si="47"/>
        <v>•</v>
      </c>
      <c r="DS27" s="39" t="str">
        <f t="shared" si="48"/>
        <v xml:space="preserve"> </v>
      </c>
      <c r="DT27" s="39" t="str">
        <f t="shared" si="49"/>
        <v xml:space="preserve"> </v>
      </c>
      <c r="DU27" s="43" t="str">
        <f t="shared" si="50"/>
        <v xml:space="preserve"> </v>
      </c>
      <c r="DV27" s="39" t="str">
        <f t="shared" si="51"/>
        <v>•</v>
      </c>
      <c r="DW27" s="39" t="str">
        <f t="shared" si="52"/>
        <v xml:space="preserve"> </v>
      </c>
      <c r="DX27" s="39" t="str">
        <f t="shared" si="53"/>
        <v xml:space="preserve"> </v>
      </c>
      <c r="DY27" s="43" t="str">
        <f t="shared" si="54"/>
        <v xml:space="preserve"> </v>
      </c>
      <c r="DZ27" s="39" t="str">
        <f t="shared" si="55"/>
        <v>•</v>
      </c>
      <c r="EA27" s="39" t="str">
        <f t="shared" si="56"/>
        <v xml:space="preserve"> </v>
      </c>
      <c r="EB27" s="39" t="str">
        <f t="shared" si="57"/>
        <v xml:space="preserve"> </v>
      </c>
      <c r="EC27" s="43" t="str">
        <f t="shared" si="58"/>
        <v xml:space="preserve"> </v>
      </c>
      <c r="ED27" s="39" t="str">
        <f t="shared" si="59"/>
        <v>•</v>
      </c>
      <c r="EE27" s="39" t="str">
        <f t="shared" si="60"/>
        <v xml:space="preserve"> </v>
      </c>
      <c r="EF27" s="39" t="str">
        <f t="shared" si="61"/>
        <v xml:space="preserve"> </v>
      </c>
      <c r="EG27" s="43" t="str">
        <f t="shared" si="62"/>
        <v xml:space="preserve"> </v>
      </c>
      <c r="EH27" s="39" t="str">
        <f t="shared" si="63"/>
        <v>•</v>
      </c>
      <c r="EI27" s="39" t="str">
        <f t="shared" si="64"/>
        <v xml:space="preserve"> </v>
      </c>
      <c r="EJ27" s="39" t="str">
        <f t="shared" si="65"/>
        <v xml:space="preserve"> </v>
      </c>
      <c r="EK27" s="43" t="str">
        <f t="shared" si="66"/>
        <v xml:space="preserve"> </v>
      </c>
      <c r="EL27" s="39"/>
      <c r="EM27" s="39"/>
      <c r="EP27" s="79">
        <f t="shared" si="70"/>
        <v>3</v>
      </c>
      <c r="EQ27" s="123" t="s">
        <v>152</v>
      </c>
      <c r="ER27" s="123" t="s">
        <v>128</v>
      </c>
      <c r="ES27" s="32" t="s">
        <v>92</v>
      </c>
      <c r="ET27" s="39"/>
      <c r="EV27" s="33"/>
      <c r="EX27" s="137">
        <v>3</v>
      </c>
      <c r="EY27" s="78">
        <v>9.5</v>
      </c>
      <c r="EZ27" s="136" t="s">
        <v>36</v>
      </c>
      <c r="FA27" s="39"/>
      <c r="FD27" s="79">
        <f t="shared" si="68"/>
        <v>2</v>
      </c>
      <c r="FE27" s="138" t="s">
        <v>183</v>
      </c>
      <c r="FF27" s="129">
        <v>8.4</v>
      </c>
      <c r="FG27" s="136">
        <v>5</v>
      </c>
      <c r="FH27" s="158">
        <f t="shared" si="69"/>
        <v>0.18518518518518517</v>
      </c>
      <c r="FI27" s="179" t="s">
        <v>82</v>
      </c>
      <c r="FJ27" s="179"/>
      <c r="FK27" s="179"/>
      <c r="FL27" s="179"/>
      <c r="FM27" s="179"/>
      <c r="FN27" s="179"/>
      <c r="FO27" s="162">
        <f>CJ4</f>
        <v>0</v>
      </c>
    </row>
    <row r="28" spans="1:171" ht="12.75" customHeight="1" x14ac:dyDescent="0.2">
      <c r="A28" s="100" t="str">
        <f>IF(Summary!B22="","",Summary!B22)</f>
        <v>ROL</v>
      </c>
      <c r="B28" s="100" t="str">
        <f>IF(Summary!C22="","",Summary!C22)</f>
        <v>10SPH02</v>
      </c>
      <c r="C28" s="100" t="str">
        <f>IF(Summary!D22="","",Summary!D22)</f>
        <v>STU0020</v>
      </c>
      <c r="D28" s="115" t="str">
        <f>IF(Summary!E22="","",Summary!E22)</f>
        <v>Student 20</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39">
        <f t="shared" si="21"/>
        <v>27</v>
      </c>
      <c r="AW28" s="66"/>
      <c r="AX28" s="74" t="e">
        <f t="shared" si="14"/>
        <v>#N/A</v>
      </c>
      <c r="AY28" s="54" t="str">
        <f t="shared" si="15"/>
        <v/>
      </c>
      <c r="AZ28" s="73" t="s">
        <v>265</v>
      </c>
      <c r="BA28" s="144" t="s">
        <v>171</v>
      </c>
      <c r="BB28" s="54" t="e">
        <f>LOOKUP(BG28,Grading!$A$16:$A$22,Grading!$E$16:$E$22)</f>
        <v>#N/A</v>
      </c>
      <c r="BC28" s="55" t="str">
        <f>IF(BA28="none required",Grading!$A$27,Grading!$A$26)</f>
        <v xml:space="preserve">Please review the solutions thoroughly, complete any re-do questions (details below) and show these to me within the next week. Please let me know if you have any questions. </v>
      </c>
      <c r="BD28" s="52"/>
      <c r="BE28" s="116" t="str">
        <f t="shared" si="22"/>
        <v/>
      </c>
      <c r="BF28" s="99" t="str">
        <f t="shared" si="16"/>
        <v/>
      </c>
      <c r="BG28" s="99" t="str">
        <f t="shared" si="17"/>
        <v/>
      </c>
      <c r="BH28" s="100" t="str">
        <f t="shared" si="18"/>
        <v/>
      </c>
      <c r="BI28" s="64" t="str">
        <f>IF(Summary!F22="","",Summary!F22)</f>
        <v>Student 20</v>
      </c>
      <c r="BJ28" s="33"/>
      <c r="BR28" s="33"/>
      <c r="BS28" s="32" t="s">
        <v>92</v>
      </c>
      <c r="BV28" s="44">
        <f t="shared" si="67"/>
        <v>0</v>
      </c>
      <c r="BW28" s="44">
        <f t="shared" si="67"/>
        <v>0</v>
      </c>
      <c r="BX28" s="44">
        <f t="shared" si="67"/>
        <v>0</v>
      </c>
      <c r="BY28" s="44">
        <f t="shared" si="67"/>
        <v>0</v>
      </c>
      <c r="BZ28" s="44">
        <f t="shared" si="67"/>
        <v>0</v>
      </c>
      <c r="CA28" s="44">
        <f t="shared" si="67"/>
        <v>0</v>
      </c>
      <c r="CB28" s="44">
        <f t="shared" si="67"/>
        <v>0</v>
      </c>
      <c r="CC28" s="44">
        <f t="shared" si="67"/>
        <v>0</v>
      </c>
      <c r="CD28" s="44">
        <f t="shared" si="67"/>
        <v>0</v>
      </c>
      <c r="CE28" s="44">
        <f t="shared" si="67"/>
        <v>0</v>
      </c>
      <c r="CF28" s="44">
        <f t="shared" si="67"/>
        <v>0</v>
      </c>
      <c r="CH28" s="48">
        <f t="shared" si="20"/>
        <v>0</v>
      </c>
      <c r="CI28" s="48">
        <f t="shared" si="20"/>
        <v>0</v>
      </c>
      <c r="CJ28" s="48">
        <f t="shared" si="20"/>
        <v>0</v>
      </c>
      <c r="CK28" s="48">
        <f t="shared" si="20"/>
        <v>0</v>
      </c>
      <c r="CL28" s="48">
        <f t="shared" si="20"/>
        <v>0</v>
      </c>
      <c r="CM28" s="48">
        <f t="shared" si="20"/>
        <v>0</v>
      </c>
      <c r="CN28" s="48">
        <f t="shared" si="20"/>
        <v>0</v>
      </c>
      <c r="CO28" s="48">
        <f t="shared" si="20"/>
        <v>0</v>
      </c>
      <c r="CT28" s="42" t="str">
        <f t="shared" si="23"/>
        <v>•</v>
      </c>
      <c r="CU28" s="39" t="str">
        <f t="shared" si="24"/>
        <v xml:space="preserve"> </v>
      </c>
      <c r="CV28" s="39" t="str">
        <f t="shared" si="25"/>
        <v xml:space="preserve"> </v>
      </c>
      <c r="CW28" s="43" t="str">
        <f t="shared" si="26"/>
        <v xml:space="preserve"> </v>
      </c>
      <c r="CX28" s="42" t="str">
        <f t="shared" si="27"/>
        <v>•</v>
      </c>
      <c r="CY28" s="39" t="str">
        <f t="shared" si="28"/>
        <v xml:space="preserve"> </v>
      </c>
      <c r="CZ28" s="39" t="str">
        <f t="shared" si="29"/>
        <v xml:space="preserve"> </v>
      </c>
      <c r="DA28" s="43" t="str">
        <f t="shared" si="30"/>
        <v xml:space="preserve"> </v>
      </c>
      <c r="DB28" s="39" t="str">
        <f t="shared" si="31"/>
        <v>•</v>
      </c>
      <c r="DC28" s="39" t="str">
        <f t="shared" si="32"/>
        <v xml:space="preserve"> </v>
      </c>
      <c r="DD28" s="39" t="str">
        <f t="shared" si="33"/>
        <v xml:space="preserve"> </v>
      </c>
      <c r="DE28" s="43" t="str">
        <f t="shared" si="34"/>
        <v xml:space="preserve"> </v>
      </c>
      <c r="DF28" s="42" t="str">
        <f t="shared" si="35"/>
        <v>•</v>
      </c>
      <c r="DG28" s="39" t="str">
        <f t="shared" si="36"/>
        <v xml:space="preserve"> </v>
      </c>
      <c r="DH28" s="39" t="str">
        <f t="shared" si="37"/>
        <v xml:space="preserve"> </v>
      </c>
      <c r="DI28" s="43" t="str">
        <f t="shared" si="38"/>
        <v xml:space="preserve"> </v>
      </c>
      <c r="DJ28" s="42" t="str">
        <f t="shared" si="39"/>
        <v>•</v>
      </c>
      <c r="DK28" s="39" t="str">
        <f t="shared" si="40"/>
        <v xml:space="preserve"> </v>
      </c>
      <c r="DL28" s="39" t="str">
        <f t="shared" si="41"/>
        <v xml:space="preserve"> </v>
      </c>
      <c r="DM28" s="43" t="str">
        <f t="shared" si="42"/>
        <v xml:space="preserve"> </v>
      </c>
      <c r="DN28" s="39" t="str">
        <f t="shared" si="43"/>
        <v>•</v>
      </c>
      <c r="DO28" s="39" t="str">
        <f t="shared" si="44"/>
        <v xml:space="preserve"> </v>
      </c>
      <c r="DP28" s="39" t="str">
        <f t="shared" si="45"/>
        <v xml:space="preserve"> </v>
      </c>
      <c r="DQ28" s="43" t="str">
        <f t="shared" si="46"/>
        <v xml:space="preserve"> </v>
      </c>
      <c r="DR28" s="39" t="str">
        <f t="shared" si="47"/>
        <v>•</v>
      </c>
      <c r="DS28" s="39" t="str">
        <f t="shared" si="48"/>
        <v xml:space="preserve"> </v>
      </c>
      <c r="DT28" s="39" t="str">
        <f t="shared" si="49"/>
        <v xml:space="preserve"> </v>
      </c>
      <c r="DU28" s="43" t="str">
        <f t="shared" si="50"/>
        <v xml:space="preserve"> </v>
      </c>
      <c r="DV28" s="39" t="str">
        <f t="shared" si="51"/>
        <v>•</v>
      </c>
      <c r="DW28" s="39" t="str">
        <f t="shared" si="52"/>
        <v xml:space="preserve"> </v>
      </c>
      <c r="DX28" s="39" t="str">
        <f t="shared" si="53"/>
        <v xml:space="preserve"> </v>
      </c>
      <c r="DY28" s="43" t="str">
        <f t="shared" si="54"/>
        <v xml:space="preserve"> </v>
      </c>
      <c r="DZ28" s="39" t="str">
        <f t="shared" si="55"/>
        <v>•</v>
      </c>
      <c r="EA28" s="39" t="str">
        <f t="shared" si="56"/>
        <v xml:space="preserve"> </v>
      </c>
      <c r="EB28" s="39" t="str">
        <f t="shared" si="57"/>
        <v xml:space="preserve"> </v>
      </c>
      <c r="EC28" s="43" t="str">
        <f t="shared" si="58"/>
        <v xml:space="preserve"> </v>
      </c>
      <c r="ED28" s="39" t="str">
        <f t="shared" si="59"/>
        <v>•</v>
      </c>
      <c r="EE28" s="39" t="str">
        <f t="shared" si="60"/>
        <v xml:space="preserve"> </v>
      </c>
      <c r="EF28" s="39" t="str">
        <f t="shared" si="61"/>
        <v xml:space="preserve"> </v>
      </c>
      <c r="EG28" s="43" t="str">
        <f t="shared" si="62"/>
        <v xml:space="preserve"> </v>
      </c>
      <c r="EH28" s="39" t="str">
        <f t="shared" si="63"/>
        <v>•</v>
      </c>
      <c r="EI28" s="39" t="str">
        <f t="shared" si="64"/>
        <v xml:space="preserve"> </v>
      </c>
      <c r="EJ28" s="39" t="str">
        <f t="shared" si="65"/>
        <v xml:space="preserve"> </v>
      </c>
      <c r="EK28" s="43" t="str">
        <f t="shared" si="66"/>
        <v xml:space="preserve"> </v>
      </c>
      <c r="EP28" s="79">
        <f t="shared" si="70"/>
        <v>4</v>
      </c>
      <c r="EQ28" s="123" t="s">
        <v>153</v>
      </c>
      <c r="ER28" s="123" t="s">
        <v>170</v>
      </c>
      <c r="ES28" s="32" t="s">
        <v>92</v>
      </c>
      <c r="ET28" s="39"/>
      <c r="EV28" s="33"/>
      <c r="EX28" s="137">
        <v>4</v>
      </c>
      <c r="EY28" s="78">
        <v>9.1</v>
      </c>
      <c r="EZ28" s="136" t="s">
        <v>40</v>
      </c>
      <c r="FA28" s="39"/>
      <c r="FD28" s="79">
        <f t="shared" si="68"/>
        <v>3</v>
      </c>
      <c r="FE28" s="138" t="s">
        <v>184</v>
      </c>
      <c r="FF28" s="130">
        <v>9.1</v>
      </c>
      <c r="FG28" s="136">
        <v>4</v>
      </c>
      <c r="FH28" s="158">
        <f t="shared" si="69"/>
        <v>0.14814814814814814</v>
      </c>
      <c r="FI28" s="179" t="s">
        <v>95</v>
      </c>
      <c r="FJ28" s="179"/>
      <c r="FK28" s="179"/>
      <c r="FL28" s="179"/>
      <c r="FM28" s="179"/>
      <c r="FN28" s="179"/>
      <c r="FO28" s="162">
        <f>CK4</f>
        <v>0</v>
      </c>
    </row>
    <row r="29" spans="1:171" ht="12.75" customHeight="1" x14ac:dyDescent="0.2">
      <c r="A29" s="100" t="str">
        <f>IF(Summary!B23="","",Summary!B23)</f>
        <v>ROL</v>
      </c>
      <c r="B29" s="100" t="str">
        <f>IF(Summary!C23="","",Summary!C23)</f>
        <v>10SPH02</v>
      </c>
      <c r="C29" s="100" t="str">
        <f>IF(Summary!D23="","",Summary!D23)</f>
        <v>STU0021</v>
      </c>
      <c r="D29" s="115" t="str">
        <f>IF(Summary!E23="","",Summary!E23)</f>
        <v>Student 21</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39">
        <f t="shared" si="21"/>
        <v>27</v>
      </c>
      <c r="AW29" s="66"/>
      <c r="AX29" s="74" t="e">
        <f t="shared" si="14"/>
        <v>#N/A</v>
      </c>
      <c r="AY29" s="54" t="str">
        <f t="shared" si="15"/>
        <v/>
      </c>
      <c r="AZ29" s="73" t="s">
        <v>266</v>
      </c>
      <c r="BA29" s="144" t="s">
        <v>145</v>
      </c>
      <c r="BB29" s="54" t="e">
        <f>LOOKUP(BG29,Grading!$A$16:$A$22,Grading!$E$16:$E$22)</f>
        <v>#N/A</v>
      </c>
      <c r="BC29" s="55" t="str">
        <f>IF(BA29="none required",Grading!$A$27,Grading!$A$26)</f>
        <v xml:space="preserve">Please review the solutions thoroughly, complete any re-do questions (details below) and show these to me within the next week. Please let me know if you have any questions. </v>
      </c>
      <c r="BD29" s="52"/>
      <c r="BE29" s="116" t="str">
        <f t="shared" si="22"/>
        <v/>
      </c>
      <c r="BF29" s="99" t="str">
        <f t="shared" si="16"/>
        <v/>
      </c>
      <c r="BG29" s="99" t="str">
        <f t="shared" si="17"/>
        <v/>
      </c>
      <c r="BH29" s="100" t="str">
        <f t="shared" si="18"/>
        <v/>
      </c>
      <c r="BI29" s="64" t="str">
        <f>IF(Summary!F23="","",Summary!F23)</f>
        <v>Student 21</v>
      </c>
      <c r="BJ29" s="33"/>
      <c r="BR29" s="33"/>
      <c r="BS29" s="32" t="s">
        <v>92</v>
      </c>
      <c r="BV29" s="44">
        <f t="shared" si="67"/>
        <v>0</v>
      </c>
      <c r="BW29" s="44">
        <f t="shared" si="67"/>
        <v>0</v>
      </c>
      <c r="BX29" s="44">
        <f t="shared" si="67"/>
        <v>0</v>
      </c>
      <c r="BY29" s="44">
        <f t="shared" si="67"/>
        <v>0</v>
      </c>
      <c r="BZ29" s="44">
        <f t="shared" si="67"/>
        <v>0</v>
      </c>
      <c r="CA29" s="44">
        <f t="shared" si="67"/>
        <v>0</v>
      </c>
      <c r="CB29" s="44">
        <f t="shared" si="67"/>
        <v>0</v>
      </c>
      <c r="CC29" s="44">
        <f t="shared" si="67"/>
        <v>0</v>
      </c>
      <c r="CD29" s="44">
        <f t="shared" si="67"/>
        <v>0</v>
      </c>
      <c r="CE29" s="44">
        <f t="shared" si="67"/>
        <v>0</v>
      </c>
      <c r="CF29" s="44">
        <f t="shared" si="67"/>
        <v>0</v>
      </c>
      <c r="CH29" s="48">
        <f t="shared" si="20"/>
        <v>0</v>
      </c>
      <c r="CI29" s="48">
        <f t="shared" si="20"/>
        <v>0</v>
      </c>
      <c r="CJ29" s="48">
        <f t="shared" si="20"/>
        <v>0</v>
      </c>
      <c r="CK29" s="48">
        <f t="shared" si="20"/>
        <v>0</v>
      </c>
      <c r="CL29" s="48">
        <f t="shared" si="20"/>
        <v>0</v>
      </c>
      <c r="CM29" s="48">
        <f t="shared" si="20"/>
        <v>0</v>
      </c>
      <c r="CN29" s="48">
        <f t="shared" si="20"/>
        <v>0</v>
      </c>
      <c r="CO29" s="48">
        <f t="shared" si="20"/>
        <v>0</v>
      </c>
      <c r="CT29" s="42" t="str">
        <f t="shared" si="23"/>
        <v>•</v>
      </c>
      <c r="CU29" s="39" t="str">
        <f t="shared" si="24"/>
        <v xml:space="preserve"> </v>
      </c>
      <c r="CV29" s="39" t="str">
        <f t="shared" si="25"/>
        <v xml:space="preserve"> </v>
      </c>
      <c r="CW29" s="43" t="str">
        <f t="shared" si="26"/>
        <v xml:space="preserve"> </v>
      </c>
      <c r="CX29" s="42" t="str">
        <f t="shared" si="27"/>
        <v>•</v>
      </c>
      <c r="CY29" s="39" t="str">
        <f t="shared" si="28"/>
        <v xml:space="preserve"> </v>
      </c>
      <c r="CZ29" s="39" t="str">
        <f t="shared" si="29"/>
        <v xml:space="preserve"> </v>
      </c>
      <c r="DA29" s="43" t="str">
        <f t="shared" si="30"/>
        <v xml:space="preserve"> </v>
      </c>
      <c r="DB29" s="39" t="str">
        <f t="shared" si="31"/>
        <v>•</v>
      </c>
      <c r="DC29" s="39" t="str">
        <f t="shared" si="32"/>
        <v xml:space="preserve"> </v>
      </c>
      <c r="DD29" s="39" t="str">
        <f t="shared" si="33"/>
        <v xml:space="preserve"> </v>
      </c>
      <c r="DE29" s="43" t="str">
        <f t="shared" si="34"/>
        <v xml:space="preserve"> </v>
      </c>
      <c r="DF29" s="42" t="str">
        <f t="shared" si="35"/>
        <v>•</v>
      </c>
      <c r="DG29" s="39" t="str">
        <f t="shared" si="36"/>
        <v xml:space="preserve"> </v>
      </c>
      <c r="DH29" s="39" t="str">
        <f t="shared" si="37"/>
        <v xml:space="preserve"> </v>
      </c>
      <c r="DI29" s="43" t="str">
        <f t="shared" si="38"/>
        <v xml:space="preserve"> </v>
      </c>
      <c r="DJ29" s="42" t="str">
        <f t="shared" si="39"/>
        <v>•</v>
      </c>
      <c r="DK29" s="39" t="str">
        <f t="shared" si="40"/>
        <v xml:space="preserve"> </v>
      </c>
      <c r="DL29" s="39" t="str">
        <f t="shared" si="41"/>
        <v xml:space="preserve"> </v>
      </c>
      <c r="DM29" s="43" t="str">
        <f t="shared" si="42"/>
        <v xml:space="preserve"> </v>
      </c>
      <c r="DN29" s="39" t="str">
        <f t="shared" si="43"/>
        <v>•</v>
      </c>
      <c r="DO29" s="39" t="str">
        <f t="shared" si="44"/>
        <v xml:space="preserve"> </v>
      </c>
      <c r="DP29" s="39" t="str">
        <f t="shared" si="45"/>
        <v xml:space="preserve"> </v>
      </c>
      <c r="DQ29" s="43" t="str">
        <f t="shared" si="46"/>
        <v xml:space="preserve"> </v>
      </c>
      <c r="DR29" s="39" t="str">
        <f t="shared" si="47"/>
        <v>•</v>
      </c>
      <c r="DS29" s="39" t="str">
        <f t="shared" si="48"/>
        <v xml:space="preserve"> </v>
      </c>
      <c r="DT29" s="39" t="str">
        <f t="shared" si="49"/>
        <v xml:space="preserve"> </v>
      </c>
      <c r="DU29" s="43" t="str">
        <f t="shared" si="50"/>
        <v xml:space="preserve"> </v>
      </c>
      <c r="DV29" s="39" t="str">
        <f t="shared" si="51"/>
        <v>•</v>
      </c>
      <c r="DW29" s="39" t="str">
        <f t="shared" si="52"/>
        <v xml:space="preserve"> </v>
      </c>
      <c r="DX29" s="39" t="str">
        <f t="shared" si="53"/>
        <v xml:space="preserve"> </v>
      </c>
      <c r="DY29" s="43" t="str">
        <f t="shared" si="54"/>
        <v xml:space="preserve"> </v>
      </c>
      <c r="DZ29" s="39" t="str">
        <f t="shared" si="55"/>
        <v>•</v>
      </c>
      <c r="EA29" s="39" t="str">
        <f t="shared" si="56"/>
        <v xml:space="preserve"> </v>
      </c>
      <c r="EB29" s="39" t="str">
        <f t="shared" si="57"/>
        <v xml:space="preserve"> </v>
      </c>
      <c r="EC29" s="43" t="str">
        <f t="shared" si="58"/>
        <v xml:space="preserve"> </v>
      </c>
      <c r="ED29" s="39" t="str">
        <f t="shared" si="59"/>
        <v>•</v>
      </c>
      <c r="EE29" s="39" t="str">
        <f t="shared" si="60"/>
        <v xml:space="preserve"> </v>
      </c>
      <c r="EF29" s="39" t="str">
        <f t="shared" si="61"/>
        <v xml:space="preserve"> </v>
      </c>
      <c r="EG29" s="43" t="str">
        <f t="shared" si="62"/>
        <v xml:space="preserve"> </v>
      </c>
      <c r="EH29" s="39" t="str">
        <f t="shared" si="63"/>
        <v>•</v>
      </c>
      <c r="EI29" s="39" t="str">
        <f t="shared" si="64"/>
        <v xml:space="preserve"> </v>
      </c>
      <c r="EJ29" s="39" t="str">
        <f t="shared" si="65"/>
        <v xml:space="preserve"> </v>
      </c>
      <c r="EK29" s="43" t="str">
        <f t="shared" si="66"/>
        <v xml:space="preserve"> </v>
      </c>
      <c r="EP29" s="79">
        <f t="shared" si="70"/>
        <v>5</v>
      </c>
      <c r="EQ29" s="123" t="s">
        <v>155</v>
      </c>
      <c r="ER29" s="123" t="s">
        <v>154</v>
      </c>
      <c r="ES29" s="32" t="s">
        <v>92</v>
      </c>
      <c r="ET29" s="39"/>
      <c r="EV29" s="33"/>
      <c r="EX29" s="137">
        <v>5</v>
      </c>
      <c r="EY29" s="78">
        <v>9.1999999999999993</v>
      </c>
      <c r="EZ29" s="136" t="s">
        <v>36</v>
      </c>
      <c r="FA29" s="39"/>
      <c r="FD29" s="79">
        <f t="shared" si="68"/>
        <v>2</v>
      </c>
      <c r="FE29" s="138" t="s">
        <v>185</v>
      </c>
      <c r="FF29" s="131">
        <v>9.1999999999999993</v>
      </c>
      <c r="FG29" s="136">
        <v>2</v>
      </c>
      <c r="FH29" s="158">
        <f t="shared" si="69"/>
        <v>7.407407407407407E-2</v>
      </c>
      <c r="FI29" s="179" t="s">
        <v>83</v>
      </c>
      <c r="FJ29" s="179"/>
      <c r="FK29" s="179"/>
      <c r="FL29" s="179"/>
      <c r="FM29" s="179"/>
      <c r="FN29" s="179"/>
      <c r="FO29" s="162">
        <f>CL4</f>
        <v>0</v>
      </c>
    </row>
    <row r="30" spans="1:171" ht="12.75" customHeight="1" x14ac:dyDescent="0.2">
      <c r="A30" s="100" t="str">
        <f>IF(Summary!B24="","",Summary!B24)</f>
        <v>ROL</v>
      </c>
      <c r="B30" s="100" t="str">
        <f>IF(Summary!C24="","",Summary!C24)</f>
        <v>10SPH02</v>
      </c>
      <c r="C30" s="100" t="str">
        <f>IF(Summary!D24="","",Summary!D24)</f>
        <v>STU0022</v>
      </c>
      <c r="D30" s="115" t="str">
        <f>IF(Summary!E24="","",Summary!E24)</f>
        <v>Student 22</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39">
        <f t="shared" si="21"/>
        <v>27</v>
      </c>
      <c r="AW30" s="66"/>
      <c r="AX30" s="74" t="e">
        <f t="shared" si="14"/>
        <v>#N/A</v>
      </c>
      <c r="AY30" s="54" t="str">
        <f t="shared" si="15"/>
        <v/>
      </c>
      <c r="AZ30" s="73" t="s">
        <v>267</v>
      </c>
      <c r="BA30" s="144" t="s">
        <v>181</v>
      </c>
      <c r="BB30" s="54" t="e">
        <f>LOOKUP(BG30,Grading!$A$16:$A$22,Grading!$E$16:$E$22)</f>
        <v>#N/A</v>
      </c>
      <c r="BC30" s="55" t="str">
        <f>IF(BA30="none required",Grading!$A$27,Grading!$A$26)</f>
        <v xml:space="preserve">Please review the solutions thoroughly, complete any re-do questions (details below) and show these to me within the next week. Please let me know if you have any questions. </v>
      </c>
      <c r="BD30" s="52"/>
      <c r="BE30" s="116" t="str">
        <f t="shared" si="22"/>
        <v/>
      </c>
      <c r="BF30" s="99" t="str">
        <f t="shared" si="16"/>
        <v/>
      </c>
      <c r="BG30" s="99" t="str">
        <f t="shared" si="17"/>
        <v/>
      </c>
      <c r="BH30" s="100" t="str">
        <f t="shared" si="18"/>
        <v/>
      </c>
      <c r="BI30" s="64" t="str">
        <f>IF(Summary!F24="","",Summary!F24)</f>
        <v>Student 22</v>
      </c>
      <c r="BJ30" s="33"/>
      <c r="BR30" s="33"/>
      <c r="BS30" s="32" t="s">
        <v>92</v>
      </c>
      <c r="BV30" s="44">
        <f t="shared" si="67"/>
        <v>0</v>
      </c>
      <c r="BW30" s="44">
        <f t="shared" si="67"/>
        <v>0</v>
      </c>
      <c r="BX30" s="44">
        <f t="shared" si="67"/>
        <v>0</v>
      </c>
      <c r="BY30" s="44">
        <f t="shared" si="67"/>
        <v>0</v>
      </c>
      <c r="BZ30" s="44">
        <f t="shared" si="67"/>
        <v>0</v>
      </c>
      <c r="CA30" s="44">
        <f t="shared" si="67"/>
        <v>0</v>
      </c>
      <c r="CB30" s="44">
        <f t="shared" si="67"/>
        <v>0</v>
      </c>
      <c r="CC30" s="44">
        <f t="shared" si="67"/>
        <v>0</v>
      </c>
      <c r="CD30" s="44">
        <f t="shared" si="67"/>
        <v>0</v>
      </c>
      <c r="CE30" s="44">
        <f t="shared" si="67"/>
        <v>0</v>
      </c>
      <c r="CF30" s="44">
        <f t="shared" si="67"/>
        <v>0</v>
      </c>
      <c r="CH30" s="48">
        <f t="shared" si="20"/>
        <v>0</v>
      </c>
      <c r="CI30" s="48">
        <f t="shared" si="20"/>
        <v>0</v>
      </c>
      <c r="CJ30" s="48">
        <f t="shared" si="20"/>
        <v>0</v>
      </c>
      <c r="CK30" s="48">
        <f t="shared" si="20"/>
        <v>0</v>
      </c>
      <c r="CL30" s="48">
        <f t="shared" si="20"/>
        <v>0</v>
      </c>
      <c r="CM30" s="48">
        <f t="shared" si="20"/>
        <v>0</v>
      </c>
      <c r="CN30" s="48">
        <f t="shared" si="20"/>
        <v>0</v>
      </c>
      <c r="CO30" s="48">
        <f t="shared" si="20"/>
        <v>0</v>
      </c>
      <c r="CT30" s="42" t="str">
        <f t="shared" si="23"/>
        <v>•</v>
      </c>
      <c r="CU30" s="39" t="str">
        <f t="shared" si="24"/>
        <v xml:space="preserve"> </v>
      </c>
      <c r="CV30" s="39" t="str">
        <f t="shared" si="25"/>
        <v xml:space="preserve"> </v>
      </c>
      <c r="CW30" s="43" t="str">
        <f t="shared" si="26"/>
        <v xml:space="preserve"> </v>
      </c>
      <c r="CX30" s="42" t="str">
        <f t="shared" si="27"/>
        <v>•</v>
      </c>
      <c r="CY30" s="39" t="str">
        <f t="shared" si="28"/>
        <v xml:space="preserve"> </v>
      </c>
      <c r="CZ30" s="39" t="str">
        <f t="shared" si="29"/>
        <v xml:space="preserve"> </v>
      </c>
      <c r="DA30" s="43" t="str">
        <f t="shared" si="30"/>
        <v xml:space="preserve"> </v>
      </c>
      <c r="DB30" s="39" t="str">
        <f t="shared" si="31"/>
        <v>•</v>
      </c>
      <c r="DC30" s="39" t="str">
        <f t="shared" si="32"/>
        <v xml:space="preserve"> </v>
      </c>
      <c r="DD30" s="39" t="str">
        <f t="shared" si="33"/>
        <v xml:space="preserve"> </v>
      </c>
      <c r="DE30" s="43" t="str">
        <f t="shared" si="34"/>
        <v xml:space="preserve"> </v>
      </c>
      <c r="DF30" s="42" t="str">
        <f t="shared" si="35"/>
        <v>•</v>
      </c>
      <c r="DG30" s="39" t="str">
        <f t="shared" si="36"/>
        <v xml:space="preserve"> </v>
      </c>
      <c r="DH30" s="39" t="str">
        <f t="shared" si="37"/>
        <v xml:space="preserve"> </v>
      </c>
      <c r="DI30" s="43" t="str">
        <f t="shared" si="38"/>
        <v xml:space="preserve"> </v>
      </c>
      <c r="DJ30" s="42" t="str">
        <f t="shared" si="39"/>
        <v>•</v>
      </c>
      <c r="DK30" s="39" t="str">
        <f t="shared" si="40"/>
        <v xml:space="preserve"> </v>
      </c>
      <c r="DL30" s="39" t="str">
        <f t="shared" si="41"/>
        <v xml:space="preserve"> </v>
      </c>
      <c r="DM30" s="43" t="str">
        <f t="shared" si="42"/>
        <v xml:space="preserve"> </v>
      </c>
      <c r="DN30" s="39" t="str">
        <f t="shared" si="43"/>
        <v>•</v>
      </c>
      <c r="DO30" s="39" t="str">
        <f t="shared" si="44"/>
        <v xml:space="preserve"> </v>
      </c>
      <c r="DP30" s="39" t="str">
        <f t="shared" si="45"/>
        <v xml:space="preserve"> </v>
      </c>
      <c r="DQ30" s="43" t="str">
        <f t="shared" si="46"/>
        <v xml:space="preserve"> </v>
      </c>
      <c r="DR30" s="39" t="str">
        <f t="shared" si="47"/>
        <v>•</v>
      </c>
      <c r="DS30" s="39" t="str">
        <f t="shared" si="48"/>
        <v xml:space="preserve"> </v>
      </c>
      <c r="DT30" s="39" t="str">
        <f t="shared" si="49"/>
        <v xml:space="preserve"> </v>
      </c>
      <c r="DU30" s="43" t="str">
        <f t="shared" si="50"/>
        <v xml:space="preserve"> </v>
      </c>
      <c r="DV30" s="39" t="str">
        <f t="shared" si="51"/>
        <v>•</v>
      </c>
      <c r="DW30" s="39" t="str">
        <f t="shared" si="52"/>
        <v xml:space="preserve"> </v>
      </c>
      <c r="DX30" s="39" t="str">
        <f t="shared" si="53"/>
        <v xml:space="preserve"> </v>
      </c>
      <c r="DY30" s="43" t="str">
        <f t="shared" si="54"/>
        <v xml:space="preserve"> </v>
      </c>
      <c r="DZ30" s="39" t="str">
        <f t="shared" si="55"/>
        <v>•</v>
      </c>
      <c r="EA30" s="39" t="str">
        <f t="shared" si="56"/>
        <v xml:space="preserve"> </v>
      </c>
      <c r="EB30" s="39" t="str">
        <f t="shared" si="57"/>
        <v xml:space="preserve"> </v>
      </c>
      <c r="EC30" s="43" t="str">
        <f t="shared" si="58"/>
        <v xml:space="preserve"> </v>
      </c>
      <c r="ED30" s="39" t="str">
        <f t="shared" si="59"/>
        <v>•</v>
      </c>
      <c r="EE30" s="39" t="str">
        <f t="shared" si="60"/>
        <v xml:space="preserve"> </v>
      </c>
      <c r="EF30" s="39" t="str">
        <f t="shared" si="61"/>
        <v xml:space="preserve"> </v>
      </c>
      <c r="EG30" s="43" t="str">
        <f t="shared" si="62"/>
        <v xml:space="preserve"> </v>
      </c>
      <c r="EH30" s="39" t="str">
        <f t="shared" si="63"/>
        <v>•</v>
      </c>
      <c r="EI30" s="39" t="str">
        <f t="shared" si="64"/>
        <v xml:space="preserve"> </v>
      </c>
      <c r="EJ30" s="39" t="str">
        <f t="shared" si="65"/>
        <v xml:space="preserve"> </v>
      </c>
      <c r="EK30" s="43" t="str">
        <f t="shared" si="66"/>
        <v xml:space="preserve"> </v>
      </c>
      <c r="EP30" s="79">
        <f t="shared" si="70"/>
        <v>6</v>
      </c>
      <c r="EQ30" s="123" t="s">
        <v>156</v>
      </c>
      <c r="ER30" s="123" t="s">
        <v>130</v>
      </c>
      <c r="ES30" s="32" t="s">
        <v>92</v>
      </c>
      <c r="ET30" s="39"/>
      <c r="EV30" s="33"/>
      <c r="EX30" s="137">
        <v>6</v>
      </c>
      <c r="EY30" s="78">
        <v>9.5</v>
      </c>
      <c r="EZ30" s="136" t="s">
        <v>30</v>
      </c>
      <c r="FA30" s="39"/>
      <c r="FD30" s="79">
        <f t="shared" si="68"/>
        <v>2</v>
      </c>
      <c r="FE30" s="138" t="s">
        <v>186</v>
      </c>
      <c r="FF30" s="132">
        <v>9.3000000000000007</v>
      </c>
      <c r="FG30" s="136">
        <v>7</v>
      </c>
      <c r="FH30" s="158">
        <f t="shared" si="69"/>
        <v>0.25925925925925924</v>
      </c>
      <c r="FI30" s="179" t="s">
        <v>84</v>
      </c>
      <c r="FJ30" s="179"/>
      <c r="FK30" s="179"/>
      <c r="FL30" s="179"/>
      <c r="FM30" s="179"/>
      <c r="FN30" s="179"/>
      <c r="FO30" s="162">
        <f>CM4</f>
        <v>0</v>
      </c>
    </row>
    <row r="31" spans="1:171" ht="12.75" customHeight="1" x14ac:dyDescent="0.2">
      <c r="A31" s="100" t="str">
        <f>IF(Summary!B25="","",Summary!B25)</f>
        <v>ROL</v>
      </c>
      <c r="B31" s="100" t="str">
        <f>IF(Summary!C25="","",Summary!C25)</f>
        <v>10SPH02</v>
      </c>
      <c r="C31" s="100" t="str">
        <f>IF(Summary!D25="","",Summary!D25)</f>
        <v>STU0023</v>
      </c>
      <c r="D31" s="115" t="str">
        <f>IF(Summary!E25="","",Summary!E25)</f>
        <v>Student 23</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39">
        <f t="shared" si="21"/>
        <v>27</v>
      </c>
      <c r="AW31" s="66"/>
      <c r="AX31" s="74" t="e">
        <f t="shared" si="14"/>
        <v>#N/A</v>
      </c>
      <c r="AY31" s="54" t="str">
        <f t="shared" si="15"/>
        <v/>
      </c>
      <c r="AZ31" s="73" t="s">
        <v>268</v>
      </c>
      <c r="BA31" s="144" t="s">
        <v>132</v>
      </c>
      <c r="BB31" s="54" t="e">
        <f>LOOKUP(BG31,Grading!$A$16:$A$22,Grading!$E$16:$E$22)</f>
        <v>#N/A</v>
      </c>
      <c r="BC31" s="55" t="str">
        <f>IF(BA31="none required",Grading!$A$27,Grading!$A$26)</f>
        <v xml:space="preserve">Please review the solutions thoroughly and let me know if you have any questions. </v>
      </c>
      <c r="BD31" s="52"/>
      <c r="BE31" s="116" t="str">
        <f t="shared" si="22"/>
        <v/>
      </c>
      <c r="BF31" s="99" t="str">
        <f t="shared" si="16"/>
        <v/>
      </c>
      <c r="BG31" s="99" t="str">
        <f t="shared" si="17"/>
        <v/>
      </c>
      <c r="BH31" s="100" t="str">
        <f t="shared" si="18"/>
        <v/>
      </c>
      <c r="BI31" s="64" t="str">
        <f>IF(Summary!F25="","",Summary!F25)</f>
        <v>Student 23</v>
      </c>
      <c r="BJ31" s="33"/>
      <c r="BR31" s="33"/>
      <c r="BS31" s="32" t="s">
        <v>92</v>
      </c>
      <c r="BV31" s="44">
        <f t="shared" si="67"/>
        <v>0</v>
      </c>
      <c r="BW31" s="44">
        <f t="shared" si="67"/>
        <v>0</v>
      </c>
      <c r="BX31" s="44">
        <f t="shared" si="67"/>
        <v>0</v>
      </c>
      <c r="BY31" s="44">
        <f t="shared" si="67"/>
        <v>0</v>
      </c>
      <c r="BZ31" s="44">
        <f t="shared" si="67"/>
        <v>0</v>
      </c>
      <c r="CA31" s="44">
        <f t="shared" si="67"/>
        <v>0</v>
      </c>
      <c r="CB31" s="44">
        <f t="shared" si="67"/>
        <v>0</v>
      </c>
      <c r="CC31" s="44">
        <f t="shared" si="67"/>
        <v>0</v>
      </c>
      <c r="CD31" s="44">
        <f t="shared" si="67"/>
        <v>0</v>
      </c>
      <c r="CE31" s="44">
        <f t="shared" si="67"/>
        <v>0</v>
      </c>
      <c r="CF31" s="44">
        <f t="shared" si="67"/>
        <v>0</v>
      </c>
      <c r="CH31" s="48">
        <f t="shared" si="20"/>
        <v>0</v>
      </c>
      <c r="CI31" s="48">
        <f t="shared" si="20"/>
        <v>0</v>
      </c>
      <c r="CJ31" s="48">
        <f t="shared" si="20"/>
        <v>0</v>
      </c>
      <c r="CK31" s="48">
        <f t="shared" si="20"/>
        <v>0</v>
      </c>
      <c r="CL31" s="48">
        <f t="shared" si="20"/>
        <v>0</v>
      </c>
      <c r="CM31" s="48">
        <f t="shared" si="20"/>
        <v>0</v>
      </c>
      <c r="CN31" s="48">
        <f t="shared" si="20"/>
        <v>0</v>
      </c>
      <c r="CO31" s="48">
        <f t="shared" si="20"/>
        <v>0</v>
      </c>
      <c r="CT31" s="42" t="str">
        <f t="shared" si="23"/>
        <v>•</v>
      </c>
      <c r="CU31" s="39" t="str">
        <f t="shared" si="24"/>
        <v xml:space="preserve"> </v>
      </c>
      <c r="CV31" s="39" t="str">
        <f t="shared" si="25"/>
        <v xml:space="preserve"> </v>
      </c>
      <c r="CW31" s="43" t="str">
        <f t="shared" si="26"/>
        <v xml:space="preserve"> </v>
      </c>
      <c r="CX31" s="42" t="str">
        <f t="shared" si="27"/>
        <v>•</v>
      </c>
      <c r="CY31" s="39" t="str">
        <f t="shared" si="28"/>
        <v xml:space="preserve"> </v>
      </c>
      <c r="CZ31" s="39" t="str">
        <f t="shared" si="29"/>
        <v xml:space="preserve"> </v>
      </c>
      <c r="DA31" s="43" t="str">
        <f t="shared" si="30"/>
        <v xml:space="preserve"> </v>
      </c>
      <c r="DB31" s="39" t="str">
        <f t="shared" si="31"/>
        <v>•</v>
      </c>
      <c r="DC31" s="39" t="str">
        <f t="shared" si="32"/>
        <v xml:space="preserve"> </v>
      </c>
      <c r="DD31" s="39" t="str">
        <f t="shared" si="33"/>
        <v xml:space="preserve"> </v>
      </c>
      <c r="DE31" s="43" t="str">
        <f t="shared" si="34"/>
        <v xml:space="preserve"> </v>
      </c>
      <c r="DF31" s="42" t="str">
        <f t="shared" si="35"/>
        <v>•</v>
      </c>
      <c r="DG31" s="39" t="str">
        <f t="shared" si="36"/>
        <v xml:space="preserve"> </v>
      </c>
      <c r="DH31" s="39" t="str">
        <f t="shared" si="37"/>
        <v xml:space="preserve"> </v>
      </c>
      <c r="DI31" s="43" t="str">
        <f t="shared" si="38"/>
        <v xml:space="preserve"> </v>
      </c>
      <c r="DJ31" s="42" t="str">
        <f t="shared" si="39"/>
        <v>•</v>
      </c>
      <c r="DK31" s="39" t="str">
        <f t="shared" si="40"/>
        <v xml:space="preserve"> </v>
      </c>
      <c r="DL31" s="39" t="str">
        <f t="shared" si="41"/>
        <v xml:space="preserve"> </v>
      </c>
      <c r="DM31" s="43" t="str">
        <f t="shared" si="42"/>
        <v xml:space="preserve"> </v>
      </c>
      <c r="DN31" s="39" t="str">
        <f t="shared" si="43"/>
        <v>•</v>
      </c>
      <c r="DO31" s="39" t="str">
        <f t="shared" si="44"/>
        <v xml:space="preserve"> </v>
      </c>
      <c r="DP31" s="39" t="str">
        <f t="shared" si="45"/>
        <v xml:space="preserve"> </v>
      </c>
      <c r="DQ31" s="43" t="str">
        <f t="shared" si="46"/>
        <v xml:space="preserve"> </v>
      </c>
      <c r="DR31" s="39" t="str">
        <f t="shared" si="47"/>
        <v>•</v>
      </c>
      <c r="DS31" s="39" t="str">
        <f t="shared" si="48"/>
        <v xml:space="preserve"> </v>
      </c>
      <c r="DT31" s="39" t="str">
        <f t="shared" si="49"/>
        <v xml:space="preserve"> </v>
      </c>
      <c r="DU31" s="43" t="str">
        <f t="shared" si="50"/>
        <v xml:space="preserve"> </v>
      </c>
      <c r="DV31" s="39" t="str">
        <f t="shared" si="51"/>
        <v>•</v>
      </c>
      <c r="DW31" s="39" t="str">
        <f t="shared" si="52"/>
        <v xml:space="preserve"> </v>
      </c>
      <c r="DX31" s="39" t="str">
        <f t="shared" si="53"/>
        <v xml:space="preserve"> </v>
      </c>
      <c r="DY31" s="43" t="str">
        <f t="shared" si="54"/>
        <v xml:space="preserve"> </v>
      </c>
      <c r="DZ31" s="39" t="str">
        <f t="shared" si="55"/>
        <v>•</v>
      </c>
      <c r="EA31" s="39" t="str">
        <f t="shared" si="56"/>
        <v xml:space="preserve"> </v>
      </c>
      <c r="EB31" s="39" t="str">
        <f t="shared" si="57"/>
        <v xml:space="preserve"> </v>
      </c>
      <c r="EC31" s="43" t="str">
        <f t="shared" si="58"/>
        <v xml:space="preserve"> </v>
      </c>
      <c r="ED31" s="39" t="str">
        <f t="shared" si="59"/>
        <v>•</v>
      </c>
      <c r="EE31" s="39" t="str">
        <f t="shared" si="60"/>
        <v xml:space="preserve"> </v>
      </c>
      <c r="EF31" s="39" t="str">
        <f t="shared" si="61"/>
        <v xml:space="preserve"> </v>
      </c>
      <c r="EG31" s="43" t="str">
        <f t="shared" si="62"/>
        <v xml:space="preserve"> </v>
      </c>
      <c r="EH31" s="39" t="str">
        <f t="shared" si="63"/>
        <v>•</v>
      </c>
      <c r="EI31" s="39" t="str">
        <f t="shared" si="64"/>
        <v xml:space="preserve"> </v>
      </c>
      <c r="EJ31" s="39" t="str">
        <f t="shared" si="65"/>
        <v xml:space="preserve"> </v>
      </c>
      <c r="EK31" s="43" t="str">
        <f t="shared" si="66"/>
        <v xml:space="preserve"> </v>
      </c>
      <c r="EP31" s="79">
        <f t="shared" si="70"/>
        <v>7</v>
      </c>
      <c r="EQ31" s="123" t="s">
        <v>157</v>
      </c>
      <c r="ER31" s="123" t="s">
        <v>179</v>
      </c>
      <c r="ES31" s="32" t="s">
        <v>92</v>
      </c>
      <c r="ET31" s="39"/>
      <c r="EU31" s="39"/>
      <c r="EV31" s="33"/>
      <c r="EX31" s="137">
        <v>7</v>
      </c>
      <c r="EY31" s="78">
        <v>9.3000000000000007</v>
      </c>
      <c r="EZ31" s="136" t="s">
        <v>36</v>
      </c>
      <c r="FA31" s="39"/>
      <c r="FD31" s="79">
        <f t="shared" si="68"/>
        <v>1</v>
      </c>
      <c r="FE31" s="138" t="s">
        <v>145</v>
      </c>
      <c r="FF31" s="88">
        <v>9.4</v>
      </c>
      <c r="FG31" s="136">
        <v>3</v>
      </c>
      <c r="FH31" s="158">
        <f t="shared" si="69"/>
        <v>0.1111111111111111</v>
      </c>
      <c r="FI31" s="179" t="s">
        <v>96</v>
      </c>
      <c r="FJ31" s="179"/>
      <c r="FK31" s="179"/>
      <c r="FL31" s="179"/>
      <c r="FM31" s="179"/>
      <c r="FN31" s="179"/>
      <c r="FO31" s="162">
        <f>CN4</f>
        <v>0</v>
      </c>
    </row>
    <row r="32" spans="1:171" ht="12.75" customHeight="1" x14ac:dyDescent="0.2">
      <c r="A32" s="100" t="str">
        <f>IF(Summary!B26="","",Summary!B26)</f>
        <v>ROL</v>
      </c>
      <c r="B32" s="100" t="str">
        <f>IF(Summary!C26="","",Summary!C26)</f>
        <v>10SPH02</v>
      </c>
      <c r="C32" s="100" t="str">
        <f>IF(Summary!D26="","",Summary!D26)</f>
        <v>STU0024</v>
      </c>
      <c r="D32" s="115" t="str">
        <f>IF(Summary!E26="","",Summary!E26)</f>
        <v>Student 24</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c r="AU32" s="78"/>
      <c r="AV32" s="39">
        <f t="shared" si="21"/>
        <v>27</v>
      </c>
      <c r="AW32" s="66"/>
      <c r="AX32" s="74" t="e">
        <f t="shared" si="14"/>
        <v>#N/A</v>
      </c>
      <c r="AY32" s="54" t="str">
        <f t="shared" si="15"/>
        <v/>
      </c>
      <c r="AZ32" s="73" t="s">
        <v>269</v>
      </c>
      <c r="BA32" s="144" t="s">
        <v>175</v>
      </c>
      <c r="BB32" s="54" t="e">
        <f>LOOKUP(BG32,Grading!$A$16:$A$22,Grading!$E$16:$E$22)</f>
        <v>#N/A</v>
      </c>
      <c r="BC32" s="55" t="str">
        <f>IF(BA32="none required",Grading!$A$27,Grading!$A$26)</f>
        <v xml:space="preserve">Please review the solutions thoroughly, complete any re-do questions (details below) and show these to me within the next week. Please let me know if you have any questions. </v>
      </c>
      <c r="BD32" s="118"/>
      <c r="BE32" s="116" t="str">
        <f t="shared" si="22"/>
        <v/>
      </c>
      <c r="BF32" s="99" t="str">
        <f t="shared" si="16"/>
        <v/>
      </c>
      <c r="BG32" s="99" t="str">
        <f t="shared" si="17"/>
        <v/>
      </c>
      <c r="BH32" s="100" t="str">
        <f t="shared" si="18"/>
        <v/>
      </c>
      <c r="BI32" s="64" t="str">
        <f>IF(Summary!F26="","",Summary!F26)</f>
        <v>Student 24</v>
      </c>
      <c r="BJ32" s="33"/>
      <c r="BR32" s="33"/>
      <c r="BS32" s="32" t="s">
        <v>92</v>
      </c>
      <c r="BV32" s="44">
        <f t="shared" si="67"/>
        <v>0</v>
      </c>
      <c r="BW32" s="44">
        <f t="shared" si="67"/>
        <v>0</v>
      </c>
      <c r="BX32" s="44">
        <f t="shared" si="67"/>
        <v>0</v>
      </c>
      <c r="BY32" s="44">
        <f t="shared" si="67"/>
        <v>0</v>
      </c>
      <c r="BZ32" s="44">
        <f t="shared" si="67"/>
        <v>0</v>
      </c>
      <c r="CA32" s="44">
        <f t="shared" si="67"/>
        <v>0</v>
      </c>
      <c r="CB32" s="44">
        <f t="shared" si="67"/>
        <v>0</v>
      </c>
      <c r="CC32" s="44">
        <f t="shared" si="67"/>
        <v>0</v>
      </c>
      <c r="CD32" s="44">
        <f t="shared" si="67"/>
        <v>0</v>
      </c>
      <c r="CE32" s="44">
        <f t="shared" si="67"/>
        <v>0</v>
      </c>
      <c r="CF32" s="44">
        <f t="shared" si="67"/>
        <v>0</v>
      </c>
      <c r="CH32" s="48">
        <f t="shared" si="20"/>
        <v>0</v>
      </c>
      <c r="CI32" s="48">
        <f t="shared" si="20"/>
        <v>0</v>
      </c>
      <c r="CJ32" s="48">
        <f t="shared" si="20"/>
        <v>0</v>
      </c>
      <c r="CK32" s="48">
        <f t="shared" si="20"/>
        <v>0</v>
      </c>
      <c r="CL32" s="48">
        <f t="shared" si="20"/>
        <v>0</v>
      </c>
      <c r="CM32" s="48">
        <f t="shared" si="20"/>
        <v>0</v>
      </c>
      <c r="CN32" s="48">
        <f t="shared" si="20"/>
        <v>0</v>
      </c>
      <c r="CO32" s="48">
        <f t="shared" si="20"/>
        <v>0</v>
      </c>
      <c r="CT32" s="42" t="str">
        <f t="shared" si="23"/>
        <v>•</v>
      </c>
      <c r="CU32" s="39" t="str">
        <f t="shared" si="24"/>
        <v xml:space="preserve"> </v>
      </c>
      <c r="CV32" s="39" t="str">
        <f t="shared" si="25"/>
        <v xml:space="preserve"> </v>
      </c>
      <c r="CW32" s="43" t="str">
        <f t="shared" si="26"/>
        <v xml:space="preserve"> </v>
      </c>
      <c r="CX32" s="42" t="str">
        <f t="shared" si="27"/>
        <v>•</v>
      </c>
      <c r="CY32" s="39" t="str">
        <f t="shared" si="28"/>
        <v xml:space="preserve"> </v>
      </c>
      <c r="CZ32" s="39" t="str">
        <f t="shared" si="29"/>
        <v xml:space="preserve"> </v>
      </c>
      <c r="DA32" s="43" t="str">
        <f t="shared" si="30"/>
        <v xml:space="preserve"> </v>
      </c>
      <c r="DB32" s="39" t="str">
        <f t="shared" si="31"/>
        <v>•</v>
      </c>
      <c r="DC32" s="39" t="str">
        <f t="shared" si="32"/>
        <v xml:space="preserve"> </v>
      </c>
      <c r="DD32" s="39" t="str">
        <f t="shared" si="33"/>
        <v xml:space="preserve"> </v>
      </c>
      <c r="DE32" s="43" t="str">
        <f t="shared" si="34"/>
        <v xml:space="preserve"> </v>
      </c>
      <c r="DF32" s="42" t="str">
        <f t="shared" si="35"/>
        <v>•</v>
      </c>
      <c r="DG32" s="39" t="str">
        <f t="shared" si="36"/>
        <v xml:space="preserve"> </v>
      </c>
      <c r="DH32" s="39" t="str">
        <f t="shared" si="37"/>
        <v xml:space="preserve"> </v>
      </c>
      <c r="DI32" s="43" t="str">
        <f t="shared" si="38"/>
        <v xml:space="preserve"> </v>
      </c>
      <c r="DJ32" s="42" t="str">
        <f t="shared" si="39"/>
        <v>•</v>
      </c>
      <c r="DK32" s="39" t="str">
        <f t="shared" si="40"/>
        <v xml:space="preserve"> </v>
      </c>
      <c r="DL32" s="39" t="str">
        <f t="shared" si="41"/>
        <v xml:space="preserve"> </v>
      </c>
      <c r="DM32" s="43" t="str">
        <f t="shared" si="42"/>
        <v xml:space="preserve"> </v>
      </c>
      <c r="DN32" s="39" t="str">
        <f t="shared" si="43"/>
        <v>•</v>
      </c>
      <c r="DO32" s="39" t="str">
        <f t="shared" si="44"/>
        <v xml:space="preserve"> </v>
      </c>
      <c r="DP32" s="39" t="str">
        <f t="shared" si="45"/>
        <v xml:space="preserve"> </v>
      </c>
      <c r="DQ32" s="43" t="str">
        <f t="shared" si="46"/>
        <v xml:space="preserve"> </v>
      </c>
      <c r="DR32" s="39" t="str">
        <f t="shared" si="47"/>
        <v>•</v>
      </c>
      <c r="DS32" s="39" t="str">
        <f t="shared" si="48"/>
        <v xml:space="preserve"> </v>
      </c>
      <c r="DT32" s="39" t="str">
        <f t="shared" si="49"/>
        <v xml:space="preserve"> </v>
      </c>
      <c r="DU32" s="43" t="str">
        <f t="shared" si="50"/>
        <v xml:space="preserve"> </v>
      </c>
      <c r="DV32" s="39" t="str">
        <f t="shared" si="51"/>
        <v>•</v>
      </c>
      <c r="DW32" s="39" t="str">
        <f t="shared" si="52"/>
        <v xml:space="preserve"> </v>
      </c>
      <c r="DX32" s="39" t="str">
        <f t="shared" si="53"/>
        <v xml:space="preserve"> </v>
      </c>
      <c r="DY32" s="43" t="str">
        <f t="shared" si="54"/>
        <v xml:space="preserve"> </v>
      </c>
      <c r="DZ32" s="39" t="str">
        <f t="shared" si="55"/>
        <v>•</v>
      </c>
      <c r="EA32" s="39" t="str">
        <f t="shared" si="56"/>
        <v xml:space="preserve"> </v>
      </c>
      <c r="EB32" s="39" t="str">
        <f t="shared" si="57"/>
        <v xml:space="preserve"> </v>
      </c>
      <c r="EC32" s="43" t="str">
        <f t="shared" si="58"/>
        <v xml:space="preserve"> </v>
      </c>
      <c r="ED32" s="39" t="str">
        <f t="shared" si="59"/>
        <v>•</v>
      </c>
      <c r="EE32" s="39" t="str">
        <f t="shared" si="60"/>
        <v xml:space="preserve"> </v>
      </c>
      <c r="EF32" s="39" t="str">
        <f t="shared" si="61"/>
        <v xml:space="preserve"> </v>
      </c>
      <c r="EG32" s="43" t="str">
        <f t="shared" si="62"/>
        <v xml:space="preserve"> </v>
      </c>
      <c r="EH32" s="39" t="str">
        <f t="shared" si="63"/>
        <v>•</v>
      </c>
      <c r="EI32" s="39" t="str">
        <f t="shared" si="64"/>
        <v xml:space="preserve"> </v>
      </c>
      <c r="EJ32" s="39" t="str">
        <f t="shared" si="65"/>
        <v xml:space="preserve"> </v>
      </c>
      <c r="EK32" s="43" t="str">
        <f t="shared" si="66"/>
        <v xml:space="preserve"> </v>
      </c>
      <c r="EP32" s="79">
        <f t="shared" si="70"/>
        <v>8</v>
      </c>
      <c r="EQ32" s="123" t="s">
        <v>158</v>
      </c>
      <c r="ER32" s="123" t="s">
        <v>146</v>
      </c>
      <c r="ES32" s="32" t="s">
        <v>92</v>
      </c>
      <c r="ET32" s="39"/>
      <c r="EU32" s="39"/>
      <c r="EV32" s="33"/>
      <c r="EX32" s="137">
        <v>8</v>
      </c>
      <c r="EY32" s="78">
        <v>8.1999999999999993</v>
      </c>
      <c r="EZ32" s="136" t="s">
        <v>40</v>
      </c>
      <c r="FA32" s="39"/>
      <c r="FD32" s="79">
        <f t="shared" si="68"/>
        <v>3</v>
      </c>
      <c r="FE32" s="138" t="s">
        <v>98</v>
      </c>
      <c r="FF32" s="133">
        <v>9.5</v>
      </c>
      <c r="FG32" s="136">
        <v>3</v>
      </c>
      <c r="FH32" s="158">
        <f t="shared" si="69"/>
        <v>0.1111111111111111</v>
      </c>
      <c r="FI32" s="179" t="s">
        <v>85</v>
      </c>
      <c r="FJ32" s="179"/>
      <c r="FK32" s="179"/>
      <c r="FL32" s="179"/>
      <c r="FM32" s="179"/>
      <c r="FN32" s="179"/>
      <c r="FO32" s="162">
        <f>CO4</f>
        <v>0</v>
      </c>
    </row>
    <row r="33" spans="1:171" ht="12.75" customHeight="1" x14ac:dyDescent="0.2">
      <c r="A33" s="100" t="str">
        <f>IF(Summary!B27="","",Summary!B27)</f>
        <v>ROL</v>
      </c>
      <c r="B33" s="100" t="str">
        <f>IF(Summary!C27="","",Summary!C27)</f>
        <v>10SPH02</v>
      </c>
      <c r="C33" s="100" t="str">
        <f>IF(Summary!D27="","",Summary!D27)</f>
        <v>STU0025</v>
      </c>
      <c r="D33" s="115" t="str">
        <f>IF(Summary!E27="","",Summary!E27)</f>
        <v>Student 25</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78"/>
      <c r="AV33" s="39">
        <f t="shared" si="21"/>
        <v>27</v>
      </c>
      <c r="AX33" s="74" t="e">
        <f t="shared" si="14"/>
        <v>#N/A</v>
      </c>
      <c r="AY33" s="54" t="str">
        <f t="shared" si="15"/>
        <v/>
      </c>
      <c r="AZ33" s="73" t="s">
        <v>270</v>
      </c>
      <c r="BA33" s="144">
        <v>15</v>
      </c>
      <c r="BB33" s="54" t="e">
        <f>LOOKUP(BG33,Grading!$A$16:$A$22,Grading!$E$16:$E$22)</f>
        <v>#N/A</v>
      </c>
      <c r="BC33" s="55" t="str">
        <f>IF(BA33="none required",Grading!$A$27,Grading!$A$26)</f>
        <v xml:space="preserve">Please review the solutions thoroughly, complete any re-do questions (details below) and show these to me within the next week. Please let me know if you have any questions. </v>
      </c>
      <c r="BD33" s="118"/>
      <c r="BE33" s="116" t="str">
        <f t="shared" si="22"/>
        <v/>
      </c>
      <c r="BF33" s="99" t="str">
        <f t="shared" si="16"/>
        <v/>
      </c>
      <c r="BG33" s="99" t="str">
        <f t="shared" si="17"/>
        <v/>
      </c>
      <c r="BH33" s="100" t="str">
        <f t="shared" si="18"/>
        <v/>
      </c>
      <c r="BI33" s="64" t="str">
        <f>IF(Summary!F27="","",Summary!F27)</f>
        <v>Student 25</v>
      </c>
      <c r="BJ33" s="33"/>
      <c r="BV33" s="44">
        <f t="shared" si="67"/>
        <v>0</v>
      </c>
      <c r="BW33" s="44">
        <f t="shared" si="67"/>
        <v>0</v>
      </c>
      <c r="BX33" s="44">
        <f t="shared" si="67"/>
        <v>0</v>
      </c>
      <c r="BY33" s="44">
        <f t="shared" si="67"/>
        <v>0</v>
      </c>
      <c r="BZ33" s="44">
        <f t="shared" si="67"/>
        <v>0</v>
      </c>
      <c r="CA33" s="44">
        <f t="shared" si="67"/>
        <v>0</v>
      </c>
      <c r="CB33" s="44">
        <f t="shared" si="67"/>
        <v>0</v>
      </c>
      <c r="CC33" s="44">
        <f t="shared" si="67"/>
        <v>0</v>
      </c>
      <c r="CD33" s="44">
        <f t="shared" si="67"/>
        <v>0</v>
      </c>
      <c r="CE33" s="44">
        <f t="shared" si="67"/>
        <v>0</v>
      </c>
      <c r="CF33" s="44">
        <f t="shared" si="67"/>
        <v>0</v>
      </c>
      <c r="CH33" s="48">
        <f t="shared" si="20"/>
        <v>0</v>
      </c>
      <c r="CI33" s="48">
        <f t="shared" si="20"/>
        <v>0</v>
      </c>
      <c r="CJ33" s="48">
        <f t="shared" si="20"/>
        <v>0</v>
      </c>
      <c r="CK33" s="48">
        <f t="shared" si="20"/>
        <v>0</v>
      </c>
      <c r="CL33" s="48">
        <f t="shared" si="20"/>
        <v>0</v>
      </c>
      <c r="CM33" s="48">
        <f t="shared" si="20"/>
        <v>0</v>
      </c>
      <c r="CN33" s="48">
        <f t="shared" si="20"/>
        <v>0</v>
      </c>
      <c r="CO33" s="48">
        <f t="shared" si="20"/>
        <v>0</v>
      </c>
      <c r="CT33" s="42" t="str">
        <f t="shared" si="23"/>
        <v>•</v>
      </c>
      <c r="CU33" s="39" t="str">
        <f t="shared" si="24"/>
        <v xml:space="preserve"> </v>
      </c>
      <c r="CV33" s="39" t="str">
        <f t="shared" si="25"/>
        <v xml:space="preserve"> </v>
      </c>
      <c r="CW33" s="43" t="str">
        <f t="shared" si="26"/>
        <v xml:space="preserve"> </v>
      </c>
      <c r="CX33" s="42" t="str">
        <f t="shared" si="27"/>
        <v>•</v>
      </c>
      <c r="CY33" s="39" t="str">
        <f t="shared" si="28"/>
        <v xml:space="preserve"> </v>
      </c>
      <c r="CZ33" s="39" t="str">
        <f t="shared" si="29"/>
        <v xml:space="preserve"> </v>
      </c>
      <c r="DA33" s="43" t="str">
        <f t="shared" si="30"/>
        <v xml:space="preserve"> </v>
      </c>
      <c r="DB33" s="39" t="str">
        <f t="shared" si="31"/>
        <v>•</v>
      </c>
      <c r="DC33" s="39" t="str">
        <f t="shared" si="32"/>
        <v xml:space="preserve"> </v>
      </c>
      <c r="DD33" s="39" t="str">
        <f t="shared" si="33"/>
        <v xml:space="preserve"> </v>
      </c>
      <c r="DE33" s="43" t="str">
        <f t="shared" si="34"/>
        <v xml:space="preserve"> </v>
      </c>
      <c r="DF33" s="42" t="str">
        <f t="shared" si="35"/>
        <v>•</v>
      </c>
      <c r="DG33" s="39" t="str">
        <f t="shared" si="36"/>
        <v xml:space="preserve"> </v>
      </c>
      <c r="DH33" s="39" t="str">
        <f t="shared" si="37"/>
        <v xml:space="preserve"> </v>
      </c>
      <c r="DI33" s="43" t="str">
        <f t="shared" si="38"/>
        <v xml:space="preserve"> </v>
      </c>
      <c r="DJ33" s="42" t="str">
        <f t="shared" si="39"/>
        <v>•</v>
      </c>
      <c r="DK33" s="39" t="str">
        <f t="shared" si="40"/>
        <v xml:space="preserve"> </v>
      </c>
      <c r="DL33" s="39" t="str">
        <f t="shared" si="41"/>
        <v xml:space="preserve"> </v>
      </c>
      <c r="DM33" s="43" t="str">
        <f t="shared" si="42"/>
        <v xml:space="preserve"> </v>
      </c>
      <c r="DN33" s="39" t="str">
        <f t="shared" si="43"/>
        <v>•</v>
      </c>
      <c r="DO33" s="39" t="str">
        <f t="shared" si="44"/>
        <v xml:space="preserve"> </v>
      </c>
      <c r="DP33" s="39" t="str">
        <f t="shared" si="45"/>
        <v xml:space="preserve"> </v>
      </c>
      <c r="DQ33" s="43" t="str">
        <f t="shared" si="46"/>
        <v xml:space="preserve"> </v>
      </c>
      <c r="DR33" s="39" t="str">
        <f t="shared" si="47"/>
        <v>•</v>
      </c>
      <c r="DS33" s="39" t="str">
        <f t="shared" si="48"/>
        <v xml:space="preserve"> </v>
      </c>
      <c r="DT33" s="39" t="str">
        <f t="shared" si="49"/>
        <v xml:space="preserve"> </v>
      </c>
      <c r="DU33" s="43" t="str">
        <f t="shared" si="50"/>
        <v xml:space="preserve"> </v>
      </c>
      <c r="DV33" s="39" t="str">
        <f t="shared" si="51"/>
        <v>•</v>
      </c>
      <c r="DW33" s="39" t="str">
        <f t="shared" si="52"/>
        <v xml:space="preserve"> </v>
      </c>
      <c r="DX33" s="39" t="str">
        <f t="shared" si="53"/>
        <v xml:space="preserve"> </v>
      </c>
      <c r="DY33" s="43" t="str">
        <f t="shared" si="54"/>
        <v xml:space="preserve"> </v>
      </c>
      <c r="DZ33" s="39" t="str">
        <f t="shared" si="55"/>
        <v>•</v>
      </c>
      <c r="EA33" s="39" t="str">
        <f t="shared" si="56"/>
        <v xml:space="preserve"> </v>
      </c>
      <c r="EB33" s="39" t="str">
        <f t="shared" si="57"/>
        <v xml:space="preserve"> </v>
      </c>
      <c r="EC33" s="43" t="str">
        <f t="shared" si="58"/>
        <v xml:space="preserve"> </v>
      </c>
      <c r="ED33" s="39" t="str">
        <f t="shared" si="59"/>
        <v>•</v>
      </c>
      <c r="EE33" s="39" t="str">
        <f t="shared" si="60"/>
        <v xml:space="preserve"> </v>
      </c>
      <c r="EF33" s="39" t="str">
        <f t="shared" si="61"/>
        <v xml:space="preserve"> </v>
      </c>
      <c r="EG33" s="43" t="str">
        <f t="shared" si="62"/>
        <v xml:space="preserve"> </v>
      </c>
      <c r="EH33" s="39" t="str">
        <f t="shared" si="63"/>
        <v>•</v>
      </c>
      <c r="EI33" s="39" t="str">
        <f t="shared" si="64"/>
        <v xml:space="preserve"> </v>
      </c>
      <c r="EJ33" s="39" t="str">
        <f t="shared" si="65"/>
        <v xml:space="preserve"> </v>
      </c>
      <c r="EK33" s="43" t="str">
        <f t="shared" si="66"/>
        <v xml:space="preserve"> </v>
      </c>
      <c r="EP33" s="79">
        <f t="shared" si="70"/>
        <v>9</v>
      </c>
      <c r="EQ33" s="123" t="s">
        <v>159</v>
      </c>
      <c r="ER33" s="123" t="s">
        <v>147</v>
      </c>
      <c r="ES33" s="32" t="s">
        <v>92</v>
      </c>
      <c r="ET33" s="39"/>
      <c r="EU33" s="39"/>
      <c r="EV33" s="33"/>
      <c r="EX33" s="137">
        <v>9</v>
      </c>
      <c r="EY33" s="78">
        <v>8.3000000000000007</v>
      </c>
      <c r="EZ33" s="136" t="s">
        <v>36</v>
      </c>
      <c r="FA33" s="39"/>
      <c r="FD33" s="79" t="str">
        <f t="shared" si="68"/>
        <v/>
      </c>
      <c r="FE33" s="138"/>
      <c r="FF33" s="134"/>
      <c r="FG33" s="136"/>
      <c r="FH33" s="158" t="str">
        <f t="shared" si="69"/>
        <v/>
      </c>
      <c r="FI33" s="179"/>
      <c r="FJ33" s="179"/>
      <c r="FK33" s="179"/>
      <c r="FL33" s="179"/>
      <c r="FM33" s="179"/>
      <c r="FN33" s="179"/>
      <c r="FO33" s="162" t="e">
        <f>CP4</f>
        <v>#DIV/0!</v>
      </c>
    </row>
    <row r="34" spans="1:171" ht="12.75" customHeight="1" x14ac:dyDescent="0.2">
      <c r="A34" s="100" t="str">
        <f>IF(Summary!B28="","",Summary!B28)</f>
        <v/>
      </c>
      <c r="B34" s="100" t="str">
        <f>IF(Summary!C28="","",Summary!C28)</f>
        <v/>
      </c>
      <c r="C34" s="100" t="str">
        <f>IF(Summary!D28="","",Summary!D28)</f>
        <v/>
      </c>
      <c r="D34" s="115" t="str">
        <f>IF(Summary!E28="","",Summary!E28)</f>
        <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1"/>
        <v>27</v>
      </c>
      <c r="AX34" s="74" t="e">
        <f t="shared" si="14"/>
        <v>#N/A</v>
      </c>
      <c r="AY34" s="54" t="str">
        <f t="shared" si="15"/>
        <v/>
      </c>
      <c r="AZ34" s="73"/>
      <c r="BA34" s="144"/>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8"/>
      <c r="BE34" s="116" t="str">
        <f t="shared" si="22"/>
        <v/>
      </c>
      <c r="BF34" s="99" t="str">
        <f t="shared" si="16"/>
        <v/>
      </c>
      <c r="BG34" s="99" t="str">
        <f t="shared" si="17"/>
        <v/>
      </c>
      <c r="BH34" s="100" t="str">
        <f t="shared" si="18"/>
        <v/>
      </c>
      <c r="BI34" s="64" t="str">
        <f>IF(Summary!F28="","",Summary!F28)</f>
        <v/>
      </c>
      <c r="BJ34" s="33"/>
      <c r="BV34" s="44">
        <f t="shared" si="67"/>
        <v>0</v>
      </c>
      <c r="BW34" s="44">
        <f t="shared" si="67"/>
        <v>0</v>
      </c>
      <c r="BX34" s="44">
        <f t="shared" si="67"/>
        <v>0</v>
      </c>
      <c r="BY34" s="44">
        <f t="shared" si="67"/>
        <v>0</v>
      </c>
      <c r="BZ34" s="44">
        <f t="shared" si="67"/>
        <v>0</v>
      </c>
      <c r="CA34" s="44">
        <f t="shared" si="67"/>
        <v>0</v>
      </c>
      <c r="CB34" s="44">
        <f t="shared" si="67"/>
        <v>0</v>
      </c>
      <c r="CC34" s="44">
        <f t="shared" si="67"/>
        <v>0</v>
      </c>
      <c r="CD34" s="44">
        <f t="shared" si="67"/>
        <v>0</v>
      </c>
      <c r="CE34" s="44">
        <f t="shared" si="67"/>
        <v>0</v>
      </c>
      <c r="CF34" s="44">
        <f t="shared" si="67"/>
        <v>0</v>
      </c>
      <c r="CH34" s="48">
        <f t="shared" ref="CH34:CO65" si="71">ROUND(BV34/BV$3,2)</f>
        <v>0</v>
      </c>
      <c r="CI34" s="48">
        <f t="shared" si="71"/>
        <v>0</v>
      </c>
      <c r="CJ34" s="48">
        <f t="shared" si="71"/>
        <v>0</v>
      </c>
      <c r="CK34" s="48">
        <f t="shared" si="71"/>
        <v>0</v>
      </c>
      <c r="CL34" s="48">
        <f t="shared" si="71"/>
        <v>0</v>
      </c>
      <c r="CM34" s="48">
        <f t="shared" si="71"/>
        <v>0</v>
      </c>
      <c r="CN34" s="48">
        <f t="shared" si="71"/>
        <v>0</v>
      </c>
      <c r="CO34" s="48">
        <f t="shared" si="71"/>
        <v>0</v>
      </c>
      <c r="CT34" s="42" t="str">
        <f t="shared" si="23"/>
        <v>•</v>
      </c>
      <c r="CU34" s="39" t="str">
        <f t="shared" si="24"/>
        <v xml:space="preserve"> </v>
      </c>
      <c r="CV34" s="39" t="str">
        <f t="shared" si="25"/>
        <v xml:space="preserve"> </v>
      </c>
      <c r="CW34" s="43" t="str">
        <f t="shared" si="26"/>
        <v xml:space="preserve"> </v>
      </c>
      <c r="CX34" s="42" t="str">
        <f t="shared" si="27"/>
        <v>•</v>
      </c>
      <c r="CY34" s="39" t="str">
        <f t="shared" si="28"/>
        <v xml:space="preserve"> </v>
      </c>
      <c r="CZ34" s="39" t="str">
        <f t="shared" si="29"/>
        <v xml:space="preserve"> </v>
      </c>
      <c r="DA34" s="43" t="str">
        <f t="shared" si="30"/>
        <v xml:space="preserve"> </v>
      </c>
      <c r="DB34" s="39" t="str">
        <f t="shared" si="31"/>
        <v>•</v>
      </c>
      <c r="DC34" s="39" t="str">
        <f t="shared" si="32"/>
        <v xml:space="preserve"> </v>
      </c>
      <c r="DD34" s="39" t="str">
        <f t="shared" si="33"/>
        <v xml:space="preserve"> </v>
      </c>
      <c r="DE34" s="43" t="str">
        <f t="shared" si="34"/>
        <v xml:space="preserve"> </v>
      </c>
      <c r="DF34" s="42" t="str">
        <f t="shared" si="35"/>
        <v>•</v>
      </c>
      <c r="DG34" s="39" t="str">
        <f t="shared" si="36"/>
        <v xml:space="preserve"> </v>
      </c>
      <c r="DH34" s="39" t="str">
        <f t="shared" si="37"/>
        <v xml:space="preserve"> </v>
      </c>
      <c r="DI34" s="43" t="str">
        <f t="shared" si="38"/>
        <v xml:space="preserve"> </v>
      </c>
      <c r="DJ34" s="42" t="str">
        <f t="shared" si="39"/>
        <v>•</v>
      </c>
      <c r="DK34" s="39" t="str">
        <f t="shared" si="40"/>
        <v xml:space="preserve"> </v>
      </c>
      <c r="DL34" s="39" t="str">
        <f t="shared" si="41"/>
        <v xml:space="preserve"> </v>
      </c>
      <c r="DM34" s="43" t="str">
        <f t="shared" si="42"/>
        <v xml:space="preserve"> </v>
      </c>
      <c r="DN34" s="39" t="str">
        <f t="shared" si="43"/>
        <v>•</v>
      </c>
      <c r="DO34" s="39" t="str">
        <f t="shared" si="44"/>
        <v xml:space="preserve"> </v>
      </c>
      <c r="DP34" s="39" t="str">
        <f t="shared" si="45"/>
        <v xml:space="preserve"> </v>
      </c>
      <c r="DQ34" s="43" t="str">
        <f t="shared" si="46"/>
        <v xml:space="preserve"> </v>
      </c>
      <c r="DR34" s="39" t="str">
        <f t="shared" si="47"/>
        <v>•</v>
      </c>
      <c r="DS34" s="39" t="str">
        <f t="shared" si="48"/>
        <v xml:space="preserve"> </v>
      </c>
      <c r="DT34" s="39" t="str">
        <f t="shared" si="49"/>
        <v xml:space="preserve"> </v>
      </c>
      <c r="DU34" s="43" t="str">
        <f t="shared" si="50"/>
        <v xml:space="preserve"> </v>
      </c>
      <c r="DV34" s="39" t="str">
        <f t="shared" si="51"/>
        <v>•</v>
      </c>
      <c r="DW34" s="39" t="str">
        <f t="shared" si="52"/>
        <v xml:space="preserve"> </v>
      </c>
      <c r="DX34" s="39" t="str">
        <f t="shared" si="53"/>
        <v xml:space="preserve"> </v>
      </c>
      <c r="DY34" s="43" t="str">
        <f t="shared" si="54"/>
        <v xml:space="preserve"> </v>
      </c>
      <c r="DZ34" s="39" t="str">
        <f t="shared" si="55"/>
        <v>•</v>
      </c>
      <c r="EA34" s="39" t="str">
        <f t="shared" si="56"/>
        <v xml:space="preserve"> </v>
      </c>
      <c r="EB34" s="39" t="str">
        <f t="shared" si="57"/>
        <v xml:space="preserve"> </v>
      </c>
      <c r="EC34" s="43" t="str">
        <f t="shared" si="58"/>
        <v xml:space="preserve"> </v>
      </c>
      <c r="ED34" s="39" t="str">
        <f t="shared" si="59"/>
        <v>•</v>
      </c>
      <c r="EE34" s="39" t="str">
        <f t="shared" si="60"/>
        <v xml:space="preserve"> </v>
      </c>
      <c r="EF34" s="39" t="str">
        <f t="shared" si="61"/>
        <v xml:space="preserve"> </v>
      </c>
      <c r="EG34" s="43" t="str">
        <f t="shared" si="62"/>
        <v xml:space="preserve"> </v>
      </c>
      <c r="EH34" s="39" t="str">
        <f t="shared" si="63"/>
        <v>•</v>
      </c>
      <c r="EI34" s="39" t="str">
        <f t="shared" si="64"/>
        <v xml:space="preserve"> </v>
      </c>
      <c r="EJ34" s="39" t="str">
        <f t="shared" si="65"/>
        <v xml:space="preserve"> </v>
      </c>
      <c r="EK34" s="43" t="str">
        <f t="shared" si="66"/>
        <v xml:space="preserve"> </v>
      </c>
      <c r="EP34" s="79">
        <f t="shared" si="70"/>
        <v>10</v>
      </c>
      <c r="EQ34" s="123" t="s">
        <v>172</v>
      </c>
      <c r="ER34" s="123" t="s">
        <v>148</v>
      </c>
      <c r="ES34" s="32" t="s">
        <v>92</v>
      </c>
      <c r="ET34" s="39"/>
      <c r="EU34" s="39"/>
      <c r="EV34" s="33"/>
      <c r="EX34" s="137">
        <v>10</v>
      </c>
      <c r="EY34" s="78">
        <v>8.1999999999999993</v>
      </c>
      <c r="EZ34" s="136" t="s">
        <v>40</v>
      </c>
      <c r="FA34" s="39"/>
      <c r="FD34" s="79" t="str">
        <f t="shared" si="68"/>
        <v/>
      </c>
      <c r="FE34" s="139"/>
      <c r="FF34" s="135"/>
      <c r="FG34" s="136"/>
      <c r="FH34" s="158" t="str">
        <f t="shared" si="69"/>
        <v/>
      </c>
      <c r="FI34" s="179"/>
      <c r="FJ34" s="179"/>
      <c r="FK34" s="179"/>
      <c r="FL34" s="179"/>
      <c r="FM34" s="179"/>
      <c r="FN34" s="179"/>
      <c r="FO34" s="162" t="e">
        <f>CQ4</f>
        <v>#DIV/0!</v>
      </c>
    </row>
    <row r="35" spans="1:171" ht="12.75" customHeight="1" x14ac:dyDescent="0.2">
      <c r="A35" s="100" t="str">
        <f>IF(Summary!B29="","",Summary!B29)</f>
        <v/>
      </c>
      <c r="B35" s="100" t="str">
        <f>IF(Summary!C29="","",Summary!C29)</f>
        <v/>
      </c>
      <c r="C35" s="100" t="str">
        <f>IF(Summary!D29="","",Summary!D29)</f>
        <v/>
      </c>
      <c r="D35" s="115" t="str">
        <f>IF(Summary!E29="","",Summary!E29)</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1"/>
        <v>27</v>
      </c>
      <c r="AX35" s="74" t="e">
        <f t="shared" si="14"/>
        <v>#N/A</v>
      </c>
      <c r="AY35" s="54" t="str">
        <f t="shared" si="15"/>
        <v/>
      </c>
      <c r="AZ35" s="73"/>
      <c r="BA35" s="144"/>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8"/>
      <c r="BE35" s="116" t="str">
        <f t="shared" si="22"/>
        <v/>
      </c>
      <c r="BF35" s="99" t="str">
        <f t="shared" si="16"/>
        <v/>
      </c>
      <c r="BG35" s="99" t="str">
        <f t="shared" si="17"/>
        <v/>
      </c>
      <c r="BH35" s="100" t="str">
        <f t="shared" si="18"/>
        <v/>
      </c>
      <c r="BI35" s="64" t="str">
        <f>IF(Summary!F29="","",Summary!F29)</f>
        <v/>
      </c>
      <c r="BJ35" s="33"/>
      <c r="BV35" s="44">
        <f t="shared" si="67"/>
        <v>0</v>
      </c>
      <c r="BW35" s="44">
        <f t="shared" si="67"/>
        <v>0</v>
      </c>
      <c r="BX35" s="44">
        <f t="shared" si="67"/>
        <v>0</v>
      </c>
      <c r="BY35" s="44">
        <f t="shared" si="67"/>
        <v>0</v>
      </c>
      <c r="BZ35" s="44">
        <f t="shared" si="67"/>
        <v>0</v>
      </c>
      <c r="CA35" s="44">
        <f t="shared" si="67"/>
        <v>0</v>
      </c>
      <c r="CB35" s="44">
        <f t="shared" si="67"/>
        <v>0</v>
      </c>
      <c r="CC35" s="44">
        <f t="shared" si="67"/>
        <v>0</v>
      </c>
      <c r="CD35" s="44">
        <f t="shared" si="67"/>
        <v>0</v>
      </c>
      <c r="CE35" s="44">
        <f t="shared" si="67"/>
        <v>0</v>
      </c>
      <c r="CF35" s="44">
        <f t="shared" si="67"/>
        <v>0</v>
      </c>
      <c r="CH35" s="48">
        <f t="shared" si="71"/>
        <v>0</v>
      </c>
      <c r="CI35" s="48">
        <f t="shared" si="71"/>
        <v>0</v>
      </c>
      <c r="CJ35" s="48">
        <f t="shared" si="71"/>
        <v>0</v>
      </c>
      <c r="CK35" s="48">
        <f t="shared" si="71"/>
        <v>0</v>
      </c>
      <c r="CL35" s="48">
        <f t="shared" si="71"/>
        <v>0</v>
      </c>
      <c r="CM35" s="48">
        <f t="shared" si="71"/>
        <v>0</v>
      </c>
      <c r="CN35" s="48">
        <f t="shared" si="71"/>
        <v>0</v>
      </c>
      <c r="CO35" s="48">
        <f t="shared" si="71"/>
        <v>0</v>
      </c>
      <c r="CT35" s="42" t="str">
        <f t="shared" si="23"/>
        <v>•</v>
      </c>
      <c r="CU35" s="39" t="str">
        <f t="shared" si="24"/>
        <v xml:space="preserve"> </v>
      </c>
      <c r="CV35" s="39" t="str">
        <f t="shared" si="25"/>
        <v xml:space="preserve"> </v>
      </c>
      <c r="CW35" s="43" t="str">
        <f t="shared" si="26"/>
        <v xml:space="preserve"> </v>
      </c>
      <c r="CX35" s="42" t="str">
        <f t="shared" si="27"/>
        <v>•</v>
      </c>
      <c r="CY35" s="39" t="str">
        <f t="shared" si="28"/>
        <v xml:space="preserve"> </v>
      </c>
      <c r="CZ35" s="39" t="str">
        <f t="shared" si="29"/>
        <v xml:space="preserve"> </v>
      </c>
      <c r="DA35" s="43" t="str">
        <f t="shared" si="30"/>
        <v xml:space="preserve"> </v>
      </c>
      <c r="DB35" s="39" t="str">
        <f t="shared" si="31"/>
        <v>•</v>
      </c>
      <c r="DC35" s="39" t="str">
        <f t="shared" si="32"/>
        <v xml:space="preserve"> </v>
      </c>
      <c r="DD35" s="39" t="str">
        <f t="shared" si="33"/>
        <v xml:space="preserve"> </v>
      </c>
      <c r="DE35" s="43" t="str">
        <f t="shared" si="34"/>
        <v xml:space="preserve"> </v>
      </c>
      <c r="DF35" s="42" t="str">
        <f t="shared" si="35"/>
        <v>•</v>
      </c>
      <c r="DG35" s="39" t="str">
        <f t="shared" si="36"/>
        <v xml:space="preserve"> </v>
      </c>
      <c r="DH35" s="39" t="str">
        <f t="shared" si="37"/>
        <v xml:space="preserve"> </v>
      </c>
      <c r="DI35" s="43" t="str">
        <f t="shared" si="38"/>
        <v xml:space="preserve"> </v>
      </c>
      <c r="DJ35" s="42" t="str">
        <f t="shared" si="39"/>
        <v>•</v>
      </c>
      <c r="DK35" s="39" t="str">
        <f t="shared" si="40"/>
        <v xml:space="preserve"> </v>
      </c>
      <c r="DL35" s="39" t="str">
        <f t="shared" si="41"/>
        <v xml:space="preserve"> </v>
      </c>
      <c r="DM35" s="43" t="str">
        <f t="shared" si="42"/>
        <v xml:space="preserve"> </v>
      </c>
      <c r="DN35" s="39" t="str">
        <f t="shared" si="43"/>
        <v>•</v>
      </c>
      <c r="DO35" s="39" t="str">
        <f t="shared" si="44"/>
        <v xml:space="preserve"> </v>
      </c>
      <c r="DP35" s="39" t="str">
        <f t="shared" si="45"/>
        <v xml:space="preserve"> </v>
      </c>
      <c r="DQ35" s="43" t="str">
        <f t="shared" si="46"/>
        <v xml:space="preserve"> </v>
      </c>
      <c r="DR35" s="39" t="str">
        <f t="shared" si="47"/>
        <v>•</v>
      </c>
      <c r="DS35" s="39" t="str">
        <f t="shared" si="48"/>
        <v xml:space="preserve"> </v>
      </c>
      <c r="DT35" s="39" t="str">
        <f t="shared" si="49"/>
        <v xml:space="preserve"> </v>
      </c>
      <c r="DU35" s="43" t="str">
        <f t="shared" si="50"/>
        <v xml:space="preserve"> </v>
      </c>
      <c r="DV35" s="39" t="str">
        <f t="shared" si="51"/>
        <v>•</v>
      </c>
      <c r="DW35" s="39" t="str">
        <f t="shared" si="52"/>
        <v xml:space="preserve"> </v>
      </c>
      <c r="DX35" s="39" t="str">
        <f t="shared" si="53"/>
        <v xml:space="preserve"> </v>
      </c>
      <c r="DY35" s="43" t="str">
        <f t="shared" si="54"/>
        <v xml:space="preserve"> </v>
      </c>
      <c r="DZ35" s="39" t="str">
        <f t="shared" si="55"/>
        <v>•</v>
      </c>
      <c r="EA35" s="39" t="str">
        <f t="shared" si="56"/>
        <v xml:space="preserve"> </v>
      </c>
      <c r="EB35" s="39" t="str">
        <f t="shared" si="57"/>
        <v xml:space="preserve"> </v>
      </c>
      <c r="EC35" s="43" t="str">
        <f t="shared" si="58"/>
        <v xml:space="preserve"> </v>
      </c>
      <c r="ED35" s="39" t="str">
        <f t="shared" si="59"/>
        <v>•</v>
      </c>
      <c r="EE35" s="39" t="str">
        <f t="shared" si="60"/>
        <v xml:space="preserve"> </v>
      </c>
      <c r="EF35" s="39" t="str">
        <f t="shared" si="61"/>
        <v xml:space="preserve"> </v>
      </c>
      <c r="EG35" s="43" t="str">
        <f t="shared" si="62"/>
        <v xml:space="preserve"> </v>
      </c>
      <c r="EH35" s="39" t="str">
        <f t="shared" si="63"/>
        <v>•</v>
      </c>
      <c r="EI35" s="39" t="str">
        <f t="shared" si="64"/>
        <v xml:space="preserve"> </v>
      </c>
      <c r="EJ35" s="39" t="str">
        <f t="shared" si="65"/>
        <v xml:space="preserve"> </v>
      </c>
      <c r="EK35" s="43" t="str">
        <f t="shared" si="66"/>
        <v xml:space="preserve"> </v>
      </c>
      <c r="EP35" s="79">
        <f t="shared" si="70"/>
        <v>11</v>
      </c>
      <c r="EQ35" s="123" t="s">
        <v>160</v>
      </c>
      <c r="ER35" s="123" t="s">
        <v>161</v>
      </c>
      <c r="ES35" s="32" t="s">
        <v>92</v>
      </c>
      <c r="ET35" s="39"/>
      <c r="EU35" s="39"/>
      <c r="EV35" s="33"/>
      <c r="EX35" s="137">
        <v>11</v>
      </c>
      <c r="EY35" s="78">
        <v>9.1999999999999993</v>
      </c>
      <c r="EZ35" s="136" t="s">
        <v>32</v>
      </c>
      <c r="FA35" s="39"/>
      <c r="FD35" s="79" t="str">
        <f t="shared" si="68"/>
        <v/>
      </c>
      <c r="FE35" s="140"/>
      <c r="FF35" s="125"/>
      <c r="FG35" s="136"/>
      <c r="FH35" s="158" t="str">
        <f t="shared" si="69"/>
        <v/>
      </c>
      <c r="FI35" s="179"/>
      <c r="FJ35" s="179"/>
      <c r="FK35" s="179"/>
      <c r="FL35" s="179"/>
      <c r="FM35" s="179"/>
      <c r="FN35" s="179"/>
      <c r="FO35" s="162" t="e">
        <f>CR4</f>
        <v>#DIV/0!</v>
      </c>
    </row>
    <row r="36" spans="1:171" ht="12.75" customHeight="1" x14ac:dyDescent="0.2">
      <c r="A36" s="100" t="str">
        <f>IF(Summary!B30="","",Summary!B30)</f>
        <v/>
      </c>
      <c r="B36" s="100" t="str">
        <f>IF(Summary!C30="","",Summary!C30)</f>
        <v/>
      </c>
      <c r="C36" s="100" t="str">
        <f>IF(Summary!D30="","",Summary!D30)</f>
        <v/>
      </c>
      <c r="D36" s="115" t="str">
        <f>IF(Summary!E30="","",Summary!E30)</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1"/>
        <v>27</v>
      </c>
      <c r="AX36" s="74" t="e">
        <f t="shared" si="14"/>
        <v>#N/A</v>
      </c>
      <c r="AY36" s="54" t="str">
        <f t="shared" si="15"/>
        <v/>
      </c>
      <c r="AZ36" s="73"/>
      <c r="BA36" s="144"/>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8"/>
      <c r="BE36" s="116" t="str">
        <f t="shared" si="22"/>
        <v/>
      </c>
      <c r="BF36" s="99" t="str">
        <f t="shared" si="16"/>
        <v/>
      </c>
      <c r="BG36" s="99" t="str">
        <f t="shared" si="17"/>
        <v/>
      </c>
      <c r="BH36" s="100" t="str">
        <f t="shared" si="18"/>
        <v/>
      </c>
      <c r="BI36" s="64" t="str">
        <f>IF(Summary!F30="","",Summary!F30)</f>
        <v/>
      </c>
      <c r="BJ36" s="33"/>
      <c r="BV36" s="44">
        <f t="shared" si="67"/>
        <v>0</v>
      </c>
      <c r="BW36" s="44">
        <f t="shared" si="67"/>
        <v>0</v>
      </c>
      <c r="BX36" s="44">
        <f t="shared" si="67"/>
        <v>0</v>
      </c>
      <c r="BY36" s="44">
        <f t="shared" si="67"/>
        <v>0</v>
      </c>
      <c r="BZ36" s="44">
        <f t="shared" si="67"/>
        <v>0</v>
      </c>
      <c r="CA36" s="44">
        <f t="shared" si="67"/>
        <v>0</v>
      </c>
      <c r="CB36" s="44">
        <f t="shared" si="67"/>
        <v>0</v>
      </c>
      <c r="CC36" s="44">
        <f t="shared" si="67"/>
        <v>0</v>
      </c>
      <c r="CD36" s="44">
        <f t="shared" si="67"/>
        <v>0</v>
      </c>
      <c r="CE36" s="44">
        <f t="shared" si="67"/>
        <v>0</v>
      </c>
      <c r="CF36" s="44">
        <f t="shared" si="67"/>
        <v>0</v>
      </c>
      <c r="CH36" s="48">
        <f t="shared" si="71"/>
        <v>0</v>
      </c>
      <c r="CI36" s="48">
        <f t="shared" si="71"/>
        <v>0</v>
      </c>
      <c r="CJ36" s="48">
        <f t="shared" si="71"/>
        <v>0</v>
      </c>
      <c r="CK36" s="48">
        <f t="shared" si="71"/>
        <v>0</v>
      </c>
      <c r="CL36" s="48">
        <f t="shared" si="71"/>
        <v>0</v>
      </c>
      <c r="CM36" s="48">
        <f t="shared" si="71"/>
        <v>0</v>
      </c>
      <c r="CN36" s="48">
        <f t="shared" si="71"/>
        <v>0</v>
      </c>
      <c r="CO36" s="48">
        <f t="shared" si="71"/>
        <v>0</v>
      </c>
      <c r="CT36" s="42" t="str">
        <f t="shared" si="23"/>
        <v>•</v>
      </c>
      <c r="CU36" s="39" t="str">
        <f t="shared" si="24"/>
        <v xml:space="preserve"> </v>
      </c>
      <c r="CV36" s="39" t="str">
        <f t="shared" si="25"/>
        <v xml:space="preserve"> </v>
      </c>
      <c r="CW36" s="43" t="str">
        <f t="shared" si="26"/>
        <v xml:space="preserve"> </v>
      </c>
      <c r="CX36" s="42" t="str">
        <f t="shared" si="27"/>
        <v>•</v>
      </c>
      <c r="CY36" s="39" t="str">
        <f t="shared" si="28"/>
        <v xml:space="preserve"> </v>
      </c>
      <c r="CZ36" s="39" t="str">
        <f t="shared" si="29"/>
        <v xml:space="preserve"> </v>
      </c>
      <c r="DA36" s="43" t="str">
        <f t="shared" si="30"/>
        <v xml:space="preserve"> </v>
      </c>
      <c r="DB36" s="39" t="str">
        <f t="shared" si="31"/>
        <v>•</v>
      </c>
      <c r="DC36" s="39" t="str">
        <f t="shared" si="32"/>
        <v xml:space="preserve"> </v>
      </c>
      <c r="DD36" s="39" t="str">
        <f t="shared" si="33"/>
        <v xml:space="preserve"> </v>
      </c>
      <c r="DE36" s="43" t="str">
        <f t="shared" si="34"/>
        <v xml:space="preserve"> </v>
      </c>
      <c r="DF36" s="42" t="str">
        <f t="shared" si="35"/>
        <v>•</v>
      </c>
      <c r="DG36" s="39" t="str">
        <f t="shared" si="36"/>
        <v xml:space="preserve"> </v>
      </c>
      <c r="DH36" s="39" t="str">
        <f t="shared" si="37"/>
        <v xml:space="preserve"> </v>
      </c>
      <c r="DI36" s="43" t="str">
        <f t="shared" si="38"/>
        <v xml:space="preserve"> </v>
      </c>
      <c r="DJ36" s="42" t="str">
        <f t="shared" si="39"/>
        <v>•</v>
      </c>
      <c r="DK36" s="39" t="str">
        <f t="shared" si="40"/>
        <v xml:space="preserve"> </v>
      </c>
      <c r="DL36" s="39" t="str">
        <f t="shared" si="41"/>
        <v xml:space="preserve"> </v>
      </c>
      <c r="DM36" s="43" t="str">
        <f t="shared" si="42"/>
        <v xml:space="preserve"> </v>
      </c>
      <c r="DN36" s="39" t="str">
        <f t="shared" si="43"/>
        <v>•</v>
      </c>
      <c r="DO36" s="39" t="str">
        <f t="shared" si="44"/>
        <v xml:space="preserve"> </v>
      </c>
      <c r="DP36" s="39" t="str">
        <f t="shared" si="45"/>
        <v xml:space="preserve"> </v>
      </c>
      <c r="DQ36" s="43" t="str">
        <f t="shared" si="46"/>
        <v xml:space="preserve"> </v>
      </c>
      <c r="DR36" s="39" t="str">
        <f t="shared" si="47"/>
        <v>•</v>
      </c>
      <c r="DS36" s="39" t="str">
        <f t="shared" si="48"/>
        <v xml:space="preserve"> </v>
      </c>
      <c r="DT36" s="39" t="str">
        <f t="shared" si="49"/>
        <v xml:space="preserve"> </v>
      </c>
      <c r="DU36" s="43" t="str">
        <f t="shared" si="50"/>
        <v xml:space="preserve"> </v>
      </c>
      <c r="DV36" s="39" t="str">
        <f t="shared" si="51"/>
        <v>•</v>
      </c>
      <c r="DW36" s="39" t="str">
        <f t="shared" si="52"/>
        <v xml:space="preserve"> </v>
      </c>
      <c r="DX36" s="39" t="str">
        <f t="shared" si="53"/>
        <v xml:space="preserve"> </v>
      </c>
      <c r="DY36" s="43" t="str">
        <f t="shared" si="54"/>
        <v xml:space="preserve"> </v>
      </c>
      <c r="DZ36" s="39" t="str">
        <f t="shared" si="55"/>
        <v>•</v>
      </c>
      <c r="EA36" s="39" t="str">
        <f t="shared" si="56"/>
        <v xml:space="preserve"> </v>
      </c>
      <c r="EB36" s="39" t="str">
        <f t="shared" si="57"/>
        <v xml:space="preserve"> </v>
      </c>
      <c r="EC36" s="43" t="str">
        <f t="shared" si="58"/>
        <v xml:space="preserve"> </v>
      </c>
      <c r="ED36" s="39" t="str">
        <f t="shared" si="59"/>
        <v>•</v>
      </c>
      <c r="EE36" s="39" t="str">
        <f t="shared" si="60"/>
        <v xml:space="preserve"> </v>
      </c>
      <c r="EF36" s="39" t="str">
        <f t="shared" si="61"/>
        <v xml:space="preserve"> </v>
      </c>
      <c r="EG36" s="43" t="str">
        <f t="shared" si="62"/>
        <v xml:space="preserve"> </v>
      </c>
      <c r="EH36" s="39" t="str">
        <f t="shared" si="63"/>
        <v>•</v>
      </c>
      <c r="EI36" s="39" t="str">
        <f t="shared" si="64"/>
        <v xml:space="preserve"> </v>
      </c>
      <c r="EJ36" s="39" t="str">
        <f t="shared" si="65"/>
        <v xml:space="preserve"> </v>
      </c>
      <c r="EK36" s="43" t="str">
        <f t="shared" si="66"/>
        <v xml:space="preserve"> </v>
      </c>
      <c r="EP36" s="79">
        <f t="shared" si="70"/>
        <v>12</v>
      </c>
      <c r="EQ36" s="123" t="s">
        <v>162</v>
      </c>
      <c r="ER36" s="123" t="s">
        <v>149</v>
      </c>
      <c r="ES36" s="32" t="s">
        <v>92</v>
      </c>
      <c r="ET36" s="39"/>
      <c r="EU36" s="39"/>
      <c r="EV36" s="33"/>
      <c r="EX36" s="137">
        <v>12</v>
      </c>
      <c r="EY36" s="78">
        <v>8.4</v>
      </c>
      <c r="EZ36" s="136" t="s">
        <v>40</v>
      </c>
      <c r="FA36" s="39"/>
      <c r="FE36" s="124"/>
      <c r="FF36" s="39"/>
    </row>
    <row r="37" spans="1:171" ht="15.75" customHeight="1" x14ac:dyDescent="0.2">
      <c r="A37" s="100" t="str">
        <f>IF(Summary!B31="","",Summary!B31)</f>
        <v/>
      </c>
      <c r="B37" s="100" t="str">
        <f>IF(Summary!C31="","",Summary!C31)</f>
        <v/>
      </c>
      <c r="C37" s="100" t="str">
        <f>IF(Summary!D31="","",Summary!D31)</f>
        <v/>
      </c>
      <c r="D37" s="115" t="str">
        <f>IF(Summary!E31="","",Summary!E31)</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1"/>
        <v>27</v>
      </c>
      <c r="AX37" s="74" t="e">
        <f t="shared" si="14"/>
        <v>#N/A</v>
      </c>
      <c r="AY37" s="54" t="str">
        <f t="shared" si="15"/>
        <v/>
      </c>
      <c r="AZ37" s="73"/>
      <c r="BA37" s="144"/>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8"/>
      <c r="BE37" s="116" t="str">
        <f t="shared" si="22"/>
        <v/>
      </c>
      <c r="BF37" s="99" t="str">
        <f t="shared" si="16"/>
        <v/>
      </c>
      <c r="BG37" s="99" t="str">
        <f t="shared" si="17"/>
        <v/>
      </c>
      <c r="BH37" s="100" t="str">
        <f t="shared" si="18"/>
        <v/>
      </c>
      <c r="BI37" s="64" t="str">
        <f>IF(Summary!F31="","",Summary!F31)</f>
        <v/>
      </c>
      <c r="BJ37" s="33"/>
      <c r="BV37" s="44">
        <f t="shared" si="67"/>
        <v>0</v>
      </c>
      <c r="BW37" s="44">
        <f t="shared" si="67"/>
        <v>0</v>
      </c>
      <c r="BX37" s="44">
        <f t="shared" si="67"/>
        <v>0</v>
      </c>
      <c r="BY37" s="44">
        <f t="shared" si="67"/>
        <v>0</v>
      </c>
      <c r="BZ37" s="44">
        <f t="shared" si="67"/>
        <v>0</v>
      </c>
      <c r="CA37" s="44">
        <f t="shared" si="67"/>
        <v>0</v>
      </c>
      <c r="CB37" s="44">
        <f t="shared" si="67"/>
        <v>0</v>
      </c>
      <c r="CC37" s="44">
        <f t="shared" si="67"/>
        <v>0</v>
      </c>
      <c r="CD37" s="44">
        <f t="shared" si="67"/>
        <v>0</v>
      </c>
      <c r="CE37" s="44">
        <f t="shared" si="67"/>
        <v>0</v>
      </c>
      <c r="CF37" s="44">
        <f t="shared" si="67"/>
        <v>0</v>
      </c>
      <c r="CH37" s="48">
        <f t="shared" si="71"/>
        <v>0</v>
      </c>
      <c r="CI37" s="48">
        <f t="shared" si="71"/>
        <v>0</v>
      </c>
      <c r="CJ37" s="48">
        <f t="shared" si="71"/>
        <v>0</v>
      </c>
      <c r="CK37" s="48">
        <f t="shared" si="71"/>
        <v>0</v>
      </c>
      <c r="CL37" s="48">
        <f t="shared" si="71"/>
        <v>0</v>
      </c>
      <c r="CM37" s="48">
        <f t="shared" si="71"/>
        <v>0</v>
      </c>
      <c r="CN37" s="48">
        <f t="shared" si="71"/>
        <v>0</v>
      </c>
      <c r="CO37" s="48">
        <f t="shared" si="71"/>
        <v>0</v>
      </c>
      <c r="CT37" s="42" t="str">
        <f t="shared" si="23"/>
        <v>•</v>
      </c>
      <c r="CU37" s="39" t="str">
        <f t="shared" si="24"/>
        <v xml:space="preserve"> </v>
      </c>
      <c r="CV37" s="39" t="str">
        <f t="shared" si="25"/>
        <v xml:space="preserve"> </v>
      </c>
      <c r="CW37" s="43" t="str">
        <f t="shared" si="26"/>
        <v xml:space="preserve"> </v>
      </c>
      <c r="CX37" s="42" t="str">
        <f t="shared" si="27"/>
        <v>•</v>
      </c>
      <c r="CY37" s="39" t="str">
        <f t="shared" si="28"/>
        <v xml:space="preserve"> </v>
      </c>
      <c r="CZ37" s="39" t="str">
        <f t="shared" si="29"/>
        <v xml:space="preserve"> </v>
      </c>
      <c r="DA37" s="43" t="str">
        <f t="shared" si="30"/>
        <v xml:space="preserve"> </v>
      </c>
      <c r="DB37" s="39" t="str">
        <f t="shared" si="31"/>
        <v>•</v>
      </c>
      <c r="DC37" s="39" t="str">
        <f t="shared" si="32"/>
        <v xml:space="preserve"> </v>
      </c>
      <c r="DD37" s="39" t="str">
        <f t="shared" si="33"/>
        <v xml:space="preserve"> </v>
      </c>
      <c r="DE37" s="43" t="str">
        <f t="shared" si="34"/>
        <v xml:space="preserve"> </v>
      </c>
      <c r="DF37" s="42" t="str">
        <f t="shared" si="35"/>
        <v>•</v>
      </c>
      <c r="DG37" s="39" t="str">
        <f t="shared" si="36"/>
        <v xml:space="preserve"> </v>
      </c>
      <c r="DH37" s="39" t="str">
        <f t="shared" si="37"/>
        <v xml:space="preserve"> </v>
      </c>
      <c r="DI37" s="43" t="str">
        <f t="shared" si="38"/>
        <v xml:space="preserve"> </v>
      </c>
      <c r="DJ37" s="42" t="str">
        <f t="shared" si="39"/>
        <v>•</v>
      </c>
      <c r="DK37" s="39" t="str">
        <f t="shared" si="40"/>
        <v xml:space="preserve"> </v>
      </c>
      <c r="DL37" s="39" t="str">
        <f t="shared" si="41"/>
        <v xml:space="preserve"> </v>
      </c>
      <c r="DM37" s="43" t="str">
        <f t="shared" si="42"/>
        <v xml:space="preserve"> </v>
      </c>
      <c r="DN37" s="39" t="str">
        <f t="shared" si="43"/>
        <v>•</v>
      </c>
      <c r="DO37" s="39" t="str">
        <f t="shared" si="44"/>
        <v xml:space="preserve"> </v>
      </c>
      <c r="DP37" s="39" t="str">
        <f t="shared" si="45"/>
        <v xml:space="preserve"> </v>
      </c>
      <c r="DQ37" s="43" t="str">
        <f t="shared" si="46"/>
        <v xml:space="preserve"> </v>
      </c>
      <c r="DR37" s="39" t="str">
        <f t="shared" si="47"/>
        <v>•</v>
      </c>
      <c r="DS37" s="39" t="str">
        <f t="shared" si="48"/>
        <v xml:space="preserve"> </v>
      </c>
      <c r="DT37" s="39" t="str">
        <f t="shared" si="49"/>
        <v xml:space="preserve"> </v>
      </c>
      <c r="DU37" s="43" t="str">
        <f t="shared" si="50"/>
        <v xml:space="preserve"> </v>
      </c>
      <c r="DV37" s="39" t="str">
        <f t="shared" si="51"/>
        <v>•</v>
      </c>
      <c r="DW37" s="39" t="str">
        <f t="shared" si="52"/>
        <v xml:space="preserve"> </v>
      </c>
      <c r="DX37" s="39" t="str">
        <f t="shared" si="53"/>
        <v xml:space="preserve"> </v>
      </c>
      <c r="DY37" s="43" t="str">
        <f t="shared" si="54"/>
        <v xml:space="preserve"> </v>
      </c>
      <c r="DZ37" s="39" t="str">
        <f t="shared" si="55"/>
        <v>•</v>
      </c>
      <c r="EA37" s="39" t="str">
        <f t="shared" si="56"/>
        <v xml:space="preserve"> </v>
      </c>
      <c r="EB37" s="39" t="str">
        <f t="shared" si="57"/>
        <v xml:space="preserve"> </v>
      </c>
      <c r="EC37" s="43" t="str">
        <f t="shared" si="58"/>
        <v xml:space="preserve"> </v>
      </c>
      <c r="ED37" s="39" t="str">
        <f t="shared" si="59"/>
        <v>•</v>
      </c>
      <c r="EE37" s="39" t="str">
        <f t="shared" si="60"/>
        <v xml:space="preserve"> </v>
      </c>
      <c r="EF37" s="39" t="str">
        <f t="shared" si="61"/>
        <v xml:space="preserve"> </v>
      </c>
      <c r="EG37" s="43" t="str">
        <f t="shared" si="62"/>
        <v xml:space="preserve"> </v>
      </c>
      <c r="EH37" s="39" t="str">
        <f t="shared" si="63"/>
        <v>•</v>
      </c>
      <c r="EI37" s="39" t="str">
        <f t="shared" si="64"/>
        <v xml:space="preserve"> </v>
      </c>
      <c r="EJ37" s="39" t="str">
        <f t="shared" si="65"/>
        <v xml:space="preserve"> </v>
      </c>
      <c r="EK37" s="43" t="str">
        <f t="shared" si="66"/>
        <v xml:space="preserve"> </v>
      </c>
      <c r="EP37" s="79">
        <f t="shared" si="70"/>
        <v>13</v>
      </c>
      <c r="EQ37" s="123" t="s">
        <v>164</v>
      </c>
      <c r="ER37" s="123" t="s">
        <v>167</v>
      </c>
      <c r="ES37" s="32" t="s">
        <v>92</v>
      </c>
      <c r="ET37" s="39"/>
      <c r="EU37" s="39"/>
      <c r="EV37" s="33"/>
      <c r="EX37" s="137">
        <v>13</v>
      </c>
      <c r="EY37" s="78">
        <v>9.3000000000000007</v>
      </c>
      <c r="EZ37" s="136">
        <v>6</v>
      </c>
      <c r="FA37" s="39"/>
      <c r="FC37" s="79" t="s">
        <v>245</v>
      </c>
      <c r="FD37" s="80">
        <f>SUM(FD25:FD35)</f>
        <v>16</v>
      </c>
      <c r="FE37" s="124"/>
      <c r="FF37"/>
      <c r="FG37" s="79">
        <f>SUM(FG25:FG35)</f>
        <v>27</v>
      </c>
      <c r="FH37" s="159">
        <f>SUM(FH25:FH35)</f>
        <v>1</v>
      </c>
      <c r="FM37" s="166" t="s">
        <v>350</v>
      </c>
      <c r="FN37" s="167"/>
      <c r="FO37" s="162" t="e">
        <f>BF4</f>
        <v>#DIV/0!</v>
      </c>
    </row>
    <row r="38" spans="1:171" ht="15.75" customHeight="1" x14ac:dyDescent="0.2">
      <c r="A38" s="100" t="str">
        <f>IF(Summary!B32="","",Summary!B32)</f>
        <v/>
      </c>
      <c r="B38" s="100" t="str">
        <f>IF(Summary!C32="","",Summary!C32)</f>
        <v/>
      </c>
      <c r="C38" s="100" t="str">
        <f>IF(Summary!D32="","",Summary!D32)</f>
        <v/>
      </c>
      <c r="D38" s="115" t="str">
        <f>IF(Summary!E32="","",Summary!E32)</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1"/>
        <v>27</v>
      </c>
      <c r="AX38" s="74" t="e">
        <f t="shared" si="14"/>
        <v>#N/A</v>
      </c>
      <c r="AY38" s="54" t="str">
        <f t="shared" si="15"/>
        <v/>
      </c>
      <c r="AZ38" s="73"/>
      <c r="BA38" s="144"/>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8"/>
      <c r="BE38" s="116" t="str">
        <f t="shared" si="22"/>
        <v/>
      </c>
      <c r="BF38" s="99" t="str">
        <f t="shared" si="16"/>
        <v/>
      </c>
      <c r="BG38" s="99" t="str">
        <f t="shared" si="17"/>
        <v/>
      </c>
      <c r="BH38" s="100" t="str">
        <f t="shared" si="18"/>
        <v/>
      </c>
      <c r="BI38" s="64" t="str">
        <f>IF(Summary!F32="","",Summary!F32)</f>
        <v/>
      </c>
      <c r="BJ38" s="33"/>
      <c r="BV38" s="44">
        <f t="shared" si="67"/>
        <v>0</v>
      </c>
      <c r="BW38" s="44">
        <f t="shared" si="67"/>
        <v>0</v>
      </c>
      <c r="BX38" s="44">
        <f t="shared" si="67"/>
        <v>0</v>
      </c>
      <c r="BY38" s="44">
        <f t="shared" si="67"/>
        <v>0</v>
      </c>
      <c r="BZ38" s="44">
        <f t="shared" si="67"/>
        <v>0</v>
      </c>
      <c r="CA38" s="44">
        <f t="shared" si="67"/>
        <v>0</v>
      </c>
      <c r="CB38" s="44">
        <f t="shared" si="67"/>
        <v>0</v>
      </c>
      <c r="CC38" s="44">
        <f t="shared" si="67"/>
        <v>0</v>
      </c>
      <c r="CD38" s="44">
        <f t="shared" si="67"/>
        <v>0</v>
      </c>
      <c r="CE38" s="44">
        <f t="shared" si="67"/>
        <v>0</v>
      </c>
      <c r="CF38" s="44">
        <f t="shared" si="67"/>
        <v>0</v>
      </c>
      <c r="CH38" s="48">
        <f t="shared" si="71"/>
        <v>0</v>
      </c>
      <c r="CI38" s="48">
        <f t="shared" si="71"/>
        <v>0</v>
      </c>
      <c r="CJ38" s="48">
        <f t="shared" si="71"/>
        <v>0</v>
      </c>
      <c r="CK38" s="48">
        <f t="shared" si="71"/>
        <v>0</v>
      </c>
      <c r="CL38" s="48">
        <f t="shared" si="71"/>
        <v>0</v>
      </c>
      <c r="CM38" s="48">
        <f t="shared" si="71"/>
        <v>0</v>
      </c>
      <c r="CN38" s="48">
        <f t="shared" si="71"/>
        <v>0</v>
      </c>
      <c r="CO38" s="48">
        <f t="shared" si="71"/>
        <v>0</v>
      </c>
      <c r="CT38" s="42" t="str">
        <f t="shared" si="23"/>
        <v>•</v>
      </c>
      <c r="CU38" s="39" t="str">
        <f t="shared" si="24"/>
        <v xml:space="preserve"> </v>
      </c>
      <c r="CV38" s="39" t="str">
        <f t="shared" si="25"/>
        <v xml:space="preserve"> </v>
      </c>
      <c r="CW38" s="43" t="str">
        <f t="shared" si="26"/>
        <v xml:space="preserve"> </v>
      </c>
      <c r="CX38" s="42" t="str">
        <f t="shared" si="27"/>
        <v>•</v>
      </c>
      <c r="CY38" s="39" t="str">
        <f t="shared" si="28"/>
        <v xml:space="preserve"> </v>
      </c>
      <c r="CZ38" s="39" t="str">
        <f t="shared" si="29"/>
        <v xml:space="preserve"> </v>
      </c>
      <c r="DA38" s="43" t="str">
        <f t="shared" si="30"/>
        <v xml:space="preserve"> </v>
      </c>
      <c r="DB38" s="39" t="str">
        <f t="shared" si="31"/>
        <v>•</v>
      </c>
      <c r="DC38" s="39" t="str">
        <f t="shared" si="32"/>
        <v xml:space="preserve"> </v>
      </c>
      <c r="DD38" s="39" t="str">
        <f t="shared" si="33"/>
        <v xml:space="preserve"> </v>
      </c>
      <c r="DE38" s="43" t="str">
        <f t="shared" si="34"/>
        <v xml:space="preserve"> </v>
      </c>
      <c r="DF38" s="42" t="str">
        <f t="shared" si="35"/>
        <v>•</v>
      </c>
      <c r="DG38" s="39" t="str">
        <f t="shared" si="36"/>
        <v xml:space="preserve"> </v>
      </c>
      <c r="DH38" s="39" t="str">
        <f t="shared" si="37"/>
        <v xml:space="preserve"> </v>
      </c>
      <c r="DI38" s="43" t="str">
        <f t="shared" si="38"/>
        <v xml:space="preserve"> </v>
      </c>
      <c r="DJ38" s="42" t="str">
        <f t="shared" si="39"/>
        <v>•</v>
      </c>
      <c r="DK38" s="39" t="str">
        <f t="shared" si="40"/>
        <v xml:space="preserve"> </v>
      </c>
      <c r="DL38" s="39" t="str">
        <f t="shared" si="41"/>
        <v xml:space="preserve"> </v>
      </c>
      <c r="DM38" s="43" t="str">
        <f t="shared" si="42"/>
        <v xml:space="preserve"> </v>
      </c>
      <c r="DN38" s="39" t="str">
        <f t="shared" si="43"/>
        <v>•</v>
      </c>
      <c r="DO38" s="39" t="str">
        <f t="shared" si="44"/>
        <v xml:space="preserve"> </v>
      </c>
      <c r="DP38" s="39" t="str">
        <f t="shared" si="45"/>
        <v xml:space="preserve"> </v>
      </c>
      <c r="DQ38" s="43" t="str">
        <f t="shared" si="46"/>
        <v xml:space="preserve"> </v>
      </c>
      <c r="DR38" s="39" t="str">
        <f t="shared" si="47"/>
        <v>•</v>
      </c>
      <c r="DS38" s="39" t="str">
        <f t="shared" si="48"/>
        <v xml:space="preserve"> </v>
      </c>
      <c r="DT38" s="39" t="str">
        <f t="shared" si="49"/>
        <v xml:space="preserve"> </v>
      </c>
      <c r="DU38" s="43" t="str">
        <f t="shared" si="50"/>
        <v xml:space="preserve"> </v>
      </c>
      <c r="DV38" s="39" t="str">
        <f t="shared" si="51"/>
        <v>•</v>
      </c>
      <c r="DW38" s="39" t="str">
        <f t="shared" si="52"/>
        <v xml:space="preserve"> </v>
      </c>
      <c r="DX38" s="39" t="str">
        <f t="shared" si="53"/>
        <v xml:space="preserve"> </v>
      </c>
      <c r="DY38" s="43" t="str">
        <f t="shared" si="54"/>
        <v xml:space="preserve"> </v>
      </c>
      <c r="DZ38" s="39" t="str">
        <f t="shared" si="55"/>
        <v>•</v>
      </c>
      <c r="EA38" s="39" t="str">
        <f t="shared" si="56"/>
        <v xml:space="preserve"> </v>
      </c>
      <c r="EB38" s="39" t="str">
        <f t="shared" si="57"/>
        <v xml:space="preserve"> </v>
      </c>
      <c r="EC38" s="43" t="str">
        <f t="shared" si="58"/>
        <v xml:space="preserve"> </v>
      </c>
      <c r="ED38" s="39" t="str">
        <f t="shared" si="59"/>
        <v>•</v>
      </c>
      <c r="EE38" s="39" t="str">
        <f t="shared" si="60"/>
        <v xml:space="preserve"> </v>
      </c>
      <c r="EF38" s="39" t="str">
        <f t="shared" si="61"/>
        <v xml:space="preserve"> </v>
      </c>
      <c r="EG38" s="43" t="str">
        <f t="shared" si="62"/>
        <v xml:space="preserve"> </v>
      </c>
      <c r="EH38" s="39" t="str">
        <f t="shared" si="63"/>
        <v>•</v>
      </c>
      <c r="EI38" s="39" t="str">
        <f t="shared" si="64"/>
        <v xml:space="preserve"> </v>
      </c>
      <c r="EJ38" s="39" t="str">
        <f t="shared" si="65"/>
        <v xml:space="preserve"> </v>
      </c>
      <c r="EK38" s="43" t="str">
        <f t="shared" si="66"/>
        <v xml:space="preserve"> </v>
      </c>
      <c r="EP38" s="79">
        <f t="shared" si="70"/>
        <v>14</v>
      </c>
      <c r="EQ38" s="123" t="s">
        <v>163</v>
      </c>
      <c r="ER38" s="123" t="s">
        <v>150</v>
      </c>
      <c r="ES38" s="32" t="s">
        <v>92</v>
      </c>
      <c r="ET38" s="39"/>
      <c r="EU38" s="39"/>
      <c r="EV38" s="33"/>
      <c r="EX38" s="137">
        <v>14</v>
      </c>
      <c r="EY38" s="78">
        <v>8.4</v>
      </c>
      <c r="EZ38" s="136">
        <v>4</v>
      </c>
      <c r="FA38" s="39"/>
      <c r="FE38" s="124"/>
      <c r="FF38" s="39"/>
    </row>
    <row r="39" spans="1:171" ht="15.75" customHeight="1" x14ac:dyDescent="0.2">
      <c r="A39" s="100" t="str">
        <f>IF(Summary!B33="","",Summary!B33)</f>
        <v/>
      </c>
      <c r="B39" s="100" t="str">
        <f>IF(Summary!C33="","",Summary!C33)</f>
        <v/>
      </c>
      <c r="C39" s="100" t="str">
        <f>IF(Summary!D33="","",Summary!D33)</f>
        <v/>
      </c>
      <c r="D39" s="115" t="str">
        <f>IF(Summary!E33="","",Summary!E33)</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1"/>
        <v>27</v>
      </c>
      <c r="AX39" s="74" t="e">
        <f t="shared" si="14"/>
        <v>#N/A</v>
      </c>
      <c r="AY39" s="54" t="str">
        <f t="shared" si="15"/>
        <v/>
      </c>
      <c r="AZ39" s="73"/>
      <c r="BA39" s="144"/>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8"/>
      <c r="BE39" s="116" t="str">
        <f t="shared" si="22"/>
        <v/>
      </c>
      <c r="BF39" s="99" t="str">
        <f t="shared" si="16"/>
        <v/>
      </c>
      <c r="BG39" s="99" t="str">
        <f t="shared" si="17"/>
        <v/>
      </c>
      <c r="BH39" s="100" t="str">
        <f t="shared" si="18"/>
        <v/>
      </c>
      <c r="BI39" s="64" t="str">
        <f>IF(Summary!F33="","",Summary!F33)</f>
        <v/>
      </c>
      <c r="BJ39" s="33"/>
      <c r="BV39" s="44">
        <f t="shared" si="67"/>
        <v>0</v>
      </c>
      <c r="BW39" s="44">
        <f t="shared" si="67"/>
        <v>0</v>
      </c>
      <c r="BX39" s="44">
        <f t="shared" si="67"/>
        <v>0</v>
      </c>
      <c r="BY39" s="44">
        <f t="shared" si="67"/>
        <v>0</v>
      </c>
      <c r="BZ39" s="44">
        <f t="shared" si="67"/>
        <v>0</v>
      </c>
      <c r="CA39" s="44">
        <f t="shared" si="67"/>
        <v>0</v>
      </c>
      <c r="CB39" s="44">
        <f t="shared" si="67"/>
        <v>0</v>
      </c>
      <c r="CC39" s="44">
        <f t="shared" si="67"/>
        <v>0</v>
      </c>
      <c r="CD39" s="44">
        <f t="shared" si="67"/>
        <v>0</v>
      </c>
      <c r="CE39" s="44">
        <f t="shared" si="67"/>
        <v>0</v>
      </c>
      <c r="CF39" s="44">
        <f t="shared" si="67"/>
        <v>0</v>
      </c>
      <c r="CH39" s="48">
        <f t="shared" si="71"/>
        <v>0</v>
      </c>
      <c r="CI39" s="48">
        <f t="shared" si="71"/>
        <v>0</v>
      </c>
      <c r="CJ39" s="48">
        <f t="shared" si="71"/>
        <v>0</v>
      </c>
      <c r="CK39" s="48">
        <f t="shared" si="71"/>
        <v>0</v>
      </c>
      <c r="CL39" s="48">
        <f t="shared" si="71"/>
        <v>0</v>
      </c>
      <c r="CM39" s="48">
        <f t="shared" si="71"/>
        <v>0</v>
      </c>
      <c r="CN39" s="48">
        <f t="shared" si="71"/>
        <v>0</v>
      </c>
      <c r="CO39" s="48">
        <f t="shared" si="71"/>
        <v>0</v>
      </c>
      <c r="CT39" s="42" t="str">
        <f t="shared" si="23"/>
        <v>•</v>
      </c>
      <c r="CU39" s="39" t="str">
        <f t="shared" si="24"/>
        <v xml:space="preserve"> </v>
      </c>
      <c r="CV39" s="39" t="str">
        <f t="shared" si="25"/>
        <v xml:space="preserve"> </v>
      </c>
      <c r="CW39" s="43" t="str">
        <f t="shared" si="26"/>
        <v xml:space="preserve"> </v>
      </c>
      <c r="CX39" s="42" t="str">
        <f t="shared" si="27"/>
        <v>•</v>
      </c>
      <c r="CY39" s="39" t="str">
        <f t="shared" si="28"/>
        <v xml:space="preserve"> </v>
      </c>
      <c r="CZ39" s="39" t="str">
        <f t="shared" si="29"/>
        <v xml:space="preserve"> </v>
      </c>
      <c r="DA39" s="43" t="str">
        <f t="shared" si="30"/>
        <v xml:space="preserve"> </v>
      </c>
      <c r="DB39" s="39" t="str">
        <f t="shared" si="31"/>
        <v>•</v>
      </c>
      <c r="DC39" s="39" t="str">
        <f t="shared" si="32"/>
        <v xml:space="preserve"> </v>
      </c>
      <c r="DD39" s="39" t="str">
        <f t="shared" si="33"/>
        <v xml:space="preserve"> </v>
      </c>
      <c r="DE39" s="43" t="str">
        <f t="shared" si="34"/>
        <v xml:space="preserve"> </v>
      </c>
      <c r="DF39" s="42" t="str">
        <f t="shared" si="35"/>
        <v>•</v>
      </c>
      <c r="DG39" s="39" t="str">
        <f t="shared" si="36"/>
        <v xml:space="preserve"> </v>
      </c>
      <c r="DH39" s="39" t="str">
        <f t="shared" si="37"/>
        <v xml:space="preserve"> </v>
      </c>
      <c r="DI39" s="43" t="str">
        <f t="shared" si="38"/>
        <v xml:space="preserve"> </v>
      </c>
      <c r="DJ39" s="42" t="str">
        <f t="shared" si="39"/>
        <v>•</v>
      </c>
      <c r="DK39" s="39" t="str">
        <f t="shared" si="40"/>
        <v xml:space="preserve"> </v>
      </c>
      <c r="DL39" s="39" t="str">
        <f t="shared" si="41"/>
        <v xml:space="preserve"> </v>
      </c>
      <c r="DM39" s="43" t="str">
        <f t="shared" si="42"/>
        <v xml:space="preserve"> </v>
      </c>
      <c r="DN39" s="39" t="str">
        <f t="shared" si="43"/>
        <v>•</v>
      </c>
      <c r="DO39" s="39" t="str">
        <f t="shared" si="44"/>
        <v xml:space="preserve"> </v>
      </c>
      <c r="DP39" s="39" t="str">
        <f t="shared" si="45"/>
        <v xml:space="preserve"> </v>
      </c>
      <c r="DQ39" s="43" t="str">
        <f t="shared" si="46"/>
        <v xml:space="preserve"> </v>
      </c>
      <c r="DR39" s="39" t="str">
        <f t="shared" si="47"/>
        <v>•</v>
      </c>
      <c r="DS39" s="39" t="str">
        <f t="shared" si="48"/>
        <v xml:space="preserve"> </v>
      </c>
      <c r="DT39" s="39" t="str">
        <f t="shared" si="49"/>
        <v xml:space="preserve"> </v>
      </c>
      <c r="DU39" s="43" t="str">
        <f t="shared" si="50"/>
        <v xml:space="preserve"> </v>
      </c>
      <c r="DV39" s="39" t="str">
        <f t="shared" si="51"/>
        <v>•</v>
      </c>
      <c r="DW39" s="39" t="str">
        <f t="shared" si="52"/>
        <v xml:space="preserve"> </v>
      </c>
      <c r="DX39" s="39" t="str">
        <f t="shared" si="53"/>
        <v xml:space="preserve"> </v>
      </c>
      <c r="DY39" s="43" t="str">
        <f t="shared" si="54"/>
        <v xml:space="preserve"> </v>
      </c>
      <c r="DZ39" s="39" t="str">
        <f t="shared" si="55"/>
        <v>•</v>
      </c>
      <c r="EA39" s="39" t="str">
        <f t="shared" si="56"/>
        <v xml:space="preserve"> </v>
      </c>
      <c r="EB39" s="39" t="str">
        <f t="shared" si="57"/>
        <v xml:space="preserve"> </v>
      </c>
      <c r="EC39" s="43" t="str">
        <f t="shared" si="58"/>
        <v xml:space="preserve"> </v>
      </c>
      <c r="ED39" s="39" t="str">
        <f t="shared" si="59"/>
        <v>•</v>
      </c>
      <c r="EE39" s="39" t="str">
        <f t="shared" si="60"/>
        <v xml:space="preserve"> </v>
      </c>
      <c r="EF39" s="39" t="str">
        <f t="shared" si="61"/>
        <v xml:space="preserve"> </v>
      </c>
      <c r="EG39" s="43" t="str">
        <f t="shared" si="62"/>
        <v xml:space="preserve"> </v>
      </c>
      <c r="EH39" s="39" t="str">
        <f t="shared" si="63"/>
        <v>•</v>
      </c>
      <c r="EI39" s="39" t="str">
        <f t="shared" si="64"/>
        <v xml:space="preserve"> </v>
      </c>
      <c r="EJ39" s="39" t="str">
        <f t="shared" si="65"/>
        <v xml:space="preserve"> </v>
      </c>
      <c r="EK39" s="43" t="str">
        <f t="shared" si="66"/>
        <v xml:space="preserve"> </v>
      </c>
      <c r="EP39" s="79" t="str">
        <f t="shared" si="70"/>
        <v>15ab</v>
      </c>
      <c r="EQ39" s="123" t="s">
        <v>166</v>
      </c>
      <c r="ER39" s="123" t="s">
        <v>169</v>
      </c>
      <c r="ES39" s="32" t="s">
        <v>92</v>
      </c>
      <c r="ET39" s="39"/>
      <c r="EU39" s="39"/>
      <c r="EV39" s="33"/>
      <c r="EX39" s="137" t="s">
        <v>144</v>
      </c>
      <c r="EY39" s="78">
        <v>9.1</v>
      </c>
      <c r="EZ39" s="136">
        <v>2</v>
      </c>
      <c r="FA39" s="39"/>
      <c r="FE39" s="124"/>
      <c r="FF39" s="39"/>
      <c r="FO39" s="117"/>
    </row>
    <row r="40" spans="1:171" ht="15.75" customHeight="1" x14ac:dyDescent="0.2">
      <c r="A40" s="100" t="str">
        <f>IF(Summary!B34="","",Summary!B34)</f>
        <v/>
      </c>
      <c r="B40" s="100" t="str">
        <f>IF(Summary!C34="","",Summary!C34)</f>
        <v/>
      </c>
      <c r="C40" s="100" t="str">
        <f>IF(Summary!D34="","",Summary!D34)</f>
        <v/>
      </c>
      <c r="D40" s="115" t="str">
        <f>IF(Summary!E34="","",Summary!E34)</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1"/>
        <v>27</v>
      </c>
      <c r="AX40" s="74" t="e">
        <f t="shared" si="14"/>
        <v>#N/A</v>
      </c>
      <c r="AY40" s="54" t="str">
        <f t="shared" si="15"/>
        <v/>
      </c>
      <c r="AZ40" s="73"/>
      <c r="BA40" s="144"/>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8"/>
      <c r="BE40" s="116" t="str">
        <f t="shared" si="22"/>
        <v/>
      </c>
      <c r="BF40" s="99" t="str">
        <f t="shared" si="16"/>
        <v/>
      </c>
      <c r="BG40" s="99" t="str">
        <f t="shared" si="17"/>
        <v/>
      </c>
      <c r="BH40" s="100" t="str">
        <f t="shared" si="18"/>
        <v/>
      </c>
      <c r="BI40" s="64" t="str">
        <f>IF(Summary!F34="","",Summary!F34)</f>
        <v/>
      </c>
      <c r="BJ40" s="33"/>
      <c r="BV40" s="44">
        <f t="shared" si="67"/>
        <v>0</v>
      </c>
      <c r="BW40" s="44">
        <f t="shared" si="67"/>
        <v>0</v>
      </c>
      <c r="BX40" s="44">
        <f t="shared" si="67"/>
        <v>0</v>
      </c>
      <c r="BY40" s="44">
        <f t="shared" si="67"/>
        <v>0</v>
      </c>
      <c r="BZ40" s="44">
        <f t="shared" si="67"/>
        <v>0</v>
      </c>
      <c r="CA40" s="44">
        <f t="shared" si="67"/>
        <v>0</v>
      </c>
      <c r="CB40" s="44">
        <f t="shared" si="67"/>
        <v>0</v>
      </c>
      <c r="CC40" s="44">
        <f t="shared" si="67"/>
        <v>0</v>
      </c>
      <c r="CD40" s="44">
        <f t="shared" si="67"/>
        <v>0</v>
      </c>
      <c r="CE40" s="44">
        <f t="shared" si="67"/>
        <v>0</v>
      </c>
      <c r="CF40" s="44">
        <f t="shared" si="67"/>
        <v>0</v>
      </c>
      <c r="CH40" s="48">
        <f t="shared" si="71"/>
        <v>0</v>
      </c>
      <c r="CI40" s="48">
        <f t="shared" si="71"/>
        <v>0</v>
      </c>
      <c r="CJ40" s="48">
        <f t="shared" si="71"/>
        <v>0</v>
      </c>
      <c r="CK40" s="48">
        <f t="shared" si="71"/>
        <v>0</v>
      </c>
      <c r="CL40" s="48">
        <f t="shared" si="71"/>
        <v>0</v>
      </c>
      <c r="CM40" s="48">
        <f t="shared" si="71"/>
        <v>0</v>
      </c>
      <c r="CN40" s="48">
        <f t="shared" si="71"/>
        <v>0</v>
      </c>
      <c r="CO40" s="48">
        <f t="shared" si="71"/>
        <v>0</v>
      </c>
      <c r="CT40" s="42" t="str">
        <f t="shared" si="23"/>
        <v>•</v>
      </c>
      <c r="CU40" s="39" t="str">
        <f t="shared" si="24"/>
        <v xml:space="preserve"> </v>
      </c>
      <c r="CV40" s="39" t="str">
        <f t="shared" si="25"/>
        <v xml:space="preserve"> </v>
      </c>
      <c r="CW40" s="43" t="str">
        <f t="shared" si="26"/>
        <v xml:space="preserve"> </v>
      </c>
      <c r="CX40" s="42" t="str">
        <f t="shared" si="27"/>
        <v>•</v>
      </c>
      <c r="CY40" s="39" t="str">
        <f t="shared" si="28"/>
        <v xml:space="preserve"> </v>
      </c>
      <c r="CZ40" s="39" t="str">
        <f t="shared" si="29"/>
        <v xml:space="preserve"> </v>
      </c>
      <c r="DA40" s="43" t="str">
        <f t="shared" si="30"/>
        <v xml:space="preserve"> </v>
      </c>
      <c r="DB40" s="39" t="str">
        <f t="shared" si="31"/>
        <v>•</v>
      </c>
      <c r="DC40" s="39" t="str">
        <f t="shared" si="32"/>
        <v xml:space="preserve"> </v>
      </c>
      <c r="DD40" s="39" t="str">
        <f t="shared" si="33"/>
        <v xml:space="preserve"> </v>
      </c>
      <c r="DE40" s="43" t="str">
        <f t="shared" si="34"/>
        <v xml:space="preserve"> </v>
      </c>
      <c r="DF40" s="42" t="str">
        <f t="shared" si="35"/>
        <v>•</v>
      </c>
      <c r="DG40" s="39" t="str">
        <f t="shared" si="36"/>
        <v xml:space="preserve"> </v>
      </c>
      <c r="DH40" s="39" t="str">
        <f t="shared" si="37"/>
        <v xml:space="preserve"> </v>
      </c>
      <c r="DI40" s="43" t="str">
        <f t="shared" si="38"/>
        <v xml:space="preserve"> </v>
      </c>
      <c r="DJ40" s="42" t="str">
        <f t="shared" si="39"/>
        <v>•</v>
      </c>
      <c r="DK40" s="39" t="str">
        <f t="shared" si="40"/>
        <v xml:space="preserve"> </v>
      </c>
      <c r="DL40" s="39" t="str">
        <f t="shared" si="41"/>
        <v xml:space="preserve"> </v>
      </c>
      <c r="DM40" s="43" t="str">
        <f t="shared" si="42"/>
        <v xml:space="preserve"> </v>
      </c>
      <c r="DN40" s="39" t="str">
        <f t="shared" si="43"/>
        <v>•</v>
      </c>
      <c r="DO40" s="39" t="str">
        <f t="shared" si="44"/>
        <v xml:space="preserve"> </v>
      </c>
      <c r="DP40" s="39" t="str">
        <f t="shared" si="45"/>
        <v xml:space="preserve"> </v>
      </c>
      <c r="DQ40" s="43" t="str">
        <f t="shared" si="46"/>
        <v xml:space="preserve"> </v>
      </c>
      <c r="DR40" s="39" t="str">
        <f t="shared" si="47"/>
        <v>•</v>
      </c>
      <c r="DS40" s="39" t="str">
        <f t="shared" si="48"/>
        <v xml:space="preserve"> </v>
      </c>
      <c r="DT40" s="39" t="str">
        <f t="shared" si="49"/>
        <v xml:space="preserve"> </v>
      </c>
      <c r="DU40" s="43" t="str">
        <f t="shared" si="50"/>
        <v xml:space="preserve"> </v>
      </c>
      <c r="DV40" s="39" t="str">
        <f t="shared" si="51"/>
        <v>•</v>
      </c>
      <c r="DW40" s="39" t="str">
        <f t="shared" si="52"/>
        <v xml:space="preserve"> </v>
      </c>
      <c r="DX40" s="39" t="str">
        <f t="shared" si="53"/>
        <v xml:space="preserve"> </v>
      </c>
      <c r="DY40" s="43" t="str">
        <f t="shared" si="54"/>
        <v xml:space="preserve"> </v>
      </c>
      <c r="DZ40" s="39" t="str">
        <f t="shared" si="55"/>
        <v>•</v>
      </c>
      <c r="EA40" s="39" t="str">
        <f t="shared" si="56"/>
        <v xml:space="preserve"> </v>
      </c>
      <c r="EB40" s="39" t="str">
        <f t="shared" si="57"/>
        <v xml:space="preserve"> </v>
      </c>
      <c r="EC40" s="43" t="str">
        <f t="shared" si="58"/>
        <v xml:space="preserve"> </v>
      </c>
      <c r="ED40" s="39" t="str">
        <f t="shared" si="59"/>
        <v>•</v>
      </c>
      <c r="EE40" s="39" t="str">
        <f t="shared" si="60"/>
        <v xml:space="preserve"> </v>
      </c>
      <c r="EF40" s="39" t="str">
        <f t="shared" si="61"/>
        <v xml:space="preserve"> </v>
      </c>
      <c r="EG40" s="43" t="str">
        <f t="shared" si="62"/>
        <v xml:space="preserve"> </v>
      </c>
      <c r="EH40" s="39" t="str">
        <f t="shared" si="63"/>
        <v>•</v>
      </c>
      <c r="EI40" s="39" t="str">
        <f t="shared" si="64"/>
        <v xml:space="preserve"> </v>
      </c>
      <c r="EJ40" s="39" t="str">
        <f t="shared" si="65"/>
        <v xml:space="preserve"> </v>
      </c>
      <c r="EK40" s="43" t="str">
        <f t="shared" si="66"/>
        <v xml:space="preserve"> </v>
      </c>
      <c r="EP40" s="79" t="str">
        <f t="shared" si="70"/>
        <v>15cd</v>
      </c>
      <c r="EQ40" s="123" t="s">
        <v>165</v>
      </c>
      <c r="ER40" s="123" t="s">
        <v>168</v>
      </c>
      <c r="ES40" s="32" t="s">
        <v>92</v>
      </c>
      <c r="ET40" s="39"/>
      <c r="EU40" s="39"/>
      <c r="EV40" s="33"/>
      <c r="EX40" s="137" t="s">
        <v>145</v>
      </c>
      <c r="EY40" s="78">
        <v>9.4</v>
      </c>
      <c r="EZ40" s="136">
        <v>3</v>
      </c>
      <c r="FA40" s="39"/>
      <c r="FE40" s="124"/>
      <c r="FF40" s="39"/>
    </row>
    <row r="41" spans="1:171" ht="15.75" customHeight="1" x14ac:dyDescent="0.2">
      <c r="A41" s="100" t="str">
        <f>IF(Summary!B35="","",Summary!B35)</f>
        <v/>
      </c>
      <c r="B41" s="100" t="str">
        <f>IF(Summary!C35="","",Summary!C35)</f>
        <v/>
      </c>
      <c r="C41" s="100" t="str">
        <f>IF(Summary!D35="","",Summary!D35)</f>
        <v/>
      </c>
      <c r="D41" s="115" t="str">
        <f>IF(Summary!E35="","",Summary!E35)</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1"/>
        <v>27</v>
      </c>
      <c r="AX41" s="74" t="e">
        <f t="shared" si="14"/>
        <v>#N/A</v>
      </c>
      <c r="AY41" s="54" t="str">
        <f t="shared" si="15"/>
        <v/>
      </c>
      <c r="AZ41" s="73"/>
      <c r="BA41" s="144"/>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8"/>
      <c r="BE41" s="116" t="str">
        <f t="shared" si="22"/>
        <v/>
      </c>
      <c r="BF41" s="99" t="str">
        <f t="shared" si="16"/>
        <v/>
      </c>
      <c r="BG41" s="99" t="str">
        <f t="shared" si="17"/>
        <v/>
      </c>
      <c r="BH41" s="100" t="str">
        <f t="shared" si="18"/>
        <v/>
      </c>
      <c r="BI41" s="64" t="str">
        <f>IF(Summary!F35="","",Summary!F35)</f>
        <v/>
      </c>
      <c r="BJ41" s="33"/>
      <c r="BV41" s="44">
        <f t="shared" ref="BV41:CF64" si="72">IF($E$3=BV$2,IF(AND(ISTEXT($E$8),$E41=$E$8),1,IF(ISNUMBER($E$8),$E41,0)),0)
+IF($F$3=BV$2,IF(AND(ISTEXT($F$8),$F41=$F$8),1,IF(ISNUMBER($F$8),$F41,0)),0)
+IF($G$3=BV$2,IF(AND(ISTEXT($G$8),$G41=$G$8),1,IF(ISNUMBER($G$8),$G41,0)),0)
+IF($H$3=BV$2,IF(AND(ISTEXT($H$8),$H41=$H$8),1,IF(ISNUMBER($H$8),$H41,0)),0)
+IF($I$3=BV$2,IF(AND(ISTEXT($I$8),$I41=$I$8),1,IF(ISNUMBER($I$8),$I41,0)),0)
+IF($J$3=BV$2,IF(AND(ISTEXT($J$8),$J41=$J$8),1,IF(ISNUMBER($J$8),$J41,0)),0)
+IF($K$3=BV$2,IF(AND(ISTEXT($K$8),$K41=$K$8),1,IF(ISNUMBER($K$8),$K41,0)),0)
+IF($L$3=BV$2,IF(AND(ISTEXT($L$8),$L41=$L$8),1,IF(ISNUMBER($L$8),$L41,0)),0)
+IF($M$3=BV$2,IF(AND(ISTEXT($M$8),$M41=$M$8),1,IF(ISNUMBER($M$8),$M41,0)),0)
+IF($N$3=BV$2,IF(AND(ISTEXT($N$8),$N41=$N$8),1,IF(ISNUMBER($N$8),$N41,0)),0)
+IF($O$3=BV$2,IF(AND(ISTEXT($O$8),$O41=$O$8),1,IF(ISNUMBER($O$8),$O41,0)),0)
+IF($P$3=BV$2,IF(AND(ISTEXT($P$8),$P41=$P$8),1,IF(ISNUMBER($P$8),$P41,0)),0)
+IF($Q$3=BV$2,IF(AND(ISTEXT($Q$8),$Q41=$Q$8),1,IF(ISNUMBER($Q$8),$Q41,0)),0)
+IF($R$3=BV$2,IF(AND(ISTEXT($R$8),$R41=$R$8),1,IF(ISNUMBER($R$8),$R41,0)),0)
+IF($S$3=BV$2,IF(AND(ISTEXT($S$8),$S41=$S$8),1,IF(ISNUMBER($S$8),$S41,0)),0)
+IF($T$3=BV$2,IF(AND(ISTEXT($T$8),$T41=$T$8),1,IF(ISNUMBER($T$8),$T41,0)),0)
+IF($U$3=BV$2,IF(AND(ISTEXT($U$8),$U41=$U$8),1,IF(ISNUMBER($U$8),$U41,0)),0)
+IF($V$3=BV$2,IF(AND(ISTEXT($V$8),$V41=$V$8),1,IF(ISNUMBER($V$8),$V41,0)),0)
+IF($W$3=BV$2,IF(AND(ISTEXT($W$8),$W41=$W$8),1,IF(ISNUMBER($W$8),$W41,0)),0)
+IF($X$3=BV$2,IF(AND(ISTEXT($X$8),$X41=$X$8),1,IF(ISNUMBER($X$8),$X41,0)),0)
+IF($Y$3=BV$2,IF(AND(ISTEXT($Y$8),$Y41=$Y$8),1,IF(ISNUMBER($Y$8),$Y41,0)),0)
+IF($Z$3=BV$2,IF(AND(ISTEXT($Z$8),$Z41=$Z$8),1,IF(ISNUMBER($Z$8),$Z41,0)),0)
+IF($AA$3=BV$2,IF(AND(ISTEXT($AA$8),$AA41=$AA$8),1,IF(ISNUMBER($AA$8),$AA41,0)),0)
+IF($AB$3=BV$2,IF(AND(ISTEXT($AB$8),$AB41=$AB$8),1,IF(ISNUMBER($AB$8),$AB41,0)),0)
+IF($AC$3=BV$2,IF(AND(ISTEXT($AC$8),$AC41=$AC$8),1,IF(ISNUMBER($AC$8),$AC41,0)),0)
+IF($AD$3=BV$2,IF(AND(ISTEXT($AD$8),$AD41=$AD$8),1,IF(ISNUMBER($AD$8),$AD41,0)),0)
+IF($AE$3=BV$2,IF(AND(ISTEXT($AE$8),$AE41=$AE$8),1,IF(ISNUMBER($AE$8),$AE41,0)),0)
+IF($AF$3=BV$2,IF(AND(ISTEXT($AF$8),$AF41=$AF$8),1,IF(ISNUMBER($AF$8),$AF41,0)),0)
+IF($AG$3=BV$2,IF(AND(ISTEXT($AG$8),$AA41=$AG$8),1,IF(ISNUMBER($AG$8),$AG41,0)),0)
+IF($AH$3=BV$2,IF(AND(ISTEXT($AH$8),$AH41=$AH$8),1,IF(ISNUMBER($AH$8),$AH41,0)),0)
+IF($AI$3=BV$2,IF(AND(ISTEXT($AI$8),$AI41=$AI$8),1,IF(ISNUMBER($AI$8),$AI41,0)),0)
+IF($AJ$3=BV$2,IF(AND(ISTEXT($AJ$8),$AJ41=$AJ$8),1,IF(ISNUMBER($AJ$8),$AJ41,0)),0)
+IF($AK$3=BV$2,IF(AND(ISTEXT($AK$8),$AK41=$AK$8),1,IF(ISNUMBER($AK$8),$AK41,0)),0)
+IF($AL$3=BV$2,IF(AND(ISTEXT($AL$8),$AL41=$AL$8),1,IF(ISNUMBER($AL$8),$AL41,0)),0)
+IF($AM$3=BV$2,IF(AND(ISTEXT($AM$8),$AM41=$AM$8),1,IF(ISNUMBER($AM$8),$AM41,0)),0)
+IF($AN$3=BV$2,IF(AND(ISTEXT($AN$8),$AN41=$AN$8),1,IF(ISNUMBER($AN$8),$AN41,0)),0)
+IF($AO$3=BV$2,IF(AND(ISTEXT($AO$8),$AO41=$AO$8),1,IF(ISNUMBER($AO$8),$AO41,0)),0)
+IF($AP$3=BV$2,IF(AND(ISTEXT($AP$8),$AP41=$AP$8),1,IF(ISNUMBER($AP$8),$AP41,0)),0)
+IF($AQ$3=BV$2,IF(AND(ISTEXT($AQ$8),$AQ41=$AQ$8),1,IF(ISNUMBER($AQ$8),$AQ41,0)),0)
+IF($AR$3=BV$2,IF(AND(ISTEXT($AR$8),$AR41=$AR$8),1,IF(ISNUMBER($AR$8),$AR41,0)),0)</f>
        <v>0</v>
      </c>
      <c r="BW41" s="44">
        <f t="shared" si="72"/>
        <v>0</v>
      </c>
      <c r="BX41" s="44">
        <f t="shared" si="72"/>
        <v>0</v>
      </c>
      <c r="BY41" s="44">
        <f t="shared" si="72"/>
        <v>0</v>
      </c>
      <c r="BZ41" s="44">
        <f t="shared" si="72"/>
        <v>0</v>
      </c>
      <c r="CA41" s="44">
        <f t="shared" si="72"/>
        <v>0</v>
      </c>
      <c r="CB41" s="44">
        <f t="shared" si="72"/>
        <v>0</v>
      </c>
      <c r="CC41" s="44">
        <f t="shared" si="72"/>
        <v>0</v>
      </c>
      <c r="CD41" s="44">
        <f t="shared" si="72"/>
        <v>0</v>
      </c>
      <c r="CE41" s="44">
        <f t="shared" si="72"/>
        <v>0</v>
      </c>
      <c r="CF41" s="44">
        <f t="shared" si="72"/>
        <v>0</v>
      </c>
      <c r="CH41" s="48">
        <f t="shared" si="71"/>
        <v>0</v>
      </c>
      <c r="CI41" s="48">
        <f t="shared" si="71"/>
        <v>0</v>
      </c>
      <c r="CJ41" s="48">
        <f t="shared" si="71"/>
        <v>0</v>
      </c>
      <c r="CK41" s="48">
        <f t="shared" si="71"/>
        <v>0</v>
      </c>
      <c r="CL41" s="48">
        <f t="shared" si="71"/>
        <v>0</v>
      </c>
      <c r="CM41" s="48">
        <f t="shared" si="71"/>
        <v>0</v>
      </c>
      <c r="CN41" s="48">
        <f t="shared" si="71"/>
        <v>0</v>
      </c>
      <c r="CO41" s="48">
        <f t="shared" si="71"/>
        <v>0</v>
      </c>
      <c r="CT41" s="42" t="str">
        <f t="shared" si="23"/>
        <v>•</v>
      </c>
      <c r="CU41" s="39" t="str">
        <f t="shared" si="24"/>
        <v xml:space="preserve"> </v>
      </c>
      <c r="CV41" s="39" t="str">
        <f t="shared" si="25"/>
        <v xml:space="preserve"> </v>
      </c>
      <c r="CW41" s="43" t="str">
        <f t="shared" si="26"/>
        <v xml:space="preserve"> </v>
      </c>
      <c r="CX41" s="42" t="str">
        <f t="shared" si="27"/>
        <v>•</v>
      </c>
      <c r="CY41" s="39" t="str">
        <f t="shared" si="28"/>
        <v xml:space="preserve"> </v>
      </c>
      <c r="CZ41" s="39" t="str">
        <f t="shared" si="29"/>
        <v xml:space="preserve"> </v>
      </c>
      <c r="DA41" s="43" t="str">
        <f t="shared" si="30"/>
        <v xml:space="preserve"> </v>
      </c>
      <c r="DB41" s="39" t="str">
        <f t="shared" si="31"/>
        <v>•</v>
      </c>
      <c r="DC41" s="39" t="str">
        <f t="shared" si="32"/>
        <v xml:space="preserve"> </v>
      </c>
      <c r="DD41" s="39" t="str">
        <f t="shared" si="33"/>
        <v xml:space="preserve"> </v>
      </c>
      <c r="DE41" s="43" t="str">
        <f t="shared" si="34"/>
        <v xml:space="preserve"> </v>
      </c>
      <c r="DF41" s="42" t="str">
        <f t="shared" si="35"/>
        <v>•</v>
      </c>
      <c r="DG41" s="39" t="str">
        <f t="shared" si="36"/>
        <v xml:space="preserve"> </v>
      </c>
      <c r="DH41" s="39" t="str">
        <f t="shared" si="37"/>
        <v xml:space="preserve"> </v>
      </c>
      <c r="DI41" s="43" t="str">
        <f t="shared" si="38"/>
        <v xml:space="preserve"> </v>
      </c>
      <c r="DJ41" s="42" t="str">
        <f t="shared" si="39"/>
        <v>•</v>
      </c>
      <c r="DK41" s="39" t="str">
        <f t="shared" si="40"/>
        <v xml:space="preserve"> </v>
      </c>
      <c r="DL41" s="39" t="str">
        <f t="shared" si="41"/>
        <v xml:space="preserve"> </v>
      </c>
      <c r="DM41" s="43" t="str">
        <f t="shared" si="42"/>
        <v xml:space="preserve"> </v>
      </c>
      <c r="DN41" s="39" t="str">
        <f t="shared" si="43"/>
        <v>•</v>
      </c>
      <c r="DO41" s="39" t="str">
        <f t="shared" si="44"/>
        <v xml:space="preserve"> </v>
      </c>
      <c r="DP41" s="39" t="str">
        <f t="shared" si="45"/>
        <v xml:space="preserve"> </v>
      </c>
      <c r="DQ41" s="43" t="str">
        <f t="shared" si="46"/>
        <v xml:space="preserve"> </v>
      </c>
      <c r="DR41" s="39" t="str">
        <f t="shared" si="47"/>
        <v>•</v>
      </c>
      <c r="DS41" s="39" t="str">
        <f t="shared" si="48"/>
        <v xml:space="preserve"> </v>
      </c>
      <c r="DT41" s="39" t="str">
        <f t="shared" si="49"/>
        <v xml:space="preserve"> </v>
      </c>
      <c r="DU41" s="43" t="str">
        <f t="shared" si="50"/>
        <v xml:space="preserve"> </v>
      </c>
      <c r="DV41" s="39" t="str">
        <f t="shared" si="51"/>
        <v>•</v>
      </c>
      <c r="DW41" s="39" t="str">
        <f t="shared" si="52"/>
        <v xml:space="preserve"> </v>
      </c>
      <c r="DX41" s="39" t="str">
        <f t="shared" si="53"/>
        <v xml:space="preserve"> </v>
      </c>
      <c r="DY41" s="43" t="str">
        <f t="shared" si="54"/>
        <v xml:space="preserve"> </v>
      </c>
      <c r="DZ41" s="39" t="str">
        <f t="shared" si="55"/>
        <v>•</v>
      </c>
      <c r="EA41" s="39" t="str">
        <f t="shared" si="56"/>
        <v xml:space="preserve"> </v>
      </c>
      <c r="EB41" s="39" t="str">
        <f t="shared" si="57"/>
        <v xml:space="preserve"> </v>
      </c>
      <c r="EC41" s="43" t="str">
        <f t="shared" si="58"/>
        <v xml:space="preserve"> </v>
      </c>
      <c r="ED41" s="39" t="str">
        <f t="shared" si="59"/>
        <v>•</v>
      </c>
      <c r="EE41" s="39" t="str">
        <f t="shared" si="60"/>
        <v xml:space="preserve"> </v>
      </c>
      <c r="EF41" s="39" t="str">
        <f t="shared" si="61"/>
        <v xml:space="preserve"> </v>
      </c>
      <c r="EG41" s="43" t="str">
        <f t="shared" si="62"/>
        <v xml:space="preserve"> </v>
      </c>
      <c r="EH41" s="39" t="str">
        <f t="shared" si="63"/>
        <v>•</v>
      </c>
      <c r="EI41" s="39" t="str">
        <f t="shared" si="64"/>
        <v xml:space="preserve"> </v>
      </c>
      <c r="EJ41" s="39" t="str">
        <f t="shared" si="65"/>
        <v xml:space="preserve"> </v>
      </c>
      <c r="EK41" s="43" t="str">
        <f t="shared" si="66"/>
        <v xml:space="preserve"> </v>
      </c>
      <c r="EP41" s="79" t="str">
        <f t="shared" si="70"/>
        <v/>
      </c>
      <c r="EQ41" s="123"/>
      <c r="ER41" s="123"/>
      <c r="ES41" s="32" t="s">
        <v>92</v>
      </c>
      <c r="ET41" s="39"/>
      <c r="EU41" s="39"/>
      <c r="EV41" s="33"/>
      <c r="EX41" s="137"/>
      <c r="EY41" s="78"/>
      <c r="EZ41" s="157"/>
      <c r="FA41" s="39"/>
      <c r="FE41" s="124"/>
      <c r="FF41" s="39"/>
    </row>
    <row r="42" spans="1:171" ht="15.75" customHeight="1" x14ac:dyDescent="0.2">
      <c r="A42" s="100" t="str">
        <f>IF(Summary!B36="","",Summary!B36)</f>
        <v/>
      </c>
      <c r="B42" s="100" t="str">
        <f>IF(Summary!C36="","",Summary!C36)</f>
        <v/>
      </c>
      <c r="C42" s="100" t="str">
        <f>IF(Summary!D36="","",Summary!D36)</f>
        <v/>
      </c>
      <c r="D42" s="115" t="str">
        <f>IF(Summary!E36="","",Summary!E36)</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1"/>
        <v>27</v>
      </c>
      <c r="AX42" s="74" t="e">
        <f t="shared" si="14"/>
        <v>#N/A</v>
      </c>
      <c r="AY42" s="54" t="str">
        <f t="shared" si="15"/>
        <v/>
      </c>
      <c r="AZ42" s="73"/>
      <c r="BA42" s="144"/>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8"/>
      <c r="BE42" s="116" t="str">
        <f t="shared" si="22"/>
        <v/>
      </c>
      <c r="BF42" s="99" t="str">
        <f t="shared" si="16"/>
        <v/>
      </c>
      <c r="BG42" s="99" t="str">
        <f t="shared" si="17"/>
        <v/>
      </c>
      <c r="BH42" s="100" t="str">
        <f t="shared" si="18"/>
        <v/>
      </c>
      <c r="BI42" s="64" t="str">
        <f>IF(Summary!F36="","",Summary!F36)</f>
        <v/>
      </c>
      <c r="BJ42" s="33"/>
      <c r="BV42" s="44">
        <f t="shared" si="72"/>
        <v>0</v>
      </c>
      <c r="BW42" s="44">
        <f t="shared" si="72"/>
        <v>0</v>
      </c>
      <c r="BX42" s="44">
        <f t="shared" si="72"/>
        <v>0</v>
      </c>
      <c r="BY42" s="44">
        <f t="shared" si="72"/>
        <v>0</v>
      </c>
      <c r="BZ42" s="44">
        <f t="shared" si="72"/>
        <v>0</v>
      </c>
      <c r="CA42" s="44">
        <f t="shared" si="72"/>
        <v>0</v>
      </c>
      <c r="CB42" s="44">
        <f t="shared" si="72"/>
        <v>0</v>
      </c>
      <c r="CC42" s="44">
        <f t="shared" si="72"/>
        <v>0</v>
      </c>
      <c r="CD42" s="44">
        <f t="shared" si="72"/>
        <v>0</v>
      </c>
      <c r="CE42" s="44">
        <f t="shared" si="72"/>
        <v>0</v>
      </c>
      <c r="CF42" s="44">
        <f t="shared" si="72"/>
        <v>0</v>
      </c>
      <c r="CH42" s="48">
        <f t="shared" si="71"/>
        <v>0</v>
      </c>
      <c r="CI42" s="48">
        <f t="shared" si="71"/>
        <v>0</v>
      </c>
      <c r="CJ42" s="48">
        <f t="shared" si="71"/>
        <v>0</v>
      </c>
      <c r="CK42" s="48">
        <f t="shared" si="71"/>
        <v>0</v>
      </c>
      <c r="CL42" s="48">
        <f t="shared" si="71"/>
        <v>0</v>
      </c>
      <c r="CM42" s="48">
        <f t="shared" si="71"/>
        <v>0</v>
      </c>
      <c r="CN42" s="48">
        <f t="shared" si="71"/>
        <v>0</v>
      </c>
      <c r="CO42" s="48">
        <f t="shared" si="71"/>
        <v>0</v>
      </c>
      <c r="CT42" s="42" t="str">
        <f t="shared" si="23"/>
        <v>•</v>
      </c>
      <c r="CU42" s="39" t="str">
        <f t="shared" si="24"/>
        <v xml:space="preserve"> </v>
      </c>
      <c r="CV42" s="39" t="str">
        <f t="shared" si="25"/>
        <v xml:space="preserve"> </v>
      </c>
      <c r="CW42" s="43" t="str">
        <f t="shared" si="26"/>
        <v xml:space="preserve"> </v>
      </c>
      <c r="CX42" s="42" t="str">
        <f t="shared" si="27"/>
        <v>•</v>
      </c>
      <c r="CY42" s="39" t="str">
        <f t="shared" si="28"/>
        <v xml:space="preserve"> </v>
      </c>
      <c r="CZ42" s="39" t="str">
        <f t="shared" si="29"/>
        <v xml:space="preserve"> </v>
      </c>
      <c r="DA42" s="43" t="str">
        <f t="shared" si="30"/>
        <v xml:space="preserve"> </v>
      </c>
      <c r="DB42" s="39" t="str">
        <f t="shared" si="31"/>
        <v>•</v>
      </c>
      <c r="DC42" s="39" t="str">
        <f t="shared" si="32"/>
        <v xml:space="preserve"> </v>
      </c>
      <c r="DD42" s="39" t="str">
        <f t="shared" si="33"/>
        <v xml:space="preserve"> </v>
      </c>
      <c r="DE42" s="43" t="str">
        <f t="shared" si="34"/>
        <v xml:space="preserve"> </v>
      </c>
      <c r="DF42" s="42" t="str">
        <f t="shared" si="35"/>
        <v>•</v>
      </c>
      <c r="DG42" s="39" t="str">
        <f t="shared" si="36"/>
        <v xml:space="preserve"> </v>
      </c>
      <c r="DH42" s="39" t="str">
        <f t="shared" si="37"/>
        <v xml:space="preserve"> </v>
      </c>
      <c r="DI42" s="43" t="str">
        <f t="shared" si="38"/>
        <v xml:space="preserve"> </v>
      </c>
      <c r="DJ42" s="42" t="str">
        <f t="shared" si="39"/>
        <v>•</v>
      </c>
      <c r="DK42" s="39" t="str">
        <f t="shared" si="40"/>
        <v xml:space="preserve"> </v>
      </c>
      <c r="DL42" s="39" t="str">
        <f t="shared" si="41"/>
        <v xml:space="preserve"> </v>
      </c>
      <c r="DM42" s="43" t="str">
        <f t="shared" si="42"/>
        <v xml:space="preserve"> </v>
      </c>
      <c r="DN42" s="39" t="str">
        <f t="shared" si="43"/>
        <v>•</v>
      </c>
      <c r="DO42" s="39" t="str">
        <f t="shared" si="44"/>
        <v xml:space="preserve"> </v>
      </c>
      <c r="DP42" s="39" t="str">
        <f t="shared" si="45"/>
        <v xml:space="preserve"> </v>
      </c>
      <c r="DQ42" s="43" t="str">
        <f t="shared" si="46"/>
        <v xml:space="preserve"> </v>
      </c>
      <c r="DR42" s="39" t="str">
        <f t="shared" si="47"/>
        <v>•</v>
      </c>
      <c r="DS42" s="39" t="str">
        <f t="shared" si="48"/>
        <v xml:space="preserve"> </v>
      </c>
      <c r="DT42" s="39" t="str">
        <f t="shared" si="49"/>
        <v xml:space="preserve"> </v>
      </c>
      <c r="DU42" s="43" t="str">
        <f t="shared" si="50"/>
        <v xml:space="preserve"> </v>
      </c>
      <c r="DV42" s="39" t="str">
        <f t="shared" si="51"/>
        <v>•</v>
      </c>
      <c r="DW42" s="39" t="str">
        <f t="shared" si="52"/>
        <v xml:space="preserve"> </v>
      </c>
      <c r="DX42" s="39" t="str">
        <f t="shared" si="53"/>
        <v xml:space="preserve"> </v>
      </c>
      <c r="DY42" s="43" t="str">
        <f t="shared" si="54"/>
        <v xml:space="preserve"> </v>
      </c>
      <c r="DZ42" s="39" t="str">
        <f t="shared" si="55"/>
        <v>•</v>
      </c>
      <c r="EA42" s="39" t="str">
        <f t="shared" si="56"/>
        <v xml:space="preserve"> </v>
      </c>
      <c r="EB42" s="39" t="str">
        <f t="shared" si="57"/>
        <v xml:space="preserve"> </v>
      </c>
      <c r="EC42" s="43" t="str">
        <f t="shared" si="58"/>
        <v xml:space="preserve"> </v>
      </c>
      <c r="ED42" s="39" t="str">
        <f t="shared" si="59"/>
        <v>•</v>
      </c>
      <c r="EE42" s="39" t="str">
        <f t="shared" si="60"/>
        <v xml:space="preserve"> </v>
      </c>
      <c r="EF42" s="39" t="str">
        <f t="shared" si="61"/>
        <v xml:space="preserve"> </v>
      </c>
      <c r="EG42" s="43" t="str">
        <f t="shared" si="62"/>
        <v xml:space="preserve"> </v>
      </c>
      <c r="EH42" s="39" t="str">
        <f t="shared" si="63"/>
        <v>•</v>
      </c>
      <c r="EI42" s="39" t="str">
        <f t="shared" si="64"/>
        <v xml:space="preserve"> </v>
      </c>
      <c r="EJ42" s="39" t="str">
        <f t="shared" si="65"/>
        <v xml:space="preserve"> </v>
      </c>
      <c r="EK42" s="43" t="str">
        <f t="shared" si="66"/>
        <v xml:space="preserve"> </v>
      </c>
      <c r="EP42" s="79" t="str">
        <f t="shared" si="70"/>
        <v/>
      </c>
      <c r="EQ42" s="123"/>
      <c r="ER42" s="123"/>
      <c r="ES42" s="32" t="s">
        <v>92</v>
      </c>
      <c r="ET42" s="39"/>
      <c r="EU42" s="39"/>
      <c r="EV42" s="33"/>
      <c r="EX42" s="137"/>
      <c r="EY42" s="78"/>
      <c r="EZ42" s="157"/>
      <c r="FA42" s="39"/>
      <c r="FE42" s="124"/>
      <c r="FF42" s="39"/>
    </row>
    <row r="43" spans="1:171" ht="15.75" customHeight="1" x14ac:dyDescent="0.2">
      <c r="A43" s="100" t="str">
        <f>IF(Summary!B37="","",Summary!B37)</f>
        <v/>
      </c>
      <c r="B43" s="100" t="str">
        <f>IF(Summary!C37="","",Summary!C37)</f>
        <v/>
      </c>
      <c r="C43" s="100" t="str">
        <f>IF(Summary!D37="","",Summary!D37)</f>
        <v/>
      </c>
      <c r="D43" s="115" t="str">
        <f>IF(Summary!E37="","",Summary!E37)</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1"/>
        <v>27</v>
      </c>
      <c r="AX43" s="74" t="e">
        <f t="shared" si="14"/>
        <v>#N/A</v>
      </c>
      <c r="AY43" s="54" t="str">
        <f t="shared" si="15"/>
        <v/>
      </c>
      <c r="AZ43" s="73"/>
      <c r="BA43" s="144"/>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8"/>
      <c r="BE43" s="116" t="str">
        <f t="shared" si="22"/>
        <v/>
      </c>
      <c r="BF43" s="99" t="str">
        <f t="shared" si="16"/>
        <v/>
      </c>
      <c r="BG43" s="99" t="str">
        <f t="shared" si="17"/>
        <v/>
      </c>
      <c r="BH43" s="100" t="str">
        <f t="shared" si="18"/>
        <v/>
      </c>
      <c r="BI43" s="64" t="str">
        <f>IF(Summary!F37="","",Summary!F37)</f>
        <v/>
      </c>
      <c r="BJ43" s="33"/>
      <c r="BV43" s="44">
        <f t="shared" si="72"/>
        <v>0</v>
      </c>
      <c r="BW43" s="44">
        <f t="shared" si="72"/>
        <v>0</v>
      </c>
      <c r="BX43" s="44">
        <f t="shared" si="72"/>
        <v>0</v>
      </c>
      <c r="BY43" s="44">
        <f t="shared" si="72"/>
        <v>0</v>
      </c>
      <c r="BZ43" s="44">
        <f t="shared" si="72"/>
        <v>0</v>
      </c>
      <c r="CA43" s="44">
        <f t="shared" si="72"/>
        <v>0</v>
      </c>
      <c r="CB43" s="44">
        <f t="shared" si="72"/>
        <v>0</v>
      </c>
      <c r="CC43" s="44">
        <f t="shared" si="72"/>
        <v>0</v>
      </c>
      <c r="CD43" s="44">
        <f t="shared" si="72"/>
        <v>0</v>
      </c>
      <c r="CE43" s="44">
        <f t="shared" si="72"/>
        <v>0</v>
      </c>
      <c r="CF43" s="44">
        <f t="shared" si="72"/>
        <v>0</v>
      </c>
      <c r="CH43" s="48">
        <f t="shared" si="71"/>
        <v>0</v>
      </c>
      <c r="CI43" s="48">
        <f t="shared" si="71"/>
        <v>0</v>
      </c>
      <c r="CJ43" s="48">
        <f t="shared" si="71"/>
        <v>0</v>
      </c>
      <c r="CK43" s="48">
        <f t="shared" si="71"/>
        <v>0</v>
      </c>
      <c r="CL43" s="48">
        <f t="shared" si="71"/>
        <v>0</v>
      </c>
      <c r="CM43" s="48">
        <f t="shared" si="71"/>
        <v>0</v>
      </c>
      <c r="CN43" s="48">
        <f t="shared" si="71"/>
        <v>0</v>
      </c>
      <c r="CO43" s="48">
        <f t="shared" si="71"/>
        <v>0</v>
      </c>
      <c r="CT43" s="42" t="str">
        <f t="shared" si="23"/>
        <v>•</v>
      </c>
      <c r="CU43" s="39" t="str">
        <f t="shared" si="24"/>
        <v xml:space="preserve"> </v>
      </c>
      <c r="CV43" s="39" t="str">
        <f t="shared" si="25"/>
        <v xml:space="preserve"> </v>
      </c>
      <c r="CW43" s="43" t="str">
        <f t="shared" si="26"/>
        <v xml:space="preserve"> </v>
      </c>
      <c r="CX43" s="42" t="str">
        <f t="shared" si="27"/>
        <v>•</v>
      </c>
      <c r="CY43" s="39" t="str">
        <f t="shared" si="28"/>
        <v xml:space="preserve"> </v>
      </c>
      <c r="CZ43" s="39" t="str">
        <f t="shared" si="29"/>
        <v xml:space="preserve"> </v>
      </c>
      <c r="DA43" s="43" t="str">
        <f t="shared" si="30"/>
        <v xml:space="preserve"> </v>
      </c>
      <c r="DB43" s="39" t="str">
        <f t="shared" si="31"/>
        <v>•</v>
      </c>
      <c r="DC43" s="39" t="str">
        <f t="shared" si="32"/>
        <v xml:space="preserve"> </v>
      </c>
      <c r="DD43" s="39" t="str">
        <f t="shared" si="33"/>
        <v xml:space="preserve"> </v>
      </c>
      <c r="DE43" s="43" t="str">
        <f t="shared" si="34"/>
        <v xml:space="preserve"> </v>
      </c>
      <c r="DF43" s="42" t="str">
        <f t="shared" si="35"/>
        <v>•</v>
      </c>
      <c r="DG43" s="39" t="str">
        <f t="shared" si="36"/>
        <v xml:space="preserve"> </v>
      </c>
      <c r="DH43" s="39" t="str">
        <f t="shared" si="37"/>
        <v xml:space="preserve"> </v>
      </c>
      <c r="DI43" s="43" t="str">
        <f t="shared" si="38"/>
        <v xml:space="preserve"> </v>
      </c>
      <c r="DJ43" s="42" t="str">
        <f t="shared" si="39"/>
        <v>•</v>
      </c>
      <c r="DK43" s="39" t="str">
        <f t="shared" si="40"/>
        <v xml:space="preserve"> </v>
      </c>
      <c r="DL43" s="39" t="str">
        <f t="shared" si="41"/>
        <v xml:space="preserve"> </v>
      </c>
      <c r="DM43" s="43" t="str">
        <f t="shared" si="42"/>
        <v xml:space="preserve"> </v>
      </c>
      <c r="DN43" s="39" t="str">
        <f t="shared" si="43"/>
        <v>•</v>
      </c>
      <c r="DO43" s="39" t="str">
        <f t="shared" si="44"/>
        <v xml:space="preserve"> </v>
      </c>
      <c r="DP43" s="39" t="str">
        <f t="shared" si="45"/>
        <v xml:space="preserve"> </v>
      </c>
      <c r="DQ43" s="43" t="str">
        <f t="shared" si="46"/>
        <v xml:space="preserve"> </v>
      </c>
      <c r="DR43" s="39" t="str">
        <f t="shared" si="47"/>
        <v>•</v>
      </c>
      <c r="DS43" s="39" t="str">
        <f t="shared" si="48"/>
        <v xml:space="preserve"> </v>
      </c>
      <c r="DT43" s="39" t="str">
        <f t="shared" si="49"/>
        <v xml:space="preserve"> </v>
      </c>
      <c r="DU43" s="43" t="str">
        <f t="shared" si="50"/>
        <v xml:space="preserve"> </v>
      </c>
      <c r="DV43" s="39" t="str">
        <f t="shared" si="51"/>
        <v>•</v>
      </c>
      <c r="DW43" s="39" t="str">
        <f t="shared" si="52"/>
        <v xml:space="preserve"> </v>
      </c>
      <c r="DX43" s="39" t="str">
        <f t="shared" si="53"/>
        <v xml:space="preserve"> </v>
      </c>
      <c r="DY43" s="43" t="str">
        <f t="shared" si="54"/>
        <v xml:space="preserve"> </v>
      </c>
      <c r="DZ43" s="39" t="str">
        <f t="shared" si="55"/>
        <v>•</v>
      </c>
      <c r="EA43" s="39" t="str">
        <f t="shared" si="56"/>
        <v xml:space="preserve"> </v>
      </c>
      <c r="EB43" s="39" t="str">
        <f t="shared" si="57"/>
        <v xml:space="preserve"> </v>
      </c>
      <c r="EC43" s="43" t="str">
        <f t="shared" si="58"/>
        <v xml:space="preserve"> </v>
      </c>
      <c r="ED43" s="39" t="str">
        <f t="shared" si="59"/>
        <v>•</v>
      </c>
      <c r="EE43" s="39" t="str">
        <f t="shared" si="60"/>
        <v xml:space="preserve"> </v>
      </c>
      <c r="EF43" s="39" t="str">
        <f t="shared" si="61"/>
        <v xml:space="preserve"> </v>
      </c>
      <c r="EG43" s="43" t="str">
        <f t="shared" si="62"/>
        <v xml:space="preserve"> </v>
      </c>
      <c r="EH43" s="39" t="str">
        <f t="shared" si="63"/>
        <v>•</v>
      </c>
      <c r="EI43" s="39" t="str">
        <f t="shared" si="64"/>
        <v xml:space="preserve"> </v>
      </c>
      <c r="EJ43" s="39" t="str">
        <f t="shared" si="65"/>
        <v xml:space="preserve"> </v>
      </c>
      <c r="EK43" s="43" t="str">
        <f t="shared" si="66"/>
        <v xml:space="preserve"> </v>
      </c>
      <c r="EP43" s="79" t="str">
        <f t="shared" si="70"/>
        <v/>
      </c>
      <c r="EQ43" s="123"/>
      <c r="ER43" s="123"/>
      <c r="ES43" s="32" t="s">
        <v>92</v>
      </c>
      <c r="ET43" s="39"/>
      <c r="EU43" s="39"/>
      <c r="EV43" s="33"/>
      <c r="EX43" s="137"/>
      <c r="EY43" s="78"/>
      <c r="EZ43" s="157"/>
      <c r="FA43" s="39"/>
      <c r="FE43" s="124"/>
      <c r="FF43" s="39"/>
    </row>
    <row r="44" spans="1:171" ht="15.75" customHeight="1" x14ac:dyDescent="0.2">
      <c r="A44" s="100" t="str">
        <f>IF(Summary!B38="","",Summary!B38)</f>
        <v/>
      </c>
      <c r="B44" s="100" t="str">
        <f>IF(Summary!C38="","",Summary!C38)</f>
        <v/>
      </c>
      <c r="C44" s="100" t="str">
        <f>IF(Summary!D38="","",Summary!D38)</f>
        <v/>
      </c>
      <c r="D44" s="115" t="str">
        <f>IF(Summary!E38="","",Summary!E38)</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1"/>
        <v>27</v>
      </c>
      <c r="AX44" s="74" t="e">
        <f t="shared" si="14"/>
        <v>#N/A</v>
      </c>
      <c r="AY44" s="54" t="str">
        <f t="shared" si="15"/>
        <v/>
      </c>
      <c r="AZ44" s="73"/>
      <c r="BA44" s="144"/>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8"/>
      <c r="BE44" s="116" t="str">
        <f t="shared" si="22"/>
        <v/>
      </c>
      <c r="BF44" s="99" t="str">
        <f t="shared" si="16"/>
        <v/>
      </c>
      <c r="BG44" s="99" t="str">
        <f t="shared" si="17"/>
        <v/>
      </c>
      <c r="BH44" s="100" t="str">
        <f t="shared" si="18"/>
        <v/>
      </c>
      <c r="BI44" s="64" t="str">
        <f>IF(Summary!F38="","",Summary!F38)</f>
        <v/>
      </c>
      <c r="BJ44" s="33"/>
      <c r="BV44" s="44">
        <f t="shared" si="72"/>
        <v>0</v>
      </c>
      <c r="BW44" s="44">
        <f t="shared" si="72"/>
        <v>0</v>
      </c>
      <c r="BX44" s="44">
        <f t="shared" si="72"/>
        <v>0</v>
      </c>
      <c r="BY44" s="44">
        <f t="shared" si="72"/>
        <v>0</v>
      </c>
      <c r="BZ44" s="44">
        <f t="shared" si="72"/>
        <v>0</v>
      </c>
      <c r="CA44" s="44">
        <f t="shared" si="72"/>
        <v>0</v>
      </c>
      <c r="CB44" s="44">
        <f t="shared" si="72"/>
        <v>0</v>
      </c>
      <c r="CC44" s="44">
        <f t="shared" si="72"/>
        <v>0</v>
      </c>
      <c r="CD44" s="44">
        <f t="shared" si="72"/>
        <v>0</v>
      </c>
      <c r="CE44" s="44">
        <f t="shared" si="72"/>
        <v>0</v>
      </c>
      <c r="CF44" s="44">
        <f t="shared" si="72"/>
        <v>0</v>
      </c>
      <c r="CH44" s="48">
        <f t="shared" si="71"/>
        <v>0</v>
      </c>
      <c r="CI44" s="48">
        <f t="shared" si="71"/>
        <v>0</v>
      </c>
      <c r="CJ44" s="48">
        <f t="shared" si="71"/>
        <v>0</v>
      </c>
      <c r="CK44" s="48">
        <f t="shared" si="71"/>
        <v>0</v>
      </c>
      <c r="CL44" s="48">
        <f t="shared" si="71"/>
        <v>0</v>
      </c>
      <c r="CM44" s="48">
        <f t="shared" si="71"/>
        <v>0</v>
      </c>
      <c r="CN44" s="48">
        <f t="shared" si="71"/>
        <v>0</v>
      </c>
      <c r="CO44" s="48">
        <f t="shared" si="71"/>
        <v>0</v>
      </c>
      <c r="CT44" s="42" t="str">
        <f t="shared" si="23"/>
        <v>•</v>
      </c>
      <c r="CU44" s="39" t="str">
        <f t="shared" si="24"/>
        <v xml:space="preserve"> </v>
      </c>
      <c r="CV44" s="39" t="str">
        <f t="shared" si="25"/>
        <v xml:space="preserve"> </v>
      </c>
      <c r="CW44" s="43" t="str">
        <f t="shared" si="26"/>
        <v xml:space="preserve"> </v>
      </c>
      <c r="CX44" s="42" t="str">
        <f t="shared" si="27"/>
        <v>•</v>
      </c>
      <c r="CY44" s="39" t="str">
        <f t="shared" si="28"/>
        <v xml:space="preserve"> </v>
      </c>
      <c r="CZ44" s="39" t="str">
        <f t="shared" si="29"/>
        <v xml:space="preserve"> </v>
      </c>
      <c r="DA44" s="43" t="str">
        <f t="shared" si="30"/>
        <v xml:space="preserve"> </v>
      </c>
      <c r="DB44" s="39" t="str">
        <f t="shared" si="31"/>
        <v>•</v>
      </c>
      <c r="DC44" s="39" t="str">
        <f t="shared" si="32"/>
        <v xml:space="preserve"> </v>
      </c>
      <c r="DD44" s="39" t="str">
        <f t="shared" si="33"/>
        <v xml:space="preserve"> </v>
      </c>
      <c r="DE44" s="43" t="str">
        <f t="shared" si="34"/>
        <v xml:space="preserve"> </v>
      </c>
      <c r="DF44" s="42" t="str">
        <f t="shared" si="35"/>
        <v>•</v>
      </c>
      <c r="DG44" s="39" t="str">
        <f t="shared" si="36"/>
        <v xml:space="preserve"> </v>
      </c>
      <c r="DH44" s="39" t="str">
        <f t="shared" si="37"/>
        <v xml:space="preserve"> </v>
      </c>
      <c r="DI44" s="43" t="str">
        <f t="shared" si="38"/>
        <v xml:space="preserve"> </v>
      </c>
      <c r="DJ44" s="42" t="str">
        <f t="shared" si="39"/>
        <v>•</v>
      </c>
      <c r="DK44" s="39" t="str">
        <f t="shared" si="40"/>
        <v xml:space="preserve"> </v>
      </c>
      <c r="DL44" s="39" t="str">
        <f t="shared" si="41"/>
        <v xml:space="preserve"> </v>
      </c>
      <c r="DM44" s="43" t="str">
        <f t="shared" si="42"/>
        <v xml:space="preserve"> </v>
      </c>
      <c r="DN44" s="39" t="str">
        <f t="shared" si="43"/>
        <v>•</v>
      </c>
      <c r="DO44" s="39" t="str">
        <f t="shared" si="44"/>
        <v xml:space="preserve"> </v>
      </c>
      <c r="DP44" s="39" t="str">
        <f t="shared" si="45"/>
        <v xml:space="preserve"> </v>
      </c>
      <c r="DQ44" s="43" t="str">
        <f t="shared" si="46"/>
        <v xml:space="preserve"> </v>
      </c>
      <c r="DR44" s="39" t="str">
        <f t="shared" si="47"/>
        <v>•</v>
      </c>
      <c r="DS44" s="39" t="str">
        <f t="shared" si="48"/>
        <v xml:space="preserve"> </v>
      </c>
      <c r="DT44" s="39" t="str">
        <f t="shared" si="49"/>
        <v xml:space="preserve"> </v>
      </c>
      <c r="DU44" s="43" t="str">
        <f t="shared" si="50"/>
        <v xml:space="preserve"> </v>
      </c>
      <c r="DV44" s="39" t="str">
        <f t="shared" si="51"/>
        <v>•</v>
      </c>
      <c r="DW44" s="39" t="str">
        <f t="shared" si="52"/>
        <v xml:space="preserve"> </v>
      </c>
      <c r="DX44" s="39" t="str">
        <f t="shared" si="53"/>
        <v xml:space="preserve"> </v>
      </c>
      <c r="DY44" s="43" t="str">
        <f t="shared" si="54"/>
        <v xml:space="preserve"> </v>
      </c>
      <c r="DZ44" s="39" t="str">
        <f t="shared" si="55"/>
        <v>•</v>
      </c>
      <c r="EA44" s="39" t="str">
        <f t="shared" si="56"/>
        <v xml:space="preserve"> </v>
      </c>
      <c r="EB44" s="39" t="str">
        <f t="shared" si="57"/>
        <v xml:space="preserve"> </v>
      </c>
      <c r="EC44" s="43" t="str">
        <f t="shared" si="58"/>
        <v xml:space="preserve"> </v>
      </c>
      <c r="ED44" s="39" t="str">
        <f t="shared" si="59"/>
        <v>•</v>
      </c>
      <c r="EE44" s="39" t="str">
        <f t="shared" si="60"/>
        <v xml:space="preserve"> </v>
      </c>
      <c r="EF44" s="39" t="str">
        <f t="shared" si="61"/>
        <v xml:space="preserve"> </v>
      </c>
      <c r="EG44" s="43" t="str">
        <f t="shared" si="62"/>
        <v xml:space="preserve"> </v>
      </c>
      <c r="EH44" s="39" t="str">
        <f t="shared" si="63"/>
        <v>•</v>
      </c>
      <c r="EI44" s="39" t="str">
        <f t="shared" si="64"/>
        <v xml:space="preserve"> </v>
      </c>
      <c r="EJ44" s="39" t="str">
        <f t="shared" si="65"/>
        <v xml:space="preserve"> </v>
      </c>
      <c r="EK44" s="43" t="str">
        <f t="shared" si="66"/>
        <v xml:space="preserve"> </v>
      </c>
      <c r="EP44" s="79" t="str">
        <f t="shared" si="70"/>
        <v/>
      </c>
      <c r="EQ44" s="123"/>
      <c r="ER44" s="123"/>
      <c r="ES44" s="32" t="s">
        <v>92</v>
      </c>
      <c r="ET44" s="39"/>
      <c r="EU44" s="39"/>
      <c r="EV44" s="33"/>
      <c r="EX44" s="137"/>
      <c r="EY44" s="78"/>
      <c r="EZ44" s="157"/>
      <c r="FA44" s="39"/>
      <c r="FE44" s="124"/>
      <c r="FF44" s="39"/>
    </row>
    <row r="45" spans="1:171" ht="15.75" customHeight="1" x14ac:dyDescent="0.2">
      <c r="A45" s="100" t="str">
        <f>IF(Summary!B39="","",Summary!B39)</f>
        <v/>
      </c>
      <c r="B45" s="100" t="str">
        <f>IF(Summary!C39="","",Summary!C39)</f>
        <v/>
      </c>
      <c r="C45" s="100" t="str">
        <f>IF(Summary!D39="","",Summary!D39)</f>
        <v/>
      </c>
      <c r="D45" s="115" t="str">
        <f>IF(Summary!E39="","",Summary!E39)</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1"/>
        <v>27</v>
      </c>
      <c r="AX45" s="74" t="e">
        <f t="shared" si="14"/>
        <v>#N/A</v>
      </c>
      <c r="AY45" s="54" t="str">
        <f t="shared" si="15"/>
        <v/>
      </c>
      <c r="AZ45" s="73"/>
      <c r="BA45" s="144"/>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8"/>
      <c r="BE45" s="116" t="str">
        <f t="shared" si="22"/>
        <v/>
      </c>
      <c r="BF45" s="99" t="str">
        <f t="shared" si="16"/>
        <v/>
      </c>
      <c r="BG45" s="99" t="str">
        <f t="shared" si="17"/>
        <v/>
      </c>
      <c r="BH45" s="100" t="str">
        <f t="shared" si="18"/>
        <v/>
      </c>
      <c r="BI45" s="64" t="str">
        <f>IF(Summary!F39="","",Summary!F39)</f>
        <v/>
      </c>
      <c r="BJ45" s="33"/>
      <c r="BV45" s="44">
        <f t="shared" si="72"/>
        <v>0</v>
      </c>
      <c r="BW45" s="44">
        <f t="shared" si="72"/>
        <v>0</v>
      </c>
      <c r="BX45" s="44">
        <f t="shared" si="72"/>
        <v>0</v>
      </c>
      <c r="BY45" s="44">
        <f t="shared" si="72"/>
        <v>0</v>
      </c>
      <c r="BZ45" s="44">
        <f t="shared" si="72"/>
        <v>0</v>
      </c>
      <c r="CA45" s="44">
        <f t="shared" si="72"/>
        <v>0</v>
      </c>
      <c r="CB45" s="44">
        <f t="shared" si="72"/>
        <v>0</v>
      </c>
      <c r="CC45" s="44">
        <f t="shared" si="72"/>
        <v>0</v>
      </c>
      <c r="CD45" s="44">
        <f t="shared" si="72"/>
        <v>0</v>
      </c>
      <c r="CE45" s="44">
        <f t="shared" si="72"/>
        <v>0</v>
      </c>
      <c r="CF45" s="44">
        <f t="shared" si="72"/>
        <v>0</v>
      </c>
      <c r="CH45" s="48">
        <f t="shared" si="71"/>
        <v>0</v>
      </c>
      <c r="CI45" s="48">
        <f t="shared" si="71"/>
        <v>0</v>
      </c>
      <c r="CJ45" s="48">
        <f t="shared" si="71"/>
        <v>0</v>
      </c>
      <c r="CK45" s="48">
        <f t="shared" si="71"/>
        <v>0</v>
      </c>
      <c r="CL45" s="48">
        <f t="shared" si="71"/>
        <v>0</v>
      </c>
      <c r="CM45" s="48">
        <f t="shared" si="71"/>
        <v>0</v>
      </c>
      <c r="CN45" s="48">
        <f t="shared" si="71"/>
        <v>0</v>
      </c>
      <c r="CO45" s="48">
        <f t="shared" si="71"/>
        <v>0</v>
      </c>
      <c r="CT45" s="42" t="str">
        <f t="shared" si="23"/>
        <v>•</v>
      </c>
      <c r="CU45" s="39" t="str">
        <f t="shared" si="24"/>
        <v xml:space="preserve"> </v>
      </c>
      <c r="CV45" s="39" t="str">
        <f t="shared" si="25"/>
        <v xml:space="preserve"> </v>
      </c>
      <c r="CW45" s="43" t="str">
        <f t="shared" si="26"/>
        <v xml:space="preserve"> </v>
      </c>
      <c r="CX45" s="42" t="str">
        <f t="shared" si="27"/>
        <v>•</v>
      </c>
      <c r="CY45" s="39" t="str">
        <f t="shared" si="28"/>
        <v xml:space="preserve"> </v>
      </c>
      <c r="CZ45" s="39" t="str">
        <f t="shared" si="29"/>
        <v xml:space="preserve"> </v>
      </c>
      <c r="DA45" s="43" t="str">
        <f t="shared" si="30"/>
        <v xml:space="preserve"> </v>
      </c>
      <c r="DB45" s="39" t="str">
        <f t="shared" si="31"/>
        <v>•</v>
      </c>
      <c r="DC45" s="39" t="str">
        <f t="shared" si="32"/>
        <v xml:space="preserve"> </v>
      </c>
      <c r="DD45" s="39" t="str">
        <f t="shared" si="33"/>
        <v xml:space="preserve"> </v>
      </c>
      <c r="DE45" s="43" t="str">
        <f t="shared" si="34"/>
        <v xml:space="preserve"> </v>
      </c>
      <c r="DF45" s="42" t="str">
        <f t="shared" si="35"/>
        <v>•</v>
      </c>
      <c r="DG45" s="39" t="str">
        <f t="shared" si="36"/>
        <v xml:space="preserve"> </v>
      </c>
      <c r="DH45" s="39" t="str">
        <f t="shared" si="37"/>
        <v xml:space="preserve"> </v>
      </c>
      <c r="DI45" s="43" t="str">
        <f t="shared" si="38"/>
        <v xml:space="preserve"> </v>
      </c>
      <c r="DJ45" s="42" t="str">
        <f t="shared" si="39"/>
        <v>•</v>
      </c>
      <c r="DK45" s="39" t="str">
        <f t="shared" si="40"/>
        <v xml:space="preserve"> </v>
      </c>
      <c r="DL45" s="39" t="str">
        <f t="shared" si="41"/>
        <v xml:space="preserve"> </v>
      </c>
      <c r="DM45" s="43" t="str">
        <f t="shared" si="42"/>
        <v xml:space="preserve"> </v>
      </c>
      <c r="DN45" s="39" t="str">
        <f t="shared" si="43"/>
        <v>•</v>
      </c>
      <c r="DO45" s="39" t="str">
        <f t="shared" si="44"/>
        <v xml:space="preserve"> </v>
      </c>
      <c r="DP45" s="39" t="str">
        <f t="shared" si="45"/>
        <v xml:space="preserve"> </v>
      </c>
      <c r="DQ45" s="43" t="str">
        <f t="shared" si="46"/>
        <v xml:space="preserve"> </v>
      </c>
      <c r="DR45" s="39" t="str">
        <f t="shared" si="47"/>
        <v>•</v>
      </c>
      <c r="DS45" s="39" t="str">
        <f t="shared" si="48"/>
        <v xml:space="preserve"> </v>
      </c>
      <c r="DT45" s="39" t="str">
        <f t="shared" si="49"/>
        <v xml:space="preserve"> </v>
      </c>
      <c r="DU45" s="43" t="str">
        <f t="shared" si="50"/>
        <v xml:space="preserve"> </v>
      </c>
      <c r="DV45" s="39" t="str">
        <f t="shared" si="51"/>
        <v>•</v>
      </c>
      <c r="DW45" s="39" t="str">
        <f t="shared" si="52"/>
        <v xml:space="preserve"> </v>
      </c>
      <c r="DX45" s="39" t="str">
        <f t="shared" si="53"/>
        <v xml:space="preserve"> </v>
      </c>
      <c r="DY45" s="43" t="str">
        <f t="shared" si="54"/>
        <v xml:space="preserve"> </v>
      </c>
      <c r="DZ45" s="39" t="str">
        <f t="shared" si="55"/>
        <v>•</v>
      </c>
      <c r="EA45" s="39" t="str">
        <f t="shared" si="56"/>
        <v xml:space="preserve"> </v>
      </c>
      <c r="EB45" s="39" t="str">
        <f t="shared" si="57"/>
        <v xml:space="preserve"> </v>
      </c>
      <c r="EC45" s="43" t="str">
        <f t="shared" si="58"/>
        <v xml:space="preserve"> </v>
      </c>
      <c r="ED45" s="39" t="str">
        <f t="shared" si="59"/>
        <v>•</v>
      </c>
      <c r="EE45" s="39" t="str">
        <f t="shared" si="60"/>
        <v xml:space="preserve"> </v>
      </c>
      <c r="EF45" s="39" t="str">
        <f t="shared" si="61"/>
        <v xml:space="preserve"> </v>
      </c>
      <c r="EG45" s="43" t="str">
        <f t="shared" si="62"/>
        <v xml:space="preserve"> </v>
      </c>
      <c r="EH45" s="39" t="str">
        <f t="shared" si="63"/>
        <v>•</v>
      </c>
      <c r="EI45" s="39" t="str">
        <f t="shared" si="64"/>
        <v xml:space="preserve"> </v>
      </c>
      <c r="EJ45" s="39" t="str">
        <f t="shared" si="65"/>
        <v xml:space="preserve"> </v>
      </c>
      <c r="EK45" s="43" t="str">
        <f t="shared" si="66"/>
        <v xml:space="preserve"> </v>
      </c>
      <c r="EP45" s="79" t="str">
        <f t="shared" si="70"/>
        <v/>
      </c>
      <c r="EQ45" s="123"/>
      <c r="ER45" s="123"/>
      <c r="ES45" s="32" t="s">
        <v>92</v>
      </c>
      <c r="ET45" s="39"/>
      <c r="EU45" s="39"/>
      <c r="EV45" s="33"/>
      <c r="EX45" s="137"/>
      <c r="EY45" s="78"/>
      <c r="EZ45" s="157"/>
      <c r="FA45" s="39"/>
      <c r="FE45" s="124"/>
      <c r="FF45" s="39"/>
    </row>
    <row r="46" spans="1:171" ht="15.75" customHeight="1" x14ac:dyDescent="0.2">
      <c r="A46" s="100" t="str">
        <f>IF(Summary!B40="","",Summary!B40)</f>
        <v/>
      </c>
      <c r="B46" s="100" t="str">
        <f>IF(Summary!C40="","",Summary!C40)</f>
        <v/>
      </c>
      <c r="C46" s="100" t="str">
        <f>IF(Summary!D40="","",Summary!D40)</f>
        <v/>
      </c>
      <c r="D46" s="115" t="str">
        <f>IF(Summary!E40="","",Summary!E40)</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1"/>
        <v>27</v>
      </c>
      <c r="AX46" s="74" t="e">
        <f t="shared" si="14"/>
        <v>#N/A</v>
      </c>
      <c r="AY46" s="54" t="str">
        <f t="shared" si="15"/>
        <v/>
      </c>
      <c r="AZ46" s="73"/>
      <c r="BA46" s="144"/>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8"/>
      <c r="BE46" s="116" t="str">
        <f t="shared" si="22"/>
        <v/>
      </c>
      <c r="BF46" s="99" t="str">
        <f t="shared" si="16"/>
        <v/>
      </c>
      <c r="BG46" s="99" t="str">
        <f t="shared" si="17"/>
        <v/>
      </c>
      <c r="BH46" s="100" t="str">
        <f t="shared" si="18"/>
        <v/>
      </c>
      <c r="BI46" s="64" t="str">
        <f>IF(Summary!F40="","",Summary!F40)</f>
        <v/>
      </c>
      <c r="BJ46" s="33"/>
      <c r="BV46" s="44">
        <f t="shared" si="72"/>
        <v>0</v>
      </c>
      <c r="BW46" s="44">
        <f t="shared" si="72"/>
        <v>0</v>
      </c>
      <c r="BX46" s="44">
        <f t="shared" si="72"/>
        <v>0</v>
      </c>
      <c r="BY46" s="44">
        <f t="shared" si="72"/>
        <v>0</v>
      </c>
      <c r="BZ46" s="44">
        <f t="shared" si="72"/>
        <v>0</v>
      </c>
      <c r="CA46" s="44">
        <f t="shared" si="72"/>
        <v>0</v>
      </c>
      <c r="CB46" s="44">
        <f t="shared" si="72"/>
        <v>0</v>
      </c>
      <c r="CC46" s="44">
        <f t="shared" si="72"/>
        <v>0</v>
      </c>
      <c r="CD46" s="44">
        <f t="shared" si="72"/>
        <v>0</v>
      </c>
      <c r="CE46" s="44">
        <f t="shared" si="72"/>
        <v>0</v>
      </c>
      <c r="CF46" s="44">
        <f t="shared" si="72"/>
        <v>0</v>
      </c>
      <c r="CH46" s="48">
        <f t="shared" si="71"/>
        <v>0</v>
      </c>
      <c r="CI46" s="48">
        <f t="shared" si="71"/>
        <v>0</v>
      </c>
      <c r="CJ46" s="48">
        <f t="shared" si="71"/>
        <v>0</v>
      </c>
      <c r="CK46" s="48">
        <f t="shared" si="71"/>
        <v>0</v>
      </c>
      <c r="CL46" s="48">
        <f t="shared" si="71"/>
        <v>0</v>
      </c>
      <c r="CM46" s="48">
        <f t="shared" si="71"/>
        <v>0</v>
      </c>
      <c r="CN46" s="48">
        <f t="shared" si="71"/>
        <v>0</v>
      </c>
      <c r="CO46" s="48">
        <f t="shared" si="71"/>
        <v>0</v>
      </c>
      <c r="CT46" s="42" t="str">
        <f t="shared" si="23"/>
        <v>•</v>
      </c>
      <c r="CU46" s="39" t="str">
        <f t="shared" si="24"/>
        <v xml:space="preserve"> </v>
      </c>
      <c r="CV46" s="39" t="str">
        <f t="shared" si="25"/>
        <v xml:space="preserve"> </v>
      </c>
      <c r="CW46" s="43" t="str">
        <f t="shared" si="26"/>
        <v xml:space="preserve"> </v>
      </c>
      <c r="CX46" s="42" t="str">
        <f t="shared" si="27"/>
        <v>•</v>
      </c>
      <c r="CY46" s="39" t="str">
        <f t="shared" si="28"/>
        <v xml:space="preserve"> </v>
      </c>
      <c r="CZ46" s="39" t="str">
        <f t="shared" si="29"/>
        <v xml:space="preserve"> </v>
      </c>
      <c r="DA46" s="43" t="str">
        <f t="shared" si="30"/>
        <v xml:space="preserve"> </v>
      </c>
      <c r="DB46" s="39" t="str">
        <f t="shared" si="31"/>
        <v>•</v>
      </c>
      <c r="DC46" s="39" t="str">
        <f t="shared" si="32"/>
        <v xml:space="preserve"> </v>
      </c>
      <c r="DD46" s="39" t="str">
        <f t="shared" si="33"/>
        <v xml:space="preserve"> </v>
      </c>
      <c r="DE46" s="43" t="str">
        <f t="shared" si="34"/>
        <v xml:space="preserve"> </v>
      </c>
      <c r="DF46" s="42" t="str">
        <f t="shared" si="35"/>
        <v>•</v>
      </c>
      <c r="DG46" s="39" t="str">
        <f t="shared" si="36"/>
        <v xml:space="preserve"> </v>
      </c>
      <c r="DH46" s="39" t="str">
        <f t="shared" si="37"/>
        <v xml:space="preserve"> </v>
      </c>
      <c r="DI46" s="43" t="str">
        <f t="shared" si="38"/>
        <v xml:space="preserve"> </v>
      </c>
      <c r="DJ46" s="42" t="str">
        <f t="shared" si="39"/>
        <v>•</v>
      </c>
      <c r="DK46" s="39" t="str">
        <f t="shared" si="40"/>
        <v xml:space="preserve"> </v>
      </c>
      <c r="DL46" s="39" t="str">
        <f t="shared" si="41"/>
        <v xml:space="preserve"> </v>
      </c>
      <c r="DM46" s="43" t="str">
        <f t="shared" si="42"/>
        <v xml:space="preserve"> </v>
      </c>
      <c r="DN46" s="39" t="str">
        <f t="shared" si="43"/>
        <v>•</v>
      </c>
      <c r="DO46" s="39" t="str">
        <f t="shared" si="44"/>
        <v xml:space="preserve"> </v>
      </c>
      <c r="DP46" s="39" t="str">
        <f t="shared" si="45"/>
        <v xml:space="preserve"> </v>
      </c>
      <c r="DQ46" s="43" t="str">
        <f t="shared" si="46"/>
        <v xml:space="preserve"> </v>
      </c>
      <c r="DR46" s="39" t="str">
        <f t="shared" si="47"/>
        <v>•</v>
      </c>
      <c r="DS46" s="39" t="str">
        <f t="shared" si="48"/>
        <v xml:space="preserve"> </v>
      </c>
      <c r="DT46" s="39" t="str">
        <f t="shared" si="49"/>
        <v xml:space="preserve"> </v>
      </c>
      <c r="DU46" s="43" t="str">
        <f t="shared" si="50"/>
        <v xml:space="preserve"> </v>
      </c>
      <c r="DV46" s="39" t="str">
        <f t="shared" si="51"/>
        <v>•</v>
      </c>
      <c r="DW46" s="39" t="str">
        <f t="shared" si="52"/>
        <v xml:space="preserve"> </v>
      </c>
      <c r="DX46" s="39" t="str">
        <f t="shared" si="53"/>
        <v xml:space="preserve"> </v>
      </c>
      <c r="DY46" s="43" t="str">
        <f t="shared" si="54"/>
        <v xml:space="preserve"> </v>
      </c>
      <c r="DZ46" s="39" t="str">
        <f t="shared" si="55"/>
        <v>•</v>
      </c>
      <c r="EA46" s="39" t="str">
        <f t="shared" si="56"/>
        <v xml:space="preserve"> </v>
      </c>
      <c r="EB46" s="39" t="str">
        <f t="shared" si="57"/>
        <v xml:space="preserve"> </v>
      </c>
      <c r="EC46" s="43" t="str">
        <f t="shared" si="58"/>
        <v xml:space="preserve"> </v>
      </c>
      <c r="ED46" s="39" t="str">
        <f t="shared" si="59"/>
        <v>•</v>
      </c>
      <c r="EE46" s="39" t="str">
        <f t="shared" si="60"/>
        <v xml:space="preserve"> </v>
      </c>
      <c r="EF46" s="39" t="str">
        <f t="shared" si="61"/>
        <v xml:space="preserve"> </v>
      </c>
      <c r="EG46" s="43" t="str">
        <f t="shared" si="62"/>
        <v xml:space="preserve"> </v>
      </c>
      <c r="EH46" s="39" t="str">
        <f t="shared" si="63"/>
        <v>•</v>
      </c>
      <c r="EI46" s="39" t="str">
        <f t="shared" si="64"/>
        <v xml:space="preserve"> </v>
      </c>
      <c r="EJ46" s="39" t="str">
        <f t="shared" si="65"/>
        <v xml:space="preserve"> </v>
      </c>
      <c r="EK46" s="43" t="str">
        <f t="shared" si="66"/>
        <v xml:space="preserve"> </v>
      </c>
      <c r="EP46" s="79" t="str">
        <f t="shared" si="70"/>
        <v/>
      </c>
      <c r="EQ46" s="123"/>
      <c r="ER46" s="123"/>
      <c r="ES46" s="32" t="s">
        <v>92</v>
      </c>
      <c r="ET46" s="39"/>
      <c r="EU46" s="39"/>
      <c r="EV46" s="33"/>
      <c r="EX46" s="137"/>
      <c r="EY46" s="78"/>
      <c r="EZ46" s="157"/>
      <c r="FA46" s="39"/>
      <c r="FE46" s="124"/>
      <c r="FF46" s="39"/>
    </row>
    <row r="47" spans="1:171" ht="15.75" customHeight="1" x14ac:dyDescent="0.2">
      <c r="A47" s="100" t="str">
        <f>IF(Summary!B41="","",Summary!B41)</f>
        <v/>
      </c>
      <c r="B47" s="100" t="str">
        <f>IF(Summary!C41="","",Summary!C41)</f>
        <v/>
      </c>
      <c r="C47" s="100" t="str">
        <f>IF(Summary!D41="","",Summary!D41)</f>
        <v/>
      </c>
      <c r="D47" s="115" t="str">
        <f>IF(Summary!E41="","",Summary!E41)</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1"/>
        <v>27</v>
      </c>
      <c r="AX47" s="74" t="e">
        <f t="shared" si="14"/>
        <v>#N/A</v>
      </c>
      <c r="AY47" s="54" t="str">
        <f t="shared" si="15"/>
        <v/>
      </c>
      <c r="AZ47" s="73"/>
      <c r="BA47" s="144"/>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8"/>
      <c r="BE47" s="116" t="str">
        <f t="shared" si="22"/>
        <v/>
      </c>
      <c r="BF47" s="99" t="str">
        <f t="shared" si="16"/>
        <v/>
      </c>
      <c r="BG47" s="99" t="str">
        <f t="shared" si="17"/>
        <v/>
      </c>
      <c r="BH47" s="100" t="str">
        <f t="shared" si="18"/>
        <v/>
      </c>
      <c r="BI47" s="64" t="str">
        <f>IF(Summary!F41="","",Summary!F41)</f>
        <v/>
      </c>
      <c r="BJ47" s="33"/>
      <c r="BV47" s="44">
        <f t="shared" si="72"/>
        <v>0</v>
      </c>
      <c r="BW47" s="44">
        <f t="shared" si="72"/>
        <v>0</v>
      </c>
      <c r="BX47" s="44">
        <f t="shared" si="72"/>
        <v>0</v>
      </c>
      <c r="BY47" s="44">
        <f t="shared" si="72"/>
        <v>0</v>
      </c>
      <c r="BZ47" s="44">
        <f t="shared" si="72"/>
        <v>0</v>
      </c>
      <c r="CA47" s="44">
        <f t="shared" si="72"/>
        <v>0</v>
      </c>
      <c r="CB47" s="44">
        <f t="shared" si="72"/>
        <v>0</v>
      </c>
      <c r="CC47" s="44">
        <f t="shared" si="72"/>
        <v>0</v>
      </c>
      <c r="CD47" s="44">
        <f t="shared" si="72"/>
        <v>0</v>
      </c>
      <c r="CE47" s="44">
        <f t="shared" si="72"/>
        <v>0</v>
      </c>
      <c r="CF47" s="44">
        <f t="shared" si="72"/>
        <v>0</v>
      </c>
      <c r="CH47" s="48">
        <f t="shared" si="71"/>
        <v>0</v>
      </c>
      <c r="CI47" s="48">
        <f t="shared" si="71"/>
        <v>0</v>
      </c>
      <c r="CJ47" s="48">
        <f t="shared" si="71"/>
        <v>0</v>
      </c>
      <c r="CK47" s="48">
        <f t="shared" si="71"/>
        <v>0</v>
      </c>
      <c r="CL47" s="48">
        <f t="shared" si="71"/>
        <v>0</v>
      </c>
      <c r="CM47" s="48">
        <f t="shared" si="71"/>
        <v>0</v>
      </c>
      <c r="CN47" s="48">
        <f t="shared" si="71"/>
        <v>0</v>
      </c>
      <c r="CO47" s="48">
        <f t="shared" si="71"/>
        <v>0</v>
      </c>
      <c r="CT47" s="42" t="str">
        <f t="shared" si="23"/>
        <v>•</v>
      </c>
      <c r="CU47" s="39" t="str">
        <f t="shared" si="24"/>
        <v xml:space="preserve"> </v>
      </c>
      <c r="CV47" s="39" t="str">
        <f t="shared" si="25"/>
        <v xml:space="preserve"> </v>
      </c>
      <c r="CW47" s="43" t="str">
        <f t="shared" si="26"/>
        <v xml:space="preserve"> </v>
      </c>
      <c r="CX47" s="42" t="str">
        <f t="shared" si="27"/>
        <v>•</v>
      </c>
      <c r="CY47" s="39" t="str">
        <f t="shared" si="28"/>
        <v xml:space="preserve"> </v>
      </c>
      <c r="CZ47" s="39" t="str">
        <f t="shared" si="29"/>
        <v xml:space="preserve"> </v>
      </c>
      <c r="DA47" s="43" t="str">
        <f t="shared" si="30"/>
        <v xml:space="preserve"> </v>
      </c>
      <c r="DB47" s="39" t="str">
        <f t="shared" si="31"/>
        <v>•</v>
      </c>
      <c r="DC47" s="39" t="str">
        <f t="shared" si="32"/>
        <v xml:space="preserve"> </v>
      </c>
      <c r="DD47" s="39" t="str">
        <f t="shared" si="33"/>
        <v xml:space="preserve"> </v>
      </c>
      <c r="DE47" s="43" t="str">
        <f t="shared" si="34"/>
        <v xml:space="preserve"> </v>
      </c>
      <c r="DF47" s="42" t="str">
        <f t="shared" si="35"/>
        <v>•</v>
      </c>
      <c r="DG47" s="39" t="str">
        <f t="shared" si="36"/>
        <v xml:space="preserve"> </v>
      </c>
      <c r="DH47" s="39" t="str">
        <f t="shared" si="37"/>
        <v xml:space="preserve"> </v>
      </c>
      <c r="DI47" s="43" t="str">
        <f t="shared" si="38"/>
        <v xml:space="preserve"> </v>
      </c>
      <c r="DJ47" s="42" t="str">
        <f t="shared" si="39"/>
        <v>•</v>
      </c>
      <c r="DK47" s="39" t="str">
        <f t="shared" si="40"/>
        <v xml:space="preserve"> </v>
      </c>
      <c r="DL47" s="39" t="str">
        <f t="shared" si="41"/>
        <v xml:space="preserve"> </v>
      </c>
      <c r="DM47" s="43" t="str">
        <f t="shared" si="42"/>
        <v xml:space="preserve"> </v>
      </c>
      <c r="DN47" s="39" t="str">
        <f t="shared" si="43"/>
        <v>•</v>
      </c>
      <c r="DO47" s="39" t="str">
        <f t="shared" si="44"/>
        <v xml:space="preserve"> </v>
      </c>
      <c r="DP47" s="39" t="str">
        <f t="shared" si="45"/>
        <v xml:space="preserve"> </v>
      </c>
      <c r="DQ47" s="43" t="str">
        <f t="shared" si="46"/>
        <v xml:space="preserve"> </v>
      </c>
      <c r="DR47" s="39" t="str">
        <f t="shared" si="47"/>
        <v>•</v>
      </c>
      <c r="DS47" s="39" t="str">
        <f t="shared" si="48"/>
        <v xml:space="preserve"> </v>
      </c>
      <c r="DT47" s="39" t="str">
        <f t="shared" si="49"/>
        <v xml:space="preserve"> </v>
      </c>
      <c r="DU47" s="43" t="str">
        <f t="shared" si="50"/>
        <v xml:space="preserve"> </v>
      </c>
      <c r="DV47" s="39" t="str">
        <f t="shared" si="51"/>
        <v>•</v>
      </c>
      <c r="DW47" s="39" t="str">
        <f t="shared" si="52"/>
        <v xml:space="preserve"> </v>
      </c>
      <c r="DX47" s="39" t="str">
        <f t="shared" si="53"/>
        <v xml:space="preserve"> </v>
      </c>
      <c r="DY47" s="43" t="str">
        <f t="shared" si="54"/>
        <v xml:space="preserve"> </v>
      </c>
      <c r="DZ47" s="39" t="str">
        <f t="shared" si="55"/>
        <v>•</v>
      </c>
      <c r="EA47" s="39" t="str">
        <f t="shared" si="56"/>
        <v xml:space="preserve"> </v>
      </c>
      <c r="EB47" s="39" t="str">
        <f t="shared" si="57"/>
        <v xml:space="preserve"> </v>
      </c>
      <c r="EC47" s="43" t="str">
        <f t="shared" si="58"/>
        <v xml:space="preserve"> </v>
      </c>
      <c r="ED47" s="39" t="str">
        <f t="shared" si="59"/>
        <v>•</v>
      </c>
      <c r="EE47" s="39" t="str">
        <f t="shared" si="60"/>
        <v xml:space="preserve"> </v>
      </c>
      <c r="EF47" s="39" t="str">
        <f t="shared" si="61"/>
        <v xml:space="preserve"> </v>
      </c>
      <c r="EG47" s="43" t="str">
        <f t="shared" si="62"/>
        <v xml:space="preserve"> </v>
      </c>
      <c r="EH47" s="39" t="str">
        <f t="shared" si="63"/>
        <v>•</v>
      </c>
      <c r="EI47" s="39" t="str">
        <f t="shared" si="64"/>
        <v xml:space="preserve"> </v>
      </c>
      <c r="EJ47" s="39" t="str">
        <f t="shared" si="65"/>
        <v xml:space="preserve"> </v>
      </c>
      <c r="EK47" s="43" t="str">
        <f t="shared" si="66"/>
        <v xml:space="preserve"> </v>
      </c>
      <c r="EP47" s="79" t="str">
        <f t="shared" si="70"/>
        <v/>
      </c>
      <c r="EQ47" s="123"/>
      <c r="ER47" s="123"/>
      <c r="ES47" s="32" t="s">
        <v>92</v>
      </c>
      <c r="ET47" s="39"/>
      <c r="EU47" s="39"/>
      <c r="EV47" s="33"/>
      <c r="EX47" s="137"/>
      <c r="EY47" s="78"/>
      <c r="EZ47" s="157"/>
      <c r="FA47" s="39"/>
    </row>
    <row r="48" spans="1:171" ht="15.75" customHeight="1" x14ac:dyDescent="0.2">
      <c r="A48" s="100" t="str">
        <f>IF(Summary!B42="","",Summary!B42)</f>
        <v/>
      </c>
      <c r="B48" s="100" t="str">
        <f>IF(Summary!C42="","",Summary!C42)</f>
        <v/>
      </c>
      <c r="C48" s="100" t="str">
        <f>IF(Summary!D42="","",Summary!D42)</f>
        <v/>
      </c>
      <c r="D48" s="115" t="str">
        <f>IF(Summary!E42="","",Summary!E42)</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1"/>
        <v>27</v>
      </c>
      <c r="AX48" s="74" t="e">
        <f t="shared" si="14"/>
        <v>#N/A</v>
      </c>
      <c r="AY48" s="54" t="str">
        <f t="shared" si="15"/>
        <v/>
      </c>
      <c r="AZ48" s="73"/>
      <c r="BA48" s="144"/>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8"/>
      <c r="BE48" s="116" t="str">
        <f t="shared" si="22"/>
        <v/>
      </c>
      <c r="BF48" s="99" t="str">
        <f t="shared" si="16"/>
        <v/>
      </c>
      <c r="BG48" s="99" t="str">
        <f t="shared" si="17"/>
        <v/>
      </c>
      <c r="BH48" s="100" t="str">
        <f t="shared" si="18"/>
        <v/>
      </c>
      <c r="BI48" s="64" t="str">
        <f>IF(Summary!F42="","",Summary!F42)</f>
        <v/>
      </c>
      <c r="BJ48" s="33"/>
      <c r="BV48" s="44">
        <f t="shared" si="72"/>
        <v>0</v>
      </c>
      <c r="BW48" s="44">
        <f t="shared" si="72"/>
        <v>0</v>
      </c>
      <c r="BX48" s="44">
        <f t="shared" si="72"/>
        <v>0</v>
      </c>
      <c r="BY48" s="44">
        <f t="shared" si="72"/>
        <v>0</v>
      </c>
      <c r="BZ48" s="44">
        <f t="shared" si="72"/>
        <v>0</v>
      </c>
      <c r="CA48" s="44">
        <f t="shared" si="72"/>
        <v>0</v>
      </c>
      <c r="CB48" s="44">
        <f t="shared" si="72"/>
        <v>0</v>
      </c>
      <c r="CC48" s="44">
        <f t="shared" si="72"/>
        <v>0</v>
      </c>
      <c r="CD48" s="44">
        <f t="shared" si="72"/>
        <v>0</v>
      </c>
      <c r="CE48" s="44">
        <f t="shared" si="72"/>
        <v>0</v>
      </c>
      <c r="CF48" s="44">
        <f t="shared" si="72"/>
        <v>0</v>
      </c>
      <c r="CH48" s="48">
        <f t="shared" si="71"/>
        <v>0</v>
      </c>
      <c r="CI48" s="48">
        <f t="shared" si="71"/>
        <v>0</v>
      </c>
      <c r="CJ48" s="48">
        <f t="shared" si="71"/>
        <v>0</v>
      </c>
      <c r="CK48" s="48">
        <f t="shared" si="71"/>
        <v>0</v>
      </c>
      <c r="CL48" s="48">
        <f t="shared" si="71"/>
        <v>0</v>
      </c>
      <c r="CM48" s="48">
        <f t="shared" si="71"/>
        <v>0</v>
      </c>
      <c r="CN48" s="48">
        <f t="shared" si="71"/>
        <v>0</v>
      </c>
      <c r="CO48" s="48">
        <f t="shared" si="71"/>
        <v>0</v>
      </c>
      <c r="CT48" s="42" t="str">
        <f t="shared" si="23"/>
        <v>•</v>
      </c>
      <c r="CU48" s="39" t="str">
        <f t="shared" si="24"/>
        <v xml:space="preserve"> </v>
      </c>
      <c r="CV48" s="39" t="str">
        <f t="shared" si="25"/>
        <v xml:space="preserve"> </v>
      </c>
      <c r="CW48" s="43" t="str">
        <f t="shared" si="26"/>
        <v xml:space="preserve"> </v>
      </c>
      <c r="CX48" s="42" t="str">
        <f t="shared" si="27"/>
        <v>•</v>
      </c>
      <c r="CY48" s="39" t="str">
        <f t="shared" si="28"/>
        <v xml:space="preserve"> </v>
      </c>
      <c r="CZ48" s="39" t="str">
        <f t="shared" si="29"/>
        <v xml:space="preserve"> </v>
      </c>
      <c r="DA48" s="43" t="str">
        <f t="shared" si="30"/>
        <v xml:space="preserve"> </v>
      </c>
      <c r="DB48" s="39" t="str">
        <f t="shared" si="31"/>
        <v>•</v>
      </c>
      <c r="DC48" s="39" t="str">
        <f t="shared" si="32"/>
        <v xml:space="preserve"> </v>
      </c>
      <c r="DD48" s="39" t="str">
        <f t="shared" si="33"/>
        <v xml:space="preserve"> </v>
      </c>
      <c r="DE48" s="43" t="str">
        <f t="shared" si="34"/>
        <v xml:space="preserve"> </v>
      </c>
      <c r="DF48" s="42" t="str">
        <f t="shared" si="35"/>
        <v>•</v>
      </c>
      <c r="DG48" s="39" t="str">
        <f t="shared" si="36"/>
        <v xml:space="preserve"> </v>
      </c>
      <c r="DH48" s="39" t="str">
        <f t="shared" si="37"/>
        <v xml:space="preserve"> </v>
      </c>
      <c r="DI48" s="43" t="str">
        <f t="shared" si="38"/>
        <v xml:space="preserve"> </v>
      </c>
      <c r="DJ48" s="42" t="str">
        <f t="shared" si="39"/>
        <v>•</v>
      </c>
      <c r="DK48" s="39" t="str">
        <f t="shared" si="40"/>
        <v xml:space="preserve"> </v>
      </c>
      <c r="DL48" s="39" t="str">
        <f t="shared" si="41"/>
        <v xml:space="preserve"> </v>
      </c>
      <c r="DM48" s="43" t="str">
        <f t="shared" si="42"/>
        <v xml:space="preserve"> </v>
      </c>
      <c r="DN48" s="39" t="str">
        <f t="shared" si="43"/>
        <v>•</v>
      </c>
      <c r="DO48" s="39" t="str">
        <f t="shared" si="44"/>
        <v xml:space="preserve"> </v>
      </c>
      <c r="DP48" s="39" t="str">
        <f t="shared" si="45"/>
        <v xml:space="preserve"> </v>
      </c>
      <c r="DQ48" s="43" t="str">
        <f t="shared" si="46"/>
        <v xml:space="preserve"> </v>
      </c>
      <c r="DR48" s="39" t="str">
        <f t="shared" si="47"/>
        <v>•</v>
      </c>
      <c r="DS48" s="39" t="str">
        <f t="shared" si="48"/>
        <v xml:space="preserve"> </v>
      </c>
      <c r="DT48" s="39" t="str">
        <f t="shared" si="49"/>
        <v xml:space="preserve"> </v>
      </c>
      <c r="DU48" s="43" t="str">
        <f t="shared" si="50"/>
        <v xml:space="preserve"> </v>
      </c>
      <c r="DV48" s="39" t="str">
        <f t="shared" si="51"/>
        <v>•</v>
      </c>
      <c r="DW48" s="39" t="str">
        <f t="shared" si="52"/>
        <v xml:space="preserve"> </v>
      </c>
      <c r="DX48" s="39" t="str">
        <f t="shared" si="53"/>
        <v xml:space="preserve"> </v>
      </c>
      <c r="DY48" s="43" t="str">
        <f t="shared" si="54"/>
        <v xml:space="preserve"> </v>
      </c>
      <c r="DZ48" s="39" t="str">
        <f t="shared" si="55"/>
        <v>•</v>
      </c>
      <c r="EA48" s="39" t="str">
        <f t="shared" si="56"/>
        <v xml:space="preserve"> </v>
      </c>
      <c r="EB48" s="39" t="str">
        <f t="shared" si="57"/>
        <v xml:space="preserve"> </v>
      </c>
      <c r="EC48" s="43" t="str">
        <f t="shared" si="58"/>
        <v xml:space="preserve"> </v>
      </c>
      <c r="ED48" s="39" t="str">
        <f t="shared" si="59"/>
        <v>•</v>
      </c>
      <c r="EE48" s="39" t="str">
        <f t="shared" si="60"/>
        <v xml:space="preserve"> </v>
      </c>
      <c r="EF48" s="39" t="str">
        <f t="shared" si="61"/>
        <v xml:space="preserve"> </v>
      </c>
      <c r="EG48" s="43" t="str">
        <f t="shared" si="62"/>
        <v xml:space="preserve"> </v>
      </c>
      <c r="EH48" s="39" t="str">
        <f t="shared" si="63"/>
        <v>•</v>
      </c>
      <c r="EI48" s="39" t="str">
        <f t="shared" si="64"/>
        <v xml:space="preserve"> </v>
      </c>
      <c r="EJ48" s="39" t="str">
        <f t="shared" si="65"/>
        <v xml:space="preserve"> </v>
      </c>
      <c r="EK48" s="43" t="str">
        <f t="shared" si="66"/>
        <v xml:space="preserve"> </v>
      </c>
      <c r="EP48" s="79" t="str">
        <f t="shared" si="70"/>
        <v/>
      </c>
      <c r="EQ48" s="123"/>
      <c r="ER48" s="123"/>
      <c r="ES48" s="32" t="s">
        <v>92</v>
      </c>
      <c r="ET48" s="39"/>
      <c r="EU48" s="39"/>
      <c r="EV48" s="33"/>
      <c r="EX48" s="137"/>
      <c r="EY48" s="78"/>
      <c r="EZ48" s="157"/>
      <c r="FA48" s="39"/>
    </row>
    <row r="49" spans="1:157" ht="15.75" customHeight="1" x14ac:dyDescent="0.2">
      <c r="A49" s="100" t="str">
        <f>IF(Summary!B43="","",Summary!B43)</f>
        <v/>
      </c>
      <c r="B49" s="100" t="str">
        <f>IF(Summary!C43="","",Summary!C43)</f>
        <v/>
      </c>
      <c r="C49" s="100" t="str">
        <f>IF(Summary!D43="","",Summary!D43)</f>
        <v/>
      </c>
      <c r="D49" s="115" t="str">
        <f>IF(Summary!E43="","",Summary!E43)</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1"/>
        <v>27</v>
      </c>
      <c r="AX49" s="74" t="e">
        <f t="shared" si="14"/>
        <v>#N/A</v>
      </c>
      <c r="AY49" s="54" t="str">
        <f t="shared" si="15"/>
        <v/>
      </c>
      <c r="AZ49" s="73"/>
      <c r="BA49" s="144"/>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8"/>
      <c r="BE49" s="116" t="str">
        <f t="shared" si="22"/>
        <v/>
      </c>
      <c r="BF49" s="99" t="str">
        <f t="shared" si="16"/>
        <v/>
      </c>
      <c r="BG49" s="99" t="str">
        <f t="shared" si="17"/>
        <v/>
      </c>
      <c r="BH49" s="100" t="str">
        <f t="shared" si="18"/>
        <v/>
      </c>
      <c r="BI49" s="64" t="str">
        <f>IF(Summary!F43="","",Summary!F43)</f>
        <v/>
      </c>
      <c r="BJ49" s="33"/>
      <c r="BV49" s="44">
        <f t="shared" si="72"/>
        <v>0</v>
      </c>
      <c r="BW49" s="44">
        <f t="shared" si="72"/>
        <v>0</v>
      </c>
      <c r="BX49" s="44">
        <f t="shared" si="72"/>
        <v>0</v>
      </c>
      <c r="BY49" s="44">
        <f t="shared" si="72"/>
        <v>0</v>
      </c>
      <c r="BZ49" s="44">
        <f t="shared" si="72"/>
        <v>0</v>
      </c>
      <c r="CA49" s="44">
        <f t="shared" si="72"/>
        <v>0</v>
      </c>
      <c r="CB49" s="44">
        <f t="shared" si="72"/>
        <v>0</v>
      </c>
      <c r="CC49" s="44">
        <f t="shared" si="72"/>
        <v>0</v>
      </c>
      <c r="CD49" s="44">
        <f t="shared" si="72"/>
        <v>0</v>
      </c>
      <c r="CE49" s="44">
        <f t="shared" si="72"/>
        <v>0</v>
      </c>
      <c r="CF49" s="44">
        <f t="shared" si="72"/>
        <v>0</v>
      </c>
      <c r="CH49" s="48">
        <f t="shared" si="71"/>
        <v>0</v>
      </c>
      <c r="CI49" s="48">
        <f t="shared" si="71"/>
        <v>0</v>
      </c>
      <c r="CJ49" s="48">
        <f t="shared" si="71"/>
        <v>0</v>
      </c>
      <c r="CK49" s="48">
        <f t="shared" si="71"/>
        <v>0</v>
      </c>
      <c r="CL49" s="48">
        <f t="shared" si="71"/>
        <v>0</v>
      </c>
      <c r="CM49" s="48">
        <f t="shared" si="71"/>
        <v>0</v>
      </c>
      <c r="CN49" s="48">
        <f t="shared" si="71"/>
        <v>0</v>
      </c>
      <c r="CO49" s="48">
        <f t="shared" si="71"/>
        <v>0</v>
      </c>
      <c r="CT49" s="42" t="str">
        <f t="shared" si="23"/>
        <v>•</v>
      </c>
      <c r="CU49" s="39" t="str">
        <f t="shared" si="24"/>
        <v xml:space="preserve"> </v>
      </c>
      <c r="CV49" s="39" t="str">
        <f t="shared" si="25"/>
        <v xml:space="preserve"> </v>
      </c>
      <c r="CW49" s="43" t="str">
        <f t="shared" si="26"/>
        <v xml:space="preserve"> </v>
      </c>
      <c r="CX49" s="42" t="str">
        <f t="shared" si="27"/>
        <v>•</v>
      </c>
      <c r="CY49" s="39" t="str">
        <f t="shared" si="28"/>
        <v xml:space="preserve"> </v>
      </c>
      <c r="CZ49" s="39" t="str">
        <f t="shared" si="29"/>
        <v xml:space="preserve"> </v>
      </c>
      <c r="DA49" s="43" t="str">
        <f t="shared" si="30"/>
        <v xml:space="preserve"> </v>
      </c>
      <c r="DB49" s="39" t="str">
        <f t="shared" si="31"/>
        <v>•</v>
      </c>
      <c r="DC49" s="39" t="str">
        <f t="shared" si="32"/>
        <v xml:space="preserve"> </v>
      </c>
      <c r="DD49" s="39" t="str">
        <f t="shared" si="33"/>
        <v xml:space="preserve"> </v>
      </c>
      <c r="DE49" s="43" t="str">
        <f t="shared" si="34"/>
        <v xml:space="preserve"> </v>
      </c>
      <c r="DF49" s="42" t="str">
        <f t="shared" si="35"/>
        <v>•</v>
      </c>
      <c r="DG49" s="39" t="str">
        <f t="shared" si="36"/>
        <v xml:space="preserve"> </v>
      </c>
      <c r="DH49" s="39" t="str">
        <f t="shared" si="37"/>
        <v xml:space="preserve"> </v>
      </c>
      <c r="DI49" s="43" t="str">
        <f t="shared" si="38"/>
        <v xml:space="preserve"> </v>
      </c>
      <c r="DJ49" s="42" t="str">
        <f t="shared" si="39"/>
        <v>•</v>
      </c>
      <c r="DK49" s="39" t="str">
        <f t="shared" si="40"/>
        <v xml:space="preserve"> </v>
      </c>
      <c r="DL49" s="39" t="str">
        <f t="shared" si="41"/>
        <v xml:space="preserve"> </v>
      </c>
      <c r="DM49" s="43" t="str">
        <f t="shared" si="42"/>
        <v xml:space="preserve"> </v>
      </c>
      <c r="DN49" s="39" t="str">
        <f t="shared" si="43"/>
        <v>•</v>
      </c>
      <c r="DO49" s="39" t="str">
        <f t="shared" si="44"/>
        <v xml:space="preserve"> </v>
      </c>
      <c r="DP49" s="39" t="str">
        <f t="shared" si="45"/>
        <v xml:space="preserve"> </v>
      </c>
      <c r="DQ49" s="43" t="str">
        <f t="shared" si="46"/>
        <v xml:space="preserve"> </v>
      </c>
      <c r="DR49" s="39" t="str">
        <f t="shared" si="47"/>
        <v>•</v>
      </c>
      <c r="DS49" s="39" t="str">
        <f t="shared" si="48"/>
        <v xml:space="preserve"> </v>
      </c>
      <c r="DT49" s="39" t="str">
        <f t="shared" si="49"/>
        <v xml:space="preserve"> </v>
      </c>
      <c r="DU49" s="43" t="str">
        <f t="shared" si="50"/>
        <v xml:space="preserve"> </v>
      </c>
      <c r="DV49" s="39" t="str">
        <f t="shared" si="51"/>
        <v>•</v>
      </c>
      <c r="DW49" s="39" t="str">
        <f t="shared" si="52"/>
        <v xml:space="preserve"> </v>
      </c>
      <c r="DX49" s="39" t="str">
        <f t="shared" si="53"/>
        <v xml:space="preserve"> </v>
      </c>
      <c r="DY49" s="43" t="str">
        <f t="shared" si="54"/>
        <v xml:space="preserve"> </v>
      </c>
      <c r="DZ49" s="39" t="str">
        <f t="shared" si="55"/>
        <v>•</v>
      </c>
      <c r="EA49" s="39" t="str">
        <f t="shared" si="56"/>
        <v xml:space="preserve"> </v>
      </c>
      <c r="EB49" s="39" t="str">
        <f t="shared" si="57"/>
        <v xml:space="preserve"> </v>
      </c>
      <c r="EC49" s="43" t="str">
        <f t="shared" si="58"/>
        <v xml:space="preserve"> </v>
      </c>
      <c r="ED49" s="39" t="str">
        <f t="shared" si="59"/>
        <v>•</v>
      </c>
      <c r="EE49" s="39" t="str">
        <f t="shared" si="60"/>
        <v xml:space="preserve"> </v>
      </c>
      <c r="EF49" s="39" t="str">
        <f t="shared" si="61"/>
        <v xml:space="preserve"> </v>
      </c>
      <c r="EG49" s="43" t="str">
        <f t="shared" si="62"/>
        <v xml:space="preserve"> </v>
      </c>
      <c r="EH49" s="39" t="str">
        <f t="shared" si="63"/>
        <v>•</v>
      </c>
      <c r="EI49" s="39" t="str">
        <f t="shared" si="64"/>
        <v xml:space="preserve"> </v>
      </c>
      <c r="EJ49" s="39" t="str">
        <f t="shared" si="65"/>
        <v xml:space="preserve"> </v>
      </c>
      <c r="EK49" s="43" t="str">
        <f t="shared" si="66"/>
        <v xml:space="preserve"> </v>
      </c>
      <c r="EP49" s="79" t="str">
        <f t="shared" si="70"/>
        <v/>
      </c>
      <c r="EQ49" s="123"/>
      <c r="ER49" s="123"/>
      <c r="ES49" s="32" t="s">
        <v>92</v>
      </c>
      <c r="ET49" s="39"/>
      <c r="EU49" s="39"/>
      <c r="EV49" s="33"/>
      <c r="EX49" s="137"/>
      <c r="EY49" s="78"/>
      <c r="EZ49" s="157"/>
      <c r="FA49" s="39"/>
    </row>
    <row r="50" spans="1:157" ht="15.75" customHeight="1" x14ac:dyDescent="0.2">
      <c r="A50" s="100" t="str">
        <f>IF(Summary!B44="","",Summary!B44)</f>
        <v/>
      </c>
      <c r="B50" s="100" t="str">
        <f>IF(Summary!C44="","",Summary!C44)</f>
        <v/>
      </c>
      <c r="C50" s="100" t="str">
        <f>IF(Summary!D44="","",Summary!D44)</f>
        <v/>
      </c>
      <c r="D50" s="115" t="str">
        <f>IF(Summary!E44="","",Summary!E44)</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1"/>
        <v>27</v>
      </c>
      <c r="AX50" s="74" t="e">
        <f t="shared" si="14"/>
        <v>#N/A</v>
      </c>
      <c r="AY50" s="54" t="str">
        <f t="shared" si="15"/>
        <v/>
      </c>
      <c r="AZ50" s="73"/>
      <c r="BA50" s="144"/>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8"/>
      <c r="BE50" s="116" t="str">
        <f t="shared" si="22"/>
        <v/>
      </c>
      <c r="BF50" s="99" t="str">
        <f t="shared" si="16"/>
        <v/>
      </c>
      <c r="BG50" s="99" t="str">
        <f t="shared" si="17"/>
        <v/>
      </c>
      <c r="BH50" s="100" t="str">
        <f t="shared" si="18"/>
        <v/>
      </c>
      <c r="BI50" s="64" t="str">
        <f>IF(Summary!F44="","",Summary!F44)</f>
        <v/>
      </c>
      <c r="BJ50" s="33"/>
      <c r="BV50" s="44">
        <f t="shared" si="72"/>
        <v>0</v>
      </c>
      <c r="BW50" s="44">
        <f t="shared" si="72"/>
        <v>0</v>
      </c>
      <c r="BX50" s="44">
        <f t="shared" si="72"/>
        <v>0</v>
      </c>
      <c r="BY50" s="44">
        <f t="shared" si="72"/>
        <v>0</v>
      </c>
      <c r="BZ50" s="44">
        <f t="shared" si="72"/>
        <v>0</v>
      </c>
      <c r="CA50" s="44">
        <f t="shared" si="72"/>
        <v>0</v>
      </c>
      <c r="CB50" s="44">
        <f t="shared" si="72"/>
        <v>0</v>
      </c>
      <c r="CC50" s="44">
        <f t="shared" si="72"/>
        <v>0</v>
      </c>
      <c r="CD50" s="44">
        <f t="shared" si="72"/>
        <v>0</v>
      </c>
      <c r="CE50" s="44">
        <f t="shared" si="72"/>
        <v>0</v>
      </c>
      <c r="CF50" s="44">
        <f t="shared" si="72"/>
        <v>0</v>
      </c>
      <c r="CH50" s="48">
        <f t="shared" si="71"/>
        <v>0</v>
      </c>
      <c r="CI50" s="48">
        <f t="shared" si="71"/>
        <v>0</v>
      </c>
      <c r="CJ50" s="48">
        <f t="shared" si="71"/>
        <v>0</v>
      </c>
      <c r="CK50" s="48">
        <f t="shared" si="71"/>
        <v>0</v>
      </c>
      <c r="CL50" s="48">
        <f t="shared" si="71"/>
        <v>0</v>
      </c>
      <c r="CM50" s="48">
        <f t="shared" si="71"/>
        <v>0</v>
      </c>
      <c r="CN50" s="48">
        <f t="shared" si="71"/>
        <v>0</v>
      </c>
      <c r="CO50" s="48">
        <f t="shared" si="71"/>
        <v>0</v>
      </c>
      <c r="CT50" s="42" t="str">
        <f t="shared" si="23"/>
        <v>•</v>
      </c>
      <c r="CU50" s="39" t="str">
        <f t="shared" si="24"/>
        <v xml:space="preserve"> </v>
      </c>
      <c r="CV50" s="39" t="str">
        <f t="shared" si="25"/>
        <v xml:space="preserve"> </v>
      </c>
      <c r="CW50" s="43" t="str">
        <f t="shared" si="26"/>
        <v xml:space="preserve"> </v>
      </c>
      <c r="CX50" s="42" t="str">
        <f t="shared" si="27"/>
        <v>•</v>
      </c>
      <c r="CY50" s="39" t="str">
        <f t="shared" si="28"/>
        <v xml:space="preserve"> </v>
      </c>
      <c r="CZ50" s="39" t="str">
        <f t="shared" si="29"/>
        <v xml:space="preserve"> </v>
      </c>
      <c r="DA50" s="43" t="str">
        <f t="shared" si="30"/>
        <v xml:space="preserve"> </v>
      </c>
      <c r="DB50" s="39" t="str">
        <f t="shared" si="31"/>
        <v>•</v>
      </c>
      <c r="DC50" s="39" t="str">
        <f t="shared" si="32"/>
        <v xml:space="preserve"> </v>
      </c>
      <c r="DD50" s="39" t="str">
        <f t="shared" si="33"/>
        <v xml:space="preserve"> </v>
      </c>
      <c r="DE50" s="43" t="str">
        <f t="shared" si="34"/>
        <v xml:space="preserve"> </v>
      </c>
      <c r="DF50" s="42" t="str">
        <f t="shared" si="35"/>
        <v>•</v>
      </c>
      <c r="DG50" s="39" t="str">
        <f t="shared" si="36"/>
        <v xml:space="preserve"> </v>
      </c>
      <c r="DH50" s="39" t="str">
        <f t="shared" si="37"/>
        <v xml:space="preserve"> </v>
      </c>
      <c r="DI50" s="43" t="str">
        <f t="shared" si="38"/>
        <v xml:space="preserve"> </v>
      </c>
      <c r="DJ50" s="42" t="str">
        <f t="shared" si="39"/>
        <v>•</v>
      </c>
      <c r="DK50" s="39" t="str">
        <f t="shared" si="40"/>
        <v xml:space="preserve"> </v>
      </c>
      <c r="DL50" s="39" t="str">
        <f t="shared" si="41"/>
        <v xml:space="preserve"> </v>
      </c>
      <c r="DM50" s="43" t="str">
        <f t="shared" si="42"/>
        <v xml:space="preserve"> </v>
      </c>
      <c r="DN50" s="39" t="str">
        <f t="shared" si="43"/>
        <v>•</v>
      </c>
      <c r="DO50" s="39" t="str">
        <f t="shared" si="44"/>
        <v xml:space="preserve"> </v>
      </c>
      <c r="DP50" s="39" t="str">
        <f t="shared" si="45"/>
        <v xml:space="preserve"> </v>
      </c>
      <c r="DQ50" s="43" t="str">
        <f t="shared" si="46"/>
        <v xml:space="preserve"> </v>
      </c>
      <c r="DR50" s="39" t="str">
        <f t="shared" si="47"/>
        <v>•</v>
      </c>
      <c r="DS50" s="39" t="str">
        <f t="shared" si="48"/>
        <v xml:space="preserve"> </v>
      </c>
      <c r="DT50" s="39" t="str">
        <f t="shared" si="49"/>
        <v xml:space="preserve"> </v>
      </c>
      <c r="DU50" s="43" t="str">
        <f t="shared" si="50"/>
        <v xml:space="preserve"> </v>
      </c>
      <c r="DV50" s="39" t="str">
        <f t="shared" si="51"/>
        <v>•</v>
      </c>
      <c r="DW50" s="39" t="str">
        <f t="shared" si="52"/>
        <v xml:space="preserve"> </v>
      </c>
      <c r="DX50" s="39" t="str">
        <f t="shared" si="53"/>
        <v xml:space="preserve"> </v>
      </c>
      <c r="DY50" s="43" t="str">
        <f t="shared" si="54"/>
        <v xml:space="preserve"> </v>
      </c>
      <c r="DZ50" s="39" t="str">
        <f t="shared" si="55"/>
        <v>•</v>
      </c>
      <c r="EA50" s="39" t="str">
        <f t="shared" si="56"/>
        <v xml:space="preserve"> </v>
      </c>
      <c r="EB50" s="39" t="str">
        <f t="shared" si="57"/>
        <v xml:space="preserve"> </v>
      </c>
      <c r="EC50" s="43" t="str">
        <f t="shared" si="58"/>
        <v xml:space="preserve"> </v>
      </c>
      <c r="ED50" s="39" t="str">
        <f t="shared" si="59"/>
        <v>•</v>
      </c>
      <c r="EE50" s="39" t="str">
        <f t="shared" si="60"/>
        <v xml:space="preserve"> </v>
      </c>
      <c r="EF50" s="39" t="str">
        <f t="shared" si="61"/>
        <v xml:space="preserve"> </v>
      </c>
      <c r="EG50" s="43" t="str">
        <f t="shared" si="62"/>
        <v xml:space="preserve"> </v>
      </c>
      <c r="EH50" s="39" t="str">
        <f t="shared" si="63"/>
        <v>•</v>
      </c>
      <c r="EI50" s="39" t="str">
        <f t="shared" si="64"/>
        <v xml:space="preserve"> </v>
      </c>
      <c r="EJ50" s="39" t="str">
        <f t="shared" si="65"/>
        <v xml:space="preserve"> </v>
      </c>
      <c r="EK50" s="43" t="str">
        <f t="shared" si="66"/>
        <v xml:space="preserve"> </v>
      </c>
      <c r="EP50" s="79" t="str">
        <f t="shared" si="70"/>
        <v/>
      </c>
      <c r="EQ50" s="123"/>
      <c r="ER50" s="123"/>
      <c r="ES50" s="32" t="s">
        <v>92</v>
      </c>
      <c r="ET50" s="39"/>
      <c r="EU50" s="39"/>
      <c r="EV50" s="33"/>
      <c r="EX50" s="137"/>
      <c r="EY50" s="78"/>
      <c r="EZ50" s="157"/>
      <c r="FA50" s="39"/>
    </row>
    <row r="51" spans="1:157" ht="15.75" customHeight="1" x14ac:dyDescent="0.2">
      <c r="A51" s="100" t="str">
        <f>IF(Summary!B45="","",Summary!B45)</f>
        <v/>
      </c>
      <c r="B51" s="100" t="str">
        <f>IF(Summary!C45="","",Summary!C45)</f>
        <v/>
      </c>
      <c r="C51" s="100" t="str">
        <f>IF(Summary!D45="","",Summary!D45)</f>
        <v/>
      </c>
      <c r="D51" s="115" t="str">
        <f>IF(Summary!E45="","",Summary!E45)</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1"/>
        <v>27</v>
      </c>
      <c r="AX51" s="74" t="e">
        <f t="shared" si="14"/>
        <v>#N/A</v>
      </c>
      <c r="AY51" s="54" t="str">
        <f t="shared" si="15"/>
        <v/>
      </c>
      <c r="AZ51" s="73"/>
      <c r="BA51" s="144"/>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8"/>
      <c r="BE51" s="116" t="str">
        <f t="shared" si="22"/>
        <v/>
      </c>
      <c r="BF51" s="99" t="str">
        <f t="shared" si="16"/>
        <v/>
      </c>
      <c r="BG51" s="99" t="str">
        <f t="shared" si="17"/>
        <v/>
      </c>
      <c r="BH51" s="100" t="str">
        <f t="shared" si="18"/>
        <v/>
      </c>
      <c r="BI51" s="64" t="str">
        <f>IF(Summary!F45="","",Summary!F45)</f>
        <v/>
      </c>
      <c r="BJ51" s="33"/>
      <c r="BV51" s="44">
        <f t="shared" si="72"/>
        <v>0</v>
      </c>
      <c r="BW51" s="44">
        <f t="shared" si="72"/>
        <v>0</v>
      </c>
      <c r="BX51" s="44">
        <f t="shared" si="72"/>
        <v>0</v>
      </c>
      <c r="BY51" s="44">
        <f t="shared" si="72"/>
        <v>0</v>
      </c>
      <c r="BZ51" s="44">
        <f t="shared" si="72"/>
        <v>0</v>
      </c>
      <c r="CA51" s="44">
        <f t="shared" si="72"/>
        <v>0</v>
      </c>
      <c r="CB51" s="44">
        <f t="shared" si="72"/>
        <v>0</v>
      </c>
      <c r="CC51" s="44">
        <f t="shared" si="72"/>
        <v>0</v>
      </c>
      <c r="CD51" s="44">
        <f t="shared" si="72"/>
        <v>0</v>
      </c>
      <c r="CE51" s="44">
        <f t="shared" si="72"/>
        <v>0</v>
      </c>
      <c r="CF51" s="44">
        <f t="shared" si="72"/>
        <v>0</v>
      </c>
      <c r="CH51" s="48">
        <f t="shared" si="71"/>
        <v>0</v>
      </c>
      <c r="CI51" s="48">
        <f t="shared" si="71"/>
        <v>0</v>
      </c>
      <c r="CJ51" s="48">
        <f t="shared" si="71"/>
        <v>0</v>
      </c>
      <c r="CK51" s="48">
        <f t="shared" si="71"/>
        <v>0</v>
      </c>
      <c r="CL51" s="48">
        <f t="shared" si="71"/>
        <v>0</v>
      </c>
      <c r="CM51" s="48">
        <f t="shared" si="71"/>
        <v>0</v>
      </c>
      <c r="CN51" s="48">
        <f t="shared" si="71"/>
        <v>0</v>
      </c>
      <c r="CO51" s="48">
        <f t="shared" si="71"/>
        <v>0</v>
      </c>
      <c r="CT51" s="42" t="str">
        <f t="shared" si="23"/>
        <v>•</v>
      </c>
      <c r="CU51" s="39" t="str">
        <f t="shared" si="24"/>
        <v xml:space="preserve"> </v>
      </c>
      <c r="CV51" s="39" t="str">
        <f t="shared" si="25"/>
        <v xml:space="preserve"> </v>
      </c>
      <c r="CW51" s="43" t="str">
        <f t="shared" si="26"/>
        <v xml:space="preserve"> </v>
      </c>
      <c r="CX51" s="42" t="str">
        <f t="shared" si="27"/>
        <v>•</v>
      </c>
      <c r="CY51" s="39" t="str">
        <f t="shared" si="28"/>
        <v xml:space="preserve"> </v>
      </c>
      <c r="CZ51" s="39" t="str">
        <f t="shared" si="29"/>
        <v xml:space="preserve"> </v>
      </c>
      <c r="DA51" s="43" t="str">
        <f t="shared" si="30"/>
        <v xml:space="preserve"> </v>
      </c>
      <c r="DB51" s="39" t="str">
        <f t="shared" si="31"/>
        <v>•</v>
      </c>
      <c r="DC51" s="39" t="str">
        <f t="shared" si="32"/>
        <v xml:space="preserve"> </v>
      </c>
      <c r="DD51" s="39" t="str">
        <f t="shared" si="33"/>
        <v xml:space="preserve"> </v>
      </c>
      <c r="DE51" s="43" t="str">
        <f t="shared" si="34"/>
        <v xml:space="preserve"> </v>
      </c>
      <c r="DF51" s="42" t="str">
        <f t="shared" si="35"/>
        <v>•</v>
      </c>
      <c r="DG51" s="39" t="str">
        <f t="shared" si="36"/>
        <v xml:space="preserve"> </v>
      </c>
      <c r="DH51" s="39" t="str">
        <f t="shared" si="37"/>
        <v xml:space="preserve"> </v>
      </c>
      <c r="DI51" s="43" t="str">
        <f t="shared" si="38"/>
        <v xml:space="preserve"> </v>
      </c>
      <c r="DJ51" s="42" t="str">
        <f t="shared" si="39"/>
        <v>•</v>
      </c>
      <c r="DK51" s="39" t="str">
        <f t="shared" si="40"/>
        <v xml:space="preserve"> </v>
      </c>
      <c r="DL51" s="39" t="str">
        <f t="shared" si="41"/>
        <v xml:space="preserve"> </v>
      </c>
      <c r="DM51" s="43" t="str">
        <f t="shared" si="42"/>
        <v xml:space="preserve"> </v>
      </c>
      <c r="DN51" s="39" t="str">
        <f t="shared" si="43"/>
        <v>•</v>
      </c>
      <c r="DO51" s="39" t="str">
        <f t="shared" si="44"/>
        <v xml:space="preserve"> </v>
      </c>
      <c r="DP51" s="39" t="str">
        <f t="shared" si="45"/>
        <v xml:space="preserve"> </v>
      </c>
      <c r="DQ51" s="43" t="str">
        <f t="shared" si="46"/>
        <v xml:space="preserve"> </v>
      </c>
      <c r="DR51" s="39" t="str">
        <f t="shared" si="47"/>
        <v>•</v>
      </c>
      <c r="DS51" s="39" t="str">
        <f t="shared" si="48"/>
        <v xml:space="preserve"> </v>
      </c>
      <c r="DT51" s="39" t="str">
        <f t="shared" si="49"/>
        <v xml:space="preserve"> </v>
      </c>
      <c r="DU51" s="43" t="str">
        <f t="shared" si="50"/>
        <v xml:space="preserve"> </v>
      </c>
      <c r="DV51" s="39" t="str">
        <f t="shared" si="51"/>
        <v>•</v>
      </c>
      <c r="DW51" s="39" t="str">
        <f t="shared" si="52"/>
        <v xml:space="preserve"> </v>
      </c>
      <c r="DX51" s="39" t="str">
        <f t="shared" si="53"/>
        <v xml:space="preserve"> </v>
      </c>
      <c r="DY51" s="43" t="str">
        <f t="shared" si="54"/>
        <v xml:space="preserve"> </v>
      </c>
      <c r="DZ51" s="39" t="str">
        <f t="shared" si="55"/>
        <v>•</v>
      </c>
      <c r="EA51" s="39" t="str">
        <f t="shared" si="56"/>
        <v xml:space="preserve"> </v>
      </c>
      <c r="EB51" s="39" t="str">
        <f t="shared" si="57"/>
        <v xml:space="preserve"> </v>
      </c>
      <c r="EC51" s="43" t="str">
        <f t="shared" si="58"/>
        <v xml:space="preserve"> </v>
      </c>
      <c r="ED51" s="39" t="str">
        <f t="shared" si="59"/>
        <v>•</v>
      </c>
      <c r="EE51" s="39" t="str">
        <f t="shared" si="60"/>
        <v xml:space="preserve"> </v>
      </c>
      <c r="EF51" s="39" t="str">
        <f t="shared" si="61"/>
        <v xml:space="preserve"> </v>
      </c>
      <c r="EG51" s="43" t="str">
        <f t="shared" si="62"/>
        <v xml:space="preserve"> </v>
      </c>
      <c r="EH51" s="39" t="str">
        <f t="shared" si="63"/>
        <v>•</v>
      </c>
      <c r="EI51" s="39" t="str">
        <f t="shared" si="64"/>
        <v xml:space="preserve"> </v>
      </c>
      <c r="EJ51" s="39" t="str">
        <f t="shared" si="65"/>
        <v xml:space="preserve"> </v>
      </c>
      <c r="EK51" s="43" t="str">
        <f t="shared" si="66"/>
        <v xml:space="preserve"> </v>
      </c>
      <c r="EP51" s="79" t="str">
        <f t="shared" si="70"/>
        <v/>
      </c>
      <c r="EQ51" s="123"/>
      <c r="ER51" s="123"/>
      <c r="ES51" s="32" t="s">
        <v>92</v>
      </c>
      <c r="ET51" s="39"/>
      <c r="EU51" s="39"/>
      <c r="EV51" s="33"/>
      <c r="EX51" s="137"/>
      <c r="EY51" s="78"/>
      <c r="EZ51" s="157"/>
      <c r="FA51" s="39"/>
    </row>
    <row r="52" spans="1:157" ht="15.75" customHeight="1" x14ac:dyDescent="0.2">
      <c r="A52" s="100" t="str">
        <f>IF(Summary!B46="","",Summary!B46)</f>
        <v/>
      </c>
      <c r="B52" s="100" t="str">
        <f>IF(Summary!C46="","",Summary!C46)</f>
        <v/>
      </c>
      <c r="C52" s="100" t="str">
        <f>IF(Summary!D46="","",Summary!D46)</f>
        <v/>
      </c>
      <c r="D52" s="115" t="str">
        <f>IF(Summary!E46="","",Summary!E46)</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1"/>
        <v>27</v>
      </c>
      <c r="AX52" s="74" t="e">
        <f t="shared" si="14"/>
        <v>#N/A</v>
      </c>
      <c r="AY52" s="54" t="str">
        <f t="shared" si="15"/>
        <v/>
      </c>
      <c r="AZ52" s="73"/>
      <c r="BA52" s="144"/>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8"/>
      <c r="BE52" s="116" t="str">
        <f t="shared" si="22"/>
        <v/>
      </c>
      <c r="BF52" s="99" t="str">
        <f t="shared" si="16"/>
        <v/>
      </c>
      <c r="BG52" s="99" t="str">
        <f t="shared" si="17"/>
        <v/>
      </c>
      <c r="BH52" s="100" t="str">
        <f t="shared" si="18"/>
        <v/>
      </c>
      <c r="BI52" s="64" t="str">
        <f>IF(Summary!F46="","",Summary!F46)</f>
        <v/>
      </c>
      <c r="BJ52" s="33"/>
      <c r="BV52" s="44">
        <f t="shared" si="72"/>
        <v>0</v>
      </c>
      <c r="BW52" s="44">
        <f t="shared" si="72"/>
        <v>0</v>
      </c>
      <c r="BX52" s="44">
        <f t="shared" si="72"/>
        <v>0</v>
      </c>
      <c r="BY52" s="44">
        <f t="shared" si="72"/>
        <v>0</v>
      </c>
      <c r="BZ52" s="44">
        <f t="shared" si="72"/>
        <v>0</v>
      </c>
      <c r="CA52" s="44">
        <f t="shared" si="72"/>
        <v>0</v>
      </c>
      <c r="CB52" s="44">
        <f t="shared" si="72"/>
        <v>0</v>
      </c>
      <c r="CC52" s="44">
        <f t="shared" si="72"/>
        <v>0</v>
      </c>
      <c r="CD52" s="44">
        <f t="shared" si="72"/>
        <v>0</v>
      </c>
      <c r="CE52" s="44">
        <f t="shared" si="72"/>
        <v>0</v>
      </c>
      <c r="CF52" s="44">
        <f t="shared" si="72"/>
        <v>0</v>
      </c>
      <c r="CH52" s="48">
        <f t="shared" si="71"/>
        <v>0</v>
      </c>
      <c r="CI52" s="48">
        <f t="shared" si="71"/>
        <v>0</v>
      </c>
      <c r="CJ52" s="48">
        <f t="shared" si="71"/>
        <v>0</v>
      </c>
      <c r="CK52" s="48">
        <f t="shared" si="71"/>
        <v>0</v>
      </c>
      <c r="CL52" s="48">
        <f t="shared" si="71"/>
        <v>0</v>
      </c>
      <c r="CM52" s="48">
        <f t="shared" si="71"/>
        <v>0</v>
      </c>
      <c r="CN52" s="48">
        <f t="shared" si="71"/>
        <v>0</v>
      </c>
      <c r="CO52" s="48">
        <f t="shared" si="71"/>
        <v>0</v>
      </c>
      <c r="CT52" s="42" t="str">
        <f t="shared" si="23"/>
        <v>•</v>
      </c>
      <c r="CU52" s="39" t="str">
        <f t="shared" si="24"/>
        <v xml:space="preserve"> </v>
      </c>
      <c r="CV52" s="39" t="str">
        <f t="shared" si="25"/>
        <v xml:space="preserve"> </v>
      </c>
      <c r="CW52" s="43" t="str">
        <f t="shared" si="26"/>
        <v xml:space="preserve"> </v>
      </c>
      <c r="CX52" s="42" t="str">
        <f t="shared" si="27"/>
        <v>•</v>
      </c>
      <c r="CY52" s="39" t="str">
        <f t="shared" si="28"/>
        <v xml:space="preserve"> </v>
      </c>
      <c r="CZ52" s="39" t="str">
        <f t="shared" si="29"/>
        <v xml:space="preserve"> </v>
      </c>
      <c r="DA52" s="43" t="str">
        <f t="shared" si="30"/>
        <v xml:space="preserve"> </v>
      </c>
      <c r="DB52" s="39" t="str">
        <f t="shared" si="31"/>
        <v>•</v>
      </c>
      <c r="DC52" s="39" t="str">
        <f t="shared" si="32"/>
        <v xml:space="preserve"> </v>
      </c>
      <c r="DD52" s="39" t="str">
        <f t="shared" si="33"/>
        <v xml:space="preserve"> </v>
      </c>
      <c r="DE52" s="43" t="str">
        <f t="shared" si="34"/>
        <v xml:space="preserve"> </v>
      </c>
      <c r="DF52" s="42" t="str">
        <f t="shared" si="35"/>
        <v>•</v>
      </c>
      <c r="DG52" s="39" t="str">
        <f t="shared" si="36"/>
        <v xml:space="preserve"> </v>
      </c>
      <c r="DH52" s="39" t="str">
        <f t="shared" si="37"/>
        <v xml:space="preserve"> </v>
      </c>
      <c r="DI52" s="43" t="str">
        <f t="shared" si="38"/>
        <v xml:space="preserve"> </v>
      </c>
      <c r="DJ52" s="42" t="str">
        <f t="shared" si="39"/>
        <v>•</v>
      </c>
      <c r="DK52" s="39" t="str">
        <f t="shared" si="40"/>
        <v xml:space="preserve"> </v>
      </c>
      <c r="DL52" s="39" t="str">
        <f t="shared" si="41"/>
        <v xml:space="preserve"> </v>
      </c>
      <c r="DM52" s="43" t="str">
        <f t="shared" si="42"/>
        <v xml:space="preserve"> </v>
      </c>
      <c r="DN52" s="39" t="str">
        <f t="shared" si="43"/>
        <v>•</v>
      </c>
      <c r="DO52" s="39" t="str">
        <f t="shared" si="44"/>
        <v xml:space="preserve"> </v>
      </c>
      <c r="DP52" s="39" t="str">
        <f t="shared" si="45"/>
        <v xml:space="preserve"> </v>
      </c>
      <c r="DQ52" s="43" t="str">
        <f t="shared" si="46"/>
        <v xml:space="preserve"> </v>
      </c>
      <c r="DR52" s="39" t="str">
        <f t="shared" si="47"/>
        <v>•</v>
      </c>
      <c r="DS52" s="39" t="str">
        <f t="shared" si="48"/>
        <v xml:space="preserve"> </v>
      </c>
      <c r="DT52" s="39" t="str">
        <f t="shared" si="49"/>
        <v xml:space="preserve"> </v>
      </c>
      <c r="DU52" s="43" t="str">
        <f t="shared" si="50"/>
        <v xml:space="preserve"> </v>
      </c>
      <c r="DV52" s="39" t="str">
        <f t="shared" si="51"/>
        <v>•</v>
      </c>
      <c r="DW52" s="39" t="str">
        <f t="shared" si="52"/>
        <v xml:space="preserve"> </v>
      </c>
      <c r="DX52" s="39" t="str">
        <f t="shared" si="53"/>
        <v xml:space="preserve"> </v>
      </c>
      <c r="DY52" s="43" t="str">
        <f t="shared" si="54"/>
        <v xml:space="preserve"> </v>
      </c>
      <c r="DZ52" s="39" t="str">
        <f t="shared" si="55"/>
        <v>•</v>
      </c>
      <c r="EA52" s="39" t="str">
        <f t="shared" si="56"/>
        <v xml:space="preserve"> </v>
      </c>
      <c r="EB52" s="39" t="str">
        <f t="shared" si="57"/>
        <v xml:space="preserve"> </v>
      </c>
      <c r="EC52" s="43" t="str">
        <f t="shared" si="58"/>
        <v xml:space="preserve"> </v>
      </c>
      <c r="ED52" s="39" t="str">
        <f t="shared" si="59"/>
        <v>•</v>
      </c>
      <c r="EE52" s="39" t="str">
        <f t="shared" si="60"/>
        <v xml:space="preserve"> </v>
      </c>
      <c r="EF52" s="39" t="str">
        <f t="shared" si="61"/>
        <v xml:space="preserve"> </v>
      </c>
      <c r="EG52" s="43" t="str">
        <f t="shared" si="62"/>
        <v xml:space="preserve"> </v>
      </c>
      <c r="EH52" s="39" t="str">
        <f t="shared" si="63"/>
        <v>•</v>
      </c>
      <c r="EI52" s="39" t="str">
        <f t="shared" si="64"/>
        <v xml:space="preserve"> </v>
      </c>
      <c r="EJ52" s="39" t="str">
        <f t="shared" si="65"/>
        <v xml:space="preserve"> </v>
      </c>
      <c r="EK52" s="43" t="str">
        <f t="shared" si="66"/>
        <v xml:space="preserve"> </v>
      </c>
      <c r="EP52" s="79" t="str">
        <f t="shared" si="70"/>
        <v/>
      </c>
      <c r="EQ52" s="123"/>
      <c r="ER52" s="123"/>
      <c r="ES52" s="32" t="s">
        <v>92</v>
      </c>
      <c r="ET52" s="39"/>
      <c r="EU52" s="39"/>
      <c r="EV52" s="33"/>
      <c r="EX52" s="137"/>
      <c r="EY52" s="78"/>
      <c r="EZ52" s="157"/>
      <c r="FA52" s="39"/>
    </row>
    <row r="53" spans="1:157" ht="15.75" customHeight="1" x14ac:dyDescent="0.2">
      <c r="A53" s="100" t="str">
        <f>IF(Summary!B47="","",Summary!B47)</f>
        <v/>
      </c>
      <c r="B53" s="100" t="str">
        <f>IF(Summary!C47="","",Summary!C47)</f>
        <v/>
      </c>
      <c r="C53" s="100" t="str">
        <f>IF(Summary!D47="","",Summary!D47)</f>
        <v/>
      </c>
      <c r="D53" s="115" t="str">
        <f>IF(Summary!E47="","",Summary!E47)</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1"/>
        <v>27</v>
      </c>
      <c r="AX53" s="74" t="e">
        <f t="shared" si="14"/>
        <v>#N/A</v>
      </c>
      <c r="AY53" s="54" t="str">
        <f t="shared" si="15"/>
        <v/>
      </c>
      <c r="AZ53" s="73"/>
      <c r="BA53" s="144"/>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8"/>
      <c r="BE53" s="116" t="str">
        <f t="shared" si="22"/>
        <v/>
      </c>
      <c r="BF53" s="99" t="str">
        <f t="shared" si="16"/>
        <v/>
      </c>
      <c r="BG53" s="99" t="str">
        <f t="shared" si="17"/>
        <v/>
      </c>
      <c r="BH53" s="100" t="str">
        <f t="shared" si="18"/>
        <v/>
      </c>
      <c r="BI53" s="64" t="str">
        <f>IF(Summary!F47="","",Summary!F47)</f>
        <v/>
      </c>
      <c r="BJ53" s="33"/>
      <c r="BV53" s="44">
        <f t="shared" si="72"/>
        <v>0</v>
      </c>
      <c r="BW53" s="44">
        <f t="shared" si="72"/>
        <v>0</v>
      </c>
      <c r="BX53" s="44">
        <f t="shared" si="72"/>
        <v>0</v>
      </c>
      <c r="BY53" s="44">
        <f t="shared" si="72"/>
        <v>0</v>
      </c>
      <c r="BZ53" s="44">
        <f t="shared" si="72"/>
        <v>0</v>
      </c>
      <c r="CA53" s="44">
        <f t="shared" si="72"/>
        <v>0</v>
      </c>
      <c r="CB53" s="44">
        <f t="shared" si="72"/>
        <v>0</v>
      </c>
      <c r="CC53" s="44">
        <f t="shared" si="72"/>
        <v>0</v>
      </c>
      <c r="CD53" s="44">
        <f t="shared" si="72"/>
        <v>0</v>
      </c>
      <c r="CE53" s="44">
        <f t="shared" si="72"/>
        <v>0</v>
      </c>
      <c r="CF53" s="44">
        <f t="shared" si="72"/>
        <v>0</v>
      </c>
      <c r="CH53" s="48">
        <f t="shared" si="71"/>
        <v>0</v>
      </c>
      <c r="CI53" s="48">
        <f t="shared" si="71"/>
        <v>0</v>
      </c>
      <c r="CJ53" s="48">
        <f t="shared" si="71"/>
        <v>0</v>
      </c>
      <c r="CK53" s="48">
        <f t="shared" si="71"/>
        <v>0</v>
      </c>
      <c r="CL53" s="48">
        <f t="shared" si="71"/>
        <v>0</v>
      </c>
      <c r="CM53" s="48">
        <f t="shared" si="71"/>
        <v>0</v>
      </c>
      <c r="CN53" s="48">
        <f t="shared" si="71"/>
        <v>0</v>
      </c>
      <c r="CO53" s="48">
        <f t="shared" si="71"/>
        <v>0</v>
      </c>
      <c r="CT53" s="42" t="str">
        <f t="shared" si="23"/>
        <v>•</v>
      </c>
      <c r="CU53" s="39" t="str">
        <f t="shared" si="24"/>
        <v xml:space="preserve"> </v>
      </c>
      <c r="CV53" s="39" t="str">
        <f t="shared" si="25"/>
        <v xml:space="preserve"> </v>
      </c>
      <c r="CW53" s="43" t="str">
        <f t="shared" si="26"/>
        <v xml:space="preserve"> </v>
      </c>
      <c r="CX53" s="42" t="str">
        <f t="shared" si="27"/>
        <v>•</v>
      </c>
      <c r="CY53" s="39" t="str">
        <f t="shared" si="28"/>
        <v xml:space="preserve"> </v>
      </c>
      <c r="CZ53" s="39" t="str">
        <f t="shared" si="29"/>
        <v xml:space="preserve"> </v>
      </c>
      <c r="DA53" s="43" t="str">
        <f t="shared" si="30"/>
        <v xml:space="preserve"> </v>
      </c>
      <c r="DB53" s="39" t="str">
        <f t="shared" si="31"/>
        <v>•</v>
      </c>
      <c r="DC53" s="39" t="str">
        <f t="shared" si="32"/>
        <v xml:space="preserve"> </v>
      </c>
      <c r="DD53" s="39" t="str">
        <f t="shared" si="33"/>
        <v xml:space="preserve"> </v>
      </c>
      <c r="DE53" s="43" t="str">
        <f t="shared" si="34"/>
        <v xml:space="preserve"> </v>
      </c>
      <c r="DF53" s="42" t="str">
        <f t="shared" si="35"/>
        <v>•</v>
      </c>
      <c r="DG53" s="39" t="str">
        <f t="shared" si="36"/>
        <v xml:space="preserve"> </v>
      </c>
      <c r="DH53" s="39" t="str">
        <f t="shared" si="37"/>
        <v xml:space="preserve"> </v>
      </c>
      <c r="DI53" s="43" t="str">
        <f t="shared" si="38"/>
        <v xml:space="preserve"> </v>
      </c>
      <c r="DJ53" s="42" t="str">
        <f t="shared" si="39"/>
        <v>•</v>
      </c>
      <c r="DK53" s="39" t="str">
        <f t="shared" si="40"/>
        <v xml:space="preserve"> </v>
      </c>
      <c r="DL53" s="39" t="str">
        <f t="shared" si="41"/>
        <v xml:space="preserve"> </v>
      </c>
      <c r="DM53" s="43" t="str">
        <f t="shared" si="42"/>
        <v xml:space="preserve"> </v>
      </c>
      <c r="DN53" s="39" t="str">
        <f t="shared" si="43"/>
        <v>•</v>
      </c>
      <c r="DO53" s="39" t="str">
        <f t="shared" si="44"/>
        <v xml:space="preserve"> </v>
      </c>
      <c r="DP53" s="39" t="str">
        <f t="shared" si="45"/>
        <v xml:space="preserve"> </v>
      </c>
      <c r="DQ53" s="43" t="str">
        <f t="shared" si="46"/>
        <v xml:space="preserve"> </v>
      </c>
      <c r="DR53" s="39" t="str">
        <f t="shared" si="47"/>
        <v>•</v>
      </c>
      <c r="DS53" s="39" t="str">
        <f t="shared" si="48"/>
        <v xml:space="preserve"> </v>
      </c>
      <c r="DT53" s="39" t="str">
        <f t="shared" si="49"/>
        <v xml:space="preserve"> </v>
      </c>
      <c r="DU53" s="43" t="str">
        <f t="shared" si="50"/>
        <v xml:space="preserve"> </v>
      </c>
      <c r="DV53" s="39" t="str">
        <f t="shared" si="51"/>
        <v>•</v>
      </c>
      <c r="DW53" s="39" t="str">
        <f t="shared" si="52"/>
        <v xml:space="preserve"> </v>
      </c>
      <c r="DX53" s="39" t="str">
        <f t="shared" si="53"/>
        <v xml:space="preserve"> </v>
      </c>
      <c r="DY53" s="43" t="str">
        <f t="shared" si="54"/>
        <v xml:space="preserve"> </v>
      </c>
      <c r="DZ53" s="39" t="str">
        <f t="shared" si="55"/>
        <v>•</v>
      </c>
      <c r="EA53" s="39" t="str">
        <f t="shared" si="56"/>
        <v xml:space="preserve"> </v>
      </c>
      <c r="EB53" s="39" t="str">
        <f t="shared" si="57"/>
        <v xml:space="preserve"> </v>
      </c>
      <c r="EC53" s="43" t="str">
        <f t="shared" si="58"/>
        <v xml:space="preserve"> </v>
      </c>
      <c r="ED53" s="39" t="str">
        <f t="shared" si="59"/>
        <v>•</v>
      </c>
      <c r="EE53" s="39" t="str">
        <f t="shared" si="60"/>
        <v xml:space="preserve"> </v>
      </c>
      <c r="EF53" s="39" t="str">
        <f t="shared" si="61"/>
        <v xml:space="preserve"> </v>
      </c>
      <c r="EG53" s="43" t="str">
        <f t="shared" si="62"/>
        <v xml:space="preserve"> </v>
      </c>
      <c r="EH53" s="39" t="str">
        <f t="shared" si="63"/>
        <v>•</v>
      </c>
      <c r="EI53" s="39" t="str">
        <f t="shared" si="64"/>
        <v xml:space="preserve"> </v>
      </c>
      <c r="EJ53" s="39" t="str">
        <f t="shared" si="65"/>
        <v xml:space="preserve"> </v>
      </c>
      <c r="EK53" s="43" t="str">
        <f t="shared" si="66"/>
        <v xml:space="preserve"> </v>
      </c>
      <c r="EP53" s="79" t="str">
        <f t="shared" si="70"/>
        <v/>
      </c>
      <c r="EQ53" s="123"/>
      <c r="ER53" s="123"/>
      <c r="ES53" s="32" t="s">
        <v>92</v>
      </c>
      <c r="ET53" s="39"/>
      <c r="EU53" s="39"/>
      <c r="EV53" s="33"/>
      <c r="EX53" s="137"/>
      <c r="EY53" s="78"/>
      <c r="EZ53" s="157"/>
      <c r="FA53" s="39"/>
    </row>
    <row r="54" spans="1:157" ht="15.75" customHeight="1" x14ac:dyDescent="0.2">
      <c r="A54" s="100" t="str">
        <f>IF(Summary!B48="","",Summary!B48)</f>
        <v/>
      </c>
      <c r="B54" s="100" t="str">
        <f>IF(Summary!C48="","",Summary!C48)</f>
        <v/>
      </c>
      <c r="C54" s="100" t="str">
        <f>IF(Summary!D48="","",Summary!D48)</f>
        <v/>
      </c>
      <c r="D54" s="115" t="str">
        <f>IF(Summary!E48="","",Summary!E48)</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1"/>
        <v>27</v>
      </c>
      <c r="AX54" s="74" t="e">
        <f t="shared" si="14"/>
        <v>#N/A</v>
      </c>
      <c r="AY54" s="54" t="str">
        <f t="shared" si="15"/>
        <v/>
      </c>
      <c r="AZ54" s="73"/>
      <c r="BA54" s="144"/>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8"/>
      <c r="BE54" s="116" t="str">
        <f t="shared" si="22"/>
        <v/>
      </c>
      <c r="BF54" s="99" t="str">
        <f t="shared" si="16"/>
        <v/>
      </c>
      <c r="BG54" s="99" t="str">
        <f t="shared" si="17"/>
        <v/>
      </c>
      <c r="BH54" s="100" t="str">
        <f t="shared" si="18"/>
        <v/>
      </c>
      <c r="BI54" s="64" t="str">
        <f>IF(Summary!F48="","",Summary!F48)</f>
        <v/>
      </c>
      <c r="BJ54" s="33"/>
      <c r="BV54" s="44">
        <f t="shared" si="72"/>
        <v>0</v>
      </c>
      <c r="BW54" s="44">
        <f t="shared" si="72"/>
        <v>0</v>
      </c>
      <c r="BX54" s="44">
        <f t="shared" si="72"/>
        <v>0</v>
      </c>
      <c r="BY54" s="44">
        <f t="shared" si="72"/>
        <v>0</v>
      </c>
      <c r="BZ54" s="44">
        <f t="shared" si="72"/>
        <v>0</v>
      </c>
      <c r="CA54" s="44">
        <f t="shared" si="72"/>
        <v>0</v>
      </c>
      <c r="CB54" s="44">
        <f t="shared" si="72"/>
        <v>0</v>
      </c>
      <c r="CC54" s="44">
        <f t="shared" si="72"/>
        <v>0</v>
      </c>
      <c r="CD54" s="44">
        <f t="shared" si="72"/>
        <v>0</v>
      </c>
      <c r="CE54" s="44">
        <f t="shared" si="72"/>
        <v>0</v>
      </c>
      <c r="CF54" s="44">
        <f t="shared" si="72"/>
        <v>0</v>
      </c>
      <c r="CH54" s="48">
        <f t="shared" si="71"/>
        <v>0</v>
      </c>
      <c r="CI54" s="48">
        <f t="shared" si="71"/>
        <v>0</v>
      </c>
      <c r="CJ54" s="48">
        <f t="shared" si="71"/>
        <v>0</v>
      </c>
      <c r="CK54" s="48">
        <f t="shared" si="71"/>
        <v>0</v>
      </c>
      <c r="CL54" s="48">
        <f t="shared" si="71"/>
        <v>0</v>
      </c>
      <c r="CM54" s="48">
        <f t="shared" si="71"/>
        <v>0</v>
      </c>
      <c r="CN54" s="48">
        <f t="shared" si="71"/>
        <v>0</v>
      </c>
      <c r="CO54" s="48">
        <f t="shared" si="71"/>
        <v>0</v>
      </c>
      <c r="CT54" s="42" t="str">
        <f t="shared" si="23"/>
        <v>•</v>
      </c>
      <c r="CU54" s="39" t="str">
        <f t="shared" si="24"/>
        <v xml:space="preserve"> </v>
      </c>
      <c r="CV54" s="39" t="str">
        <f t="shared" si="25"/>
        <v xml:space="preserve"> </v>
      </c>
      <c r="CW54" s="43" t="str">
        <f t="shared" si="26"/>
        <v xml:space="preserve"> </v>
      </c>
      <c r="CX54" s="42" t="str">
        <f t="shared" si="27"/>
        <v>•</v>
      </c>
      <c r="CY54" s="39" t="str">
        <f t="shared" si="28"/>
        <v xml:space="preserve"> </v>
      </c>
      <c r="CZ54" s="39" t="str">
        <f t="shared" si="29"/>
        <v xml:space="preserve"> </v>
      </c>
      <c r="DA54" s="43" t="str">
        <f t="shared" si="30"/>
        <v xml:space="preserve"> </v>
      </c>
      <c r="DB54" s="39" t="str">
        <f t="shared" si="31"/>
        <v>•</v>
      </c>
      <c r="DC54" s="39" t="str">
        <f t="shared" si="32"/>
        <v xml:space="preserve"> </v>
      </c>
      <c r="DD54" s="39" t="str">
        <f t="shared" si="33"/>
        <v xml:space="preserve"> </v>
      </c>
      <c r="DE54" s="43" t="str">
        <f t="shared" si="34"/>
        <v xml:space="preserve"> </v>
      </c>
      <c r="DF54" s="42" t="str">
        <f t="shared" si="35"/>
        <v>•</v>
      </c>
      <c r="DG54" s="39" t="str">
        <f t="shared" si="36"/>
        <v xml:space="preserve"> </v>
      </c>
      <c r="DH54" s="39" t="str">
        <f t="shared" si="37"/>
        <v xml:space="preserve"> </v>
      </c>
      <c r="DI54" s="43" t="str">
        <f t="shared" si="38"/>
        <v xml:space="preserve"> </v>
      </c>
      <c r="DJ54" s="42" t="str">
        <f t="shared" si="39"/>
        <v>•</v>
      </c>
      <c r="DK54" s="39" t="str">
        <f t="shared" si="40"/>
        <v xml:space="preserve"> </v>
      </c>
      <c r="DL54" s="39" t="str">
        <f t="shared" si="41"/>
        <v xml:space="preserve"> </v>
      </c>
      <c r="DM54" s="43" t="str">
        <f t="shared" si="42"/>
        <v xml:space="preserve"> </v>
      </c>
      <c r="DN54" s="39" t="str">
        <f t="shared" si="43"/>
        <v>•</v>
      </c>
      <c r="DO54" s="39" t="str">
        <f t="shared" si="44"/>
        <v xml:space="preserve"> </v>
      </c>
      <c r="DP54" s="39" t="str">
        <f t="shared" si="45"/>
        <v xml:space="preserve"> </v>
      </c>
      <c r="DQ54" s="43" t="str">
        <f t="shared" si="46"/>
        <v xml:space="preserve"> </v>
      </c>
      <c r="DR54" s="39" t="str">
        <f t="shared" si="47"/>
        <v>•</v>
      </c>
      <c r="DS54" s="39" t="str">
        <f t="shared" si="48"/>
        <v xml:space="preserve"> </v>
      </c>
      <c r="DT54" s="39" t="str">
        <f t="shared" si="49"/>
        <v xml:space="preserve"> </v>
      </c>
      <c r="DU54" s="43" t="str">
        <f t="shared" si="50"/>
        <v xml:space="preserve"> </v>
      </c>
      <c r="DV54" s="39" t="str">
        <f t="shared" si="51"/>
        <v>•</v>
      </c>
      <c r="DW54" s="39" t="str">
        <f t="shared" si="52"/>
        <v xml:space="preserve"> </v>
      </c>
      <c r="DX54" s="39" t="str">
        <f t="shared" si="53"/>
        <v xml:space="preserve"> </v>
      </c>
      <c r="DY54" s="43" t="str">
        <f t="shared" si="54"/>
        <v xml:space="preserve"> </v>
      </c>
      <c r="DZ54" s="39" t="str">
        <f t="shared" si="55"/>
        <v>•</v>
      </c>
      <c r="EA54" s="39" t="str">
        <f t="shared" si="56"/>
        <v xml:space="preserve"> </v>
      </c>
      <c r="EB54" s="39" t="str">
        <f t="shared" si="57"/>
        <v xml:space="preserve"> </v>
      </c>
      <c r="EC54" s="43" t="str">
        <f t="shared" si="58"/>
        <v xml:space="preserve"> </v>
      </c>
      <c r="ED54" s="39" t="str">
        <f t="shared" si="59"/>
        <v>•</v>
      </c>
      <c r="EE54" s="39" t="str">
        <f t="shared" si="60"/>
        <v xml:space="preserve"> </v>
      </c>
      <c r="EF54" s="39" t="str">
        <f t="shared" si="61"/>
        <v xml:space="preserve"> </v>
      </c>
      <c r="EG54" s="43" t="str">
        <f t="shared" si="62"/>
        <v xml:space="preserve"> </v>
      </c>
      <c r="EH54" s="39" t="str">
        <f t="shared" si="63"/>
        <v>•</v>
      </c>
      <c r="EI54" s="39" t="str">
        <f t="shared" si="64"/>
        <v xml:space="preserve"> </v>
      </c>
      <c r="EJ54" s="39" t="str">
        <f t="shared" si="65"/>
        <v xml:space="preserve"> </v>
      </c>
      <c r="EK54" s="43" t="str">
        <f t="shared" si="66"/>
        <v xml:space="preserve"> </v>
      </c>
      <c r="EP54" s="79" t="str">
        <f t="shared" si="70"/>
        <v/>
      </c>
      <c r="EQ54" s="123"/>
      <c r="ER54" s="123"/>
      <c r="ES54" s="32" t="s">
        <v>92</v>
      </c>
      <c r="ET54" s="39"/>
      <c r="EU54" s="39"/>
      <c r="EV54" s="33"/>
      <c r="EX54" s="137"/>
      <c r="EY54" s="78"/>
      <c r="EZ54" s="157"/>
      <c r="FA54" s="39"/>
    </row>
    <row r="55" spans="1:157" ht="15.75" customHeight="1" x14ac:dyDescent="0.2">
      <c r="A55" s="100" t="str">
        <f>IF(Summary!B49="","",Summary!B49)</f>
        <v/>
      </c>
      <c r="B55" s="100" t="str">
        <f>IF(Summary!C49="","",Summary!C49)</f>
        <v/>
      </c>
      <c r="C55" s="100" t="str">
        <f>IF(Summary!D49="","",Summary!D49)</f>
        <v/>
      </c>
      <c r="D55" s="115" t="str">
        <f>IF(Summary!E49="","",Summary!E49)</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1"/>
        <v>27</v>
      </c>
      <c r="AX55" s="74" t="e">
        <f t="shared" si="14"/>
        <v>#N/A</v>
      </c>
      <c r="AY55" s="54" t="str">
        <f t="shared" si="15"/>
        <v/>
      </c>
      <c r="AZ55" s="73"/>
      <c r="BA55" s="144"/>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8"/>
      <c r="BE55" s="116" t="str">
        <f t="shared" si="22"/>
        <v/>
      </c>
      <c r="BF55" s="99" t="str">
        <f t="shared" si="16"/>
        <v/>
      </c>
      <c r="BG55" s="99" t="str">
        <f t="shared" si="17"/>
        <v/>
      </c>
      <c r="BH55" s="100" t="str">
        <f t="shared" si="18"/>
        <v/>
      </c>
      <c r="BI55" s="64" t="str">
        <f>IF(Summary!F49="","",Summary!F49)</f>
        <v/>
      </c>
      <c r="BJ55" s="33"/>
      <c r="BV55" s="44">
        <f t="shared" si="72"/>
        <v>0</v>
      </c>
      <c r="BW55" s="44">
        <f t="shared" si="72"/>
        <v>0</v>
      </c>
      <c r="BX55" s="44">
        <f t="shared" si="72"/>
        <v>0</v>
      </c>
      <c r="BY55" s="44">
        <f t="shared" si="72"/>
        <v>0</v>
      </c>
      <c r="BZ55" s="44">
        <f t="shared" si="72"/>
        <v>0</v>
      </c>
      <c r="CA55" s="44">
        <f t="shared" si="72"/>
        <v>0</v>
      </c>
      <c r="CB55" s="44">
        <f t="shared" si="72"/>
        <v>0</v>
      </c>
      <c r="CC55" s="44">
        <f t="shared" si="72"/>
        <v>0</v>
      </c>
      <c r="CD55" s="44">
        <f t="shared" si="72"/>
        <v>0</v>
      </c>
      <c r="CE55" s="44">
        <f t="shared" si="72"/>
        <v>0</v>
      </c>
      <c r="CF55" s="44">
        <f t="shared" si="72"/>
        <v>0</v>
      </c>
      <c r="CH55" s="48">
        <f t="shared" si="71"/>
        <v>0</v>
      </c>
      <c r="CI55" s="48">
        <f t="shared" si="71"/>
        <v>0</v>
      </c>
      <c r="CJ55" s="48">
        <f t="shared" si="71"/>
        <v>0</v>
      </c>
      <c r="CK55" s="48">
        <f t="shared" si="71"/>
        <v>0</v>
      </c>
      <c r="CL55" s="48">
        <f t="shared" si="71"/>
        <v>0</v>
      </c>
      <c r="CM55" s="48">
        <f t="shared" si="71"/>
        <v>0</v>
      </c>
      <c r="CN55" s="48">
        <f t="shared" si="71"/>
        <v>0</v>
      </c>
      <c r="CO55" s="48">
        <f t="shared" si="71"/>
        <v>0</v>
      </c>
      <c r="CT55" s="42" t="str">
        <f t="shared" si="23"/>
        <v>•</v>
      </c>
      <c r="CU55" s="39" t="str">
        <f t="shared" si="24"/>
        <v xml:space="preserve"> </v>
      </c>
      <c r="CV55" s="39" t="str">
        <f t="shared" si="25"/>
        <v xml:space="preserve"> </v>
      </c>
      <c r="CW55" s="43" t="str">
        <f t="shared" si="26"/>
        <v xml:space="preserve"> </v>
      </c>
      <c r="CX55" s="42" t="str">
        <f t="shared" si="27"/>
        <v>•</v>
      </c>
      <c r="CY55" s="39" t="str">
        <f t="shared" si="28"/>
        <v xml:space="preserve"> </v>
      </c>
      <c r="CZ55" s="39" t="str">
        <f t="shared" si="29"/>
        <v xml:space="preserve"> </v>
      </c>
      <c r="DA55" s="43" t="str">
        <f t="shared" si="30"/>
        <v xml:space="preserve"> </v>
      </c>
      <c r="DB55" s="39" t="str">
        <f t="shared" si="31"/>
        <v>•</v>
      </c>
      <c r="DC55" s="39" t="str">
        <f t="shared" si="32"/>
        <v xml:space="preserve"> </v>
      </c>
      <c r="DD55" s="39" t="str">
        <f t="shared" si="33"/>
        <v xml:space="preserve"> </v>
      </c>
      <c r="DE55" s="43" t="str">
        <f t="shared" si="34"/>
        <v xml:space="preserve"> </v>
      </c>
      <c r="DF55" s="42" t="str">
        <f t="shared" si="35"/>
        <v>•</v>
      </c>
      <c r="DG55" s="39" t="str">
        <f t="shared" si="36"/>
        <v xml:space="preserve"> </v>
      </c>
      <c r="DH55" s="39" t="str">
        <f t="shared" si="37"/>
        <v xml:space="preserve"> </v>
      </c>
      <c r="DI55" s="43" t="str">
        <f t="shared" si="38"/>
        <v xml:space="preserve"> </v>
      </c>
      <c r="DJ55" s="42" t="str">
        <f t="shared" si="39"/>
        <v>•</v>
      </c>
      <c r="DK55" s="39" t="str">
        <f t="shared" si="40"/>
        <v xml:space="preserve"> </v>
      </c>
      <c r="DL55" s="39" t="str">
        <f t="shared" si="41"/>
        <v xml:space="preserve"> </v>
      </c>
      <c r="DM55" s="43" t="str">
        <f t="shared" si="42"/>
        <v xml:space="preserve"> </v>
      </c>
      <c r="DN55" s="39" t="str">
        <f t="shared" si="43"/>
        <v>•</v>
      </c>
      <c r="DO55" s="39" t="str">
        <f t="shared" si="44"/>
        <v xml:space="preserve"> </v>
      </c>
      <c r="DP55" s="39" t="str">
        <f t="shared" si="45"/>
        <v xml:space="preserve"> </v>
      </c>
      <c r="DQ55" s="43" t="str">
        <f t="shared" si="46"/>
        <v xml:space="preserve"> </v>
      </c>
      <c r="DR55" s="39" t="str">
        <f t="shared" si="47"/>
        <v>•</v>
      </c>
      <c r="DS55" s="39" t="str">
        <f t="shared" si="48"/>
        <v xml:space="preserve"> </v>
      </c>
      <c r="DT55" s="39" t="str">
        <f t="shared" si="49"/>
        <v xml:space="preserve"> </v>
      </c>
      <c r="DU55" s="43" t="str">
        <f t="shared" si="50"/>
        <v xml:space="preserve"> </v>
      </c>
      <c r="DV55" s="39" t="str">
        <f t="shared" si="51"/>
        <v>•</v>
      </c>
      <c r="DW55" s="39" t="str">
        <f t="shared" si="52"/>
        <v xml:space="preserve"> </v>
      </c>
      <c r="DX55" s="39" t="str">
        <f t="shared" si="53"/>
        <v xml:space="preserve"> </v>
      </c>
      <c r="DY55" s="43" t="str">
        <f t="shared" si="54"/>
        <v xml:space="preserve"> </v>
      </c>
      <c r="DZ55" s="39" t="str">
        <f t="shared" si="55"/>
        <v>•</v>
      </c>
      <c r="EA55" s="39" t="str">
        <f t="shared" si="56"/>
        <v xml:space="preserve"> </v>
      </c>
      <c r="EB55" s="39" t="str">
        <f t="shared" si="57"/>
        <v xml:space="preserve"> </v>
      </c>
      <c r="EC55" s="43" t="str">
        <f t="shared" si="58"/>
        <v xml:space="preserve"> </v>
      </c>
      <c r="ED55" s="39" t="str">
        <f t="shared" si="59"/>
        <v>•</v>
      </c>
      <c r="EE55" s="39" t="str">
        <f t="shared" si="60"/>
        <v xml:space="preserve"> </v>
      </c>
      <c r="EF55" s="39" t="str">
        <f t="shared" si="61"/>
        <v xml:space="preserve"> </v>
      </c>
      <c r="EG55" s="43" t="str">
        <f t="shared" si="62"/>
        <v xml:space="preserve"> </v>
      </c>
      <c r="EH55" s="39" t="str">
        <f t="shared" si="63"/>
        <v>•</v>
      </c>
      <c r="EI55" s="39" t="str">
        <f t="shared" si="64"/>
        <v xml:space="preserve"> </v>
      </c>
      <c r="EJ55" s="39" t="str">
        <f t="shared" si="65"/>
        <v xml:space="preserve"> </v>
      </c>
      <c r="EK55" s="43" t="str">
        <f t="shared" si="66"/>
        <v xml:space="preserve"> </v>
      </c>
      <c r="EP55" s="79" t="str">
        <f t="shared" si="70"/>
        <v/>
      </c>
      <c r="EQ55" s="123"/>
      <c r="ER55" s="123"/>
      <c r="ES55" s="32" t="s">
        <v>92</v>
      </c>
      <c r="ET55" s="39"/>
      <c r="EU55" s="39"/>
      <c r="EV55" s="33"/>
      <c r="EX55" s="137"/>
      <c r="EY55" s="78"/>
      <c r="EZ55" s="157"/>
      <c r="FA55" s="39"/>
    </row>
    <row r="56" spans="1:157" ht="15.75" customHeight="1" x14ac:dyDescent="0.2">
      <c r="A56" s="100" t="str">
        <f>IF(Summary!B50="","",Summary!B50)</f>
        <v/>
      </c>
      <c r="B56" s="100" t="str">
        <f>IF(Summary!C50="","",Summary!C50)</f>
        <v/>
      </c>
      <c r="C56" s="100" t="str">
        <f>IF(Summary!D50="","",Summary!D50)</f>
        <v/>
      </c>
      <c r="D56" s="115" t="str">
        <f>IF(Summary!E50="","",Summary!E50)</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1"/>
        <v>27</v>
      </c>
      <c r="AX56" s="74" t="e">
        <f t="shared" si="14"/>
        <v>#N/A</v>
      </c>
      <c r="AY56" s="54" t="str">
        <f t="shared" si="15"/>
        <v/>
      </c>
      <c r="AZ56" s="73"/>
      <c r="BA56" s="144"/>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8"/>
      <c r="BE56" s="116" t="str">
        <f t="shared" si="22"/>
        <v/>
      </c>
      <c r="BF56" s="99" t="str">
        <f t="shared" si="16"/>
        <v/>
      </c>
      <c r="BG56" s="99" t="str">
        <f t="shared" si="17"/>
        <v/>
      </c>
      <c r="BH56" s="100" t="str">
        <f t="shared" si="18"/>
        <v/>
      </c>
      <c r="BI56" s="64" t="str">
        <f>IF(Summary!F50="","",Summary!F50)</f>
        <v/>
      </c>
      <c r="BJ56" s="33"/>
      <c r="BV56" s="44">
        <f t="shared" si="72"/>
        <v>0</v>
      </c>
      <c r="BW56" s="44">
        <f t="shared" si="72"/>
        <v>0</v>
      </c>
      <c r="BX56" s="44">
        <f t="shared" si="72"/>
        <v>0</v>
      </c>
      <c r="BY56" s="44">
        <f t="shared" si="72"/>
        <v>0</v>
      </c>
      <c r="BZ56" s="44">
        <f t="shared" si="72"/>
        <v>0</v>
      </c>
      <c r="CA56" s="44">
        <f t="shared" si="72"/>
        <v>0</v>
      </c>
      <c r="CB56" s="44">
        <f t="shared" si="72"/>
        <v>0</v>
      </c>
      <c r="CC56" s="44">
        <f t="shared" si="72"/>
        <v>0</v>
      </c>
      <c r="CD56" s="44">
        <f t="shared" si="72"/>
        <v>0</v>
      </c>
      <c r="CE56" s="44">
        <f t="shared" si="72"/>
        <v>0</v>
      </c>
      <c r="CF56" s="44">
        <f t="shared" si="72"/>
        <v>0</v>
      </c>
      <c r="CH56" s="48">
        <f t="shared" si="71"/>
        <v>0</v>
      </c>
      <c r="CI56" s="48">
        <f t="shared" si="71"/>
        <v>0</v>
      </c>
      <c r="CJ56" s="48">
        <f t="shared" si="71"/>
        <v>0</v>
      </c>
      <c r="CK56" s="48">
        <f t="shared" si="71"/>
        <v>0</v>
      </c>
      <c r="CL56" s="48">
        <f t="shared" si="71"/>
        <v>0</v>
      </c>
      <c r="CM56" s="48">
        <f t="shared" si="71"/>
        <v>0</v>
      </c>
      <c r="CN56" s="48">
        <f t="shared" si="71"/>
        <v>0</v>
      </c>
      <c r="CO56" s="48">
        <f t="shared" si="71"/>
        <v>0</v>
      </c>
      <c r="CT56" s="42" t="str">
        <f t="shared" si="23"/>
        <v>•</v>
      </c>
      <c r="CU56" s="39" t="str">
        <f t="shared" si="24"/>
        <v xml:space="preserve"> </v>
      </c>
      <c r="CV56" s="39" t="str">
        <f t="shared" si="25"/>
        <v xml:space="preserve"> </v>
      </c>
      <c r="CW56" s="43" t="str">
        <f t="shared" si="26"/>
        <v xml:space="preserve"> </v>
      </c>
      <c r="CX56" s="42" t="str">
        <f t="shared" si="27"/>
        <v>•</v>
      </c>
      <c r="CY56" s="39" t="str">
        <f t="shared" si="28"/>
        <v xml:space="preserve"> </v>
      </c>
      <c r="CZ56" s="39" t="str">
        <f t="shared" si="29"/>
        <v xml:space="preserve"> </v>
      </c>
      <c r="DA56" s="43" t="str">
        <f t="shared" si="30"/>
        <v xml:space="preserve"> </v>
      </c>
      <c r="DB56" s="39" t="str">
        <f t="shared" si="31"/>
        <v>•</v>
      </c>
      <c r="DC56" s="39" t="str">
        <f t="shared" si="32"/>
        <v xml:space="preserve"> </v>
      </c>
      <c r="DD56" s="39" t="str">
        <f t="shared" si="33"/>
        <v xml:space="preserve"> </v>
      </c>
      <c r="DE56" s="43" t="str">
        <f t="shared" si="34"/>
        <v xml:space="preserve"> </v>
      </c>
      <c r="DF56" s="42" t="str">
        <f t="shared" si="35"/>
        <v>•</v>
      </c>
      <c r="DG56" s="39" t="str">
        <f t="shared" si="36"/>
        <v xml:space="preserve"> </v>
      </c>
      <c r="DH56" s="39" t="str">
        <f t="shared" si="37"/>
        <v xml:space="preserve"> </v>
      </c>
      <c r="DI56" s="43" t="str">
        <f t="shared" si="38"/>
        <v xml:space="preserve"> </v>
      </c>
      <c r="DJ56" s="42" t="str">
        <f t="shared" si="39"/>
        <v>•</v>
      </c>
      <c r="DK56" s="39" t="str">
        <f t="shared" si="40"/>
        <v xml:space="preserve"> </v>
      </c>
      <c r="DL56" s="39" t="str">
        <f t="shared" si="41"/>
        <v xml:space="preserve"> </v>
      </c>
      <c r="DM56" s="43" t="str">
        <f t="shared" si="42"/>
        <v xml:space="preserve"> </v>
      </c>
      <c r="DN56" s="39" t="str">
        <f t="shared" si="43"/>
        <v>•</v>
      </c>
      <c r="DO56" s="39" t="str">
        <f t="shared" si="44"/>
        <v xml:space="preserve"> </v>
      </c>
      <c r="DP56" s="39" t="str">
        <f t="shared" si="45"/>
        <v xml:space="preserve"> </v>
      </c>
      <c r="DQ56" s="43" t="str">
        <f t="shared" si="46"/>
        <v xml:space="preserve"> </v>
      </c>
      <c r="DR56" s="39" t="str">
        <f t="shared" si="47"/>
        <v>•</v>
      </c>
      <c r="DS56" s="39" t="str">
        <f t="shared" si="48"/>
        <v xml:space="preserve"> </v>
      </c>
      <c r="DT56" s="39" t="str">
        <f t="shared" si="49"/>
        <v xml:space="preserve"> </v>
      </c>
      <c r="DU56" s="43" t="str">
        <f t="shared" si="50"/>
        <v xml:space="preserve"> </v>
      </c>
      <c r="DV56" s="39" t="str">
        <f t="shared" si="51"/>
        <v>•</v>
      </c>
      <c r="DW56" s="39" t="str">
        <f t="shared" si="52"/>
        <v xml:space="preserve"> </v>
      </c>
      <c r="DX56" s="39" t="str">
        <f t="shared" si="53"/>
        <v xml:space="preserve"> </v>
      </c>
      <c r="DY56" s="43" t="str">
        <f t="shared" si="54"/>
        <v xml:space="preserve"> </v>
      </c>
      <c r="DZ56" s="39" t="str">
        <f t="shared" si="55"/>
        <v>•</v>
      </c>
      <c r="EA56" s="39" t="str">
        <f t="shared" si="56"/>
        <v xml:space="preserve"> </v>
      </c>
      <c r="EB56" s="39" t="str">
        <f t="shared" si="57"/>
        <v xml:space="preserve"> </v>
      </c>
      <c r="EC56" s="43" t="str">
        <f t="shared" si="58"/>
        <v xml:space="preserve"> </v>
      </c>
      <c r="ED56" s="39" t="str">
        <f t="shared" si="59"/>
        <v>•</v>
      </c>
      <c r="EE56" s="39" t="str">
        <f t="shared" si="60"/>
        <v xml:space="preserve"> </v>
      </c>
      <c r="EF56" s="39" t="str">
        <f t="shared" si="61"/>
        <v xml:space="preserve"> </v>
      </c>
      <c r="EG56" s="43" t="str">
        <f t="shared" si="62"/>
        <v xml:space="preserve"> </v>
      </c>
      <c r="EH56" s="39" t="str">
        <f t="shared" si="63"/>
        <v>•</v>
      </c>
      <c r="EI56" s="39" t="str">
        <f t="shared" si="64"/>
        <v xml:space="preserve"> </v>
      </c>
      <c r="EJ56" s="39" t="str">
        <f t="shared" si="65"/>
        <v xml:space="preserve"> </v>
      </c>
      <c r="EK56" s="43" t="str">
        <f t="shared" si="66"/>
        <v xml:space="preserve"> </v>
      </c>
      <c r="EP56" s="79" t="str">
        <f t="shared" si="70"/>
        <v/>
      </c>
      <c r="EQ56" s="123"/>
      <c r="ER56" s="123"/>
      <c r="ES56" s="32" t="s">
        <v>92</v>
      </c>
      <c r="ET56" s="39"/>
      <c r="EU56" s="39"/>
      <c r="EV56" s="33"/>
      <c r="EX56" s="137"/>
      <c r="EY56" s="78"/>
      <c r="EZ56" s="157"/>
      <c r="FA56" s="39"/>
    </row>
    <row r="57" spans="1:157" ht="15.75" customHeight="1" x14ac:dyDescent="0.2">
      <c r="A57" s="100" t="str">
        <f>IF(Summary!B51="","",Summary!B51)</f>
        <v/>
      </c>
      <c r="B57" s="100" t="str">
        <f>IF(Summary!C51="","",Summary!C51)</f>
        <v/>
      </c>
      <c r="C57" s="100" t="str">
        <f>IF(Summary!D51="","",Summary!D51)</f>
        <v/>
      </c>
      <c r="D57" s="115" t="str">
        <f>IF(Summary!E51="","",Summary!E51)</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1"/>
        <v>27</v>
      </c>
      <c r="AX57" s="74" t="e">
        <f t="shared" si="14"/>
        <v>#N/A</v>
      </c>
      <c r="AY57" s="54" t="str">
        <f t="shared" si="15"/>
        <v/>
      </c>
      <c r="AZ57" s="73"/>
      <c r="BA57" s="144"/>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8"/>
      <c r="BE57" s="116" t="str">
        <f t="shared" si="22"/>
        <v/>
      </c>
      <c r="BF57" s="99" t="str">
        <f t="shared" si="16"/>
        <v/>
      </c>
      <c r="BG57" s="99" t="str">
        <f t="shared" si="17"/>
        <v/>
      </c>
      <c r="BH57" s="100" t="str">
        <f t="shared" si="18"/>
        <v/>
      </c>
      <c r="BI57" s="64" t="str">
        <f>IF(Summary!F51="","",Summary!F51)</f>
        <v/>
      </c>
      <c r="BJ57" s="33"/>
      <c r="BV57" s="44">
        <f t="shared" si="72"/>
        <v>0</v>
      </c>
      <c r="BW57" s="44">
        <f t="shared" si="72"/>
        <v>0</v>
      </c>
      <c r="BX57" s="44">
        <f t="shared" si="72"/>
        <v>0</v>
      </c>
      <c r="BY57" s="44">
        <f t="shared" si="72"/>
        <v>0</v>
      </c>
      <c r="BZ57" s="44">
        <f t="shared" si="72"/>
        <v>0</v>
      </c>
      <c r="CA57" s="44">
        <f t="shared" si="72"/>
        <v>0</v>
      </c>
      <c r="CB57" s="44">
        <f t="shared" si="72"/>
        <v>0</v>
      </c>
      <c r="CC57" s="44">
        <f t="shared" si="72"/>
        <v>0</v>
      </c>
      <c r="CD57" s="44">
        <f t="shared" si="72"/>
        <v>0</v>
      </c>
      <c r="CE57" s="44">
        <f t="shared" si="72"/>
        <v>0</v>
      </c>
      <c r="CF57" s="44">
        <f t="shared" si="72"/>
        <v>0</v>
      </c>
      <c r="CH57" s="48">
        <f t="shared" si="71"/>
        <v>0</v>
      </c>
      <c r="CI57" s="48">
        <f t="shared" si="71"/>
        <v>0</v>
      </c>
      <c r="CJ57" s="48">
        <f t="shared" si="71"/>
        <v>0</v>
      </c>
      <c r="CK57" s="48">
        <f t="shared" si="71"/>
        <v>0</v>
      </c>
      <c r="CL57" s="48">
        <f t="shared" si="71"/>
        <v>0</v>
      </c>
      <c r="CM57" s="48">
        <f t="shared" si="71"/>
        <v>0</v>
      </c>
      <c r="CN57" s="48">
        <f t="shared" si="71"/>
        <v>0</v>
      </c>
      <c r="CO57" s="48">
        <f t="shared" si="71"/>
        <v>0</v>
      </c>
      <c r="CT57" s="42" t="str">
        <f t="shared" si="23"/>
        <v>•</v>
      </c>
      <c r="CU57" s="39" t="str">
        <f t="shared" si="24"/>
        <v xml:space="preserve"> </v>
      </c>
      <c r="CV57" s="39" t="str">
        <f t="shared" si="25"/>
        <v xml:space="preserve"> </v>
      </c>
      <c r="CW57" s="43" t="str">
        <f t="shared" si="26"/>
        <v xml:space="preserve"> </v>
      </c>
      <c r="CX57" s="42" t="str">
        <f t="shared" si="27"/>
        <v>•</v>
      </c>
      <c r="CY57" s="39" t="str">
        <f t="shared" si="28"/>
        <v xml:space="preserve"> </v>
      </c>
      <c r="CZ57" s="39" t="str">
        <f t="shared" si="29"/>
        <v xml:space="preserve"> </v>
      </c>
      <c r="DA57" s="43" t="str">
        <f t="shared" si="30"/>
        <v xml:space="preserve"> </v>
      </c>
      <c r="DB57" s="39" t="str">
        <f t="shared" si="31"/>
        <v>•</v>
      </c>
      <c r="DC57" s="39" t="str">
        <f t="shared" si="32"/>
        <v xml:space="preserve"> </v>
      </c>
      <c r="DD57" s="39" t="str">
        <f t="shared" si="33"/>
        <v xml:space="preserve"> </v>
      </c>
      <c r="DE57" s="43" t="str">
        <f t="shared" si="34"/>
        <v xml:space="preserve"> </v>
      </c>
      <c r="DF57" s="42" t="str">
        <f t="shared" si="35"/>
        <v>•</v>
      </c>
      <c r="DG57" s="39" t="str">
        <f t="shared" si="36"/>
        <v xml:space="preserve"> </v>
      </c>
      <c r="DH57" s="39" t="str">
        <f t="shared" si="37"/>
        <v xml:space="preserve"> </v>
      </c>
      <c r="DI57" s="43" t="str">
        <f t="shared" si="38"/>
        <v xml:space="preserve"> </v>
      </c>
      <c r="DJ57" s="42" t="str">
        <f t="shared" si="39"/>
        <v>•</v>
      </c>
      <c r="DK57" s="39" t="str">
        <f t="shared" si="40"/>
        <v xml:space="preserve"> </v>
      </c>
      <c r="DL57" s="39" t="str">
        <f t="shared" si="41"/>
        <v xml:space="preserve"> </v>
      </c>
      <c r="DM57" s="43" t="str">
        <f t="shared" si="42"/>
        <v xml:space="preserve"> </v>
      </c>
      <c r="DN57" s="39" t="str">
        <f t="shared" si="43"/>
        <v>•</v>
      </c>
      <c r="DO57" s="39" t="str">
        <f t="shared" si="44"/>
        <v xml:space="preserve"> </v>
      </c>
      <c r="DP57" s="39" t="str">
        <f t="shared" si="45"/>
        <v xml:space="preserve"> </v>
      </c>
      <c r="DQ57" s="43" t="str">
        <f t="shared" si="46"/>
        <v xml:space="preserve"> </v>
      </c>
      <c r="DR57" s="39" t="str">
        <f t="shared" si="47"/>
        <v>•</v>
      </c>
      <c r="DS57" s="39" t="str">
        <f t="shared" si="48"/>
        <v xml:space="preserve"> </v>
      </c>
      <c r="DT57" s="39" t="str">
        <f t="shared" si="49"/>
        <v xml:space="preserve"> </v>
      </c>
      <c r="DU57" s="43" t="str">
        <f t="shared" si="50"/>
        <v xml:space="preserve"> </v>
      </c>
      <c r="DV57" s="39" t="str">
        <f t="shared" si="51"/>
        <v>•</v>
      </c>
      <c r="DW57" s="39" t="str">
        <f t="shared" si="52"/>
        <v xml:space="preserve"> </v>
      </c>
      <c r="DX57" s="39" t="str">
        <f t="shared" si="53"/>
        <v xml:space="preserve"> </v>
      </c>
      <c r="DY57" s="43" t="str">
        <f t="shared" si="54"/>
        <v xml:space="preserve"> </v>
      </c>
      <c r="DZ57" s="39" t="str">
        <f t="shared" si="55"/>
        <v>•</v>
      </c>
      <c r="EA57" s="39" t="str">
        <f t="shared" si="56"/>
        <v xml:space="preserve"> </v>
      </c>
      <c r="EB57" s="39" t="str">
        <f t="shared" si="57"/>
        <v xml:space="preserve"> </v>
      </c>
      <c r="EC57" s="43" t="str">
        <f t="shared" si="58"/>
        <v xml:space="preserve"> </v>
      </c>
      <c r="ED57" s="39" t="str">
        <f t="shared" si="59"/>
        <v>•</v>
      </c>
      <c r="EE57" s="39" t="str">
        <f t="shared" si="60"/>
        <v xml:space="preserve"> </v>
      </c>
      <c r="EF57" s="39" t="str">
        <f t="shared" si="61"/>
        <v xml:space="preserve"> </v>
      </c>
      <c r="EG57" s="43" t="str">
        <f t="shared" si="62"/>
        <v xml:space="preserve"> </v>
      </c>
      <c r="EH57" s="39" t="str">
        <f t="shared" si="63"/>
        <v>•</v>
      </c>
      <c r="EI57" s="39" t="str">
        <f t="shared" si="64"/>
        <v xml:space="preserve"> </v>
      </c>
      <c r="EJ57" s="39" t="str">
        <f t="shared" si="65"/>
        <v xml:space="preserve"> </v>
      </c>
      <c r="EK57" s="43" t="str">
        <f t="shared" si="66"/>
        <v xml:space="preserve"> </v>
      </c>
      <c r="EP57" s="79" t="str">
        <f t="shared" si="70"/>
        <v/>
      </c>
      <c r="EQ57" s="123"/>
      <c r="ER57" s="123"/>
      <c r="ES57" s="32" t="s">
        <v>92</v>
      </c>
      <c r="ET57" s="39"/>
      <c r="EU57" s="39"/>
      <c r="EV57" s="33"/>
      <c r="EX57" s="137"/>
      <c r="EY57" s="78"/>
      <c r="EZ57" s="157"/>
      <c r="FA57" s="39"/>
    </row>
    <row r="58" spans="1:157" ht="15.75" customHeight="1" x14ac:dyDescent="0.2">
      <c r="A58" s="100" t="str">
        <f>IF(Summary!B52="","",Summary!B52)</f>
        <v/>
      </c>
      <c r="B58" s="100" t="str">
        <f>IF(Summary!C52="","",Summary!C52)</f>
        <v/>
      </c>
      <c r="C58" s="100" t="str">
        <f>IF(Summary!D52="","",Summary!D52)</f>
        <v/>
      </c>
      <c r="D58" s="115" t="str">
        <f>IF(Summary!E52="","",Summary!E52)</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1"/>
        <v>27</v>
      </c>
      <c r="AX58" s="74" t="e">
        <f t="shared" si="14"/>
        <v>#N/A</v>
      </c>
      <c r="AY58" s="54" t="str">
        <f t="shared" si="15"/>
        <v/>
      </c>
      <c r="AZ58" s="73"/>
      <c r="BA58" s="144"/>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8"/>
      <c r="BE58" s="116" t="str">
        <f t="shared" si="22"/>
        <v/>
      </c>
      <c r="BF58" s="99" t="str">
        <f t="shared" si="16"/>
        <v/>
      </c>
      <c r="BG58" s="99" t="str">
        <f t="shared" si="17"/>
        <v/>
      </c>
      <c r="BH58" s="100" t="str">
        <f t="shared" si="18"/>
        <v/>
      </c>
      <c r="BI58" s="64" t="str">
        <f>IF(Summary!F52="","",Summary!F52)</f>
        <v/>
      </c>
      <c r="BJ58" s="33"/>
      <c r="BV58" s="44">
        <f t="shared" si="72"/>
        <v>0</v>
      </c>
      <c r="BW58" s="44">
        <f t="shared" si="72"/>
        <v>0</v>
      </c>
      <c r="BX58" s="44">
        <f t="shared" si="72"/>
        <v>0</v>
      </c>
      <c r="BY58" s="44">
        <f t="shared" si="72"/>
        <v>0</v>
      </c>
      <c r="BZ58" s="44">
        <f t="shared" si="72"/>
        <v>0</v>
      </c>
      <c r="CA58" s="44">
        <f t="shared" si="72"/>
        <v>0</v>
      </c>
      <c r="CB58" s="44">
        <f t="shared" si="72"/>
        <v>0</v>
      </c>
      <c r="CC58" s="44">
        <f t="shared" si="72"/>
        <v>0</v>
      </c>
      <c r="CD58" s="44">
        <f t="shared" si="72"/>
        <v>0</v>
      </c>
      <c r="CE58" s="44">
        <f t="shared" si="72"/>
        <v>0</v>
      </c>
      <c r="CF58" s="44">
        <f t="shared" si="72"/>
        <v>0</v>
      </c>
      <c r="CH58" s="48">
        <f t="shared" si="71"/>
        <v>0</v>
      </c>
      <c r="CI58" s="48">
        <f t="shared" si="71"/>
        <v>0</v>
      </c>
      <c r="CJ58" s="48">
        <f t="shared" si="71"/>
        <v>0</v>
      </c>
      <c r="CK58" s="48">
        <f t="shared" si="71"/>
        <v>0</v>
      </c>
      <c r="CL58" s="48">
        <f t="shared" si="71"/>
        <v>0</v>
      </c>
      <c r="CM58" s="48">
        <f t="shared" si="71"/>
        <v>0</v>
      </c>
      <c r="CN58" s="48">
        <f t="shared" si="71"/>
        <v>0</v>
      </c>
      <c r="CO58" s="48">
        <f t="shared" si="71"/>
        <v>0</v>
      </c>
      <c r="CT58" s="42" t="str">
        <f t="shared" si="23"/>
        <v>•</v>
      </c>
      <c r="CU58" s="39" t="str">
        <f t="shared" si="24"/>
        <v xml:space="preserve"> </v>
      </c>
      <c r="CV58" s="39" t="str">
        <f t="shared" si="25"/>
        <v xml:space="preserve"> </v>
      </c>
      <c r="CW58" s="43" t="str">
        <f t="shared" si="26"/>
        <v xml:space="preserve"> </v>
      </c>
      <c r="CX58" s="42" t="str">
        <f t="shared" si="27"/>
        <v>•</v>
      </c>
      <c r="CY58" s="39" t="str">
        <f t="shared" si="28"/>
        <v xml:space="preserve"> </v>
      </c>
      <c r="CZ58" s="39" t="str">
        <f t="shared" si="29"/>
        <v xml:space="preserve"> </v>
      </c>
      <c r="DA58" s="43" t="str">
        <f t="shared" si="30"/>
        <v xml:space="preserve"> </v>
      </c>
      <c r="DB58" s="39" t="str">
        <f t="shared" si="31"/>
        <v>•</v>
      </c>
      <c r="DC58" s="39" t="str">
        <f t="shared" si="32"/>
        <v xml:space="preserve"> </v>
      </c>
      <c r="DD58" s="39" t="str">
        <f t="shared" si="33"/>
        <v xml:space="preserve"> </v>
      </c>
      <c r="DE58" s="43" t="str">
        <f t="shared" si="34"/>
        <v xml:space="preserve"> </v>
      </c>
      <c r="DF58" s="42" t="str">
        <f t="shared" si="35"/>
        <v>•</v>
      </c>
      <c r="DG58" s="39" t="str">
        <f t="shared" si="36"/>
        <v xml:space="preserve"> </v>
      </c>
      <c r="DH58" s="39" t="str">
        <f t="shared" si="37"/>
        <v xml:space="preserve"> </v>
      </c>
      <c r="DI58" s="43" t="str">
        <f t="shared" si="38"/>
        <v xml:space="preserve"> </v>
      </c>
      <c r="DJ58" s="42" t="str">
        <f t="shared" si="39"/>
        <v>•</v>
      </c>
      <c r="DK58" s="39" t="str">
        <f t="shared" si="40"/>
        <v xml:space="preserve"> </v>
      </c>
      <c r="DL58" s="39" t="str">
        <f t="shared" si="41"/>
        <v xml:space="preserve"> </v>
      </c>
      <c r="DM58" s="43" t="str">
        <f t="shared" si="42"/>
        <v xml:space="preserve"> </v>
      </c>
      <c r="DN58" s="39" t="str">
        <f t="shared" si="43"/>
        <v>•</v>
      </c>
      <c r="DO58" s="39" t="str">
        <f t="shared" si="44"/>
        <v xml:space="preserve"> </v>
      </c>
      <c r="DP58" s="39" t="str">
        <f t="shared" si="45"/>
        <v xml:space="preserve"> </v>
      </c>
      <c r="DQ58" s="43" t="str">
        <f t="shared" si="46"/>
        <v xml:space="preserve"> </v>
      </c>
      <c r="DR58" s="39" t="str">
        <f t="shared" si="47"/>
        <v>•</v>
      </c>
      <c r="DS58" s="39" t="str">
        <f t="shared" si="48"/>
        <v xml:space="preserve"> </v>
      </c>
      <c r="DT58" s="39" t="str">
        <f t="shared" si="49"/>
        <v xml:space="preserve"> </v>
      </c>
      <c r="DU58" s="43" t="str">
        <f t="shared" si="50"/>
        <v xml:space="preserve"> </v>
      </c>
      <c r="DV58" s="39" t="str">
        <f t="shared" si="51"/>
        <v>•</v>
      </c>
      <c r="DW58" s="39" t="str">
        <f t="shared" si="52"/>
        <v xml:space="preserve"> </v>
      </c>
      <c r="DX58" s="39" t="str">
        <f t="shared" si="53"/>
        <v xml:space="preserve"> </v>
      </c>
      <c r="DY58" s="43" t="str">
        <f t="shared" si="54"/>
        <v xml:space="preserve"> </v>
      </c>
      <c r="DZ58" s="39" t="str">
        <f t="shared" si="55"/>
        <v>•</v>
      </c>
      <c r="EA58" s="39" t="str">
        <f t="shared" si="56"/>
        <v xml:space="preserve"> </v>
      </c>
      <c r="EB58" s="39" t="str">
        <f t="shared" si="57"/>
        <v xml:space="preserve"> </v>
      </c>
      <c r="EC58" s="43" t="str">
        <f t="shared" si="58"/>
        <v xml:space="preserve"> </v>
      </c>
      <c r="ED58" s="39" t="str">
        <f t="shared" si="59"/>
        <v>•</v>
      </c>
      <c r="EE58" s="39" t="str">
        <f t="shared" si="60"/>
        <v xml:space="preserve"> </v>
      </c>
      <c r="EF58" s="39" t="str">
        <f t="shared" si="61"/>
        <v xml:space="preserve"> </v>
      </c>
      <c r="EG58" s="43" t="str">
        <f t="shared" si="62"/>
        <v xml:space="preserve"> </v>
      </c>
      <c r="EH58" s="39" t="str">
        <f t="shared" si="63"/>
        <v>•</v>
      </c>
      <c r="EI58" s="39" t="str">
        <f t="shared" si="64"/>
        <v xml:space="preserve"> </v>
      </c>
      <c r="EJ58" s="39" t="str">
        <f t="shared" si="65"/>
        <v xml:space="preserve"> </v>
      </c>
      <c r="EK58" s="43" t="str">
        <f t="shared" si="66"/>
        <v xml:space="preserve"> </v>
      </c>
      <c r="EP58" s="79" t="str">
        <f t="shared" si="70"/>
        <v/>
      </c>
      <c r="EQ58" s="123"/>
      <c r="ER58" s="123"/>
      <c r="ES58" s="32" t="s">
        <v>92</v>
      </c>
      <c r="ET58" s="39"/>
      <c r="EU58" s="39"/>
      <c r="EV58" s="33"/>
      <c r="EX58" s="137"/>
      <c r="EY58" s="78"/>
      <c r="EZ58" s="157"/>
      <c r="FA58" s="39"/>
    </row>
    <row r="59" spans="1:157" ht="15.75" customHeight="1" x14ac:dyDescent="0.2">
      <c r="A59" s="100" t="str">
        <f>IF(Summary!B53="","",Summary!B53)</f>
        <v/>
      </c>
      <c r="B59" s="100" t="str">
        <f>IF(Summary!C53="","",Summary!C53)</f>
        <v/>
      </c>
      <c r="C59" s="100" t="str">
        <f>IF(Summary!D53="","",Summary!D53)</f>
        <v/>
      </c>
      <c r="D59" s="115" t="str">
        <f>IF(Summary!E53="","",Summary!E53)</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1"/>
        <v>27</v>
      </c>
      <c r="AX59" s="74" t="e">
        <f t="shared" si="14"/>
        <v>#N/A</v>
      </c>
      <c r="AY59" s="54" t="str">
        <f t="shared" si="15"/>
        <v/>
      </c>
      <c r="AZ59" s="73"/>
      <c r="BA59" s="144"/>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8"/>
      <c r="BE59" s="116" t="str">
        <f t="shared" si="22"/>
        <v/>
      </c>
      <c r="BF59" s="99" t="str">
        <f t="shared" si="16"/>
        <v/>
      </c>
      <c r="BG59" s="99" t="str">
        <f t="shared" si="17"/>
        <v/>
      </c>
      <c r="BH59" s="100" t="str">
        <f t="shared" si="18"/>
        <v/>
      </c>
      <c r="BI59" s="64" t="str">
        <f>IF(Summary!F53="","",Summary!F53)</f>
        <v/>
      </c>
      <c r="BJ59" s="33"/>
      <c r="BV59" s="44">
        <f t="shared" si="72"/>
        <v>0</v>
      </c>
      <c r="BW59" s="44">
        <f t="shared" si="72"/>
        <v>0</v>
      </c>
      <c r="BX59" s="44">
        <f t="shared" si="72"/>
        <v>0</v>
      </c>
      <c r="BY59" s="44">
        <f t="shared" si="72"/>
        <v>0</v>
      </c>
      <c r="BZ59" s="44">
        <f t="shared" si="72"/>
        <v>0</v>
      </c>
      <c r="CA59" s="44">
        <f t="shared" si="72"/>
        <v>0</v>
      </c>
      <c r="CB59" s="44">
        <f t="shared" si="72"/>
        <v>0</v>
      </c>
      <c r="CC59" s="44">
        <f t="shared" si="72"/>
        <v>0</v>
      </c>
      <c r="CD59" s="44">
        <f t="shared" si="72"/>
        <v>0</v>
      </c>
      <c r="CE59" s="44">
        <f t="shared" si="72"/>
        <v>0</v>
      </c>
      <c r="CF59" s="44">
        <f t="shared" si="72"/>
        <v>0</v>
      </c>
      <c r="CH59" s="48">
        <f t="shared" si="71"/>
        <v>0</v>
      </c>
      <c r="CI59" s="48">
        <f t="shared" si="71"/>
        <v>0</v>
      </c>
      <c r="CJ59" s="48">
        <f t="shared" si="71"/>
        <v>0</v>
      </c>
      <c r="CK59" s="48">
        <f t="shared" si="71"/>
        <v>0</v>
      </c>
      <c r="CL59" s="48">
        <f t="shared" si="71"/>
        <v>0</v>
      </c>
      <c r="CM59" s="48">
        <f t="shared" si="71"/>
        <v>0</v>
      </c>
      <c r="CN59" s="48">
        <f t="shared" si="71"/>
        <v>0</v>
      </c>
      <c r="CO59" s="48">
        <f t="shared" si="71"/>
        <v>0</v>
      </c>
      <c r="CT59" s="42" t="str">
        <f t="shared" si="23"/>
        <v>•</v>
      </c>
      <c r="CU59" s="39" t="str">
        <f t="shared" si="24"/>
        <v xml:space="preserve"> </v>
      </c>
      <c r="CV59" s="39" t="str">
        <f t="shared" si="25"/>
        <v xml:space="preserve"> </v>
      </c>
      <c r="CW59" s="43" t="str">
        <f t="shared" si="26"/>
        <v xml:space="preserve"> </v>
      </c>
      <c r="CX59" s="42" t="str">
        <f t="shared" si="27"/>
        <v>•</v>
      </c>
      <c r="CY59" s="39" t="str">
        <f t="shared" si="28"/>
        <v xml:space="preserve"> </v>
      </c>
      <c r="CZ59" s="39" t="str">
        <f t="shared" si="29"/>
        <v xml:space="preserve"> </v>
      </c>
      <c r="DA59" s="43" t="str">
        <f t="shared" si="30"/>
        <v xml:space="preserve"> </v>
      </c>
      <c r="DB59" s="39" t="str">
        <f t="shared" si="31"/>
        <v>•</v>
      </c>
      <c r="DC59" s="39" t="str">
        <f t="shared" si="32"/>
        <v xml:space="preserve"> </v>
      </c>
      <c r="DD59" s="39" t="str">
        <f t="shared" si="33"/>
        <v xml:space="preserve"> </v>
      </c>
      <c r="DE59" s="43" t="str">
        <f t="shared" si="34"/>
        <v xml:space="preserve"> </v>
      </c>
      <c r="DF59" s="42" t="str">
        <f t="shared" si="35"/>
        <v>•</v>
      </c>
      <c r="DG59" s="39" t="str">
        <f t="shared" si="36"/>
        <v xml:space="preserve"> </v>
      </c>
      <c r="DH59" s="39" t="str">
        <f t="shared" si="37"/>
        <v xml:space="preserve"> </v>
      </c>
      <c r="DI59" s="43" t="str">
        <f t="shared" si="38"/>
        <v xml:space="preserve"> </v>
      </c>
      <c r="DJ59" s="42" t="str">
        <f t="shared" si="39"/>
        <v>•</v>
      </c>
      <c r="DK59" s="39" t="str">
        <f t="shared" si="40"/>
        <v xml:space="preserve"> </v>
      </c>
      <c r="DL59" s="39" t="str">
        <f t="shared" si="41"/>
        <v xml:space="preserve"> </v>
      </c>
      <c r="DM59" s="43" t="str">
        <f t="shared" si="42"/>
        <v xml:space="preserve"> </v>
      </c>
      <c r="DN59" s="39" t="str">
        <f t="shared" si="43"/>
        <v>•</v>
      </c>
      <c r="DO59" s="39" t="str">
        <f t="shared" si="44"/>
        <v xml:space="preserve"> </v>
      </c>
      <c r="DP59" s="39" t="str">
        <f t="shared" si="45"/>
        <v xml:space="preserve"> </v>
      </c>
      <c r="DQ59" s="43" t="str">
        <f t="shared" si="46"/>
        <v xml:space="preserve"> </v>
      </c>
      <c r="DR59" s="39" t="str">
        <f t="shared" si="47"/>
        <v>•</v>
      </c>
      <c r="DS59" s="39" t="str">
        <f t="shared" si="48"/>
        <v xml:space="preserve"> </v>
      </c>
      <c r="DT59" s="39" t="str">
        <f t="shared" si="49"/>
        <v xml:space="preserve"> </v>
      </c>
      <c r="DU59" s="43" t="str">
        <f t="shared" si="50"/>
        <v xml:space="preserve"> </v>
      </c>
      <c r="DV59" s="39" t="str">
        <f t="shared" si="51"/>
        <v>•</v>
      </c>
      <c r="DW59" s="39" t="str">
        <f t="shared" si="52"/>
        <v xml:space="preserve"> </v>
      </c>
      <c r="DX59" s="39" t="str">
        <f t="shared" si="53"/>
        <v xml:space="preserve"> </v>
      </c>
      <c r="DY59" s="43" t="str">
        <f t="shared" si="54"/>
        <v xml:space="preserve"> </v>
      </c>
      <c r="DZ59" s="39" t="str">
        <f t="shared" si="55"/>
        <v>•</v>
      </c>
      <c r="EA59" s="39" t="str">
        <f t="shared" si="56"/>
        <v xml:space="preserve"> </v>
      </c>
      <c r="EB59" s="39" t="str">
        <f t="shared" si="57"/>
        <v xml:space="preserve"> </v>
      </c>
      <c r="EC59" s="43" t="str">
        <f t="shared" si="58"/>
        <v xml:space="preserve"> </v>
      </c>
      <c r="ED59" s="39" t="str">
        <f t="shared" si="59"/>
        <v>•</v>
      </c>
      <c r="EE59" s="39" t="str">
        <f t="shared" si="60"/>
        <v xml:space="preserve"> </v>
      </c>
      <c r="EF59" s="39" t="str">
        <f t="shared" si="61"/>
        <v xml:space="preserve"> </v>
      </c>
      <c r="EG59" s="43" t="str">
        <f t="shared" si="62"/>
        <v xml:space="preserve"> </v>
      </c>
      <c r="EH59" s="39" t="str">
        <f t="shared" si="63"/>
        <v>•</v>
      </c>
      <c r="EI59" s="39" t="str">
        <f t="shared" si="64"/>
        <v xml:space="preserve"> </v>
      </c>
      <c r="EJ59" s="39" t="str">
        <f t="shared" si="65"/>
        <v xml:space="preserve"> </v>
      </c>
      <c r="EK59" s="43" t="str">
        <f t="shared" si="66"/>
        <v xml:space="preserve"> </v>
      </c>
      <c r="EP59" s="79" t="str">
        <f t="shared" si="70"/>
        <v/>
      </c>
      <c r="EQ59" s="123"/>
      <c r="ER59" s="123"/>
      <c r="ES59" s="32" t="s">
        <v>92</v>
      </c>
      <c r="ET59" s="39"/>
      <c r="EU59" s="39"/>
      <c r="EV59" s="33"/>
      <c r="EX59" s="137"/>
      <c r="EY59" s="78"/>
      <c r="EZ59" s="157"/>
      <c r="FA59" s="39"/>
    </row>
    <row r="60" spans="1:157" ht="15.75" customHeight="1" x14ac:dyDescent="0.2">
      <c r="A60" s="100" t="str">
        <f>IF(Summary!B54="","",Summary!B54)</f>
        <v/>
      </c>
      <c r="B60" s="100" t="str">
        <f>IF(Summary!C54="","",Summary!C54)</f>
        <v/>
      </c>
      <c r="C60" s="100" t="str">
        <f>IF(Summary!D54="","",Summary!D54)</f>
        <v/>
      </c>
      <c r="D60" s="115" t="str">
        <f>IF(Summary!E54="","",Summary!E54)</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1"/>
        <v>27</v>
      </c>
      <c r="AX60" s="74" t="e">
        <f t="shared" si="14"/>
        <v>#N/A</v>
      </c>
      <c r="AY60" s="54" t="str">
        <f t="shared" si="15"/>
        <v/>
      </c>
      <c r="AZ60" s="73"/>
      <c r="BA60" s="144"/>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8"/>
      <c r="BE60" s="116" t="str">
        <f t="shared" si="22"/>
        <v/>
      </c>
      <c r="BF60" s="99" t="str">
        <f t="shared" si="16"/>
        <v/>
      </c>
      <c r="BG60" s="99" t="str">
        <f t="shared" si="17"/>
        <v/>
      </c>
      <c r="BH60" s="100" t="str">
        <f t="shared" si="18"/>
        <v/>
      </c>
      <c r="BI60" s="64" t="str">
        <f>IF(Summary!F54="","",Summary!F54)</f>
        <v/>
      </c>
      <c r="BJ60" s="33"/>
      <c r="BV60" s="44">
        <f t="shared" si="72"/>
        <v>0</v>
      </c>
      <c r="BW60" s="44">
        <f t="shared" si="72"/>
        <v>0</v>
      </c>
      <c r="BX60" s="44">
        <f t="shared" si="72"/>
        <v>0</v>
      </c>
      <c r="BY60" s="44">
        <f t="shared" si="72"/>
        <v>0</v>
      </c>
      <c r="BZ60" s="44">
        <f t="shared" si="72"/>
        <v>0</v>
      </c>
      <c r="CA60" s="44">
        <f t="shared" si="72"/>
        <v>0</v>
      </c>
      <c r="CB60" s="44">
        <f t="shared" si="72"/>
        <v>0</v>
      </c>
      <c r="CC60" s="44">
        <f t="shared" si="72"/>
        <v>0</v>
      </c>
      <c r="CD60" s="44">
        <f t="shared" si="72"/>
        <v>0</v>
      </c>
      <c r="CE60" s="44">
        <f t="shared" si="72"/>
        <v>0</v>
      </c>
      <c r="CF60" s="44">
        <f t="shared" si="72"/>
        <v>0</v>
      </c>
      <c r="CH60" s="48">
        <f t="shared" si="71"/>
        <v>0</v>
      </c>
      <c r="CI60" s="48">
        <f t="shared" si="71"/>
        <v>0</v>
      </c>
      <c r="CJ60" s="48">
        <f t="shared" si="71"/>
        <v>0</v>
      </c>
      <c r="CK60" s="48">
        <f t="shared" si="71"/>
        <v>0</v>
      </c>
      <c r="CL60" s="48">
        <f t="shared" si="71"/>
        <v>0</v>
      </c>
      <c r="CM60" s="48">
        <f t="shared" si="71"/>
        <v>0</v>
      </c>
      <c r="CN60" s="48">
        <f t="shared" si="71"/>
        <v>0</v>
      </c>
      <c r="CO60" s="48">
        <f t="shared" si="71"/>
        <v>0</v>
      </c>
      <c r="CT60" s="42" t="str">
        <f t="shared" si="23"/>
        <v>•</v>
      </c>
      <c r="CU60" s="39" t="str">
        <f t="shared" si="24"/>
        <v xml:space="preserve"> </v>
      </c>
      <c r="CV60" s="39" t="str">
        <f t="shared" si="25"/>
        <v xml:space="preserve"> </v>
      </c>
      <c r="CW60" s="43" t="str">
        <f t="shared" si="26"/>
        <v xml:space="preserve"> </v>
      </c>
      <c r="CX60" s="42" t="str">
        <f t="shared" si="27"/>
        <v>•</v>
      </c>
      <c r="CY60" s="39" t="str">
        <f t="shared" si="28"/>
        <v xml:space="preserve"> </v>
      </c>
      <c r="CZ60" s="39" t="str">
        <f t="shared" si="29"/>
        <v xml:space="preserve"> </v>
      </c>
      <c r="DA60" s="43" t="str">
        <f t="shared" si="30"/>
        <v xml:space="preserve"> </v>
      </c>
      <c r="DB60" s="39" t="str">
        <f t="shared" si="31"/>
        <v>•</v>
      </c>
      <c r="DC60" s="39" t="str">
        <f t="shared" si="32"/>
        <v xml:space="preserve"> </v>
      </c>
      <c r="DD60" s="39" t="str">
        <f t="shared" si="33"/>
        <v xml:space="preserve"> </v>
      </c>
      <c r="DE60" s="43" t="str">
        <f t="shared" si="34"/>
        <v xml:space="preserve"> </v>
      </c>
      <c r="DF60" s="42" t="str">
        <f t="shared" si="35"/>
        <v>•</v>
      </c>
      <c r="DG60" s="39" t="str">
        <f t="shared" si="36"/>
        <v xml:space="preserve"> </v>
      </c>
      <c r="DH60" s="39" t="str">
        <f t="shared" si="37"/>
        <v xml:space="preserve"> </v>
      </c>
      <c r="DI60" s="43" t="str">
        <f t="shared" si="38"/>
        <v xml:space="preserve"> </v>
      </c>
      <c r="DJ60" s="42" t="str">
        <f t="shared" si="39"/>
        <v>•</v>
      </c>
      <c r="DK60" s="39" t="str">
        <f t="shared" si="40"/>
        <v xml:space="preserve"> </v>
      </c>
      <c r="DL60" s="39" t="str">
        <f t="shared" si="41"/>
        <v xml:space="preserve"> </v>
      </c>
      <c r="DM60" s="43" t="str">
        <f t="shared" si="42"/>
        <v xml:space="preserve"> </v>
      </c>
      <c r="DN60" s="39" t="str">
        <f t="shared" si="43"/>
        <v>•</v>
      </c>
      <c r="DO60" s="39" t="str">
        <f t="shared" si="44"/>
        <v xml:space="preserve"> </v>
      </c>
      <c r="DP60" s="39" t="str">
        <f t="shared" si="45"/>
        <v xml:space="preserve"> </v>
      </c>
      <c r="DQ60" s="43" t="str">
        <f t="shared" si="46"/>
        <v xml:space="preserve"> </v>
      </c>
      <c r="DR60" s="39" t="str">
        <f t="shared" si="47"/>
        <v>•</v>
      </c>
      <c r="DS60" s="39" t="str">
        <f t="shared" si="48"/>
        <v xml:space="preserve"> </v>
      </c>
      <c r="DT60" s="39" t="str">
        <f t="shared" si="49"/>
        <v xml:space="preserve"> </v>
      </c>
      <c r="DU60" s="43" t="str">
        <f t="shared" si="50"/>
        <v xml:space="preserve"> </v>
      </c>
      <c r="DV60" s="39" t="str">
        <f t="shared" si="51"/>
        <v>•</v>
      </c>
      <c r="DW60" s="39" t="str">
        <f t="shared" si="52"/>
        <v xml:space="preserve"> </v>
      </c>
      <c r="DX60" s="39" t="str">
        <f t="shared" si="53"/>
        <v xml:space="preserve"> </v>
      </c>
      <c r="DY60" s="43" t="str">
        <f t="shared" si="54"/>
        <v xml:space="preserve"> </v>
      </c>
      <c r="DZ60" s="39" t="str">
        <f t="shared" si="55"/>
        <v>•</v>
      </c>
      <c r="EA60" s="39" t="str">
        <f t="shared" si="56"/>
        <v xml:space="preserve"> </v>
      </c>
      <c r="EB60" s="39" t="str">
        <f t="shared" si="57"/>
        <v xml:space="preserve"> </v>
      </c>
      <c r="EC60" s="43" t="str">
        <f t="shared" si="58"/>
        <v xml:space="preserve"> </v>
      </c>
      <c r="ED60" s="39" t="str">
        <f t="shared" si="59"/>
        <v>•</v>
      </c>
      <c r="EE60" s="39" t="str">
        <f t="shared" si="60"/>
        <v xml:space="preserve"> </v>
      </c>
      <c r="EF60" s="39" t="str">
        <f t="shared" si="61"/>
        <v xml:space="preserve"> </v>
      </c>
      <c r="EG60" s="43" t="str">
        <f t="shared" si="62"/>
        <v xml:space="preserve"> </v>
      </c>
      <c r="EH60" s="39" t="str">
        <f t="shared" si="63"/>
        <v>•</v>
      </c>
      <c r="EI60" s="39" t="str">
        <f t="shared" si="64"/>
        <v xml:space="preserve"> </v>
      </c>
      <c r="EJ60" s="39" t="str">
        <f t="shared" si="65"/>
        <v xml:space="preserve"> </v>
      </c>
      <c r="EK60" s="43" t="str">
        <f t="shared" si="66"/>
        <v xml:space="preserve"> </v>
      </c>
      <c r="EP60" s="79" t="str">
        <f t="shared" si="70"/>
        <v/>
      </c>
      <c r="EQ60" s="123"/>
      <c r="ER60" s="123"/>
      <c r="ES60" s="32" t="s">
        <v>92</v>
      </c>
      <c r="ET60" s="39"/>
      <c r="EU60" s="39"/>
      <c r="EV60" s="33"/>
      <c r="EX60" s="137"/>
      <c r="EY60" s="78"/>
      <c r="EZ60" s="157"/>
      <c r="FA60" s="39"/>
    </row>
    <row r="61" spans="1:157" ht="15.75" customHeight="1" x14ac:dyDescent="0.2">
      <c r="A61" s="100" t="str">
        <f>IF(Summary!B55="","",Summary!B55)</f>
        <v/>
      </c>
      <c r="B61" s="100" t="str">
        <f>IF(Summary!C55="","",Summary!C55)</f>
        <v/>
      </c>
      <c r="C61" s="100" t="str">
        <f>IF(Summary!D55="","",Summary!D55)</f>
        <v/>
      </c>
      <c r="D61" s="115" t="str">
        <f>IF(Summary!E55="","",Summary!E55)</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1"/>
        <v>27</v>
      </c>
      <c r="AX61" s="74" t="e">
        <f t="shared" si="14"/>
        <v>#N/A</v>
      </c>
      <c r="AY61" s="54" t="str">
        <f t="shared" si="15"/>
        <v/>
      </c>
      <c r="AZ61" s="73"/>
      <c r="BA61" s="144"/>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8"/>
      <c r="BE61" s="116" t="str">
        <f t="shared" si="22"/>
        <v/>
      </c>
      <c r="BF61" s="99" t="str">
        <f t="shared" si="16"/>
        <v/>
      </c>
      <c r="BG61" s="99" t="str">
        <f t="shared" si="17"/>
        <v/>
      </c>
      <c r="BH61" s="100" t="str">
        <f t="shared" si="18"/>
        <v/>
      </c>
      <c r="BI61" s="64" t="str">
        <f>IF(Summary!F55="","",Summary!F55)</f>
        <v/>
      </c>
      <c r="BJ61" s="33"/>
      <c r="BV61" s="44">
        <f t="shared" si="72"/>
        <v>0</v>
      </c>
      <c r="BW61" s="44">
        <f t="shared" si="72"/>
        <v>0</v>
      </c>
      <c r="BX61" s="44">
        <f t="shared" si="72"/>
        <v>0</v>
      </c>
      <c r="BY61" s="44">
        <f t="shared" si="72"/>
        <v>0</v>
      </c>
      <c r="BZ61" s="44">
        <f t="shared" si="72"/>
        <v>0</v>
      </c>
      <c r="CA61" s="44">
        <f t="shared" si="72"/>
        <v>0</v>
      </c>
      <c r="CB61" s="44">
        <f t="shared" si="72"/>
        <v>0</v>
      </c>
      <c r="CC61" s="44">
        <f t="shared" si="72"/>
        <v>0</v>
      </c>
      <c r="CD61" s="44">
        <f t="shared" si="72"/>
        <v>0</v>
      </c>
      <c r="CE61" s="44">
        <f t="shared" si="72"/>
        <v>0</v>
      </c>
      <c r="CF61" s="44">
        <f t="shared" si="72"/>
        <v>0</v>
      </c>
      <c r="CH61" s="48">
        <f t="shared" si="71"/>
        <v>0</v>
      </c>
      <c r="CI61" s="48">
        <f t="shared" si="71"/>
        <v>0</v>
      </c>
      <c r="CJ61" s="48">
        <f t="shared" si="71"/>
        <v>0</v>
      </c>
      <c r="CK61" s="48">
        <f t="shared" si="71"/>
        <v>0</v>
      </c>
      <c r="CL61" s="48">
        <f t="shared" si="71"/>
        <v>0</v>
      </c>
      <c r="CM61" s="48">
        <f t="shared" si="71"/>
        <v>0</v>
      </c>
      <c r="CN61" s="48">
        <f t="shared" si="71"/>
        <v>0</v>
      </c>
      <c r="CO61" s="48">
        <f t="shared" si="71"/>
        <v>0</v>
      </c>
      <c r="CT61" s="42" t="str">
        <f t="shared" si="23"/>
        <v>•</v>
      </c>
      <c r="CU61" s="39" t="str">
        <f t="shared" si="24"/>
        <v xml:space="preserve"> </v>
      </c>
      <c r="CV61" s="39" t="str">
        <f t="shared" si="25"/>
        <v xml:space="preserve"> </v>
      </c>
      <c r="CW61" s="43" t="str">
        <f t="shared" si="26"/>
        <v xml:space="preserve"> </v>
      </c>
      <c r="CX61" s="42" t="str">
        <f t="shared" si="27"/>
        <v>•</v>
      </c>
      <c r="CY61" s="39" t="str">
        <f t="shared" si="28"/>
        <v xml:space="preserve"> </v>
      </c>
      <c r="CZ61" s="39" t="str">
        <f t="shared" si="29"/>
        <v xml:space="preserve"> </v>
      </c>
      <c r="DA61" s="43" t="str">
        <f t="shared" si="30"/>
        <v xml:space="preserve"> </v>
      </c>
      <c r="DB61" s="39" t="str">
        <f t="shared" si="31"/>
        <v>•</v>
      </c>
      <c r="DC61" s="39" t="str">
        <f t="shared" si="32"/>
        <v xml:space="preserve"> </v>
      </c>
      <c r="DD61" s="39" t="str">
        <f t="shared" si="33"/>
        <v xml:space="preserve"> </v>
      </c>
      <c r="DE61" s="43" t="str">
        <f t="shared" si="34"/>
        <v xml:space="preserve"> </v>
      </c>
      <c r="DF61" s="42" t="str">
        <f t="shared" si="35"/>
        <v>•</v>
      </c>
      <c r="DG61" s="39" t="str">
        <f t="shared" si="36"/>
        <v xml:space="preserve"> </v>
      </c>
      <c r="DH61" s="39" t="str">
        <f t="shared" si="37"/>
        <v xml:space="preserve"> </v>
      </c>
      <c r="DI61" s="43" t="str">
        <f t="shared" si="38"/>
        <v xml:space="preserve"> </v>
      </c>
      <c r="DJ61" s="42" t="str">
        <f t="shared" si="39"/>
        <v>•</v>
      </c>
      <c r="DK61" s="39" t="str">
        <f t="shared" si="40"/>
        <v xml:space="preserve"> </v>
      </c>
      <c r="DL61" s="39" t="str">
        <f t="shared" si="41"/>
        <v xml:space="preserve"> </v>
      </c>
      <c r="DM61" s="43" t="str">
        <f t="shared" si="42"/>
        <v xml:space="preserve"> </v>
      </c>
      <c r="DN61" s="39" t="str">
        <f t="shared" si="43"/>
        <v>•</v>
      </c>
      <c r="DO61" s="39" t="str">
        <f t="shared" si="44"/>
        <v xml:space="preserve"> </v>
      </c>
      <c r="DP61" s="39" t="str">
        <f t="shared" si="45"/>
        <v xml:space="preserve"> </v>
      </c>
      <c r="DQ61" s="43" t="str">
        <f t="shared" si="46"/>
        <v xml:space="preserve"> </v>
      </c>
      <c r="DR61" s="39" t="str">
        <f t="shared" si="47"/>
        <v>•</v>
      </c>
      <c r="DS61" s="39" t="str">
        <f t="shared" si="48"/>
        <v xml:space="preserve"> </v>
      </c>
      <c r="DT61" s="39" t="str">
        <f t="shared" si="49"/>
        <v xml:space="preserve"> </v>
      </c>
      <c r="DU61" s="43" t="str">
        <f t="shared" si="50"/>
        <v xml:space="preserve"> </v>
      </c>
      <c r="DV61" s="39" t="str">
        <f t="shared" si="51"/>
        <v>•</v>
      </c>
      <c r="DW61" s="39" t="str">
        <f t="shared" si="52"/>
        <v xml:space="preserve"> </v>
      </c>
      <c r="DX61" s="39" t="str">
        <f t="shared" si="53"/>
        <v xml:space="preserve"> </v>
      </c>
      <c r="DY61" s="43" t="str">
        <f t="shared" si="54"/>
        <v xml:space="preserve"> </v>
      </c>
      <c r="DZ61" s="39" t="str">
        <f t="shared" si="55"/>
        <v>•</v>
      </c>
      <c r="EA61" s="39" t="str">
        <f t="shared" si="56"/>
        <v xml:space="preserve"> </v>
      </c>
      <c r="EB61" s="39" t="str">
        <f t="shared" si="57"/>
        <v xml:space="preserve"> </v>
      </c>
      <c r="EC61" s="43" t="str">
        <f t="shared" si="58"/>
        <v xml:space="preserve"> </v>
      </c>
      <c r="ED61" s="39" t="str">
        <f t="shared" si="59"/>
        <v>•</v>
      </c>
      <c r="EE61" s="39" t="str">
        <f t="shared" si="60"/>
        <v xml:space="preserve"> </v>
      </c>
      <c r="EF61" s="39" t="str">
        <f t="shared" si="61"/>
        <v xml:space="preserve"> </v>
      </c>
      <c r="EG61" s="43" t="str">
        <f t="shared" si="62"/>
        <v xml:space="preserve"> </v>
      </c>
      <c r="EH61" s="39" t="str">
        <f t="shared" si="63"/>
        <v>•</v>
      </c>
      <c r="EI61" s="39" t="str">
        <f t="shared" si="64"/>
        <v xml:space="preserve"> </v>
      </c>
      <c r="EJ61" s="39" t="str">
        <f t="shared" si="65"/>
        <v xml:space="preserve"> </v>
      </c>
      <c r="EK61" s="43" t="str">
        <f t="shared" si="66"/>
        <v xml:space="preserve"> </v>
      </c>
      <c r="EP61" s="79" t="str">
        <f t="shared" si="70"/>
        <v/>
      </c>
      <c r="EQ61" s="123"/>
      <c r="ER61" s="123"/>
      <c r="ES61" s="32" t="s">
        <v>92</v>
      </c>
      <c r="ET61" s="39"/>
      <c r="EU61" s="39"/>
      <c r="EV61" s="33"/>
      <c r="EX61" s="137"/>
      <c r="EY61" s="78"/>
      <c r="EZ61" s="157"/>
      <c r="FA61" s="39"/>
    </row>
    <row r="62" spans="1:157" ht="15.75" customHeight="1" x14ac:dyDescent="0.2">
      <c r="A62" s="100" t="str">
        <f>IF(Summary!B56="","",Summary!B56)</f>
        <v/>
      </c>
      <c r="B62" s="100" t="str">
        <f>IF(Summary!C56="","",Summary!C56)</f>
        <v/>
      </c>
      <c r="C62" s="100" t="str">
        <f>IF(Summary!D56="","",Summary!D56)</f>
        <v/>
      </c>
      <c r="D62" s="115" t="str">
        <f>IF(Summary!E56="","",Summary!E56)</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1"/>
        <v>27</v>
      </c>
      <c r="AX62" s="74" t="e">
        <f t="shared" si="14"/>
        <v>#N/A</v>
      </c>
      <c r="AY62" s="54" t="str">
        <f t="shared" si="15"/>
        <v/>
      </c>
      <c r="AZ62" s="73"/>
      <c r="BA62" s="144"/>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8"/>
      <c r="BE62" s="116" t="str">
        <f t="shared" si="22"/>
        <v/>
      </c>
      <c r="BF62" s="99" t="str">
        <f t="shared" si="16"/>
        <v/>
      </c>
      <c r="BG62" s="99" t="str">
        <f t="shared" si="17"/>
        <v/>
      </c>
      <c r="BH62" s="100" t="str">
        <f t="shared" si="18"/>
        <v/>
      </c>
      <c r="BI62" s="64" t="str">
        <f>IF(Summary!F56="","",Summary!F56)</f>
        <v/>
      </c>
      <c r="BJ62" s="33"/>
      <c r="BV62" s="44">
        <f t="shared" si="72"/>
        <v>0</v>
      </c>
      <c r="BW62" s="44">
        <f t="shared" si="72"/>
        <v>0</v>
      </c>
      <c r="BX62" s="44">
        <f t="shared" si="72"/>
        <v>0</v>
      </c>
      <c r="BY62" s="44">
        <f t="shared" si="72"/>
        <v>0</v>
      </c>
      <c r="BZ62" s="44">
        <f t="shared" si="72"/>
        <v>0</v>
      </c>
      <c r="CA62" s="44">
        <f t="shared" si="72"/>
        <v>0</v>
      </c>
      <c r="CB62" s="44">
        <f t="shared" si="72"/>
        <v>0</v>
      </c>
      <c r="CC62" s="44">
        <f t="shared" si="72"/>
        <v>0</v>
      </c>
      <c r="CD62" s="44">
        <f t="shared" si="72"/>
        <v>0</v>
      </c>
      <c r="CE62" s="44">
        <f t="shared" si="72"/>
        <v>0</v>
      </c>
      <c r="CF62" s="44">
        <f t="shared" si="72"/>
        <v>0</v>
      </c>
      <c r="CH62" s="48">
        <f t="shared" si="71"/>
        <v>0</v>
      </c>
      <c r="CI62" s="48">
        <f t="shared" si="71"/>
        <v>0</v>
      </c>
      <c r="CJ62" s="48">
        <f t="shared" si="71"/>
        <v>0</v>
      </c>
      <c r="CK62" s="48">
        <f t="shared" si="71"/>
        <v>0</v>
      </c>
      <c r="CL62" s="48">
        <f t="shared" si="71"/>
        <v>0</v>
      </c>
      <c r="CM62" s="48">
        <f t="shared" si="71"/>
        <v>0</v>
      </c>
      <c r="CN62" s="48">
        <f t="shared" si="71"/>
        <v>0</v>
      </c>
      <c r="CO62" s="48">
        <f t="shared" si="71"/>
        <v>0</v>
      </c>
      <c r="CT62" s="42" t="str">
        <f t="shared" si="23"/>
        <v>•</v>
      </c>
      <c r="CU62" s="39" t="str">
        <f t="shared" si="24"/>
        <v xml:space="preserve"> </v>
      </c>
      <c r="CV62" s="39" t="str">
        <f t="shared" si="25"/>
        <v xml:space="preserve"> </v>
      </c>
      <c r="CW62" s="43" t="str">
        <f t="shared" si="26"/>
        <v xml:space="preserve"> </v>
      </c>
      <c r="CX62" s="42" t="str">
        <f t="shared" si="27"/>
        <v>•</v>
      </c>
      <c r="CY62" s="39" t="str">
        <f t="shared" si="28"/>
        <v xml:space="preserve"> </v>
      </c>
      <c r="CZ62" s="39" t="str">
        <f t="shared" si="29"/>
        <v xml:space="preserve"> </v>
      </c>
      <c r="DA62" s="43" t="str">
        <f t="shared" si="30"/>
        <v xml:space="preserve"> </v>
      </c>
      <c r="DB62" s="39" t="str">
        <f t="shared" si="31"/>
        <v>•</v>
      </c>
      <c r="DC62" s="39" t="str">
        <f t="shared" si="32"/>
        <v xml:space="preserve"> </v>
      </c>
      <c r="DD62" s="39" t="str">
        <f t="shared" si="33"/>
        <v xml:space="preserve"> </v>
      </c>
      <c r="DE62" s="43" t="str">
        <f t="shared" si="34"/>
        <v xml:space="preserve"> </v>
      </c>
      <c r="DF62" s="42" t="str">
        <f t="shared" si="35"/>
        <v>•</v>
      </c>
      <c r="DG62" s="39" t="str">
        <f t="shared" si="36"/>
        <v xml:space="preserve"> </v>
      </c>
      <c r="DH62" s="39" t="str">
        <f t="shared" si="37"/>
        <v xml:space="preserve"> </v>
      </c>
      <c r="DI62" s="43" t="str">
        <f t="shared" si="38"/>
        <v xml:space="preserve"> </v>
      </c>
      <c r="DJ62" s="42" t="str">
        <f t="shared" si="39"/>
        <v>•</v>
      </c>
      <c r="DK62" s="39" t="str">
        <f t="shared" si="40"/>
        <v xml:space="preserve"> </v>
      </c>
      <c r="DL62" s="39" t="str">
        <f t="shared" si="41"/>
        <v xml:space="preserve"> </v>
      </c>
      <c r="DM62" s="43" t="str">
        <f t="shared" si="42"/>
        <v xml:space="preserve"> </v>
      </c>
      <c r="DN62" s="39" t="str">
        <f t="shared" si="43"/>
        <v>•</v>
      </c>
      <c r="DO62" s="39" t="str">
        <f t="shared" si="44"/>
        <v xml:space="preserve"> </v>
      </c>
      <c r="DP62" s="39" t="str">
        <f t="shared" si="45"/>
        <v xml:space="preserve"> </v>
      </c>
      <c r="DQ62" s="43" t="str">
        <f t="shared" si="46"/>
        <v xml:space="preserve"> </v>
      </c>
      <c r="DR62" s="39" t="str">
        <f t="shared" si="47"/>
        <v>•</v>
      </c>
      <c r="DS62" s="39" t="str">
        <f t="shared" si="48"/>
        <v xml:space="preserve"> </v>
      </c>
      <c r="DT62" s="39" t="str">
        <f t="shared" si="49"/>
        <v xml:space="preserve"> </v>
      </c>
      <c r="DU62" s="43" t="str">
        <f t="shared" si="50"/>
        <v xml:space="preserve"> </v>
      </c>
      <c r="DV62" s="39" t="str">
        <f t="shared" si="51"/>
        <v>•</v>
      </c>
      <c r="DW62" s="39" t="str">
        <f t="shared" si="52"/>
        <v xml:space="preserve"> </v>
      </c>
      <c r="DX62" s="39" t="str">
        <f t="shared" si="53"/>
        <v xml:space="preserve"> </v>
      </c>
      <c r="DY62" s="43" t="str">
        <f t="shared" si="54"/>
        <v xml:space="preserve"> </v>
      </c>
      <c r="DZ62" s="39" t="str">
        <f t="shared" si="55"/>
        <v>•</v>
      </c>
      <c r="EA62" s="39" t="str">
        <f t="shared" si="56"/>
        <v xml:space="preserve"> </v>
      </c>
      <c r="EB62" s="39" t="str">
        <f t="shared" si="57"/>
        <v xml:space="preserve"> </v>
      </c>
      <c r="EC62" s="43" t="str">
        <f t="shared" si="58"/>
        <v xml:space="preserve"> </v>
      </c>
      <c r="ED62" s="39" t="str">
        <f t="shared" si="59"/>
        <v>•</v>
      </c>
      <c r="EE62" s="39" t="str">
        <f t="shared" si="60"/>
        <v xml:space="preserve"> </v>
      </c>
      <c r="EF62" s="39" t="str">
        <f t="shared" si="61"/>
        <v xml:space="preserve"> </v>
      </c>
      <c r="EG62" s="43" t="str">
        <f t="shared" si="62"/>
        <v xml:space="preserve"> </v>
      </c>
      <c r="EH62" s="39" t="str">
        <f t="shared" si="63"/>
        <v>•</v>
      </c>
      <c r="EI62" s="39" t="str">
        <f t="shared" si="64"/>
        <v xml:space="preserve"> </v>
      </c>
      <c r="EJ62" s="39" t="str">
        <f t="shared" si="65"/>
        <v xml:space="preserve"> </v>
      </c>
      <c r="EK62" s="43" t="str">
        <f t="shared" si="66"/>
        <v xml:space="preserve"> </v>
      </c>
      <c r="EP62" s="79" t="str">
        <f t="shared" si="70"/>
        <v/>
      </c>
      <c r="EQ62" s="123"/>
      <c r="ER62" s="123"/>
      <c r="ES62" s="32" t="s">
        <v>92</v>
      </c>
      <c r="ET62" s="39"/>
      <c r="EU62" s="39"/>
      <c r="EV62" s="33"/>
      <c r="EX62" s="137"/>
      <c r="EY62" s="78"/>
      <c r="EZ62" s="157"/>
      <c r="FA62" s="39"/>
    </row>
    <row r="63" spans="1:157" ht="15.75" customHeight="1" x14ac:dyDescent="0.2">
      <c r="A63" s="100" t="str">
        <f>IF(Summary!B57="","",Summary!B57)</f>
        <v/>
      </c>
      <c r="B63" s="100" t="str">
        <f>IF(Summary!C57="","",Summary!C57)</f>
        <v/>
      </c>
      <c r="C63" s="100" t="str">
        <f>IF(Summary!D57="","",Summary!D57)</f>
        <v/>
      </c>
      <c r="D63" s="115" t="str">
        <f>IF(Summary!E57="","",Summary!E57)</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1"/>
        <v>27</v>
      </c>
      <c r="AX63" s="74" t="e">
        <f t="shared" si="14"/>
        <v>#N/A</v>
      </c>
      <c r="AY63" s="54" t="str">
        <f t="shared" si="15"/>
        <v/>
      </c>
      <c r="AZ63" s="73"/>
      <c r="BA63" s="144"/>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8"/>
      <c r="BE63" s="116" t="str">
        <f t="shared" si="22"/>
        <v/>
      </c>
      <c r="BF63" s="99" t="str">
        <f t="shared" si="16"/>
        <v/>
      </c>
      <c r="BG63" s="99" t="str">
        <f t="shared" si="17"/>
        <v/>
      </c>
      <c r="BH63" s="100" t="str">
        <f t="shared" si="18"/>
        <v/>
      </c>
      <c r="BI63" s="64" t="str">
        <f>IF(Summary!F57="","",Summary!F57)</f>
        <v/>
      </c>
      <c r="BJ63" s="33"/>
      <c r="BV63" s="44">
        <f t="shared" si="72"/>
        <v>0</v>
      </c>
      <c r="BW63" s="44">
        <f t="shared" si="72"/>
        <v>0</v>
      </c>
      <c r="BX63" s="44">
        <f t="shared" si="72"/>
        <v>0</v>
      </c>
      <c r="BY63" s="44">
        <f t="shared" si="72"/>
        <v>0</v>
      </c>
      <c r="BZ63" s="44">
        <f t="shared" si="72"/>
        <v>0</v>
      </c>
      <c r="CA63" s="44">
        <f t="shared" si="72"/>
        <v>0</v>
      </c>
      <c r="CB63" s="44">
        <f t="shared" si="72"/>
        <v>0</v>
      </c>
      <c r="CC63" s="44">
        <f t="shared" si="72"/>
        <v>0</v>
      </c>
      <c r="CD63" s="44">
        <f t="shared" si="72"/>
        <v>0</v>
      </c>
      <c r="CE63" s="44">
        <f t="shared" si="72"/>
        <v>0</v>
      </c>
      <c r="CF63" s="44">
        <f t="shared" si="72"/>
        <v>0</v>
      </c>
      <c r="CH63" s="48">
        <f t="shared" si="71"/>
        <v>0</v>
      </c>
      <c r="CI63" s="48">
        <f t="shared" si="71"/>
        <v>0</v>
      </c>
      <c r="CJ63" s="48">
        <f t="shared" si="71"/>
        <v>0</v>
      </c>
      <c r="CK63" s="48">
        <f t="shared" si="71"/>
        <v>0</v>
      </c>
      <c r="CL63" s="48">
        <f t="shared" si="71"/>
        <v>0</v>
      </c>
      <c r="CM63" s="48">
        <f t="shared" si="71"/>
        <v>0</v>
      </c>
      <c r="CN63" s="48">
        <f t="shared" si="71"/>
        <v>0</v>
      </c>
      <c r="CO63" s="48">
        <f t="shared" si="71"/>
        <v>0</v>
      </c>
      <c r="CT63" s="42" t="str">
        <f t="shared" si="23"/>
        <v>•</v>
      </c>
      <c r="CU63" s="39" t="str">
        <f t="shared" si="24"/>
        <v xml:space="preserve"> </v>
      </c>
      <c r="CV63" s="39" t="str">
        <f t="shared" si="25"/>
        <v xml:space="preserve"> </v>
      </c>
      <c r="CW63" s="43" t="str">
        <f t="shared" si="26"/>
        <v xml:space="preserve"> </v>
      </c>
      <c r="CX63" s="42" t="str">
        <f t="shared" si="27"/>
        <v>•</v>
      </c>
      <c r="CY63" s="39" t="str">
        <f t="shared" si="28"/>
        <v xml:space="preserve"> </v>
      </c>
      <c r="CZ63" s="39" t="str">
        <f t="shared" si="29"/>
        <v xml:space="preserve"> </v>
      </c>
      <c r="DA63" s="43" t="str">
        <f t="shared" si="30"/>
        <v xml:space="preserve"> </v>
      </c>
      <c r="DB63" s="39" t="str">
        <f t="shared" si="31"/>
        <v>•</v>
      </c>
      <c r="DC63" s="39" t="str">
        <f t="shared" si="32"/>
        <v xml:space="preserve"> </v>
      </c>
      <c r="DD63" s="39" t="str">
        <f t="shared" si="33"/>
        <v xml:space="preserve"> </v>
      </c>
      <c r="DE63" s="43" t="str">
        <f t="shared" si="34"/>
        <v xml:space="preserve"> </v>
      </c>
      <c r="DF63" s="42" t="str">
        <f t="shared" si="35"/>
        <v>•</v>
      </c>
      <c r="DG63" s="39" t="str">
        <f t="shared" si="36"/>
        <v xml:space="preserve"> </v>
      </c>
      <c r="DH63" s="39" t="str">
        <f t="shared" si="37"/>
        <v xml:space="preserve"> </v>
      </c>
      <c r="DI63" s="43" t="str">
        <f t="shared" si="38"/>
        <v xml:space="preserve"> </v>
      </c>
      <c r="DJ63" s="42" t="str">
        <f t="shared" si="39"/>
        <v>•</v>
      </c>
      <c r="DK63" s="39" t="str">
        <f t="shared" si="40"/>
        <v xml:space="preserve"> </v>
      </c>
      <c r="DL63" s="39" t="str">
        <f t="shared" si="41"/>
        <v xml:space="preserve"> </v>
      </c>
      <c r="DM63" s="43" t="str">
        <f t="shared" si="42"/>
        <v xml:space="preserve"> </v>
      </c>
      <c r="DN63" s="39" t="str">
        <f t="shared" si="43"/>
        <v>•</v>
      </c>
      <c r="DO63" s="39" t="str">
        <f t="shared" si="44"/>
        <v xml:space="preserve"> </v>
      </c>
      <c r="DP63" s="39" t="str">
        <f t="shared" si="45"/>
        <v xml:space="preserve"> </v>
      </c>
      <c r="DQ63" s="43" t="str">
        <f t="shared" si="46"/>
        <v xml:space="preserve"> </v>
      </c>
      <c r="DR63" s="39" t="str">
        <f t="shared" si="47"/>
        <v>•</v>
      </c>
      <c r="DS63" s="39" t="str">
        <f t="shared" si="48"/>
        <v xml:space="preserve"> </v>
      </c>
      <c r="DT63" s="39" t="str">
        <f t="shared" si="49"/>
        <v xml:space="preserve"> </v>
      </c>
      <c r="DU63" s="43" t="str">
        <f t="shared" si="50"/>
        <v xml:space="preserve"> </v>
      </c>
      <c r="DV63" s="39" t="str">
        <f t="shared" si="51"/>
        <v>•</v>
      </c>
      <c r="DW63" s="39" t="str">
        <f t="shared" si="52"/>
        <v xml:space="preserve"> </v>
      </c>
      <c r="DX63" s="39" t="str">
        <f t="shared" si="53"/>
        <v xml:space="preserve"> </v>
      </c>
      <c r="DY63" s="43" t="str">
        <f t="shared" si="54"/>
        <v xml:space="preserve"> </v>
      </c>
      <c r="DZ63" s="39" t="str">
        <f t="shared" si="55"/>
        <v>•</v>
      </c>
      <c r="EA63" s="39" t="str">
        <f t="shared" si="56"/>
        <v xml:space="preserve"> </v>
      </c>
      <c r="EB63" s="39" t="str">
        <f t="shared" si="57"/>
        <v xml:space="preserve"> </v>
      </c>
      <c r="EC63" s="43" t="str">
        <f t="shared" si="58"/>
        <v xml:space="preserve"> </v>
      </c>
      <c r="ED63" s="39" t="str">
        <f t="shared" si="59"/>
        <v>•</v>
      </c>
      <c r="EE63" s="39" t="str">
        <f t="shared" si="60"/>
        <v xml:space="preserve"> </v>
      </c>
      <c r="EF63" s="39" t="str">
        <f t="shared" si="61"/>
        <v xml:space="preserve"> </v>
      </c>
      <c r="EG63" s="43" t="str">
        <f t="shared" si="62"/>
        <v xml:space="preserve"> </v>
      </c>
      <c r="EH63" s="39" t="str">
        <f t="shared" si="63"/>
        <v>•</v>
      </c>
      <c r="EI63" s="39" t="str">
        <f t="shared" si="64"/>
        <v xml:space="preserve"> </v>
      </c>
      <c r="EJ63" s="39" t="str">
        <f t="shared" si="65"/>
        <v xml:space="preserve"> </v>
      </c>
      <c r="EK63" s="43" t="str">
        <f t="shared" si="66"/>
        <v xml:space="preserve"> </v>
      </c>
      <c r="EP63" s="79" t="str">
        <f t="shared" si="70"/>
        <v/>
      </c>
      <c r="EQ63" s="123"/>
      <c r="ER63" s="123"/>
      <c r="ES63" s="32" t="s">
        <v>92</v>
      </c>
      <c r="ET63" s="39"/>
      <c r="EU63" s="39"/>
      <c r="EV63" s="33"/>
      <c r="EX63" s="137"/>
      <c r="EY63" s="78"/>
      <c r="EZ63" s="157"/>
      <c r="FA63" s="39"/>
    </row>
    <row r="64" spans="1:157" ht="15.75" customHeight="1" x14ac:dyDescent="0.2">
      <c r="A64" s="100" t="str">
        <f>IF(Summary!B58="","",Summary!B58)</f>
        <v/>
      </c>
      <c r="B64" s="100" t="str">
        <f>IF(Summary!C58="","",Summary!C58)</f>
        <v/>
      </c>
      <c r="C64" s="100" t="str">
        <f>IF(Summary!D58="","",Summary!D58)</f>
        <v/>
      </c>
      <c r="D64" s="115" t="str">
        <f>IF(Summary!E58="","",Summary!E58)</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1"/>
        <v>27</v>
      </c>
      <c r="AX64" s="74" t="e">
        <f t="shared" si="14"/>
        <v>#N/A</v>
      </c>
      <c r="AY64" s="54" t="str">
        <f t="shared" si="15"/>
        <v/>
      </c>
      <c r="AZ64" s="73"/>
      <c r="BA64" s="144"/>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8"/>
      <c r="BE64" s="116" t="str">
        <f t="shared" si="22"/>
        <v/>
      </c>
      <c r="BF64" s="99" t="str">
        <f t="shared" si="16"/>
        <v/>
      </c>
      <c r="BG64" s="99" t="str">
        <f t="shared" si="17"/>
        <v/>
      </c>
      <c r="BH64" s="100" t="str">
        <f t="shared" si="18"/>
        <v/>
      </c>
      <c r="BI64" s="64" t="str">
        <f>IF(Summary!F58="","",Summary!F58)</f>
        <v/>
      </c>
      <c r="BJ64" s="33"/>
      <c r="BV64" s="44">
        <f t="shared" si="72"/>
        <v>0</v>
      </c>
      <c r="BW64" s="44">
        <f t="shared" si="72"/>
        <v>0</v>
      </c>
      <c r="BX64" s="44">
        <f t="shared" ref="BV64:CF87" si="73">IF($E$3=BX$2,IF(AND(ISTEXT($E$8),$E64=$E$8),1,IF(ISNUMBER($E$8),$E64,0)),0)
+IF($F$3=BX$2,IF(AND(ISTEXT($F$8),$F64=$F$8),1,IF(ISNUMBER($F$8),$F64,0)),0)
+IF($G$3=BX$2,IF(AND(ISTEXT($G$8),$G64=$G$8),1,IF(ISNUMBER($G$8),$G64,0)),0)
+IF($H$3=BX$2,IF(AND(ISTEXT($H$8),$H64=$H$8),1,IF(ISNUMBER($H$8),$H64,0)),0)
+IF($I$3=BX$2,IF(AND(ISTEXT($I$8),$I64=$I$8),1,IF(ISNUMBER($I$8),$I64,0)),0)
+IF($J$3=BX$2,IF(AND(ISTEXT($J$8),$J64=$J$8),1,IF(ISNUMBER($J$8),$J64,0)),0)
+IF($K$3=BX$2,IF(AND(ISTEXT($K$8),$K64=$K$8),1,IF(ISNUMBER($K$8),$K64,0)),0)
+IF($L$3=BX$2,IF(AND(ISTEXT($L$8),$L64=$L$8),1,IF(ISNUMBER($L$8),$L64,0)),0)
+IF($M$3=BX$2,IF(AND(ISTEXT($M$8),$M64=$M$8),1,IF(ISNUMBER($M$8),$M64,0)),0)
+IF($N$3=BX$2,IF(AND(ISTEXT($N$8),$N64=$N$8),1,IF(ISNUMBER($N$8),$N64,0)),0)
+IF($O$3=BX$2,IF(AND(ISTEXT($O$8),$O64=$O$8),1,IF(ISNUMBER($O$8),$O64,0)),0)
+IF($P$3=BX$2,IF(AND(ISTEXT($P$8),$P64=$P$8),1,IF(ISNUMBER($P$8),$P64,0)),0)
+IF($Q$3=BX$2,IF(AND(ISTEXT($Q$8),$Q64=$Q$8),1,IF(ISNUMBER($Q$8),$Q64,0)),0)
+IF($R$3=BX$2,IF(AND(ISTEXT($R$8),$R64=$R$8),1,IF(ISNUMBER($R$8),$R64,0)),0)
+IF($S$3=BX$2,IF(AND(ISTEXT($S$8),$S64=$S$8),1,IF(ISNUMBER($S$8),$S64,0)),0)
+IF($T$3=BX$2,IF(AND(ISTEXT($T$8),$T64=$T$8),1,IF(ISNUMBER($T$8),$T64,0)),0)
+IF($U$3=BX$2,IF(AND(ISTEXT($U$8),$U64=$U$8),1,IF(ISNUMBER($U$8),$U64,0)),0)
+IF($V$3=BX$2,IF(AND(ISTEXT($V$8),$V64=$V$8),1,IF(ISNUMBER($V$8),$V64,0)),0)
+IF($W$3=BX$2,IF(AND(ISTEXT($W$8),$W64=$W$8),1,IF(ISNUMBER($W$8),$W64,0)),0)
+IF($X$3=BX$2,IF(AND(ISTEXT($X$8),$X64=$X$8),1,IF(ISNUMBER($X$8),$X64,0)),0)
+IF($Y$3=BX$2,IF(AND(ISTEXT($Y$8),$Y64=$Y$8),1,IF(ISNUMBER($Y$8),$Y64,0)),0)
+IF($Z$3=BX$2,IF(AND(ISTEXT($Z$8),$Z64=$Z$8),1,IF(ISNUMBER($Z$8),$Z64,0)),0)
+IF($AA$3=BX$2,IF(AND(ISTEXT($AA$8),$AA64=$AA$8),1,IF(ISNUMBER($AA$8),$AA64,0)),0)
+IF($AB$3=BX$2,IF(AND(ISTEXT($AB$8),$AB64=$AB$8),1,IF(ISNUMBER($AB$8),$AB64,0)),0)
+IF($AC$3=BX$2,IF(AND(ISTEXT($AC$8),$AC64=$AC$8),1,IF(ISNUMBER($AC$8),$AC64,0)),0)
+IF($AD$3=BX$2,IF(AND(ISTEXT($AD$8),$AD64=$AD$8),1,IF(ISNUMBER($AD$8),$AD64,0)),0)
+IF($AE$3=BX$2,IF(AND(ISTEXT($AE$8),$AE64=$AE$8),1,IF(ISNUMBER($AE$8),$AE64,0)),0)
+IF($AF$3=BX$2,IF(AND(ISTEXT($AF$8),$AF64=$AF$8),1,IF(ISNUMBER($AF$8),$AF64,0)),0)
+IF($AG$3=BX$2,IF(AND(ISTEXT($AG$8),$AA64=$AG$8),1,IF(ISNUMBER($AG$8),$AG64,0)),0)
+IF($AH$3=BX$2,IF(AND(ISTEXT($AH$8),$AH64=$AH$8),1,IF(ISNUMBER($AH$8),$AH64,0)),0)
+IF($AI$3=BX$2,IF(AND(ISTEXT($AI$8),$AI64=$AI$8),1,IF(ISNUMBER($AI$8),$AI64,0)),0)
+IF($AJ$3=BX$2,IF(AND(ISTEXT($AJ$8),$AJ64=$AJ$8),1,IF(ISNUMBER($AJ$8),$AJ64,0)),0)
+IF($AK$3=BX$2,IF(AND(ISTEXT($AK$8),$AK64=$AK$8),1,IF(ISNUMBER($AK$8),$AK64,0)),0)
+IF($AL$3=BX$2,IF(AND(ISTEXT($AL$8),$AL64=$AL$8),1,IF(ISNUMBER($AL$8),$AL64,0)),0)
+IF($AM$3=BX$2,IF(AND(ISTEXT($AM$8),$AM64=$AM$8),1,IF(ISNUMBER($AM$8),$AM64,0)),0)
+IF($AN$3=BX$2,IF(AND(ISTEXT($AN$8),$AN64=$AN$8),1,IF(ISNUMBER($AN$8),$AN64,0)),0)
+IF($AO$3=BX$2,IF(AND(ISTEXT($AO$8),$AO64=$AO$8),1,IF(ISNUMBER($AO$8),$AO64,0)),0)
+IF($AP$3=BX$2,IF(AND(ISTEXT($AP$8),$AP64=$AP$8),1,IF(ISNUMBER($AP$8),$AP64,0)),0)
+IF($AQ$3=BX$2,IF(AND(ISTEXT($AQ$8),$AQ64=$AQ$8),1,IF(ISNUMBER($AQ$8),$AQ64,0)),0)
+IF($AR$3=BX$2,IF(AND(ISTEXT($AR$8),$AR64=$AR$8),1,IF(ISNUMBER($AR$8),$AR64,0)),0)</f>
        <v>0</v>
      </c>
      <c r="BY64" s="44">
        <f t="shared" si="73"/>
        <v>0</v>
      </c>
      <c r="BZ64" s="44">
        <f t="shared" si="73"/>
        <v>0</v>
      </c>
      <c r="CA64" s="44">
        <f t="shared" si="73"/>
        <v>0</v>
      </c>
      <c r="CB64" s="44">
        <f t="shared" si="73"/>
        <v>0</v>
      </c>
      <c r="CC64" s="44">
        <f t="shared" si="73"/>
        <v>0</v>
      </c>
      <c r="CD64" s="44">
        <f t="shared" si="73"/>
        <v>0</v>
      </c>
      <c r="CE64" s="44">
        <f t="shared" si="73"/>
        <v>0</v>
      </c>
      <c r="CF64" s="44">
        <f t="shared" si="73"/>
        <v>0</v>
      </c>
      <c r="CH64" s="48">
        <f t="shared" si="71"/>
        <v>0</v>
      </c>
      <c r="CI64" s="48">
        <f t="shared" si="71"/>
        <v>0</v>
      </c>
      <c r="CJ64" s="48">
        <f t="shared" si="71"/>
        <v>0</v>
      </c>
      <c r="CK64" s="48">
        <f t="shared" si="71"/>
        <v>0</v>
      </c>
      <c r="CL64" s="48">
        <f t="shared" si="71"/>
        <v>0</v>
      </c>
      <c r="CM64" s="48">
        <f t="shared" si="71"/>
        <v>0</v>
      </c>
      <c r="CN64" s="48">
        <f t="shared" si="71"/>
        <v>0</v>
      </c>
      <c r="CO64" s="48">
        <f t="shared" si="71"/>
        <v>0</v>
      </c>
      <c r="CT64" s="42" t="str">
        <f t="shared" si="23"/>
        <v>•</v>
      </c>
      <c r="CU64" s="39" t="str">
        <f t="shared" si="24"/>
        <v xml:space="preserve"> </v>
      </c>
      <c r="CV64" s="39" t="str">
        <f t="shared" si="25"/>
        <v xml:space="preserve"> </v>
      </c>
      <c r="CW64" s="43" t="str">
        <f t="shared" si="26"/>
        <v xml:space="preserve"> </v>
      </c>
      <c r="CX64" s="42" t="str">
        <f t="shared" si="27"/>
        <v>•</v>
      </c>
      <c r="CY64" s="39" t="str">
        <f t="shared" si="28"/>
        <v xml:space="preserve"> </v>
      </c>
      <c r="CZ64" s="39" t="str">
        <f t="shared" si="29"/>
        <v xml:space="preserve"> </v>
      </c>
      <c r="DA64" s="43" t="str">
        <f t="shared" si="30"/>
        <v xml:space="preserve"> </v>
      </c>
      <c r="DB64" s="39" t="str">
        <f t="shared" si="31"/>
        <v>•</v>
      </c>
      <c r="DC64" s="39" t="str">
        <f t="shared" si="32"/>
        <v xml:space="preserve"> </v>
      </c>
      <c r="DD64" s="39" t="str">
        <f t="shared" si="33"/>
        <v xml:space="preserve"> </v>
      </c>
      <c r="DE64" s="43" t="str">
        <f t="shared" si="34"/>
        <v xml:space="preserve"> </v>
      </c>
      <c r="DF64" s="42" t="str">
        <f t="shared" si="35"/>
        <v>•</v>
      </c>
      <c r="DG64" s="39" t="str">
        <f t="shared" si="36"/>
        <v xml:space="preserve"> </v>
      </c>
      <c r="DH64" s="39" t="str">
        <f t="shared" si="37"/>
        <v xml:space="preserve"> </v>
      </c>
      <c r="DI64" s="43" t="str">
        <f t="shared" si="38"/>
        <v xml:space="preserve"> </v>
      </c>
      <c r="DJ64" s="42" t="str">
        <f t="shared" si="39"/>
        <v>•</v>
      </c>
      <c r="DK64" s="39" t="str">
        <f t="shared" si="40"/>
        <v xml:space="preserve"> </v>
      </c>
      <c r="DL64" s="39" t="str">
        <f t="shared" si="41"/>
        <v xml:space="preserve"> </v>
      </c>
      <c r="DM64" s="43" t="str">
        <f t="shared" si="42"/>
        <v xml:space="preserve"> </v>
      </c>
      <c r="DN64" s="39" t="str">
        <f t="shared" si="43"/>
        <v>•</v>
      </c>
      <c r="DO64" s="39" t="str">
        <f t="shared" si="44"/>
        <v xml:space="preserve"> </v>
      </c>
      <c r="DP64" s="39" t="str">
        <f t="shared" si="45"/>
        <v xml:space="preserve"> </v>
      </c>
      <c r="DQ64" s="43" t="str">
        <f t="shared" si="46"/>
        <v xml:space="preserve"> </v>
      </c>
      <c r="DR64" s="39" t="str">
        <f t="shared" si="47"/>
        <v>•</v>
      </c>
      <c r="DS64" s="39" t="str">
        <f t="shared" si="48"/>
        <v xml:space="preserve"> </v>
      </c>
      <c r="DT64" s="39" t="str">
        <f t="shared" si="49"/>
        <v xml:space="preserve"> </v>
      </c>
      <c r="DU64" s="43" t="str">
        <f t="shared" si="50"/>
        <v xml:space="preserve"> </v>
      </c>
      <c r="DV64" s="39" t="str">
        <f t="shared" si="51"/>
        <v>•</v>
      </c>
      <c r="DW64" s="39" t="str">
        <f t="shared" si="52"/>
        <v xml:space="preserve"> </v>
      </c>
      <c r="DX64" s="39" t="str">
        <f t="shared" si="53"/>
        <v xml:space="preserve"> </v>
      </c>
      <c r="DY64" s="43" t="str">
        <f t="shared" si="54"/>
        <v xml:space="preserve"> </v>
      </c>
      <c r="DZ64" s="39" t="str">
        <f t="shared" si="55"/>
        <v>•</v>
      </c>
      <c r="EA64" s="39" t="str">
        <f t="shared" si="56"/>
        <v xml:space="preserve"> </v>
      </c>
      <c r="EB64" s="39" t="str">
        <f t="shared" si="57"/>
        <v xml:space="preserve"> </v>
      </c>
      <c r="EC64" s="43" t="str">
        <f t="shared" si="58"/>
        <v xml:space="preserve"> </v>
      </c>
      <c r="ED64" s="39" t="str">
        <f t="shared" si="59"/>
        <v>•</v>
      </c>
      <c r="EE64" s="39" t="str">
        <f t="shared" si="60"/>
        <v xml:space="preserve"> </v>
      </c>
      <c r="EF64" s="39" t="str">
        <f t="shared" si="61"/>
        <v xml:space="preserve"> </v>
      </c>
      <c r="EG64" s="43" t="str">
        <f t="shared" si="62"/>
        <v xml:space="preserve"> </v>
      </c>
      <c r="EH64" s="39" t="str">
        <f t="shared" si="63"/>
        <v>•</v>
      </c>
      <c r="EI64" s="39" t="str">
        <f t="shared" si="64"/>
        <v xml:space="preserve"> </v>
      </c>
      <c r="EJ64" s="39" t="str">
        <f t="shared" si="65"/>
        <v xml:space="preserve"> </v>
      </c>
      <c r="EK64" s="43" t="str">
        <f t="shared" si="66"/>
        <v xml:space="preserve"> </v>
      </c>
      <c r="EP64" s="79" t="str">
        <f t="shared" si="70"/>
        <v/>
      </c>
      <c r="EQ64" s="123"/>
      <c r="ER64" s="123"/>
      <c r="ES64" s="32" t="s">
        <v>92</v>
      </c>
      <c r="ET64" s="39"/>
      <c r="EU64" s="39"/>
      <c r="EV64" s="33"/>
      <c r="EX64" s="137"/>
      <c r="EY64" s="78"/>
      <c r="EZ64" s="157"/>
      <c r="FA64" s="39"/>
    </row>
    <row r="65" spans="1:141" ht="15.75" customHeight="1" x14ac:dyDescent="0.2">
      <c r="A65" s="100" t="str">
        <f>IF(Summary!B59="","",Summary!B59)</f>
        <v/>
      </c>
      <c r="B65" s="100" t="str">
        <f>IF(Summary!C59="","",Summary!C59)</f>
        <v/>
      </c>
      <c r="C65" s="100" t="str">
        <f>IF(Summary!D59="","",Summary!D59)</f>
        <v/>
      </c>
      <c r="D65" s="115" t="str">
        <f>IF(Summary!E59="","",Summary!E59)</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1"/>
        <v>27</v>
      </c>
      <c r="AX65" s="74" t="e">
        <f t="shared" si="14"/>
        <v>#N/A</v>
      </c>
      <c r="AY65" s="54" t="str">
        <f t="shared" si="15"/>
        <v/>
      </c>
      <c r="AZ65" s="73"/>
      <c r="BA65" s="144"/>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8"/>
      <c r="BE65" s="116" t="str">
        <f t="shared" si="22"/>
        <v/>
      </c>
      <c r="BF65" s="99" t="str">
        <f t="shared" si="16"/>
        <v/>
      </c>
      <c r="BG65" s="99" t="str">
        <f t="shared" si="17"/>
        <v/>
      </c>
      <c r="BH65" s="100" t="str">
        <f t="shared" si="18"/>
        <v/>
      </c>
      <c r="BI65" s="64" t="str">
        <f>IF(Summary!F59="","",Summary!F59)</f>
        <v/>
      </c>
      <c r="BJ65" s="33"/>
      <c r="BV65" s="44">
        <f t="shared" si="73"/>
        <v>0</v>
      </c>
      <c r="BW65" s="44">
        <f t="shared" si="73"/>
        <v>0</v>
      </c>
      <c r="BX65" s="44">
        <f t="shared" si="73"/>
        <v>0</v>
      </c>
      <c r="BY65" s="44">
        <f t="shared" si="73"/>
        <v>0</v>
      </c>
      <c r="BZ65" s="44">
        <f t="shared" si="73"/>
        <v>0</v>
      </c>
      <c r="CA65" s="44">
        <f t="shared" si="73"/>
        <v>0</v>
      </c>
      <c r="CB65" s="44">
        <f t="shared" si="73"/>
        <v>0</v>
      </c>
      <c r="CC65" s="44">
        <f t="shared" si="73"/>
        <v>0</v>
      </c>
      <c r="CD65" s="44">
        <f t="shared" si="73"/>
        <v>0</v>
      </c>
      <c r="CE65" s="44">
        <f t="shared" si="73"/>
        <v>0</v>
      </c>
      <c r="CF65" s="44">
        <f t="shared" si="73"/>
        <v>0</v>
      </c>
      <c r="CH65" s="48">
        <f t="shared" si="71"/>
        <v>0</v>
      </c>
      <c r="CI65" s="48">
        <f t="shared" si="71"/>
        <v>0</v>
      </c>
      <c r="CJ65" s="48">
        <f t="shared" si="71"/>
        <v>0</v>
      </c>
      <c r="CK65" s="48">
        <f t="shared" si="71"/>
        <v>0</v>
      </c>
      <c r="CL65" s="48">
        <f t="shared" si="71"/>
        <v>0</v>
      </c>
      <c r="CM65" s="48">
        <f t="shared" si="71"/>
        <v>0</v>
      </c>
      <c r="CN65" s="48">
        <f t="shared" si="71"/>
        <v>0</v>
      </c>
      <c r="CO65" s="48">
        <f t="shared" ref="CO65:CO128" si="74">ROUND(CC65/CC$3,2)</f>
        <v>0</v>
      </c>
      <c r="CT65" s="42" t="str">
        <f t="shared" si="23"/>
        <v>•</v>
      </c>
      <c r="CU65" s="39" t="str">
        <f t="shared" si="24"/>
        <v xml:space="preserve"> </v>
      </c>
      <c r="CV65" s="39" t="str">
        <f t="shared" si="25"/>
        <v xml:space="preserve"> </v>
      </c>
      <c r="CW65" s="43" t="str">
        <f t="shared" si="26"/>
        <v xml:space="preserve"> </v>
      </c>
      <c r="CX65" s="42" t="str">
        <f t="shared" si="27"/>
        <v>•</v>
      </c>
      <c r="CY65" s="39" t="str">
        <f t="shared" si="28"/>
        <v xml:space="preserve"> </v>
      </c>
      <c r="CZ65" s="39" t="str">
        <f t="shared" si="29"/>
        <v xml:space="preserve"> </v>
      </c>
      <c r="DA65" s="43" t="str">
        <f t="shared" si="30"/>
        <v xml:space="preserve"> </v>
      </c>
      <c r="DB65" s="39" t="str">
        <f t="shared" si="31"/>
        <v>•</v>
      </c>
      <c r="DC65" s="39" t="str">
        <f t="shared" si="32"/>
        <v xml:space="preserve"> </v>
      </c>
      <c r="DD65" s="39" t="str">
        <f t="shared" si="33"/>
        <v xml:space="preserve"> </v>
      </c>
      <c r="DE65" s="43" t="str">
        <f t="shared" si="34"/>
        <v xml:space="preserve"> </v>
      </c>
      <c r="DF65" s="42" t="str">
        <f t="shared" si="35"/>
        <v>•</v>
      </c>
      <c r="DG65" s="39" t="str">
        <f t="shared" si="36"/>
        <v xml:space="preserve"> </v>
      </c>
      <c r="DH65" s="39" t="str">
        <f t="shared" si="37"/>
        <v xml:space="preserve"> </v>
      </c>
      <c r="DI65" s="43" t="str">
        <f t="shared" si="38"/>
        <v xml:space="preserve"> </v>
      </c>
      <c r="DJ65" s="42" t="str">
        <f t="shared" si="39"/>
        <v>•</v>
      </c>
      <c r="DK65" s="39" t="str">
        <f t="shared" si="40"/>
        <v xml:space="preserve"> </v>
      </c>
      <c r="DL65" s="39" t="str">
        <f t="shared" si="41"/>
        <v xml:space="preserve"> </v>
      </c>
      <c r="DM65" s="43" t="str">
        <f t="shared" si="42"/>
        <v xml:space="preserve"> </v>
      </c>
      <c r="DN65" s="39" t="str">
        <f t="shared" si="43"/>
        <v>•</v>
      </c>
      <c r="DO65" s="39" t="str">
        <f t="shared" si="44"/>
        <v xml:space="preserve"> </v>
      </c>
      <c r="DP65" s="39" t="str">
        <f t="shared" si="45"/>
        <v xml:space="preserve"> </v>
      </c>
      <c r="DQ65" s="43" t="str">
        <f t="shared" si="46"/>
        <v xml:space="preserve"> </v>
      </c>
      <c r="DR65" s="39" t="str">
        <f t="shared" si="47"/>
        <v>•</v>
      </c>
      <c r="DS65" s="39" t="str">
        <f t="shared" si="48"/>
        <v xml:space="preserve"> </v>
      </c>
      <c r="DT65" s="39" t="str">
        <f t="shared" si="49"/>
        <v xml:space="preserve"> </v>
      </c>
      <c r="DU65" s="43" t="str">
        <f t="shared" si="50"/>
        <v xml:space="preserve"> </v>
      </c>
      <c r="DV65" s="39" t="str">
        <f t="shared" si="51"/>
        <v>•</v>
      </c>
      <c r="DW65" s="39" t="str">
        <f t="shared" si="52"/>
        <v xml:space="preserve"> </v>
      </c>
      <c r="DX65" s="39" t="str">
        <f t="shared" si="53"/>
        <v xml:space="preserve"> </v>
      </c>
      <c r="DY65" s="43" t="str">
        <f t="shared" si="54"/>
        <v xml:space="preserve"> </v>
      </c>
      <c r="DZ65" s="39" t="str">
        <f t="shared" si="55"/>
        <v>•</v>
      </c>
      <c r="EA65" s="39" t="str">
        <f t="shared" si="56"/>
        <v xml:space="preserve"> </v>
      </c>
      <c r="EB65" s="39" t="str">
        <f t="shared" si="57"/>
        <v xml:space="preserve"> </v>
      </c>
      <c r="EC65" s="43" t="str">
        <f t="shared" si="58"/>
        <v xml:space="preserve"> </v>
      </c>
      <c r="ED65" s="39" t="str">
        <f t="shared" si="59"/>
        <v>•</v>
      </c>
      <c r="EE65" s="39" t="str">
        <f t="shared" si="60"/>
        <v xml:space="preserve"> </v>
      </c>
      <c r="EF65" s="39" t="str">
        <f t="shared" si="61"/>
        <v xml:space="preserve"> </v>
      </c>
      <c r="EG65" s="43" t="str">
        <f t="shared" si="62"/>
        <v xml:space="preserve"> </v>
      </c>
      <c r="EH65" s="39" t="str">
        <f t="shared" si="63"/>
        <v>•</v>
      </c>
      <c r="EI65" s="39" t="str">
        <f t="shared" si="64"/>
        <v xml:space="preserve"> </v>
      </c>
      <c r="EJ65" s="39" t="str">
        <f t="shared" si="65"/>
        <v xml:space="preserve"> </v>
      </c>
      <c r="EK65" s="43" t="str">
        <f t="shared" si="66"/>
        <v xml:space="preserve"> </v>
      </c>
    </row>
    <row r="66" spans="1:141" ht="15.75" customHeight="1" x14ac:dyDescent="0.2">
      <c r="A66" s="100" t="str">
        <f>IF(Summary!B60="","",Summary!B60)</f>
        <v/>
      </c>
      <c r="B66" s="100" t="str">
        <f>IF(Summary!C60="","",Summary!C60)</f>
        <v/>
      </c>
      <c r="C66" s="100" t="str">
        <f>IF(Summary!D60="","",Summary!D60)</f>
        <v/>
      </c>
      <c r="D66" s="115" t="str">
        <f>IF(Summary!E60="","",Summary!E60)</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1"/>
        <v>27</v>
      </c>
      <c r="AX66" s="74" t="e">
        <f t="shared" si="14"/>
        <v>#N/A</v>
      </c>
      <c r="AY66" s="54" t="str">
        <f t="shared" si="15"/>
        <v/>
      </c>
      <c r="AZ66" s="73"/>
      <c r="BA66" s="144"/>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8"/>
      <c r="BE66" s="116" t="str">
        <f t="shared" si="22"/>
        <v/>
      </c>
      <c r="BF66" s="99" t="str">
        <f t="shared" si="16"/>
        <v/>
      </c>
      <c r="BG66" s="99" t="str">
        <f t="shared" si="17"/>
        <v/>
      </c>
      <c r="BH66" s="100" t="str">
        <f t="shared" si="18"/>
        <v/>
      </c>
      <c r="BI66" s="64" t="str">
        <f>IF(Summary!F60="","",Summary!F60)</f>
        <v/>
      </c>
      <c r="BJ66" s="33"/>
      <c r="BV66" s="44">
        <f t="shared" si="73"/>
        <v>0</v>
      </c>
      <c r="BW66" s="44">
        <f t="shared" si="73"/>
        <v>0</v>
      </c>
      <c r="BX66" s="44">
        <f t="shared" si="73"/>
        <v>0</v>
      </c>
      <c r="BY66" s="44">
        <f t="shared" si="73"/>
        <v>0</v>
      </c>
      <c r="BZ66" s="44">
        <f t="shared" si="73"/>
        <v>0</v>
      </c>
      <c r="CA66" s="44">
        <f t="shared" si="73"/>
        <v>0</v>
      </c>
      <c r="CB66" s="44">
        <f t="shared" si="73"/>
        <v>0</v>
      </c>
      <c r="CC66" s="44">
        <f t="shared" si="73"/>
        <v>0</v>
      </c>
      <c r="CD66" s="44">
        <f t="shared" si="73"/>
        <v>0</v>
      </c>
      <c r="CE66" s="44">
        <f t="shared" si="73"/>
        <v>0</v>
      </c>
      <c r="CF66" s="44">
        <f t="shared" si="73"/>
        <v>0</v>
      </c>
      <c r="CH66" s="48">
        <f t="shared" ref="CH66:CN102" si="75">ROUND(BV66/BV$3,2)</f>
        <v>0</v>
      </c>
      <c r="CI66" s="48">
        <f t="shared" si="75"/>
        <v>0</v>
      </c>
      <c r="CJ66" s="48">
        <f t="shared" si="75"/>
        <v>0</v>
      </c>
      <c r="CK66" s="48">
        <f t="shared" si="75"/>
        <v>0</v>
      </c>
      <c r="CL66" s="48">
        <f t="shared" si="75"/>
        <v>0</v>
      </c>
      <c r="CM66" s="48">
        <f t="shared" si="75"/>
        <v>0</v>
      </c>
      <c r="CN66" s="48">
        <f t="shared" si="75"/>
        <v>0</v>
      </c>
      <c r="CO66" s="48">
        <f t="shared" si="74"/>
        <v>0</v>
      </c>
      <c r="CT66" s="42" t="str">
        <f t="shared" si="23"/>
        <v>•</v>
      </c>
      <c r="CU66" s="39" t="str">
        <f t="shared" si="24"/>
        <v xml:space="preserve"> </v>
      </c>
      <c r="CV66" s="39" t="str">
        <f t="shared" si="25"/>
        <v xml:space="preserve"> </v>
      </c>
      <c r="CW66" s="43" t="str">
        <f t="shared" si="26"/>
        <v xml:space="preserve"> </v>
      </c>
      <c r="CX66" s="42" t="str">
        <f t="shared" si="27"/>
        <v>•</v>
      </c>
      <c r="CY66" s="39" t="str">
        <f t="shared" si="28"/>
        <v xml:space="preserve"> </v>
      </c>
      <c r="CZ66" s="39" t="str">
        <f t="shared" si="29"/>
        <v xml:space="preserve"> </v>
      </c>
      <c r="DA66" s="43" t="str">
        <f t="shared" si="30"/>
        <v xml:space="preserve"> </v>
      </c>
      <c r="DB66" s="39" t="str">
        <f t="shared" si="31"/>
        <v>•</v>
      </c>
      <c r="DC66" s="39" t="str">
        <f t="shared" si="32"/>
        <v xml:space="preserve"> </v>
      </c>
      <c r="DD66" s="39" t="str">
        <f t="shared" si="33"/>
        <v xml:space="preserve"> </v>
      </c>
      <c r="DE66" s="43" t="str">
        <f t="shared" si="34"/>
        <v xml:space="preserve"> </v>
      </c>
      <c r="DF66" s="42" t="str">
        <f t="shared" si="35"/>
        <v>•</v>
      </c>
      <c r="DG66" s="39" t="str">
        <f t="shared" si="36"/>
        <v xml:space="preserve"> </v>
      </c>
      <c r="DH66" s="39" t="str">
        <f t="shared" si="37"/>
        <v xml:space="preserve"> </v>
      </c>
      <c r="DI66" s="43" t="str">
        <f t="shared" si="38"/>
        <v xml:space="preserve"> </v>
      </c>
      <c r="DJ66" s="42" t="str">
        <f t="shared" si="39"/>
        <v>•</v>
      </c>
      <c r="DK66" s="39" t="str">
        <f t="shared" si="40"/>
        <v xml:space="preserve"> </v>
      </c>
      <c r="DL66" s="39" t="str">
        <f t="shared" si="41"/>
        <v xml:space="preserve"> </v>
      </c>
      <c r="DM66" s="43" t="str">
        <f t="shared" si="42"/>
        <v xml:space="preserve"> </v>
      </c>
      <c r="DN66" s="39" t="str">
        <f t="shared" si="43"/>
        <v>•</v>
      </c>
      <c r="DO66" s="39" t="str">
        <f t="shared" si="44"/>
        <v xml:space="preserve"> </v>
      </c>
      <c r="DP66" s="39" t="str">
        <f t="shared" si="45"/>
        <v xml:space="preserve"> </v>
      </c>
      <c r="DQ66" s="43" t="str">
        <f t="shared" si="46"/>
        <v xml:space="preserve"> </v>
      </c>
      <c r="DR66" s="39" t="str">
        <f t="shared" si="47"/>
        <v>•</v>
      </c>
      <c r="DS66" s="39" t="str">
        <f t="shared" si="48"/>
        <v xml:space="preserve"> </v>
      </c>
      <c r="DT66" s="39" t="str">
        <f t="shared" si="49"/>
        <v xml:space="preserve"> </v>
      </c>
      <c r="DU66" s="43" t="str">
        <f t="shared" si="50"/>
        <v xml:space="preserve"> </v>
      </c>
      <c r="DV66" s="39" t="str">
        <f t="shared" si="51"/>
        <v>•</v>
      </c>
      <c r="DW66" s="39" t="str">
        <f t="shared" si="52"/>
        <v xml:space="preserve"> </v>
      </c>
      <c r="DX66" s="39" t="str">
        <f t="shared" si="53"/>
        <v xml:space="preserve"> </v>
      </c>
      <c r="DY66" s="43" t="str">
        <f t="shared" si="54"/>
        <v xml:space="preserve"> </v>
      </c>
      <c r="DZ66" s="39" t="str">
        <f t="shared" si="55"/>
        <v>•</v>
      </c>
      <c r="EA66" s="39" t="str">
        <f t="shared" si="56"/>
        <v xml:space="preserve"> </v>
      </c>
      <c r="EB66" s="39" t="str">
        <f t="shared" si="57"/>
        <v xml:space="preserve"> </v>
      </c>
      <c r="EC66" s="43" t="str">
        <f t="shared" si="58"/>
        <v xml:space="preserve"> </v>
      </c>
      <c r="ED66" s="39" t="str">
        <f t="shared" si="59"/>
        <v>•</v>
      </c>
      <c r="EE66" s="39" t="str">
        <f t="shared" si="60"/>
        <v xml:space="preserve"> </v>
      </c>
      <c r="EF66" s="39" t="str">
        <f t="shared" si="61"/>
        <v xml:space="preserve"> </v>
      </c>
      <c r="EG66" s="43" t="str">
        <f t="shared" si="62"/>
        <v xml:space="preserve"> </v>
      </c>
      <c r="EH66" s="39" t="str">
        <f t="shared" si="63"/>
        <v>•</v>
      </c>
      <c r="EI66" s="39" t="str">
        <f t="shared" si="64"/>
        <v xml:space="preserve"> </v>
      </c>
      <c r="EJ66" s="39" t="str">
        <f t="shared" si="65"/>
        <v xml:space="preserve"> </v>
      </c>
      <c r="EK66" s="43" t="str">
        <f t="shared" si="66"/>
        <v xml:space="preserve"> </v>
      </c>
    </row>
    <row r="67" spans="1:141" ht="15.75" customHeight="1" x14ac:dyDescent="0.2">
      <c r="A67" s="100" t="str">
        <f>IF(Summary!B61="","",Summary!B61)</f>
        <v/>
      </c>
      <c r="B67" s="100" t="str">
        <f>IF(Summary!C61="","",Summary!C61)</f>
        <v/>
      </c>
      <c r="C67" s="100" t="str">
        <f>IF(Summary!D61="","",Summary!D61)</f>
        <v/>
      </c>
      <c r="D67" s="115" t="str">
        <f>IF(Summary!E61="","",Summary!E61)</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1"/>
        <v>27</v>
      </c>
      <c r="AX67" s="74" t="e">
        <f t="shared" si="14"/>
        <v>#N/A</v>
      </c>
      <c r="AY67" s="54" t="str">
        <f t="shared" si="15"/>
        <v/>
      </c>
      <c r="AZ67" s="73"/>
      <c r="BA67" s="144"/>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8"/>
      <c r="BE67" s="116" t="str">
        <f t="shared" si="22"/>
        <v/>
      </c>
      <c r="BF67" s="99" t="str">
        <f t="shared" si="16"/>
        <v/>
      </c>
      <c r="BG67" s="99" t="str">
        <f t="shared" si="17"/>
        <v/>
      </c>
      <c r="BH67" s="100" t="str">
        <f t="shared" si="18"/>
        <v/>
      </c>
      <c r="BI67" s="64" t="str">
        <f>IF(Summary!F61="","",Summary!F61)</f>
        <v/>
      </c>
      <c r="BJ67" s="33"/>
      <c r="BV67" s="44">
        <f t="shared" si="73"/>
        <v>0</v>
      </c>
      <c r="BW67" s="44">
        <f t="shared" si="73"/>
        <v>0</v>
      </c>
      <c r="BX67" s="44">
        <f t="shared" si="73"/>
        <v>0</v>
      </c>
      <c r="BY67" s="44">
        <f t="shared" si="73"/>
        <v>0</v>
      </c>
      <c r="BZ67" s="44">
        <f t="shared" si="73"/>
        <v>0</v>
      </c>
      <c r="CA67" s="44">
        <f t="shared" si="73"/>
        <v>0</v>
      </c>
      <c r="CB67" s="44">
        <f t="shared" si="73"/>
        <v>0</v>
      </c>
      <c r="CC67" s="44">
        <f t="shared" si="73"/>
        <v>0</v>
      </c>
      <c r="CD67" s="44">
        <f t="shared" si="73"/>
        <v>0</v>
      </c>
      <c r="CE67" s="44">
        <f t="shared" si="73"/>
        <v>0</v>
      </c>
      <c r="CF67" s="44">
        <f t="shared" si="73"/>
        <v>0</v>
      </c>
      <c r="CH67" s="48">
        <f t="shared" si="75"/>
        <v>0</v>
      </c>
      <c r="CI67" s="48">
        <f t="shared" si="75"/>
        <v>0</v>
      </c>
      <c r="CJ67" s="48">
        <f t="shared" si="75"/>
        <v>0</v>
      </c>
      <c r="CK67" s="48">
        <f t="shared" si="75"/>
        <v>0</v>
      </c>
      <c r="CL67" s="48">
        <f t="shared" si="75"/>
        <v>0</v>
      </c>
      <c r="CM67" s="48">
        <f t="shared" si="75"/>
        <v>0</v>
      </c>
      <c r="CN67" s="48">
        <f t="shared" si="75"/>
        <v>0</v>
      </c>
      <c r="CO67" s="48">
        <f t="shared" si="74"/>
        <v>0</v>
      </c>
      <c r="CT67" s="42" t="str">
        <f t="shared" si="23"/>
        <v>•</v>
      </c>
      <c r="CU67" s="39" t="str">
        <f t="shared" si="24"/>
        <v xml:space="preserve"> </v>
      </c>
      <c r="CV67" s="39" t="str">
        <f t="shared" si="25"/>
        <v xml:space="preserve"> </v>
      </c>
      <c r="CW67" s="43" t="str">
        <f t="shared" si="26"/>
        <v xml:space="preserve"> </v>
      </c>
      <c r="CX67" s="42" t="str">
        <f t="shared" si="27"/>
        <v>•</v>
      </c>
      <c r="CY67" s="39" t="str">
        <f t="shared" si="28"/>
        <v xml:space="preserve"> </v>
      </c>
      <c r="CZ67" s="39" t="str">
        <f t="shared" si="29"/>
        <v xml:space="preserve"> </v>
      </c>
      <c r="DA67" s="43" t="str">
        <f t="shared" si="30"/>
        <v xml:space="preserve"> </v>
      </c>
      <c r="DB67" s="39" t="str">
        <f t="shared" si="31"/>
        <v>•</v>
      </c>
      <c r="DC67" s="39" t="str">
        <f t="shared" si="32"/>
        <v xml:space="preserve"> </v>
      </c>
      <c r="DD67" s="39" t="str">
        <f t="shared" si="33"/>
        <v xml:space="preserve"> </v>
      </c>
      <c r="DE67" s="43" t="str">
        <f t="shared" si="34"/>
        <v xml:space="preserve"> </v>
      </c>
      <c r="DF67" s="42" t="str">
        <f t="shared" si="35"/>
        <v>•</v>
      </c>
      <c r="DG67" s="39" t="str">
        <f t="shared" si="36"/>
        <v xml:space="preserve"> </v>
      </c>
      <c r="DH67" s="39" t="str">
        <f t="shared" si="37"/>
        <v xml:space="preserve"> </v>
      </c>
      <c r="DI67" s="43" t="str">
        <f t="shared" si="38"/>
        <v xml:space="preserve"> </v>
      </c>
      <c r="DJ67" s="42" t="str">
        <f t="shared" si="39"/>
        <v>•</v>
      </c>
      <c r="DK67" s="39" t="str">
        <f t="shared" si="40"/>
        <v xml:space="preserve"> </v>
      </c>
      <c r="DL67" s="39" t="str">
        <f t="shared" si="41"/>
        <v xml:space="preserve"> </v>
      </c>
      <c r="DM67" s="43" t="str">
        <f t="shared" si="42"/>
        <v xml:space="preserve"> </v>
      </c>
      <c r="DN67" s="39" t="str">
        <f t="shared" si="43"/>
        <v>•</v>
      </c>
      <c r="DO67" s="39" t="str">
        <f t="shared" si="44"/>
        <v xml:space="preserve"> </v>
      </c>
      <c r="DP67" s="39" t="str">
        <f t="shared" si="45"/>
        <v xml:space="preserve"> </v>
      </c>
      <c r="DQ67" s="43" t="str">
        <f t="shared" si="46"/>
        <v xml:space="preserve"> </v>
      </c>
      <c r="DR67" s="39" t="str">
        <f t="shared" si="47"/>
        <v>•</v>
      </c>
      <c r="DS67" s="39" t="str">
        <f t="shared" si="48"/>
        <v xml:space="preserve"> </v>
      </c>
      <c r="DT67" s="39" t="str">
        <f t="shared" si="49"/>
        <v xml:space="preserve"> </v>
      </c>
      <c r="DU67" s="43" t="str">
        <f t="shared" si="50"/>
        <v xml:space="preserve"> </v>
      </c>
      <c r="DV67" s="39" t="str">
        <f t="shared" si="51"/>
        <v>•</v>
      </c>
      <c r="DW67" s="39" t="str">
        <f t="shared" si="52"/>
        <v xml:space="preserve"> </v>
      </c>
      <c r="DX67" s="39" t="str">
        <f t="shared" si="53"/>
        <v xml:space="preserve"> </v>
      </c>
      <c r="DY67" s="43" t="str">
        <f t="shared" si="54"/>
        <v xml:space="preserve"> </v>
      </c>
      <c r="DZ67" s="39" t="str">
        <f t="shared" si="55"/>
        <v>•</v>
      </c>
      <c r="EA67" s="39" t="str">
        <f t="shared" si="56"/>
        <v xml:space="preserve"> </v>
      </c>
      <c r="EB67" s="39" t="str">
        <f t="shared" si="57"/>
        <v xml:space="preserve"> </v>
      </c>
      <c r="EC67" s="43" t="str">
        <f t="shared" si="58"/>
        <v xml:space="preserve"> </v>
      </c>
      <c r="ED67" s="39" t="str">
        <f t="shared" si="59"/>
        <v>•</v>
      </c>
      <c r="EE67" s="39" t="str">
        <f t="shared" si="60"/>
        <v xml:space="preserve"> </v>
      </c>
      <c r="EF67" s="39" t="str">
        <f t="shared" si="61"/>
        <v xml:space="preserve"> </v>
      </c>
      <c r="EG67" s="43" t="str">
        <f t="shared" si="62"/>
        <v xml:space="preserve"> </v>
      </c>
      <c r="EH67" s="39" t="str">
        <f t="shared" si="63"/>
        <v>•</v>
      </c>
      <c r="EI67" s="39" t="str">
        <f t="shared" si="64"/>
        <v xml:space="preserve"> </v>
      </c>
      <c r="EJ67" s="39" t="str">
        <f t="shared" si="65"/>
        <v xml:space="preserve"> </v>
      </c>
      <c r="EK67" s="43" t="str">
        <f t="shared" si="66"/>
        <v xml:space="preserve"> </v>
      </c>
    </row>
    <row r="68" spans="1:141" ht="15.75" customHeight="1" x14ac:dyDescent="0.2">
      <c r="A68" s="100" t="str">
        <f>IF(Summary!B62="","",Summary!B62)</f>
        <v/>
      </c>
      <c r="B68" s="100" t="str">
        <f>IF(Summary!C62="","",Summary!C62)</f>
        <v/>
      </c>
      <c r="C68" s="100" t="str">
        <f>IF(Summary!D62="","",Summary!D62)</f>
        <v/>
      </c>
      <c r="D68" s="115" t="str">
        <f>IF(Summary!E62="","",Summary!E62)</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1"/>
        <v>27</v>
      </c>
      <c r="AX68" s="74" t="e">
        <f t="shared" si="14"/>
        <v>#N/A</v>
      </c>
      <c r="AY68" s="54" t="str">
        <f t="shared" si="15"/>
        <v/>
      </c>
      <c r="AZ68" s="73"/>
      <c r="BA68" s="144"/>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8"/>
      <c r="BE68" s="116" t="str">
        <f t="shared" si="22"/>
        <v/>
      </c>
      <c r="BF68" s="99" t="str">
        <f t="shared" si="16"/>
        <v/>
      </c>
      <c r="BG68" s="99" t="str">
        <f t="shared" si="17"/>
        <v/>
      </c>
      <c r="BH68" s="100" t="str">
        <f t="shared" si="18"/>
        <v/>
      </c>
      <c r="BI68" s="64" t="str">
        <f>IF(Summary!F62="","",Summary!F62)</f>
        <v/>
      </c>
      <c r="BJ68" s="33"/>
      <c r="BV68" s="44">
        <f t="shared" si="73"/>
        <v>0</v>
      </c>
      <c r="BW68" s="44">
        <f t="shared" si="73"/>
        <v>0</v>
      </c>
      <c r="BX68" s="44">
        <f t="shared" si="73"/>
        <v>0</v>
      </c>
      <c r="BY68" s="44">
        <f t="shared" si="73"/>
        <v>0</v>
      </c>
      <c r="BZ68" s="44">
        <f t="shared" si="73"/>
        <v>0</v>
      </c>
      <c r="CA68" s="44">
        <f t="shared" si="73"/>
        <v>0</v>
      </c>
      <c r="CB68" s="44">
        <f t="shared" si="73"/>
        <v>0</v>
      </c>
      <c r="CC68" s="44">
        <f t="shared" si="73"/>
        <v>0</v>
      </c>
      <c r="CD68" s="44">
        <f t="shared" si="73"/>
        <v>0</v>
      </c>
      <c r="CE68" s="44">
        <f t="shared" si="73"/>
        <v>0</v>
      </c>
      <c r="CF68" s="44">
        <f t="shared" si="73"/>
        <v>0</v>
      </c>
      <c r="CH68" s="48">
        <f t="shared" si="75"/>
        <v>0</v>
      </c>
      <c r="CI68" s="48">
        <f t="shared" si="75"/>
        <v>0</v>
      </c>
      <c r="CJ68" s="48">
        <f t="shared" si="75"/>
        <v>0</v>
      </c>
      <c r="CK68" s="48">
        <f t="shared" si="75"/>
        <v>0</v>
      </c>
      <c r="CL68" s="48">
        <f t="shared" si="75"/>
        <v>0</v>
      </c>
      <c r="CM68" s="48">
        <f t="shared" si="75"/>
        <v>0</v>
      </c>
      <c r="CN68" s="48">
        <f t="shared" si="75"/>
        <v>0</v>
      </c>
      <c r="CO68" s="48">
        <f t="shared" si="74"/>
        <v>0</v>
      </c>
      <c r="CT68" s="42" t="str">
        <f t="shared" si="23"/>
        <v>•</v>
      </c>
      <c r="CU68" s="39" t="str">
        <f t="shared" si="24"/>
        <v xml:space="preserve"> </v>
      </c>
      <c r="CV68" s="39" t="str">
        <f t="shared" si="25"/>
        <v xml:space="preserve"> </v>
      </c>
      <c r="CW68" s="43" t="str">
        <f t="shared" si="26"/>
        <v xml:space="preserve"> </v>
      </c>
      <c r="CX68" s="42" t="str">
        <f t="shared" si="27"/>
        <v>•</v>
      </c>
      <c r="CY68" s="39" t="str">
        <f t="shared" si="28"/>
        <v xml:space="preserve"> </v>
      </c>
      <c r="CZ68" s="39" t="str">
        <f t="shared" si="29"/>
        <v xml:space="preserve"> </v>
      </c>
      <c r="DA68" s="43" t="str">
        <f t="shared" si="30"/>
        <v xml:space="preserve"> </v>
      </c>
      <c r="DB68" s="39" t="str">
        <f t="shared" si="31"/>
        <v>•</v>
      </c>
      <c r="DC68" s="39" t="str">
        <f t="shared" si="32"/>
        <v xml:space="preserve"> </v>
      </c>
      <c r="DD68" s="39" t="str">
        <f t="shared" si="33"/>
        <v xml:space="preserve"> </v>
      </c>
      <c r="DE68" s="43" t="str">
        <f t="shared" si="34"/>
        <v xml:space="preserve"> </v>
      </c>
      <c r="DF68" s="42" t="str">
        <f t="shared" si="35"/>
        <v>•</v>
      </c>
      <c r="DG68" s="39" t="str">
        <f t="shared" si="36"/>
        <v xml:space="preserve"> </v>
      </c>
      <c r="DH68" s="39" t="str">
        <f t="shared" si="37"/>
        <v xml:space="preserve"> </v>
      </c>
      <c r="DI68" s="43" t="str">
        <f t="shared" si="38"/>
        <v xml:space="preserve"> </v>
      </c>
      <c r="DJ68" s="42" t="str">
        <f t="shared" si="39"/>
        <v>•</v>
      </c>
      <c r="DK68" s="39" t="str">
        <f t="shared" si="40"/>
        <v xml:space="preserve"> </v>
      </c>
      <c r="DL68" s="39" t="str">
        <f t="shared" si="41"/>
        <v xml:space="preserve"> </v>
      </c>
      <c r="DM68" s="43" t="str">
        <f t="shared" si="42"/>
        <v xml:space="preserve"> </v>
      </c>
      <c r="DN68" s="39" t="str">
        <f t="shared" si="43"/>
        <v>•</v>
      </c>
      <c r="DO68" s="39" t="str">
        <f t="shared" si="44"/>
        <v xml:space="preserve"> </v>
      </c>
      <c r="DP68" s="39" t="str">
        <f t="shared" si="45"/>
        <v xml:space="preserve"> </v>
      </c>
      <c r="DQ68" s="43" t="str">
        <f t="shared" si="46"/>
        <v xml:space="preserve"> </v>
      </c>
      <c r="DR68" s="39" t="str">
        <f t="shared" si="47"/>
        <v>•</v>
      </c>
      <c r="DS68" s="39" t="str">
        <f t="shared" si="48"/>
        <v xml:space="preserve"> </v>
      </c>
      <c r="DT68" s="39" t="str">
        <f t="shared" si="49"/>
        <v xml:space="preserve"> </v>
      </c>
      <c r="DU68" s="43" t="str">
        <f t="shared" si="50"/>
        <v xml:space="preserve"> </v>
      </c>
      <c r="DV68" s="39" t="str">
        <f t="shared" si="51"/>
        <v>•</v>
      </c>
      <c r="DW68" s="39" t="str">
        <f t="shared" si="52"/>
        <v xml:space="preserve"> </v>
      </c>
      <c r="DX68" s="39" t="str">
        <f t="shared" si="53"/>
        <v xml:space="preserve"> </v>
      </c>
      <c r="DY68" s="43" t="str">
        <f t="shared" si="54"/>
        <v xml:space="preserve"> </v>
      </c>
      <c r="DZ68" s="39" t="str">
        <f t="shared" si="55"/>
        <v>•</v>
      </c>
      <c r="EA68" s="39" t="str">
        <f t="shared" si="56"/>
        <v xml:space="preserve"> </v>
      </c>
      <c r="EB68" s="39" t="str">
        <f t="shared" si="57"/>
        <v xml:space="preserve"> </v>
      </c>
      <c r="EC68" s="43" t="str">
        <f t="shared" si="58"/>
        <v xml:space="preserve"> </v>
      </c>
      <c r="ED68" s="39" t="str">
        <f t="shared" si="59"/>
        <v>•</v>
      </c>
      <c r="EE68" s="39" t="str">
        <f t="shared" si="60"/>
        <v xml:space="preserve"> </v>
      </c>
      <c r="EF68" s="39" t="str">
        <f t="shared" si="61"/>
        <v xml:space="preserve"> </v>
      </c>
      <c r="EG68" s="43" t="str">
        <f t="shared" si="62"/>
        <v xml:space="preserve"> </v>
      </c>
      <c r="EH68" s="39" t="str">
        <f t="shared" si="63"/>
        <v>•</v>
      </c>
      <c r="EI68" s="39" t="str">
        <f t="shared" si="64"/>
        <v xml:space="preserve"> </v>
      </c>
      <c r="EJ68" s="39" t="str">
        <f t="shared" si="65"/>
        <v xml:space="preserve"> </v>
      </c>
      <c r="EK68" s="43" t="str">
        <f t="shared" si="66"/>
        <v xml:space="preserve"> </v>
      </c>
    </row>
    <row r="69" spans="1:141" ht="15.75" customHeight="1" x14ac:dyDescent="0.2">
      <c r="A69" s="100" t="str">
        <f>IF(Summary!B63="","",Summary!B63)</f>
        <v/>
      </c>
      <c r="B69" s="100" t="str">
        <f>IF(Summary!C63="","",Summary!C63)</f>
        <v/>
      </c>
      <c r="C69" s="100" t="str">
        <f>IF(Summary!D63="","",Summary!D63)</f>
        <v/>
      </c>
      <c r="D69" s="115" t="str">
        <f>IF(Summary!E63="","",Summary!E63)</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1"/>
        <v>27</v>
      </c>
      <c r="AX69" s="74" t="e">
        <f t="shared" si="14"/>
        <v>#N/A</v>
      </c>
      <c r="AY69" s="54" t="str">
        <f t="shared" si="15"/>
        <v/>
      </c>
      <c r="AZ69" s="73"/>
      <c r="BA69" s="144"/>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8"/>
      <c r="BE69" s="116" t="str">
        <f t="shared" si="22"/>
        <v/>
      </c>
      <c r="BF69" s="99" t="str">
        <f t="shared" si="16"/>
        <v/>
      </c>
      <c r="BG69" s="99" t="str">
        <f t="shared" si="17"/>
        <v/>
      </c>
      <c r="BH69" s="100" t="str">
        <f t="shared" si="18"/>
        <v/>
      </c>
      <c r="BI69" s="64" t="str">
        <f>IF(Summary!F63="","",Summary!F63)</f>
        <v/>
      </c>
      <c r="BJ69" s="33"/>
      <c r="BV69" s="44">
        <f t="shared" si="73"/>
        <v>0</v>
      </c>
      <c r="BW69" s="44">
        <f t="shared" si="73"/>
        <v>0</v>
      </c>
      <c r="BX69" s="44">
        <f t="shared" si="73"/>
        <v>0</v>
      </c>
      <c r="BY69" s="44">
        <f t="shared" si="73"/>
        <v>0</v>
      </c>
      <c r="BZ69" s="44">
        <f t="shared" si="73"/>
        <v>0</v>
      </c>
      <c r="CA69" s="44">
        <f t="shared" si="73"/>
        <v>0</v>
      </c>
      <c r="CB69" s="44">
        <f t="shared" si="73"/>
        <v>0</v>
      </c>
      <c r="CC69" s="44">
        <f t="shared" si="73"/>
        <v>0</v>
      </c>
      <c r="CD69" s="44">
        <f t="shared" si="73"/>
        <v>0</v>
      </c>
      <c r="CE69" s="44">
        <f t="shared" si="73"/>
        <v>0</v>
      </c>
      <c r="CF69" s="44">
        <f t="shared" si="73"/>
        <v>0</v>
      </c>
      <c r="CH69" s="48">
        <f t="shared" si="75"/>
        <v>0</v>
      </c>
      <c r="CI69" s="48">
        <f t="shared" si="75"/>
        <v>0</v>
      </c>
      <c r="CJ69" s="48">
        <f t="shared" si="75"/>
        <v>0</v>
      </c>
      <c r="CK69" s="48">
        <f t="shared" si="75"/>
        <v>0</v>
      </c>
      <c r="CL69" s="48">
        <f t="shared" si="75"/>
        <v>0</v>
      </c>
      <c r="CM69" s="48">
        <f t="shared" si="75"/>
        <v>0</v>
      </c>
      <c r="CN69" s="48">
        <f t="shared" si="75"/>
        <v>0</v>
      </c>
      <c r="CO69" s="48">
        <f t="shared" si="74"/>
        <v>0</v>
      </c>
      <c r="CT69" s="42" t="str">
        <f t="shared" si="23"/>
        <v>•</v>
      </c>
      <c r="CU69" s="39" t="str">
        <f t="shared" si="24"/>
        <v xml:space="preserve"> </v>
      </c>
      <c r="CV69" s="39" t="str">
        <f t="shared" si="25"/>
        <v xml:space="preserve"> </v>
      </c>
      <c r="CW69" s="43" t="str">
        <f t="shared" si="26"/>
        <v xml:space="preserve"> </v>
      </c>
      <c r="CX69" s="42" t="str">
        <f t="shared" si="27"/>
        <v>•</v>
      </c>
      <c r="CY69" s="39" t="str">
        <f t="shared" si="28"/>
        <v xml:space="preserve"> </v>
      </c>
      <c r="CZ69" s="39" t="str">
        <f t="shared" si="29"/>
        <v xml:space="preserve"> </v>
      </c>
      <c r="DA69" s="43" t="str">
        <f t="shared" si="30"/>
        <v xml:space="preserve"> </v>
      </c>
      <c r="DB69" s="39" t="str">
        <f t="shared" si="31"/>
        <v>•</v>
      </c>
      <c r="DC69" s="39" t="str">
        <f t="shared" si="32"/>
        <v xml:space="preserve"> </v>
      </c>
      <c r="DD69" s="39" t="str">
        <f t="shared" si="33"/>
        <v xml:space="preserve"> </v>
      </c>
      <c r="DE69" s="43" t="str">
        <f t="shared" si="34"/>
        <v xml:space="preserve"> </v>
      </c>
      <c r="DF69" s="42" t="str">
        <f t="shared" si="35"/>
        <v>•</v>
      </c>
      <c r="DG69" s="39" t="str">
        <f t="shared" si="36"/>
        <v xml:space="preserve"> </v>
      </c>
      <c r="DH69" s="39" t="str">
        <f t="shared" si="37"/>
        <v xml:space="preserve"> </v>
      </c>
      <c r="DI69" s="43" t="str">
        <f t="shared" si="38"/>
        <v xml:space="preserve"> </v>
      </c>
      <c r="DJ69" s="42" t="str">
        <f t="shared" si="39"/>
        <v>•</v>
      </c>
      <c r="DK69" s="39" t="str">
        <f t="shared" si="40"/>
        <v xml:space="preserve"> </v>
      </c>
      <c r="DL69" s="39" t="str">
        <f t="shared" si="41"/>
        <v xml:space="preserve"> </v>
      </c>
      <c r="DM69" s="43" t="str">
        <f t="shared" si="42"/>
        <v xml:space="preserve"> </v>
      </c>
      <c r="DN69" s="39" t="str">
        <f t="shared" si="43"/>
        <v>•</v>
      </c>
      <c r="DO69" s="39" t="str">
        <f t="shared" si="44"/>
        <v xml:space="preserve"> </v>
      </c>
      <c r="DP69" s="39" t="str">
        <f t="shared" si="45"/>
        <v xml:space="preserve"> </v>
      </c>
      <c r="DQ69" s="43" t="str">
        <f t="shared" si="46"/>
        <v xml:space="preserve"> </v>
      </c>
      <c r="DR69" s="39" t="str">
        <f t="shared" si="47"/>
        <v>•</v>
      </c>
      <c r="DS69" s="39" t="str">
        <f t="shared" si="48"/>
        <v xml:space="preserve"> </v>
      </c>
      <c r="DT69" s="39" t="str">
        <f t="shared" si="49"/>
        <v xml:space="preserve"> </v>
      </c>
      <c r="DU69" s="43" t="str">
        <f t="shared" si="50"/>
        <v xml:space="preserve"> </v>
      </c>
      <c r="DV69" s="39" t="str">
        <f t="shared" si="51"/>
        <v>•</v>
      </c>
      <c r="DW69" s="39" t="str">
        <f t="shared" si="52"/>
        <v xml:space="preserve"> </v>
      </c>
      <c r="DX69" s="39" t="str">
        <f t="shared" si="53"/>
        <v xml:space="preserve"> </v>
      </c>
      <c r="DY69" s="43" t="str">
        <f t="shared" si="54"/>
        <v xml:space="preserve"> </v>
      </c>
      <c r="DZ69" s="39" t="str">
        <f t="shared" si="55"/>
        <v>•</v>
      </c>
      <c r="EA69" s="39" t="str">
        <f t="shared" si="56"/>
        <v xml:space="preserve"> </v>
      </c>
      <c r="EB69" s="39" t="str">
        <f t="shared" si="57"/>
        <v xml:space="preserve"> </v>
      </c>
      <c r="EC69" s="43" t="str">
        <f t="shared" si="58"/>
        <v xml:space="preserve"> </v>
      </c>
      <c r="ED69" s="39" t="str">
        <f t="shared" si="59"/>
        <v>•</v>
      </c>
      <c r="EE69" s="39" t="str">
        <f t="shared" si="60"/>
        <v xml:space="preserve"> </v>
      </c>
      <c r="EF69" s="39" t="str">
        <f t="shared" si="61"/>
        <v xml:space="preserve"> </v>
      </c>
      <c r="EG69" s="43" t="str">
        <f t="shared" si="62"/>
        <v xml:space="preserve"> </v>
      </c>
      <c r="EH69" s="39" t="str">
        <f t="shared" si="63"/>
        <v>•</v>
      </c>
      <c r="EI69" s="39" t="str">
        <f t="shared" si="64"/>
        <v xml:space="preserve"> </v>
      </c>
      <c r="EJ69" s="39" t="str">
        <f t="shared" si="65"/>
        <v xml:space="preserve"> </v>
      </c>
      <c r="EK69" s="43" t="str">
        <f t="shared" si="66"/>
        <v xml:space="preserve"> </v>
      </c>
    </row>
    <row r="70" spans="1:141" ht="15.75" customHeight="1" x14ac:dyDescent="0.2">
      <c r="A70" s="100" t="str">
        <f>IF(Summary!B64="","",Summary!B64)</f>
        <v/>
      </c>
      <c r="B70" s="100" t="str">
        <f>IF(Summary!C64="","",Summary!C64)</f>
        <v/>
      </c>
      <c r="C70" s="100" t="str">
        <f>IF(Summary!D64="","",Summary!D64)</f>
        <v/>
      </c>
      <c r="D70" s="115" t="str">
        <f>IF(Summary!E64="","",Summary!E64)</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1"/>
        <v>27</v>
      </c>
      <c r="AX70" s="74" t="e">
        <f t="shared" si="14"/>
        <v>#N/A</v>
      </c>
      <c r="AY70" s="54" t="str">
        <f t="shared" si="15"/>
        <v/>
      </c>
      <c r="AZ70" s="73"/>
      <c r="BA70" s="144"/>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8"/>
      <c r="BE70" s="116" t="str">
        <f t="shared" si="22"/>
        <v/>
      </c>
      <c r="BF70" s="99" t="str">
        <f t="shared" si="16"/>
        <v/>
      </c>
      <c r="BG70" s="99" t="str">
        <f t="shared" si="17"/>
        <v/>
      </c>
      <c r="BH70" s="100" t="str">
        <f t="shared" si="18"/>
        <v/>
      </c>
      <c r="BI70" s="64" t="str">
        <f>IF(Summary!F64="","",Summary!F64)</f>
        <v/>
      </c>
      <c r="BJ70" s="33"/>
      <c r="BV70" s="44">
        <f t="shared" si="73"/>
        <v>0</v>
      </c>
      <c r="BW70" s="44">
        <f t="shared" si="73"/>
        <v>0</v>
      </c>
      <c r="BX70" s="44">
        <f t="shared" si="73"/>
        <v>0</v>
      </c>
      <c r="BY70" s="44">
        <f t="shared" si="73"/>
        <v>0</v>
      </c>
      <c r="BZ70" s="44">
        <f t="shared" si="73"/>
        <v>0</v>
      </c>
      <c r="CA70" s="44">
        <f t="shared" si="73"/>
        <v>0</v>
      </c>
      <c r="CB70" s="44">
        <f t="shared" si="73"/>
        <v>0</v>
      </c>
      <c r="CC70" s="44">
        <f t="shared" si="73"/>
        <v>0</v>
      </c>
      <c r="CD70" s="44">
        <f t="shared" si="73"/>
        <v>0</v>
      </c>
      <c r="CE70" s="44">
        <f t="shared" si="73"/>
        <v>0</v>
      </c>
      <c r="CF70" s="44">
        <f t="shared" si="73"/>
        <v>0</v>
      </c>
      <c r="CH70" s="48">
        <f t="shared" si="75"/>
        <v>0</v>
      </c>
      <c r="CI70" s="48">
        <f t="shared" si="75"/>
        <v>0</v>
      </c>
      <c r="CJ70" s="48">
        <f t="shared" si="75"/>
        <v>0</v>
      </c>
      <c r="CK70" s="48">
        <f t="shared" si="75"/>
        <v>0</v>
      </c>
      <c r="CL70" s="48">
        <f t="shared" si="75"/>
        <v>0</v>
      </c>
      <c r="CM70" s="48">
        <f t="shared" si="75"/>
        <v>0</v>
      </c>
      <c r="CN70" s="48">
        <f t="shared" si="75"/>
        <v>0</v>
      </c>
      <c r="CO70" s="48">
        <f t="shared" si="74"/>
        <v>0</v>
      </c>
      <c r="CT70" s="42" t="str">
        <f t="shared" si="23"/>
        <v>•</v>
      </c>
      <c r="CU70" s="39" t="str">
        <f t="shared" si="24"/>
        <v xml:space="preserve"> </v>
      </c>
      <c r="CV70" s="39" t="str">
        <f t="shared" si="25"/>
        <v xml:space="preserve"> </v>
      </c>
      <c r="CW70" s="43" t="str">
        <f t="shared" si="26"/>
        <v xml:space="preserve"> </v>
      </c>
      <c r="CX70" s="42" t="str">
        <f t="shared" si="27"/>
        <v>•</v>
      </c>
      <c r="CY70" s="39" t="str">
        <f t="shared" si="28"/>
        <v xml:space="preserve"> </v>
      </c>
      <c r="CZ70" s="39" t="str">
        <f t="shared" si="29"/>
        <v xml:space="preserve"> </v>
      </c>
      <c r="DA70" s="43" t="str">
        <f t="shared" si="30"/>
        <v xml:space="preserve"> </v>
      </c>
      <c r="DB70" s="39" t="str">
        <f t="shared" si="31"/>
        <v>•</v>
      </c>
      <c r="DC70" s="39" t="str">
        <f t="shared" si="32"/>
        <v xml:space="preserve"> </v>
      </c>
      <c r="DD70" s="39" t="str">
        <f t="shared" si="33"/>
        <v xml:space="preserve"> </v>
      </c>
      <c r="DE70" s="43" t="str">
        <f t="shared" si="34"/>
        <v xml:space="preserve"> </v>
      </c>
      <c r="DF70" s="42" t="str">
        <f t="shared" si="35"/>
        <v>•</v>
      </c>
      <c r="DG70" s="39" t="str">
        <f t="shared" si="36"/>
        <v xml:space="preserve"> </v>
      </c>
      <c r="DH70" s="39" t="str">
        <f t="shared" si="37"/>
        <v xml:space="preserve"> </v>
      </c>
      <c r="DI70" s="43" t="str">
        <f t="shared" si="38"/>
        <v xml:space="preserve"> </v>
      </c>
      <c r="DJ70" s="42" t="str">
        <f t="shared" si="39"/>
        <v>•</v>
      </c>
      <c r="DK70" s="39" t="str">
        <f t="shared" si="40"/>
        <v xml:space="preserve"> </v>
      </c>
      <c r="DL70" s="39" t="str">
        <f t="shared" si="41"/>
        <v xml:space="preserve"> </v>
      </c>
      <c r="DM70" s="43" t="str">
        <f t="shared" si="42"/>
        <v xml:space="preserve"> </v>
      </c>
      <c r="DN70" s="39" t="str">
        <f t="shared" si="43"/>
        <v>•</v>
      </c>
      <c r="DO70" s="39" t="str">
        <f t="shared" si="44"/>
        <v xml:space="preserve"> </v>
      </c>
      <c r="DP70" s="39" t="str">
        <f t="shared" si="45"/>
        <v xml:space="preserve"> </v>
      </c>
      <c r="DQ70" s="43" t="str">
        <f t="shared" si="46"/>
        <v xml:space="preserve"> </v>
      </c>
      <c r="DR70" s="39" t="str">
        <f t="shared" si="47"/>
        <v>•</v>
      </c>
      <c r="DS70" s="39" t="str">
        <f t="shared" si="48"/>
        <v xml:space="preserve"> </v>
      </c>
      <c r="DT70" s="39" t="str">
        <f t="shared" si="49"/>
        <v xml:space="preserve"> </v>
      </c>
      <c r="DU70" s="43" t="str">
        <f t="shared" si="50"/>
        <v xml:space="preserve"> </v>
      </c>
      <c r="DV70" s="39" t="str">
        <f t="shared" si="51"/>
        <v>•</v>
      </c>
      <c r="DW70" s="39" t="str">
        <f t="shared" si="52"/>
        <v xml:space="preserve"> </v>
      </c>
      <c r="DX70" s="39" t="str">
        <f t="shared" si="53"/>
        <v xml:space="preserve"> </v>
      </c>
      <c r="DY70" s="43" t="str">
        <f t="shared" si="54"/>
        <v xml:space="preserve"> </v>
      </c>
      <c r="DZ70" s="39" t="str">
        <f t="shared" si="55"/>
        <v>•</v>
      </c>
      <c r="EA70" s="39" t="str">
        <f t="shared" si="56"/>
        <v xml:space="preserve"> </v>
      </c>
      <c r="EB70" s="39" t="str">
        <f t="shared" si="57"/>
        <v xml:space="preserve"> </v>
      </c>
      <c r="EC70" s="43" t="str">
        <f t="shared" si="58"/>
        <v xml:space="preserve"> </v>
      </c>
      <c r="ED70" s="39" t="str">
        <f t="shared" si="59"/>
        <v>•</v>
      </c>
      <c r="EE70" s="39" t="str">
        <f t="shared" si="60"/>
        <v xml:space="preserve"> </v>
      </c>
      <c r="EF70" s="39" t="str">
        <f t="shared" si="61"/>
        <v xml:space="preserve"> </v>
      </c>
      <c r="EG70" s="43" t="str">
        <f t="shared" si="62"/>
        <v xml:space="preserve"> </v>
      </c>
      <c r="EH70" s="39" t="str">
        <f t="shared" si="63"/>
        <v>•</v>
      </c>
      <c r="EI70" s="39" t="str">
        <f t="shared" si="64"/>
        <v xml:space="preserve"> </v>
      </c>
      <c r="EJ70" s="39" t="str">
        <f t="shared" si="65"/>
        <v xml:space="preserve"> </v>
      </c>
      <c r="EK70" s="43" t="str">
        <f t="shared" si="66"/>
        <v xml:space="preserve"> </v>
      </c>
    </row>
    <row r="71" spans="1:141" ht="15.75" customHeight="1" x14ac:dyDescent="0.2">
      <c r="A71" s="100" t="str">
        <f>IF(Summary!B65="","",Summary!B65)</f>
        <v/>
      </c>
      <c r="B71" s="100" t="str">
        <f>IF(Summary!C65="","",Summary!C65)</f>
        <v/>
      </c>
      <c r="C71" s="100" t="str">
        <f>IF(Summary!D65="","",Summary!D65)</f>
        <v/>
      </c>
      <c r="D71" s="115" t="str">
        <f>IF(Summary!E65="","",Summary!E65)</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1"/>
        <v>27</v>
      </c>
      <c r="AX71" s="74" t="e">
        <f t="shared" si="14"/>
        <v>#N/A</v>
      </c>
      <c r="AY71" s="54" t="str">
        <f t="shared" si="15"/>
        <v/>
      </c>
      <c r="AZ71" s="73"/>
      <c r="BA71" s="144"/>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8"/>
      <c r="BE71" s="116" t="str">
        <f t="shared" si="22"/>
        <v/>
      </c>
      <c r="BF71" s="99" t="str">
        <f t="shared" si="16"/>
        <v/>
      </c>
      <c r="BG71" s="99" t="str">
        <f t="shared" si="17"/>
        <v/>
      </c>
      <c r="BH71" s="100" t="str">
        <f t="shared" si="18"/>
        <v/>
      </c>
      <c r="BI71" s="64" t="str">
        <f>IF(Summary!F65="","",Summary!F65)</f>
        <v/>
      </c>
      <c r="BJ71" s="33"/>
      <c r="BV71" s="44">
        <f t="shared" si="73"/>
        <v>0</v>
      </c>
      <c r="BW71" s="44">
        <f t="shared" si="73"/>
        <v>0</v>
      </c>
      <c r="BX71" s="44">
        <f t="shared" si="73"/>
        <v>0</v>
      </c>
      <c r="BY71" s="44">
        <f t="shared" si="73"/>
        <v>0</v>
      </c>
      <c r="BZ71" s="44">
        <f t="shared" si="73"/>
        <v>0</v>
      </c>
      <c r="CA71" s="44">
        <f t="shared" si="73"/>
        <v>0</v>
      </c>
      <c r="CB71" s="44">
        <f t="shared" si="73"/>
        <v>0</v>
      </c>
      <c r="CC71" s="44">
        <f t="shared" si="73"/>
        <v>0</v>
      </c>
      <c r="CD71" s="44">
        <f t="shared" si="73"/>
        <v>0</v>
      </c>
      <c r="CE71" s="44">
        <f t="shared" si="73"/>
        <v>0</v>
      </c>
      <c r="CF71" s="44">
        <f t="shared" si="73"/>
        <v>0</v>
      </c>
      <c r="CH71" s="48">
        <f t="shared" si="75"/>
        <v>0</v>
      </c>
      <c r="CI71" s="48">
        <f t="shared" si="75"/>
        <v>0</v>
      </c>
      <c r="CJ71" s="48">
        <f t="shared" si="75"/>
        <v>0</v>
      </c>
      <c r="CK71" s="48">
        <f t="shared" si="75"/>
        <v>0</v>
      </c>
      <c r="CL71" s="48">
        <f t="shared" si="75"/>
        <v>0</v>
      </c>
      <c r="CM71" s="48">
        <f t="shared" si="75"/>
        <v>0</v>
      </c>
      <c r="CN71" s="48">
        <f t="shared" si="75"/>
        <v>0</v>
      </c>
      <c r="CO71" s="48">
        <f t="shared" si="74"/>
        <v>0</v>
      </c>
      <c r="CT71" s="42" t="str">
        <f t="shared" si="23"/>
        <v>•</v>
      </c>
      <c r="CU71" s="39" t="str">
        <f t="shared" si="24"/>
        <v xml:space="preserve"> </v>
      </c>
      <c r="CV71" s="39" t="str">
        <f t="shared" si="25"/>
        <v xml:space="preserve"> </v>
      </c>
      <c r="CW71" s="43" t="str">
        <f t="shared" si="26"/>
        <v xml:space="preserve"> </v>
      </c>
      <c r="CX71" s="42" t="str">
        <f t="shared" si="27"/>
        <v>•</v>
      </c>
      <c r="CY71" s="39" t="str">
        <f t="shared" si="28"/>
        <v xml:space="preserve"> </v>
      </c>
      <c r="CZ71" s="39" t="str">
        <f t="shared" si="29"/>
        <v xml:space="preserve"> </v>
      </c>
      <c r="DA71" s="43" t="str">
        <f t="shared" si="30"/>
        <v xml:space="preserve"> </v>
      </c>
      <c r="DB71" s="39" t="str">
        <f t="shared" si="31"/>
        <v>•</v>
      </c>
      <c r="DC71" s="39" t="str">
        <f t="shared" si="32"/>
        <v xml:space="preserve"> </v>
      </c>
      <c r="DD71" s="39" t="str">
        <f t="shared" si="33"/>
        <v xml:space="preserve"> </v>
      </c>
      <c r="DE71" s="43" t="str">
        <f t="shared" si="34"/>
        <v xml:space="preserve"> </v>
      </c>
      <c r="DF71" s="42" t="str">
        <f t="shared" si="35"/>
        <v>•</v>
      </c>
      <c r="DG71" s="39" t="str">
        <f t="shared" si="36"/>
        <v xml:space="preserve"> </v>
      </c>
      <c r="DH71" s="39" t="str">
        <f t="shared" si="37"/>
        <v xml:space="preserve"> </v>
      </c>
      <c r="DI71" s="43" t="str">
        <f t="shared" si="38"/>
        <v xml:space="preserve"> </v>
      </c>
      <c r="DJ71" s="42" t="str">
        <f t="shared" si="39"/>
        <v>•</v>
      </c>
      <c r="DK71" s="39" t="str">
        <f t="shared" si="40"/>
        <v xml:space="preserve"> </v>
      </c>
      <c r="DL71" s="39" t="str">
        <f t="shared" si="41"/>
        <v xml:space="preserve"> </v>
      </c>
      <c r="DM71" s="43" t="str">
        <f t="shared" si="42"/>
        <v xml:space="preserve"> </v>
      </c>
      <c r="DN71" s="39" t="str">
        <f t="shared" si="43"/>
        <v>•</v>
      </c>
      <c r="DO71" s="39" t="str">
        <f t="shared" si="44"/>
        <v xml:space="preserve"> </v>
      </c>
      <c r="DP71" s="39" t="str">
        <f t="shared" si="45"/>
        <v xml:space="preserve"> </v>
      </c>
      <c r="DQ71" s="43" t="str">
        <f t="shared" si="46"/>
        <v xml:space="preserve"> </v>
      </c>
      <c r="DR71" s="39" t="str">
        <f t="shared" si="47"/>
        <v>•</v>
      </c>
      <c r="DS71" s="39" t="str">
        <f t="shared" si="48"/>
        <v xml:space="preserve"> </v>
      </c>
      <c r="DT71" s="39" t="str">
        <f t="shared" si="49"/>
        <v xml:space="preserve"> </v>
      </c>
      <c r="DU71" s="43" t="str">
        <f t="shared" si="50"/>
        <v xml:space="preserve"> </v>
      </c>
      <c r="DV71" s="39" t="str">
        <f t="shared" si="51"/>
        <v>•</v>
      </c>
      <c r="DW71" s="39" t="str">
        <f t="shared" si="52"/>
        <v xml:space="preserve"> </v>
      </c>
      <c r="DX71" s="39" t="str">
        <f t="shared" si="53"/>
        <v xml:space="preserve"> </v>
      </c>
      <c r="DY71" s="43" t="str">
        <f t="shared" si="54"/>
        <v xml:space="preserve"> </v>
      </c>
      <c r="DZ71" s="39" t="str">
        <f t="shared" si="55"/>
        <v>•</v>
      </c>
      <c r="EA71" s="39" t="str">
        <f t="shared" si="56"/>
        <v xml:space="preserve"> </v>
      </c>
      <c r="EB71" s="39" t="str">
        <f t="shared" si="57"/>
        <v xml:space="preserve"> </v>
      </c>
      <c r="EC71" s="43" t="str">
        <f t="shared" si="58"/>
        <v xml:space="preserve"> </v>
      </c>
      <c r="ED71" s="39" t="str">
        <f t="shared" si="59"/>
        <v>•</v>
      </c>
      <c r="EE71" s="39" t="str">
        <f t="shared" si="60"/>
        <v xml:space="preserve"> </v>
      </c>
      <c r="EF71" s="39" t="str">
        <f t="shared" si="61"/>
        <v xml:space="preserve"> </v>
      </c>
      <c r="EG71" s="43" t="str">
        <f t="shared" si="62"/>
        <v xml:space="preserve"> </v>
      </c>
      <c r="EH71" s="39" t="str">
        <f t="shared" si="63"/>
        <v>•</v>
      </c>
      <c r="EI71" s="39" t="str">
        <f t="shared" si="64"/>
        <v xml:space="preserve"> </v>
      </c>
      <c r="EJ71" s="39" t="str">
        <f t="shared" si="65"/>
        <v xml:space="preserve"> </v>
      </c>
      <c r="EK71" s="43" t="str">
        <f t="shared" si="66"/>
        <v xml:space="preserve"> </v>
      </c>
    </row>
    <row r="72" spans="1:141" ht="15.75" customHeight="1" x14ac:dyDescent="0.2">
      <c r="A72" s="100" t="str">
        <f>IF(Summary!B66="","",Summary!B66)</f>
        <v/>
      </c>
      <c r="B72" s="100" t="str">
        <f>IF(Summary!C66="","",Summary!C66)</f>
        <v/>
      </c>
      <c r="C72" s="100" t="str">
        <f>IF(Summary!D66="","",Summary!D66)</f>
        <v/>
      </c>
      <c r="D72" s="115" t="str">
        <f>IF(Summary!E66="","",Summary!E66)</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1"/>
        <v>27</v>
      </c>
      <c r="AX72" s="74" t="e">
        <f t="shared" si="14"/>
        <v>#N/A</v>
      </c>
      <c r="AY72" s="54" t="str">
        <f t="shared" si="15"/>
        <v/>
      </c>
      <c r="AZ72" s="73"/>
      <c r="BA72" s="144"/>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8"/>
      <c r="BE72" s="116" t="str">
        <f t="shared" si="22"/>
        <v/>
      </c>
      <c r="BF72" s="99" t="str">
        <f t="shared" si="16"/>
        <v/>
      </c>
      <c r="BG72" s="99" t="str">
        <f t="shared" si="17"/>
        <v/>
      </c>
      <c r="BH72" s="100" t="str">
        <f t="shared" si="18"/>
        <v/>
      </c>
      <c r="BI72" s="64" t="str">
        <f>IF(Summary!F66="","",Summary!F66)</f>
        <v/>
      </c>
      <c r="BJ72" s="33"/>
      <c r="BV72" s="44">
        <f t="shared" si="73"/>
        <v>0</v>
      </c>
      <c r="BW72" s="44">
        <f t="shared" si="73"/>
        <v>0</v>
      </c>
      <c r="BX72" s="44">
        <f t="shared" si="73"/>
        <v>0</v>
      </c>
      <c r="BY72" s="44">
        <f t="shared" si="73"/>
        <v>0</v>
      </c>
      <c r="BZ72" s="44">
        <f t="shared" si="73"/>
        <v>0</v>
      </c>
      <c r="CA72" s="44">
        <f t="shared" si="73"/>
        <v>0</v>
      </c>
      <c r="CB72" s="44">
        <f t="shared" si="73"/>
        <v>0</v>
      </c>
      <c r="CC72" s="44">
        <f t="shared" si="73"/>
        <v>0</v>
      </c>
      <c r="CD72" s="44">
        <f t="shared" si="73"/>
        <v>0</v>
      </c>
      <c r="CE72" s="44">
        <f t="shared" si="73"/>
        <v>0</v>
      </c>
      <c r="CF72" s="44">
        <f t="shared" si="73"/>
        <v>0</v>
      </c>
      <c r="CH72" s="48">
        <f t="shared" si="75"/>
        <v>0</v>
      </c>
      <c r="CI72" s="48">
        <f t="shared" si="75"/>
        <v>0</v>
      </c>
      <c r="CJ72" s="48">
        <f t="shared" si="75"/>
        <v>0</v>
      </c>
      <c r="CK72" s="48">
        <f t="shared" si="75"/>
        <v>0</v>
      </c>
      <c r="CL72" s="48">
        <f t="shared" si="75"/>
        <v>0</v>
      </c>
      <c r="CM72" s="48">
        <f t="shared" si="75"/>
        <v>0</v>
      </c>
      <c r="CN72" s="48">
        <f t="shared" si="75"/>
        <v>0</v>
      </c>
      <c r="CO72" s="48">
        <f t="shared" si="74"/>
        <v>0</v>
      </c>
      <c r="CT72" s="42" t="str">
        <f t="shared" si="23"/>
        <v>•</v>
      </c>
      <c r="CU72" s="39" t="str">
        <f t="shared" si="24"/>
        <v xml:space="preserve"> </v>
      </c>
      <c r="CV72" s="39" t="str">
        <f t="shared" si="25"/>
        <v xml:space="preserve"> </v>
      </c>
      <c r="CW72" s="43" t="str">
        <f t="shared" si="26"/>
        <v xml:space="preserve"> </v>
      </c>
      <c r="CX72" s="42" t="str">
        <f t="shared" si="27"/>
        <v>•</v>
      </c>
      <c r="CY72" s="39" t="str">
        <f t="shared" si="28"/>
        <v xml:space="preserve"> </v>
      </c>
      <c r="CZ72" s="39" t="str">
        <f t="shared" si="29"/>
        <v xml:space="preserve"> </v>
      </c>
      <c r="DA72" s="43" t="str">
        <f t="shared" si="30"/>
        <v xml:space="preserve"> </v>
      </c>
      <c r="DB72" s="39" t="str">
        <f t="shared" si="31"/>
        <v>•</v>
      </c>
      <c r="DC72" s="39" t="str">
        <f t="shared" si="32"/>
        <v xml:space="preserve"> </v>
      </c>
      <c r="DD72" s="39" t="str">
        <f t="shared" si="33"/>
        <v xml:space="preserve"> </v>
      </c>
      <c r="DE72" s="43" t="str">
        <f t="shared" si="34"/>
        <v xml:space="preserve"> </v>
      </c>
      <c r="DF72" s="42" t="str">
        <f t="shared" si="35"/>
        <v>•</v>
      </c>
      <c r="DG72" s="39" t="str">
        <f t="shared" si="36"/>
        <v xml:space="preserve"> </v>
      </c>
      <c r="DH72" s="39" t="str">
        <f t="shared" si="37"/>
        <v xml:space="preserve"> </v>
      </c>
      <c r="DI72" s="43" t="str">
        <f t="shared" si="38"/>
        <v xml:space="preserve"> </v>
      </c>
      <c r="DJ72" s="42" t="str">
        <f t="shared" si="39"/>
        <v>•</v>
      </c>
      <c r="DK72" s="39" t="str">
        <f t="shared" si="40"/>
        <v xml:space="preserve"> </v>
      </c>
      <c r="DL72" s="39" t="str">
        <f t="shared" si="41"/>
        <v xml:space="preserve"> </v>
      </c>
      <c r="DM72" s="43" t="str">
        <f t="shared" si="42"/>
        <v xml:space="preserve"> </v>
      </c>
      <c r="DN72" s="39" t="str">
        <f t="shared" si="43"/>
        <v>•</v>
      </c>
      <c r="DO72" s="39" t="str">
        <f t="shared" si="44"/>
        <v xml:space="preserve"> </v>
      </c>
      <c r="DP72" s="39" t="str">
        <f t="shared" si="45"/>
        <v xml:space="preserve"> </v>
      </c>
      <c r="DQ72" s="43" t="str">
        <f t="shared" si="46"/>
        <v xml:space="preserve"> </v>
      </c>
      <c r="DR72" s="39" t="str">
        <f t="shared" si="47"/>
        <v>•</v>
      </c>
      <c r="DS72" s="39" t="str">
        <f t="shared" si="48"/>
        <v xml:space="preserve"> </v>
      </c>
      <c r="DT72" s="39" t="str">
        <f t="shared" si="49"/>
        <v xml:space="preserve"> </v>
      </c>
      <c r="DU72" s="43" t="str">
        <f t="shared" si="50"/>
        <v xml:space="preserve"> </v>
      </c>
      <c r="DV72" s="39" t="str">
        <f t="shared" si="51"/>
        <v>•</v>
      </c>
      <c r="DW72" s="39" t="str">
        <f t="shared" si="52"/>
        <v xml:space="preserve"> </v>
      </c>
      <c r="DX72" s="39" t="str">
        <f t="shared" si="53"/>
        <v xml:space="preserve"> </v>
      </c>
      <c r="DY72" s="43" t="str">
        <f t="shared" si="54"/>
        <v xml:space="preserve"> </v>
      </c>
      <c r="DZ72" s="39" t="str">
        <f t="shared" si="55"/>
        <v>•</v>
      </c>
      <c r="EA72" s="39" t="str">
        <f t="shared" si="56"/>
        <v xml:space="preserve"> </v>
      </c>
      <c r="EB72" s="39" t="str">
        <f t="shared" si="57"/>
        <v xml:space="preserve"> </v>
      </c>
      <c r="EC72" s="43" t="str">
        <f t="shared" si="58"/>
        <v xml:space="preserve"> </v>
      </c>
      <c r="ED72" s="39" t="str">
        <f t="shared" si="59"/>
        <v>•</v>
      </c>
      <c r="EE72" s="39" t="str">
        <f t="shared" si="60"/>
        <v xml:space="preserve"> </v>
      </c>
      <c r="EF72" s="39" t="str">
        <f t="shared" si="61"/>
        <v xml:space="preserve"> </v>
      </c>
      <c r="EG72" s="43" t="str">
        <f t="shared" si="62"/>
        <v xml:space="preserve"> </v>
      </c>
      <c r="EH72" s="39" t="str">
        <f t="shared" si="63"/>
        <v>•</v>
      </c>
      <c r="EI72" s="39" t="str">
        <f t="shared" si="64"/>
        <v xml:space="preserve"> </v>
      </c>
      <c r="EJ72" s="39" t="str">
        <f t="shared" si="65"/>
        <v xml:space="preserve"> </v>
      </c>
      <c r="EK72" s="43" t="str">
        <f t="shared" si="66"/>
        <v xml:space="preserve"> </v>
      </c>
    </row>
    <row r="73" spans="1:141" ht="15.75" customHeight="1" x14ac:dyDescent="0.2">
      <c r="A73" s="100" t="str">
        <f>IF(Summary!B67="","",Summary!B67)</f>
        <v/>
      </c>
      <c r="B73" s="100" t="str">
        <f>IF(Summary!C67="","",Summary!C67)</f>
        <v/>
      </c>
      <c r="C73" s="100" t="str">
        <f>IF(Summary!D67="","",Summary!D67)</f>
        <v/>
      </c>
      <c r="D73" s="115" t="str">
        <f>IF(Summary!E67="","",Summary!E67)</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1"/>
        <v>27</v>
      </c>
      <c r="AX73" s="74" t="e">
        <f t="shared" ref="AX73:AX136" si="76">IF(BG73&lt;0.5,EQ$11,EQ$12)&amp;BI73&amp;". "&amp;LOOKUP(BG73,EP$14:EP$20,EQ$14:EQ$20)&amp;EQ$21&amp;"
"</f>
        <v>#N/A</v>
      </c>
      <c r="AY73" s="54" t="str">
        <f t="shared" ref="AY73:AY136" si="77">IF(ISBLANK(E73),"",IF(E73=E$8,EQ$25&amp;"
",ER$25&amp;"
"))&amp;IF(ISBLANK(F73),"",IF(F73=F$8,EQ$26&amp;"
",ER$26&amp;"
"))&amp;IF(ISBLANK(G73),"",IF(G73=G$8,EQ$27&amp;"
",ER$27&amp;"
"))&amp;IF(ISBLANK(H73),"",IF(H73=H$8,EQ$28&amp;"
",ER$28&amp;"
"))&amp;IF(ISBLANK(I73),"",IF(I73=I$8,EQ$29&amp;"
",ER$29&amp;"
"))&amp;IF(ISBLANK(J73),"",IF(J73=J$8,EQ$30&amp;"
",ER$30&amp;"
"))&amp;IF(ISBLANK(K73),"",IF(K73=K$8,EQ$31&amp;"
",ER$31&amp;"
"))&amp;IF(ISBLANK(L73),"",IF(L73=L$8,EQ$32&amp;"
",ER$32&amp;"
"))&amp;IF(ISBLANK(M73),"",IF(M73=M$8,EQ$33&amp;"
",ER$33&amp;"
"))&amp;IF(ISBLANK(N73),"",IF(N73=N$8,EQ$34&amp;"
",ER$34&amp;"
"))&amp;IF(ISBLANK(O73),"",IF(O73=O$8,EQ$35&amp;"
",ER$35&amp;"
"))&amp;IF(ISBLANK(P73),"",IF(P73=P$8,EQ$36&amp;"
",ER$36&amp;"
"))&amp;IF(ISBLANK(Q73),"",IF(Q73=Q$8,EQ$37&amp;"
",ER$37&amp;"
"))&amp;IF(ISBLANK(R73),"",IF(R73=R$8,EQ$38&amp;"
",ER$38&amp;"
"))&amp;IF(ISBLANK(S73),"",IF(S73=S$8,EQ$39&amp;"
",ER$39&amp;"
"))&amp;IF(ISBLANK(T73),"",IF(T73=T$8,EQ$40&amp;"
",ER$40&amp;"
"))&amp;IF(ISBLANK(U73),"",IF(U73=U$8,EQ$41&amp;"
",ER$41&amp;"
"))&amp;IF(ISBLANK(V73),"",IF(V73=V$8,EQ$42&amp;"
",ER$42&amp;"
"))&amp;IF(ISBLANK(W73),"",IF(W73=W$8,EQ$43&amp;"
",ER$43&amp;"
"))&amp;IF(ISBLANK(X73),"",IF(X73=X$8,EQ$44&amp;"
",ER$44&amp;"
"))&amp;IF(ISBLANK(Y73),"",IF(Y73=Y$8,EQ$45&amp;"
",ER$45&amp;"
"))&amp;IF(ISBLANK(Z73),"",IF(Z73=Z$8,EQ$46&amp;"
",ER$46&amp;"
"))&amp;IF(ISBLANK(AA73),"",IF(AA73=AA$8,EQ$47&amp;"
",ER$47&amp;"
"))&amp;IF(ISBLANK(AB73),"",IF(AB73=AB$8,EQ$48&amp;"
",ER$48&amp;"
"))&amp;IF(ISBLANK(AC73),"",IF(AC73=AC$8,EQ$49&amp;"
",ER$49&amp;"
"))&amp;IF(ISBLANK(AD73),"",IF(AD73=AD$8,EQ$50&amp;"
",ER$50&amp;"
"))&amp;IF(ISBLANK(AE73),"",IF(AE73=AE$8,EQ$51&amp;"
",ER$51&amp;"
"))&amp;IF(ISBLANK(AF73),"",IF(AF73=AF$8,EQ$52&amp;"
",ER$52&amp;"
"))&amp;IF(ISBLANK(AG73),"",IF(AG73=AG$8,EQ$53&amp;"
",ER$53&amp;"
"))&amp;IF(ISBLANK(AH73),"",IF(AH73=AH$8,EQ$54&amp;"
",ER$54&amp;"
"))&amp;IF(ISBLANK(AI73),"",IF(AI73=AI$8,EQ$55&amp;"
",ER$55&amp;"
"))&amp;IF(ISBLANK(AJ73),"",IF(AJ73=AJ$8,EQ$56&amp;"
",ER$56&amp;"
"))&amp;IF(ISBLANK(AK73),"",IF(AK73=AK$8,EQ$57&amp;"
",ER$57&amp;"
"))&amp;IF(ISBLANK(AL73),"",IF(AL73=AL$8,EQ$58&amp;"
",ER$58&amp;"
"))&amp;IF(ISBLANK(AM73),"",IF(AM73=AM$8,EQ$59&amp;"
",ER$59&amp;"
"))&amp;IF(ISBLANK(AN73),"",IF(AN73=AN$8,EQ$60&amp;"
",ER$60&amp;"
"))&amp;IF(ISBLANK(AO73),"",IF(AO73=AO$8,EQ$61&amp;"
",ER$61&amp;"
"))&amp;IF(ISBLANK(AP73),"",IF(AP73=AP$8,EQ$62&amp;"
",ER$62&amp;"
"))&amp;IF(ISBLANK(AQ73),"",IF(AQ73=AQ$8,EQ$63&amp;"
",ER$63&amp;"
"))&amp;IF(ISBLANK(AR73),"",IF(AR73=AR$8,EQ$64&amp;"
",ER$64&amp;"
"))</f>
        <v/>
      </c>
      <c r="AZ73" s="73"/>
      <c r="BA73" s="144"/>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8"/>
      <c r="BE73" s="116" t="str">
        <f t="shared" si="22"/>
        <v/>
      </c>
      <c r="BF73" s="99" t="str">
        <f t="shared" ref="BF73:BF136" si="78">IF((BE73=""),"",IF(ISNUMBER(BE73),ROUND((BE73/$BE$3),2),BE73))</f>
        <v/>
      </c>
      <c r="BG73" s="99" t="str">
        <f t="shared" ref="BG73:BG136" si="79">IF((BE73=""),"",IF(ISNUMBER(BE73),ROUND((($BL$7*BF73)+$BN$7),2),BE73))</f>
        <v/>
      </c>
      <c r="BH73" s="100" t="str">
        <f t="shared" ref="BH73:BH136" si="80">IF((BE73=""),"",IF(ISNUMBER(BE73),VLOOKUP(BG73,Gradetable,2),""))</f>
        <v/>
      </c>
      <c r="BI73" s="64" t="str">
        <f>IF(Summary!F67="","",Summary!F67)</f>
        <v/>
      </c>
      <c r="BJ73" s="33"/>
      <c r="BV73" s="44">
        <f t="shared" si="73"/>
        <v>0</v>
      </c>
      <c r="BW73" s="44">
        <f t="shared" si="73"/>
        <v>0</v>
      </c>
      <c r="BX73" s="44">
        <f t="shared" si="73"/>
        <v>0</v>
      </c>
      <c r="BY73" s="44">
        <f t="shared" si="73"/>
        <v>0</v>
      </c>
      <c r="BZ73" s="44">
        <f t="shared" si="73"/>
        <v>0</v>
      </c>
      <c r="CA73" s="44">
        <f t="shared" si="73"/>
        <v>0</v>
      </c>
      <c r="CB73" s="44">
        <f t="shared" si="73"/>
        <v>0</v>
      </c>
      <c r="CC73" s="44">
        <f t="shared" si="73"/>
        <v>0</v>
      </c>
      <c r="CD73" s="44">
        <f t="shared" si="73"/>
        <v>0</v>
      </c>
      <c r="CE73" s="44">
        <f t="shared" si="73"/>
        <v>0</v>
      </c>
      <c r="CF73" s="44">
        <f t="shared" si="73"/>
        <v>0</v>
      </c>
      <c r="CH73" s="48">
        <f t="shared" si="75"/>
        <v>0</v>
      </c>
      <c r="CI73" s="48">
        <f t="shared" si="75"/>
        <v>0</v>
      </c>
      <c r="CJ73" s="48">
        <f t="shared" si="75"/>
        <v>0</v>
      </c>
      <c r="CK73" s="48">
        <f t="shared" si="75"/>
        <v>0</v>
      </c>
      <c r="CL73" s="48">
        <f t="shared" si="75"/>
        <v>0</v>
      </c>
      <c r="CM73" s="48">
        <f t="shared" si="75"/>
        <v>0</v>
      </c>
      <c r="CN73" s="48">
        <f t="shared" si="75"/>
        <v>0</v>
      </c>
      <c r="CO73" s="48">
        <f t="shared" si="74"/>
        <v>0</v>
      </c>
      <c r="CT73" s="42" t="str">
        <f t="shared" si="23"/>
        <v>•</v>
      </c>
      <c r="CU73" s="39" t="str">
        <f t="shared" si="24"/>
        <v xml:space="preserve"> </v>
      </c>
      <c r="CV73" s="39" t="str">
        <f t="shared" si="25"/>
        <v xml:space="preserve"> </v>
      </c>
      <c r="CW73" s="43" t="str">
        <f t="shared" si="26"/>
        <v xml:space="preserve"> </v>
      </c>
      <c r="CX73" s="42" t="str">
        <f t="shared" si="27"/>
        <v>•</v>
      </c>
      <c r="CY73" s="39" t="str">
        <f t="shared" si="28"/>
        <v xml:space="preserve"> </v>
      </c>
      <c r="CZ73" s="39" t="str">
        <f t="shared" si="29"/>
        <v xml:space="preserve"> </v>
      </c>
      <c r="DA73" s="43" t="str">
        <f t="shared" si="30"/>
        <v xml:space="preserve"> </v>
      </c>
      <c r="DB73" s="39" t="str">
        <f t="shared" si="31"/>
        <v>•</v>
      </c>
      <c r="DC73" s="39" t="str">
        <f t="shared" si="32"/>
        <v xml:space="preserve"> </v>
      </c>
      <c r="DD73" s="39" t="str">
        <f t="shared" si="33"/>
        <v xml:space="preserve"> </v>
      </c>
      <c r="DE73" s="43" t="str">
        <f t="shared" si="34"/>
        <v xml:space="preserve"> </v>
      </c>
      <c r="DF73" s="42" t="str">
        <f t="shared" si="35"/>
        <v>•</v>
      </c>
      <c r="DG73" s="39" t="str">
        <f t="shared" si="36"/>
        <v xml:space="preserve"> </v>
      </c>
      <c r="DH73" s="39" t="str">
        <f t="shared" si="37"/>
        <v xml:space="preserve"> </v>
      </c>
      <c r="DI73" s="43" t="str">
        <f t="shared" si="38"/>
        <v xml:space="preserve"> </v>
      </c>
      <c r="DJ73" s="42" t="str">
        <f t="shared" si="39"/>
        <v>•</v>
      </c>
      <c r="DK73" s="39" t="str">
        <f t="shared" si="40"/>
        <v xml:space="preserve"> </v>
      </c>
      <c r="DL73" s="39" t="str">
        <f t="shared" si="41"/>
        <v xml:space="preserve"> </v>
      </c>
      <c r="DM73" s="43" t="str">
        <f t="shared" si="42"/>
        <v xml:space="preserve"> </v>
      </c>
      <c r="DN73" s="39" t="str">
        <f t="shared" si="43"/>
        <v>•</v>
      </c>
      <c r="DO73" s="39" t="str">
        <f t="shared" si="44"/>
        <v xml:space="preserve"> </v>
      </c>
      <c r="DP73" s="39" t="str">
        <f t="shared" si="45"/>
        <v xml:space="preserve"> </v>
      </c>
      <c r="DQ73" s="43" t="str">
        <f t="shared" si="46"/>
        <v xml:space="preserve"> </v>
      </c>
      <c r="DR73" s="39" t="str">
        <f t="shared" si="47"/>
        <v>•</v>
      </c>
      <c r="DS73" s="39" t="str">
        <f t="shared" si="48"/>
        <v xml:space="preserve"> </v>
      </c>
      <c r="DT73" s="39" t="str">
        <f t="shared" si="49"/>
        <v xml:space="preserve"> </v>
      </c>
      <c r="DU73" s="43" t="str">
        <f t="shared" si="50"/>
        <v xml:space="preserve"> </v>
      </c>
      <c r="DV73" s="39" t="str">
        <f t="shared" si="51"/>
        <v>•</v>
      </c>
      <c r="DW73" s="39" t="str">
        <f t="shared" si="52"/>
        <v xml:space="preserve"> </v>
      </c>
      <c r="DX73" s="39" t="str">
        <f t="shared" si="53"/>
        <v xml:space="preserve"> </v>
      </c>
      <c r="DY73" s="43" t="str">
        <f t="shared" si="54"/>
        <v xml:space="preserve"> </v>
      </c>
      <c r="DZ73" s="39" t="str">
        <f t="shared" si="55"/>
        <v>•</v>
      </c>
      <c r="EA73" s="39" t="str">
        <f t="shared" si="56"/>
        <v xml:space="preserve"> </v>
      </c>
      <c r="EB73" s="39" t="str">
        <f t="shared" si="57"/>
        <v xml:space="preserve"> </v>
      </c>
      <c r="EC73" s="43" t="str">
        <f t="shared" si="58"/>
        <v xml:space="preserve"> </v>
      </c>
      <c r="ED73" s="39" t="str">
        <f t="shared" si="59"/>
        <v>•</v>
      </c>
      <c r="EE73" s="39" t="str">
        <f t="shared" si="60"/>
        <v xml:space="preserve"> </v>
      </c>
      <c r="EF73" s="39" t="str">
        <f t="shared" si="61"/>
        <v xml:space="preserve"> </v>
      </c>
      <c r="EG73" s="43" t="str">
        <f t="shared" si="62"/>
        <v xml:space="preserve"> </v>
      </c>
      <c r="EH73" s="39" t="str">
        <f t="shared" si="63"/>
        <v>•</v>
      </c>
      <c r="EI73" s="39" t="str">
        <f t="shared" si="64"/>
        <v xml:space="preserve"> </v>
      </c>
      <c r="EJ73" s="39" t="str">
        <f t="shared" si="65"/>
        <v xml:space="preserve"> </v>
      </c>
      <c r="EK73" s="43" t="str">
        <f t="shared" si="66"/>
        <v xml:space="preserve"> </v>
      </c>
    </row>
    <row r="74" spans="1:141" ht="15.75" customHeight="1" x14ac:dyDescent="0.2">
      <c r="A74" s="100" t="str">
        <f>IF(Summary!B68="","",Summary!B68)</f>
        <v/>
      </c>
      <c r="B74" s="100" t="str">
        <f>IF(Summary!C68="","",Summary!C68)</f>
        <v/>
      </c>
      <c r="C74" s="100" t="str">
        <f>IF(Summary!D68="","",Summary!D68)</f>
        <v/>
      </c>
      <c r="D74" s="115" t="str">
        <f>IF(Summary!E68="","",Summary!E68)</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ref="AV74:AV137" si="81">$BE$3</f>
        <v>27</v>
      </c>
      <c r="AX74" s="74" t="e">
        <f t="shared" si="76"/>
        <v>#N/A</v>
      </c>
      <c r="AY74" s="54" t="str">
        <f t="shared" si="77"/>
        <v/>
      </c>
      <c r="AZ74" s="73"/>
      <c r="BA74" s="144"/>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8"/>
      <c r="BE74" s="116" t="str">
        <f t="shared" ref="BE74:BE137" si="82">IF((E74=""),"",IF(ISTEXT(E$8),IF(E74=E$8,1,0),E74)+IF(ISTEXT(F$8),IF(F74=F$8,1,0),F74)+IF(ISTEXT(G$8),IF(G74=G$8,1,0),G74)+IF(ISTEXT(H$8),IF(H74=H$8,1,0),H74)+IF(ISTEXT(I$8),IF(I74=I$8,1,0),I74)+IF(ISTEXT(J$8),IF(J74=J$8,1,0),J74)+IF(ISTEXT(K$8),IF(K74=K$8,1,0),K74)+IF(ISTEXT(L$8),IF(L74=L$8,1,0),L74)+IF(ISTEXT(M$8),IF(M74=M$8,1,0),M74)+IF(ISTEXT(N$8),IF(N74=N$8,1,0),N74)+IF(ISTEXT(O$8),IF(O74=O$8,1,0),O74)+IF(ISTEXT(P$8),IF(P74=P$8,1,0),P74)+IF(ISTEXT(Q$8),IF(Q74=Q$8,1,0),Q74)+IF(ISTEXT(R$8),IF(R74=R$8,1,0),R74)+IF(ISTEXT(S$8),IF(S74=S$8,1,0),S74)+IF(ISTEXT(T$8),IF(T74=T$8,1,0),T74)+IF(ISTEXT(U$8),IF(U74=U$8,1,0),U74)+IF(ISTEXT(V$8),IF(V74=V$8,1,0),V74)+IF(ISTEXT(W$8),IF(W74=W$8,1,0),W74)+IF(ISTEXT(X$8),IF(X74=X$8,1,0),X74)+IF(ISTEXT(Y$8),IF(Y74=Y$8,1,0),Y74)+IF(ISTEXT(Z$8),IF(Z74=Z$8,1,0),Z74)+IF(ISTEXT(AA$8),IF(AA74=AA$8,1,0),AA74)+IF(ISTEXT(AB$8),IF(AB74=AB$8,1,0),AB74)+IF(ISTEXT(AC$8),IF(AC74=AC$8,1,0),AC74)+IF(ISTEXT(AD$8),IF(AD74=AD$8,1,0),AD74)+IF(ISTEXT(AE$8),IF(AE74=AE$8,1,0),AE74)+IF(ISTEXT(AF$8),IF(AF74=AF$8,1,0),AF74)+IF(ISTEXT(AG$8),IF(AG74=AG$8,1,0),AG74)+IF(ISTEXT(AH$8),IF(AH74=AH$8,1,0),AH74)+IF(ISTEXT(AI$8),IF(AI74=AI$8,1,0),AI74)+IF(ISTEXT(AJ$8),IF(AJ74=AJ$8,1,0),AJ74)+IF(ISTEXT(AK$8),IF(AK74=AK$8,1,0),AK74)+IF(ISTEXT(AL$8),IF(AL74=AL$8,1,0),AL74)+IF(ISTEXT(AM$8),IF(AM74=AM$8,1,0),AM74)+IF(ISTEXT(AN$8),IF(AN74=AN$8,1,0),AN74)+IF(ISTEXT(AO$8),IF(AO74=AO$8,1,0),AO74)+IF(ISTEXT(AP$8),IF(AP74=AP$8,1,0),AP74)+IF(ISTEXT(AQ$8),IF(AQ74=AQ$8,1,0),AQ74)+IF(ISTEXT(AR$8),IF(AR74=AR$8,1,0),AR74)+AS74+AT74+AU74)</f>
        <v/>
      </c>
      <c r="BF74" s="99" t="str">
        <f t="shared" si="78"/>
        <v/>
      </c>
      <c r="BG74" s="99" t="str">
        <f t="shared" si="79"/>
        <v/>
      </c>
      <c r="BH74" s="100" t="str">
        <f t="shared" si="80"/>
        <v/>
      </c>
      <c r="BI74" s="64" t="str">
        <f>IF(Summary!F68="","",Summary!F68)</f>
        <v/>
      </c>
      <c r="BJ74" s="33"/>
      <c r="BV74" s="44">
        <f t="shared" si="73"/>
        <v>0</v>
      </c>
      <c r="BW74" s="44">
        <f t="shared" si="73"/>
        <v>0</v>
      </c>
      <c r="BX74" s="44">
        <f t="shared" si="73"/>
        <v>0</v>
      </c>
      <c r="BY74" s="44">
        <f t="shared" si="73"/>
        <v>0</v>
      </c>
      <c r="BZ74" s="44">
        <f t="shared" si="73"/>
        <v>0</v>
      </c>
      <c r="CA74" s="44">
        <f t="shared" si="73"/>
        <v>0</v>
      </c>
      <c r="CB74" s="44">
        <f t="shared" si="73"/>
        <v>0</v>
      </c>
      <c r="CC74" s="44">
        <f t="shared" si="73"/>
        <v>0</v>
      </c>
      <c r="CD74" s="44">
        <f t="shared" si="73"/>
        <v>0</v>
      </c>
      <c r="CE74" s="44">
        <f t="shared" si="73"/>
        <v>0</v>
      </c>
      <c r="CF74" s="44">
        <f t="shared" si="73"/>
        <v>0</v>
      </c>
      <c r="CH74" s="48">
        <f t="shared" si="75"/>
        <v>0</v>
      </c>
      <c r="CI74" s="48">
        <f t="shared" si="75"/>
        <v>0</v>
      </c>
      <c r="CJ74" s="48">
        <f t="shared" si="75"/>
        <v>0</v>
      </c>
      <c r="CK74" s="48">
        <f t="shared" si="75"/>
        <v>0</v>
      </c>
      <c r="CL74" s="48">
        <f t="shared" si="75"/>
        <v>0</v>
      </c>
      <c r="CM74" s="48">
        <f t="shared" si="75"/>
        <v>0</v>
      </c>
      <c r="CN74" s="48">
        <f t="shared" si="75"/>
        <v>0</v>
      </c>
      <c r="CO74" s="48">
        <f t="shared" si="74"/>
        <v>0</v>
      </c>
      <c r="CT74" s="42" t="str">
        <f t="shared" si="23"/>
        <v>•</v>
      </c>
      <c r="CU74" s="39" t="str">
        <f t="shared" si="24"/>
        <v xml:space="preserve"> </v>
      </c>
      <c r="CV74" s="39" t="str">
        <f t="shared" si="25"/>
        <v xml:space="preserve"> </v>
      </c>
      <c r="CW74" s="43" t="str">
        <f t="shared" si="26"/>
        <v xml:space="preserve"> </v>
      </c>
      <c r="CX74" s="42" t="str">
        <f t="shared" si="27"/>
        <v>•</v>
      </c>
      <c r="CY74" s="39" t="str">
        <f t="shared" si="28"/>
        <v xml:space="preserve"> </v>
      </c>
      <c r="CZ74" s="39" t="str">
        <f t="shared" si="29"/>
        <v xml:space="preserve"> </v>
      </c>
      <c r="DA74" s="43" t="str">
        <f t="shared" si="30"/>
        <v xml:space="preserve"> </v>
      </c>
      <c r="DB74" s="39" t="str">
        <f t="shared" si="31"/>
        <v>•</v>
      </c>
      <c r="DC74" s="39" t="str">
        <f t="shared" si="32"/>
        <v xml:space="preserve"> </v>
      </c>
      <c r="DD74" s="39" t="str">
        <f t="shared" si="33"/>
        <v xml:space="preserve"> </v>
      </c>
      <c r="DE74" s="43" t="str">
        <f t="shared" si="34"/>
        <v xml:space="preserve"> </v>
      </c>
      <c r="DF74" s="42" t="str">
        <f t="shared" si="35"/>
        <v>•</v>
      </c>
      <c r="DG74" s="39" t="str">
        <f t="shared" si="36"/>
        <v xml:space="preserve"> </v>
      </c>
      <c r="DH74" s="39" t="str">
        <f t="shared" si="37"/>
        <v xml:space="preserve"> </v>
      </c>
      <c r="DI74" s="43" t="str">
        <f t="shared" si="38"/>
        <v xml:space="preserve"> </v>
      </c>
      <c r="DJ74" s="42" t="str">
        <f t="shared" si="39"/>
        <v>•</v>
      </c>
      <c r="DK74" s="39" t="str">
        <f t="shared" si="40"/>
        <v xml:space="preserve"> </v>
      </c>
      <c r="DL74" s="39" t="str">
        <f t="shared" si="41"/>
        <v xml:space="preserve"> </v>
      </c>
      <c r="DM74" s="43" t="str">
        <f t="shared" si="42"/>
        <v xml:space="preserve"> </v>
      </c>
      <c r="DN74" s="39" t="str">
        <f t="shared" si="43"/>
        <v>•</v>
      </c>
      <c r="DO74" s="39" t="str">
        <f t="shared" si="44"/>
        <v xml:space="preserve"> </v>
      </c>
      <c r="DP74" s="39" t="str">
        <f t="shared" si="45"/>
        <v xml:space="preserve"> </v>
      </c>
      <c r="DQ74" s="43" t="str">
        <f t="shared" si="46"/>
        <v xml:space="preserve"> </v>
      </c>
      <c r="DR74" s="39" t="str">
        <f t="shared" si="47"/>
        <v>•</v>
      </c>
      <c r="DS74" s="39" t="str">
        <f t="shared" si="48"/>
        <v xml:space="preserve"> </v>
      </c>
      <c r="DT74" s="39" t="str">
        <f t="shared" si="49"/>
        <v xml:space="preserve"> </v>
      </c>
      <c r="DU74" s="43" t="str">
        <f t="shared" si="50"/>
        <v xml:space="preserve"> </v>
      </c>
      <c r="DV74" s="39" t="str">
        <f t="shared" si="51"/>
        <v>•</v>
      </c>
      <c r="DW74" s="39" t="str">
        <f t="shared" si="52"/>
        <v xml:space="preserve"> </v>
      </c>
      <c r="DX74" s="39" t="str">
        <f t="shared" si="53"/>
        <v xml:space="preserve"> </v>
      </c>
      <c r="DY74" s="43" t="str">
        <f t="shared" si="54"/>
        <v xml:space="preserve"> </v>
      </c>
      <c r="DZ74" s="39" t="str">
        <f t="shared" si="55"/>
        <v>•</v>
      </c>
      <c r="EA74" s="39" t="str">
        <f t="shared" si="56"/>
        <v xml:space="preserve"> </v>
      </c>
      <c r="EB74" s="39" t="str">
        <f t="shared" si="57"/>
        <v xml:space="preserve"> </v>
      </c>
      <c r="EC74" s="43" t="str">
        <f t="shared" si="58"/>
        <v xml:space="preserve"> </v>
      </c>
      <c r="ED74" s="39" t="str">
        <f t="shared" si="59"/>
        <v>•</v>
      </c>
      <c r="EE74" s="39" t="str">
        <f t="shared" si="60"/>
        <v xml:space="preserve"> </v>
      </c>
      <c r="EF74" s="39" t="str">
        <f t="shared" si="61"/>
        <v xml:space="preserve"> </v>
      </c>
      <c r="EG74" s="43" t="str">
        <f t="shared" si="62"/>
        <v xml:space="preserve"> </v>
      </c>
      <c r="EH74" s="39" t="str">
        <f t="shared" si="63"/>
        <v>•</v>
      </c>
      <c r="EI74" s="39" t="str">
        <f t="shared" si="64"/>
        <v xml:space="preserve"> </v>
      </c>
      <c r="EJ74" s="39" t="str">
        <f t="shared" si="65"/>
        <v xml:space="preserve"> </v>
      </c>
      <c r="EK74" s="43" t="str">
        <f t="shared" si="66"/>
        <v xml:space="preserve"> </v>
      </c>
    </row>
    <row r="75" spans="1:141" ht="15.75" customHeight="1" x14ac:dyDescent="0.2">
      <c r="A75" s="100" t="str">
        <f>IF(Summary!B69="","",Summary!B69)</f>
        <v/>
      </c>
      <c r="B75" s="100" t="str">
        <f>IF(Summary!C69="","",Summary!C69)</f>
        <v/>
      </c>
      <c r="C75" s="100" t="str">
        <f>IF(Summary!D69="","",Summary!D69)</f>
        <v/>
      </c>
      <c r="D75" s="115" t="str">
        <f>IF(Summary!E69="","",Summary!E69)</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si="81"/>
        <v>27</v>
      </c>
      <c r="AX75" s="74" t="e">
        <f t="shared" si="76"/>
        <v>#N/A</v>
      </c>
      <c r="AY75" s="54" t="str">
        <f t="shared" si="77"/>
        <v/>
      </c>
      <c r="AZ75" s="73"/>
      <c r="BA75" s="144"/>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8"/>
      <c r="BE75" s="116" t="str">
        <f t="shared" si="82"/>
        <v/>
      </c>
      <c r="BF75" s="99" t="str">
        <f t="shared" si="78"/>
        <v/>
      </c>
      <c r="BG75" s="99" t="str">
        <f t="shared" si="79"/>
        <v/>
      </c>
      <c r="BH75" s="100" t="str">
        <f t="shared" si="80"/>
        <v/>
      </c>
      <c r="BI75" s="64" t="str">
        <f>IF(Summary!F69="","",Summary!F69)</f>
        <v/>
      </c>
      <c r="BJ75" s="33"/>
      <c r="BV75" s="44">
        <f t="shared" si="73"/>
        <v>0</v>
      </c>
      <c r="BW75" s="44">
        <f t="shared" si="73"/>
        <v>0</v>
      </c>
      <c r="BX75" s="44">
        <f t="shared" si="73"/>
        <v>0</v>
      </c>
      <c r="BY75" s="44">
        <f t="shared" si="73"/>
        <v>0</v>
      </c>
      <c r="BZ75" s="44">
        <f t="shared" si="73"/>
        <v>0</v>
      </c>
      <c r="CA75" s="44">
        <f t="shared" si="73"/>
        <v>0</v>
      </c>
      <c r="CB75" s="44">
        <f t="shared" si="73"/>
        <v>0</v>
      </c>
      <c r="CC75" s="44">
        <f t="shared" si="73"/>
        <v>0</v>
      </c>
      <c r="CD75" s="44">
        <f t="shared" si="73"/>
        <v>0</v>
      </c>
      <c r="CE75" s="44">
        <f t="shared" si="73"/>
        <v>0</v>
      </c>
      <c r="CF75" s="44">
        <f t="shared" si="73"/>
        <v>0</v>
      </c>
      <c r="CH75" s="48">
        <f t="shared" si="75"/>
        <v>0</v>
      </c>
      <c r="CI75" s="48">
        <f t="shared" si="75"/>
        <v>0</v>
      </c>
      <c r="CJ75" s="48">
        <f t="shared" si="75"/>
        <v>0</v>
      </c>
      <c r="CK75" s="48">
        <f t="shared" si="75"/>
        <v>0</v>
      </c>
      <c r="CL75" s="48">
        <f t="shared" si="75"/>
        <v>0</v>
      </c>
      <c r="CM75" s="48">
        <f t="shared" si="75"/>
        <v>0</v>
      </c>
      <c r="CN75" s="48">
        <f t="shared" si="75"/>
        <v>0</v>
      </c>
      <c r="CO75" s="48">
        <f t="shared" si="74"/>
        <v>0</v>
      </c>
      <c r="CT75" s="42" t="str">
        <f t="shared" ref="CT75:CT138" si="83">IF(CH75&lt;$CT$3,"•"," ")</f>
        <v>•</v>
      </c>
      <c r="CU75" s="39" t="str">
        <f t="shared" ref="CU75:CU138" si="84">IF(AND(CH75&gt;=$CT$3,CH75&lt;$CT$4),"•"," ")</f>
        <v xml:space="preserve"> </v>
      </c>
      <c r="CV75" s="39" t="str">
        <f t="shared" ref="CV75:CV138" si="85">IF(AND(CH75&gt;=$CT$4,CH75&lt;$CT$5),"•"," ")</f>
        <v xml:space="preserve"> </v>
      </c>
      <c r="CW75" s="43" t="str">
        <f t="shared" ref="CW75:CW138" si="86">IF(CH75&gt;=$CT$5,"•"," ")</f>
        <v xml:space="preserve"> </v>
      </c>
      <c r="CX75" s="42" t="str">
        <f t="shared" ref="CX75:CX138" si="87">IF(CI75&lt;$CT$3,"•"," ")</f>
        <v>•</v>
      </c>
      <c r="CY75" s="39" t="str">
        <f t="shared" ref="CY75:CY138" si="88">IF(AND(CI75&gt;=$CT$3,CI75&lt;$CT$4),"•"," ")</f>
        <v xml:space="preserve"> </v>
      </c>
      <c r="CZ75" s="39" t="str">
        <f t="shared" ref="CZ75:CZ138" si="89">IF(AND(CI75&gt;=$CT$4,CI75&lt;$CT$5),"•"," ")</f>
        <v xml:space="preserve"> </v>
      </c>
      <c r="DA75" s="43" t="str">
        <f t="shared" ref="DA75:DA138" si="90">IF(CI75&gt;=$CT$5,"•"," ")</f>
        <v xml:space="preserve"> </v>
      </c>
      <c r="DB75" s="39" t="str">
        <f t="shared" ref="DB75:DB138" si="91">IF(CJ75&lt;$CT$3,"•"," ")</f>
        <v>•</v>
      </c>
      <c r="DC75" s="39" t="str">
        <f t="shared" ref="DC75:DC138" si="92">IF(AND(CJ75&gt;=$CT$3,CJ75&lt;$CT$4),"•"," ")</f>
        <v xml:space="preserve"> </v>
      </c>
      <c r="DD75" s="39" t="str">
        <f t="shared" ref="DD75:DD138" si="93">IF(AND(CJ75&gt;=$CT$4,CJ75&lt;$CT$5),"•"," ")</f>
        <v xml:space="preserve"> </v>
      </c>
      <c r="DE75" s="43" t="str">
        <f t="shared" ref="DE75:DE138" si="94">IF(CJ75&gt;=$CT$5,"•"," ")</f>
        <v xml:space="preserve"> </v>
      </c>
      <c r="DF75" s="42" t="str">
        <f t="shared" ref="DF75:DF138" si="95">IF(CK75&lt;$CT$3,"•"," ")</f>
        <v>•</v>
      </c>
      <c r="DG75" s="39" t="str">
        <f t="shared" ref="DG75:DG138" si="96">IF(AND(CK75&gt;=$CT$3,CK75&lt;$CT$4),"•"," ")</f>
        <v xml:space="preserve"> </v>
      </c>
      <c r="DH75" s="39" t="str">
        <f t="shared" ref="DH75:DH138" si="97">IF(AND(CK75&gt;=$CT$4,CK75&lt;$CT$5),"•"," ")</f>
        <v xml:space="preserve"> </v>
      </c>
      <c r="DI75" s="43" t="str">
        <f t="shared" ref="DI75:DI138" si="98">IF(CK75&gt;=$CT$5,"•"," ")</f>
        <v xml:space="preserve"> </v>
      </c>
      <c r="DJ75" s="42" t="str">
        <f t="shared" ref="DJ75:DJ138" si="99">IF(CL75&lt;$CT$3,"•"," ")</f>
        <v>•</v>
      </c>
      <c r="DK75" s="39" t="str">
        <f t="shared" ref="DK75:DK138" si="100">IF(AND(CL75&gt;=$CT$3,CL75&lt;$CT$4),"•"," ")</f>
        <v xml:space="preserve"> </v>
      </c>
      <c r="DL75" s="39" t="str">
        <f t="shared" ref="DL75:DL138" si="101">IF(AND(CL75&gt;=$CT$4,CL75&lt;$CT$5),"•"," ")</f>
        <v xml:space="preserve"> </v>
      </c>
      <c r="DM75" s="43" t="str">
        <f t="shared" ref="DM75:DM138" si="102">IF(CL75&gt;=$CT$5,"•"," ")</f>
        <v xml:space="preserve"> </v>
      </c>
      <c r="DN75" s="39" t="str">
        <f t="shared" ref="DN75:DN138" si="103">IF(CM75&lt;$CT$3,"•"," ")</f>
        <v>•</v>
      </c>
      <c r="DO75" s="39" t="str">
        <f t="shared" ref="DO75:DO138" si="104">IF(AND(CM75&gt;=$CT$3,CM75&lt;$CT$4),"•"," ")</f>
        <v xml:space="preserve"> </v>
      </c>
      <c r="DP75" s="39" t="str">
        <f t="shared" ref="DP75:DP138" si="105">IF(AND(CM75&gt;=$CT$4,CM75&lt;$CT$5),"•"," ")</f>
        <v xml:space="preserve"> </v>
      </c>
      <c r="DQ75" s="43" t="str">
        <f t="shared" ref="DQ75:DQ138" si="106">IF(CM75&gt;=$CT$5,"•"," ")</f>
        <v xml:space="preserve"> </v>
      </c>
      <c r="DR75" s="39" t="str">
        <f t="shared" ref="DR75:DR138" si="107">IF(CN75&lt;$CT$3,"•"," ")</f>
        <v>•</v>
      </c>
      <c r="DS75" s="39" t="str">
        <f t="shared" ref="DS75:DS138" si="108">IF(AND(CN75&gt;=$CT$3,CN75&lt;$CT$4),"•"," ")</f>
        <v xml:space="preserve"> </v>
      </c>
      <c r="DT75" s="39" t="str">
        <f t="shared" ref="DT75:DT138" si="109">IF(AND(CN75&gt;=$CT$4,CN75&lt;$CT$5),"•"," ")</f>
        <v xml:space="preserve"> </v>
      </c>
      <c r="DU75" s="43" t="str">
        <f t="shared" ref="DU75:DU138" si="110">IF(CN75&gt;=$CT$5,"•"," ")</f>
        <v xml:space="preserve"> </v>
      </c>
      <c r="DV75" s="39" t="str">
        <f t="shared" ref="DV75:DV138" si="111">IF(CO75&lt;$CT$3,"•"," ")</f>
        <v>•</v>
      </c>
      <c r="DW75" s="39" t="str">
        <f t="shared" ref="DW75:DW138" si="112">IF(AND(CO75&gt;=$CT$3,CO75&lt;$CT$4),"•"," ")</f>
        <v xml:space="preserve"> </v>
      </c>
      <c r="DX75" s="39" t="str">
        <f t="shared" ref="DX75:DX138" si="113">IF(AND(CO75&gt;=$CT$4,CO75&lt;$CT$5),"•"," ")</f>
        <v xml:space="preserve"> </v>
      </c>
      <c r="DY75" s="43" t="str">
        <f t="shared" ref="DY75:DY138" si="114">IF(CO75&gt;=$CT$5,"•"," ")</f>
        <v xml:space="preserve"> </v>
      </c>
      <c r="DZ75" s="39" t="str">
        <f t="shared" ref="DZ75:DZ138" si="115">IF(CP75&lt;$CT$3,"•"," ")</f>
        <v>•</v>
      </c>
      <c r="EA75" s="39" t="str">
        <f t="shared" ref="EA75:EA138" si="116">IF(AND(CP75&gt;=$CT$3,CP75&lt;$CT$4),"•"," ")</f>
        <v xml:space="preserve"> </v>
      </c>
      <c r="EB75" s="39" t="str">
        <f t="shared" ref="EB75:EB138" si="117">IF(AND(CP75&gt;=$CT$4,CP75&lt;$CT$5),"•"," ")</f>
        <v xml:space="preserve"> </v>
      </c>
      <c r="EC75" s="43" t="str">
        <f t="shared" ref="EC75:EC138" si="118">IF(CP75&gt;=$CT$5,"•"," ")</f>
        <v xml:space="preserve"> </v>
      </c>
      <c r="ED75" s="39" t="str">
        <f t="shared" ref="ED75:ED138" si="119">IF(CQ75&lt;$CT$3,"•"," ")</f>
        <v>•</v>
      </c>
      <c r="EE75" s="39" t="str">
        <f t="shared" ref="EE75:EE138" si="120">IF(AND(CQ75&gt;=$CT$3,CQ75&lt;$CT$4),"•"," ")</f>
        <v xml:space="preserve"> </v>
      </c>
      <c r="EF75" s="39" t="str">
        <f t="shared" ref="EF75:EF138" si="121">IF(AND(CQ75&gt;=$CT$4,CQ75&lt;$CT$5),"•"," ")</f>
        <v xml:space="preserve"> </v>
      </c>
      <c r="EG75" s="43" t="str">
        <f t="shared" ref="EG75:EG138" si="122">IF(CQ75&gt;=$CT$5,"•"," ")</f>
        <v xml:space="preserve"> </v>
      </c>
      <c r="EH75" s="39" t="str">
        <f t="shared" ref="EH75:EH138" si="123">IF(CR75&lt;$CT$3,"•"," ")</f>
        <v>•</v>
      </c>
      <c r="EI75" s="39" t="str">
        <f t="shared" ref="EI75:EI138" si="124">IF(AND(CR75&gt;=$CT$3,CR75&lt;$CT$4),"•"," ")</f>
        <v xml:space="preserve"> </v>
      </c>
      <c r="EJ75" s="39" t="str">
        <f t="shared" ref="EJ75:EJ138" si="125">IF(AND(CR75&gt;=$CT$4,CR75&lt;$CT$5),"•"," ")</f>
        <v xml:space="preserve"> </v>
      </c>
      <c r="EK75" s="43" t="str">
        <f t="shared" ref="EK75:EK138" si="126">IF(CR75&gt;=$CT$5,"•"," ")</f>
        <v xml:space="preserve"> </v>
      </c>
    </row>
    <row r="76" spans="1:141" ht="15.75" customHeight="1" x14ac:dyDescent="0.2">
      <c r="A76" s="100" t="str">
        <f>IF(Summary!B70="","",Summary!B70)</f>
        <v/>
      </c>
      <c r="B76" s="100" t="str">
        <f>IF(Summary!C70="","",Summary!C70)</f>
        <v/>
      </c>
      <c r="C76" s="100" t="str">
        <f>IF(Summary!D70="","",Summary!D70)</f>
        <v/>
      </c>
      <c r="D76" s="115" t="str">
        <f>IF(Summary!E70="","",Summary!E70)</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81"/>
        <v>27</v>
      </c>
      <c r="AX76" s="74" t="e">
        <f t="shared" si="76"/>
        <v>#N/A</v>
      </c>
      <c r="AY76" s="54" t="str">
        <f t="shared" si="77"/>
        <v/>
      </c>
      <c r="AZ76" s="73"/>
      <c r="BA76" s="144"/>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8"/>
      <c r="BE76" s="116" t="str">
        <f t="shared" si="82"/>
        <v/>
      </c>
      <c r="BF76" s="99" t="str">
        <f t="shared" si="78"/>
        <v/>
      </c>
      <c r="BG76" s="99" t="str">
        <f t="shared" si="79"/>
        <v/>
      </c>
      <c r="BH76" s="100" t="str">
        <f t="shared" si="80"/>
        <v/>
      </c>
      <c r="BI76" s="64" t="str">
        <f>IF(Summary!F70="","",Summary!F70)</f>
        <v/>
      </c>
      <c r="BJ76" s="33"/>
      <c r="BV76" s="44">
        <f t="shared" si="73"/>
        <v>0</v>
      </c>
      <c r="BW76" s="44">
        <f t="shared" si="73"/>
        <v>0</v>
      </c>
      <c r="BX76" s="44">
        <f t="shared" si="73"/>
        <v>0</v>
      </c>
      <c r="BY76" s="44">
        <f t="shared" si="73"/>
        <v>0</v>
      </c>
      <c r="BZ76" s="44">
        <f t="shared" si="73"/>
        <v>0</v>
      </c>
      <c r="CA76" s="44">
        <f t="shared" si="73"/>
        <v>0</v>
      </c>
      <c r="CB76" s="44">
        <f t="shared" si="73"/>
        <v>0</v>
      </c>
      <c r="CC76" s="44">
        <f t="shared" si="73"/>
        <v>0</v>
      </c>
      <c r="CD76" s="44">
        <f t="shared" si="73"/>
        <v>0</v>
      </c>
      <c r="CE76" s="44">
        <f t="shared" si="73"/>
        <v>0</v>
      </c>
      <c r="CF76" s="44">
        <f t="shared" si="73"/>
        <v>0</v>
      </c>
      <c r="CH76" s="48">
        <f t="shared" si="75"/>
        <v>0</v>
      </c>
      <c r="CI76" s="48">
        <f t="shared" si="75"/>
        <v>0</v>
      </c>
      <c r="CJ76" s="48">
        <f t="shared" si="75"/>
        <v>0</v>
      </c>
      <c r="CK76" s="48">
        <f t="shared" si="75"/>
        <v>0</v>
      </c>
      <c r="CL76" s="48">
        <f t="shared" si="75"/>
        <v>0</v>
      </c>
      <c r="CM76" s="48">
        <f t="shared" si="75"/>
        <v>0</v>
      </c>
      <c r="CN76" s="48">
        <f t="shared" si="75"/>
        <v>0</v>
      </c>
      <c r="CO76" s="48">
        <f t="shared" si="74"/>
        <v>0</v>
      </c>
      <c r="CT76" s="42" t="str">
        <f t="shared" si="83"/>
        <v>•</v>
      </c>
      <c r="CU76" s="39" t="str">
        <f t="shared" si="84"/>
        <v xml:space="preserve"> </v>
      </c>
      <c r="CV76" s="39" t="str">
        <f t="shared" si="85"/>
        <v xml:space="preserve"> </v>
      </c>
      <c r="CW76" s="43" t="str">
        <f t="shared" si="86"/>
        <v xml:space="preserve"> </v>
      </c>
      <c r="CX76" s="42" t="str">
        <f t="shared" si="87"/>
        <v>•</v>
      </c>
      <c r="CY76" s="39" t="str">
        <f t="shared" si="88"/>
        <v xml:space="preserve"> </v>
      </c>
      <c r="CZ76" s="39" t="str">
        <f t="shared" si="89"/>
        <v xml:space="preserve"> </v>
      </c>
      <c r="DA76" s="43" t="str">
        <f t="shared" si="90"/>
        <v xml:space="preserve"> </v>
      </c>
      <c r="DB76" s="39" t="str">
        <f t="shared" si="91"/>
        <v>•</v>
      </c>
      <c r="DC76" s="39" t="str">
        <f t="shared" si="92"/>
        <v xml:space="preserve"> </v>
      </c>
      <c r="DD76" s="39" t="str">
        <f t="shared" si="93"/>
        <v xml:space="preserve"> </v>
      </c>
      <c r="DE76" s="43" t="str">
        <f t="shared" si="94"/>
        <v xml:space="preserve"> </v>
      </c>
      <c r="DF76" s="42" t="str">
        <f t="shared" si="95"/>
        <v>•</v>
      </c>
      <c r="DG76" s="39" t="str">
        <f t="shared" si="96"/>
        <v xml:space="preserve"> </v>
      </c>
      <c r="DH76" s="39" t="str">
        <f t="shared" si="97"/>
        <v xml:space="preserve"> </v>
      </c>
      <c r="DI76" s="43" t="str">
        <f t="shared" si="98"/>
        <v xml:space="preserve"> </v>
      </c>
      <c r="DJ76" s="42" t="str">
        <f t="shared" si="99"/>
        <v>•</v>
      </c>
      <c r="DK76" s="39" t="str">
        <f t="shared" si="100"/>
        <v xml:space="preserve"> </v>
      </c>
      <c r="DL76" s="39" t="str">
        <f t="shared" si="101"/>
        <v xml:space="preserve"> </v>
      </c>
      <c r="DM76" s="43" t="str">
        <f t="shared" si="102"/>
        <v xml:space="preserve"> </v>
      </c>
      <c r="DN76" s="39" t="str">
        <f t="shared" si="103"/>
        <v>•</v>
      </c>
      <c r="DO76" s="39" t="str">
        <f t="shared" si="104"/>
        <v xml:space="preserve"> </v>
      </c>
      <c r="DP76" s="39" t="str">
        <f t="shared" si="105"/>
        <v xml:space="preserve"> </v>
      </c>
      <c r="DQ76" s="43" t="str">
        <f t="shared" si="106"/>
        <v xml:space="preserve"> </v>
      </c>
      <c r="DR76" s="39" t="str">
        <f t="shared" si="107"/>
        <v>•</v>
      </c>
      <c r="DS76" s="39" t="str">
        <f t="shared" si="108"/>
        <v xml:space="preserve"> </v>
      </c>
      <c r="DT76" s="39" t="str">
        <f t="shared" si="109"/>
        <v xml:space="preserve"> </v>
      </c>
      <c r="DU76" s="43" t="str">
        <f t="shared" si="110"/>
        <v xml:space="preserve"> </v>
      </c>
      <c r="DV76" s="39" t="str">
        <f t="shared" si="111"/>
        <v>•</v>
      </c>
      <c r="DW76" s="39" t="str">
        <f t="shared" si="112"/>
        <v xml:space="preserve"> </v>
      </c>
      <c r="DX76" s="39" t="str">
        <f t="shared" si="113"/>
        <v xml:space="preserve"> </v>
      </c>
      <c r="DY76" s="43" t="str">
        <f t="shared" si="114"/>
        <v xml:space="preserve"> </v>
      </c>
      <c r="DZ76" s="39" t="str">
        <f t="shared" si="115"/>
        <v>•</v>
      </c>
      <c r="EA76" s="39" t="str">
        <f t="shared" si="116"/>
        <v xml:space="preserve"> </v>
      </c>
      <c r="EB76" s="39" t="str">
        <f t="shared" si="117"/>
        <v xml:space="preserve"> </v>
      </c>
      <c r="EC76" s="43" t="str">
        <f t="shared" si="118"/>
        <v xml:space="preserve"> </v>
      </c>
      <c r="ED76" s="39" t="str">
        <f t="shared" si="119"/>
        <v>•</v>
      </c>
      <c r="EE76" s="39" t="str">
        <f t="shared" si="120"/>
        <v xml:space="preserve"> </v>
      </c>
      <c r="EF76" s="39" t="str">
        <f t="shared" si="121"/>
        <v xml:space="preserve"> </v>
      </c>
      <c r="EG76" s="43" t="str">
        <f t="shared" si="122"/>
        <v xml:space="preserve"> </v>
      </c>
      <c r="EH76" s="39" t="str">
        <f t="shared" si="123"/>
        <v>•</v>
      </c>
      <c r="EI76" s="39" t="str">
        <f t="shared" si="124"/>
        <v xml:space="preserve"> </v>
      </c>
      <c r="EJ76" s="39" t="str">
        <f t="shared" si="125"/>
        <v xml:space="preserve"> </v>
      </c>
      <c r="EK76" s="43" t="str">
        <f t="shared" si="126"/>
        <v xml:space="preserve"> </v>
      </c>
    </row>
    <row r="77" spans="1:141" ht="15.75" customHeight="1" x14ac:dyDescent="0.2">
      <c r="A77" s="100" t="str">
        <f>IF(Summary!B71="","",Summary!B71)</f>
        <v/>
      </c>
      <c r="B77" s="100" t="str">
        <f>IF(Summary!C71="","",Summary!C71)</f>
        <v/>
      </c>
      <c r="C77" s="100" t="str">
        <f>IF(Summary!D71="","",Summary!D71)</f>
        <v/>
      </c>
      <c r="D77" s="115" t="str">
        <f>IF(Summary!E71="","",Summary!E71)</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81"/>
        <v>27</v>
      </c>
      <c r="AX77" s="74" t="e">
        <f t="shared" si="76"/>
        <v>#N/A</v>
      </c>
      <c r="AY77" s="54" t="str">
        <f t="shared" si="77"/>
        <v/>
      </c>
      <c r="AZ77" s="73"/>
      <c r="BA77" s="144"/>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8"/>
      <c r="BE77" s="116" t="str">
        <f t="shared" si="82"/>
        <v/>
      </c>
      <c r="BF77" s="99" t="str">
        <f t="shared" si="78"/>
        <v/>
      </c>
      <c r="BG77" s="99" t="str">
        <f t="shared" si="79"/>
        <v/>
      </c>
      <c r="BH77" s="100" t="str">
        <f t="shared" si="80"/>
        <v/>
      </c>
      <c r="BI77" s="64" t="str">
        <f>IF(Summary!F71="","",Summary!F71)</f>
        <v/>
      </c>
      <c r="BJ77" s="33"/>
      <c r="BV77" s="44">
        <f t="shared" si="73"/>
        <v>0</v>
      </c>
      <c r="BW77" s="44">
        <f t="shared" si="73"/>
        <v>0</v>
      </c>
      <c r="BX77" s="44">
        <f t="shared" si="73"/>
        <v>0</v>
      </c>
      <c r="BY77" s="44">
        <f t="shared" si="73"/>
        <v>0</v>
      </c>
      <c r="BZ77" s="44">
        <f t="shared" si="73"/>
        <v>0</v>
      </c>
      <c r="CA77" s="44">
        <f t="shared" si="73"/>
        <v>0</v>
      </c>
      <c r="CB77" s="44">
        <f t="shared" si="73"/>
        <v>0</v>
      </c>
      <c r="CC77" s="44">
        <f t="shared" si="73"/>
        <v>0</v>
      </c>
      <c r="CD77" s="44">
        <f t="shared" si="73"/>
        <v>0</v>
      </c>
      <c r="CE77" s="44">
        <f t="shared" si="73"/>
        <v>0</v>
      </c>
      <c r="CF77" s="44">
        <f t="shared" si="73"/>
        <v>0</v>
      </c>
      <c r="CH77" s="48">
        <f t="shared" si="75"/>
        <v>0</v>
      </c>
      <c r="CI77" s="48">
        <f t="shared" si="75"/>
        <v>0</v>
      </c>
      <c r="CJ77" s="48">
        <f t="shared" si="75"/>
        <v>0</v>
      </c>
      <c r="CK77" s="48">
        <f t="shared" si="75"/>
        <v>0</v>
      </c>
      <c r="CL77" s="48">
        <f t="shared" si="75"/>
        <v>0</v>
      </c>
      <c r="CM77" s="48">
        <f t="shared" si="75"/>
        <v>0</v>
      </c>
      <c r="CN77" s="48">
        <f t="shared" si="75"/>
        <v>0</v>
      </c>
      <c r="CO77" s="48">
        <f t="shared" si="74"/>
        <v>0</v>
      </c>
      <c r="CT77" s="42" t="str">
        <f t="shared" si="83"/>
        <v>•</v>
      </c>
      <c r="CU77" s="39" t="str">
        <f t="shared" si="84"/>
        <v xml:space="preserve"> </v>
      </c>
      <c r="CV77" s="39" t="str">
        <f t="shared" si="85"/>
        <v xml:space="preserve"> </v>
      </c>
      <c r="CW77" s="43" t="str">
        <f t="shared" si="86"/>
        <v xml:space="preserve"> </v>
      </c>
      <c r="CX77" s="42" t="str">
        <f t="shared" si="87"/>
        <v>•</v>
      </c>
      <c r="CY77" s="39" t="str">
        <f t="shared" si="88"/>
        <v xml:space="preserve"> </v>
      </c>
      <c r="CZ77" s="39" t="str">
        <f t="shared" si="89"/>
        <v xml:space="preserve"> </v>
      </c>
      <c r="DA77" s="43" t="str">
        <f t="shared" si="90"/>
        <v xml:space="preserve"> </v>
      </c>
      <c r="DB77" s="39" t="str">
        <f t="shared" si="91"/>
        <v>•</v>
      </c>
      <c r="DC77" s="39" t="str">
        <f t="shared" si="92"/>
        <v xml:space="preserve"> </v>
      </c>
      <c r="DD77" s="39" t="str">
        <f t="shared" si="93"/>
        <v xml:space="preserve"> </v>
      </c>
      <c r="DE77" s="43" t="str">
        <f t="shared" si="94"/>
        <v xml:space="preserve"> </v>
      </c>
      <c r="DF77" s="42" t="str">
        <f t="shared" si="95"/>
        <v>•</v>
      </c>
      <c r="DG77" s="39" t="str">
        <f t="shared" si="96"/>
        <v xml:space="preserve"> </v>
      </c>
      <c r="DH77" s="39" t="str">
        <f t="shared" si="97"/>
        <v xml:space="preserve"> </v>
      </c>
      <c r="DI77" s="43" t="str">
        <f t="shared" si="98"/>
        <v xml:space="preserve"> </v>
      </c>
      <c r="DJ77" s="42" t="str">
        <f t="shared" si="99"/>
        <v>•</v>
      </c>
      <c r="DK77" s="39" t="str">
        <f t="shared" si="100"/>
        <v xml:space="preserve"> </v>
      </c>
      <c r="DL77" s="39" t="str">
        <f t="shared" si="101"/>
        <v xml:space="preserve"> </v>
      </c>
      <c r="DM77" s="43" t="str">
        <f t="shared" si="102"/>
        <v xml:space="preserve"> </v>
      </c>
      <c r="DN77" s="39" t="str">
        <f t="shared" si="103"/>
        <v>•</v>
      </c>
      <c r="DO77" s="39" t="str">
        <f t="shared" si="104"/>
        <v xml:space="preserve"> </v>
      </c>
      <c r="DP77" s="39" t="str">
        <f t="shared" si="105"/>
        <v xml:space="preserve"> </v>
      </c>
      <c r="DQ77" s="43" t="str">
        <f t="shared" si="106"/>
        <v xml:space="preserve"> </v>
      </c>
      <c r="DR77" s="39" t="str">
        <f t="shared" si="107"/>
        <v>•</v>
      </c>
      <c r="DS77" s="39" t="str">
        <f t="shared" si="108"/>
        <v xml:space="preserve"> </v>
      </c>
      <c r="DT77" s="39" t="str">
        <f t="shared" si="109"/>
        <v xml:space="preserve"> </v>
      </c>
      <c r="DU77" s="43" t="str">
        <f t="shared" si="110"/>
        <v xml:space="preserve"> </v>
      </c>
      <c r="DV77" s="39" t="str">
        <f t="shared" si="111"/>
        <v>•</v>
      </c>
      <c r="DW77" s="39" t="str">
        <f t="shared" si="112"/>
        <v xml:space="preserve"> </v>
      </c>
      <c r="DX77" s="39" t="str">
        <f t="shared" si="113"/>
        <v xml:space="preserve"> </v>
      </c>
      <c r="DY77" s="43" t="str">
        <f t="shared" si="114"/>
        <v xml:space="preserve"> </v>
      </c>
      <c r="DZ77" s="39" t="str">
        <f t="shared" si="115"/>
        <v>•</v>
      </c>
      <c r="EA77" s="39" t="str">
        <f t="shared" si="116"/>
        <v xml:space="preserve"> </v>
      </c>
      <c r="EB77" s="39" t="str">
        <f t="shared" si="117"/>
        <v xml:space="preserve"> </v>
      </c>
      <c r="EC77" s="43" t="str">
        <f t="shared" si="118"/>
        <v xml:space="preserve"> </v>
      </c>
      <c r="ED77" s="39" t="str">
        <f t="shared" si="119"/>
        <v>•</v>
      </c>
      <c r="EE77" s="39" t="str">
        <f t="shared" si="120"/>
        <v xml:space="preserve"> </v>
      </c>
      <c r="EF77" s="39" t="str">
        <f t="shared" si="121"/>
        <v xml:space="preserve"> </v>
      </c>
      <c r="EG77" s="43" t="str">
        <f t="shared" si="122"/>
        <v xml:space="preserve"> </v>
      </c>
      <c r="EH77" s="39" t="str">
        <f t="shared" si="123"/>
        <v>•</v>
      </c>
      <c r="EI77" s="39" t="str">
        <f t="shared" si="124"/>
        <v xml:space="preserve"> </v>
      </c>
      <c r="EJ77" s="39" t="str">
        <f t="shared" si="125"/>
        <v xml:space="preserve"> </v>
      </c>
      <c r="EK77" s="43" t="str">
        <f t="shared" si="126"/>
        <v xml:space="preserve"> </v>
      </c>
    </row>
    <row r="78" spans="1:141" ht="15.75" customHeight="1" x14ac:dyDescent="0.2">
      <c r="A78" s="100" t="str">
        <f>IF(Summary!B72="","",Summary!B72)</f>
        <v/>
      </c>
      <c r="B78" s="100" t="str">
        <f>IF(Summary!C72="","",Summary!C72)</f>
        <v/>
      </c>
      <c r="C78" s="100" t="str">
        <f>IF(Summary!D72="","",Summary!D72)</f>
        <v/>
      </c>
      <c r="D78" s="115" t="str">
        <f>IF(Summary!E72="","",Summary!E72)</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81"/>
        <v>27</v>
      </c>
      <c r="AX78" s="74" t="e">
        <f t="shared" si="76"/>
        <v>#N/A</v>
      </c>
      <c r="AY78" s="54" t="str">
        <f t="shared" si="77"/>
        <v/>
      </c>
      <c r="AZ78" s="73"/>
      <c r="BA78" s="144"/>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8"/>
      <c r="BE78" s="116" t="str">
        <f t="shared" si="82"/>
        <v/>
      </c>
      <c r="BF78" s="99" t="str">
        <f t="shared" si="78"/>
        <v/>
      </c>
      <c r="BG78" s="99" t="str">
        <f t="shared" si="79"/>
        <v/>
      </c>
      <c r="BH78" s="100" t="str">
        <f t="shared" si="80"/>
        <v/>
      </c>
      <c r="BI78" s="64" t="str">
        <f>IF(Summary!F72="","",Summary!F72)</f>
        <v/>
      </c>
      <c r="BJ78" s="33"/>
      <c r="BV78" s="44">
        <f t="shared" si="73"/>
        <v>0</v>
      </c>
      <c r="BW78" s="44">
        <f t="shared" si="73"/>
        <v>0</v>
      </c>
      <c r="BX78" s="44">
        <f t="shared" si="73"/>
        <v>0</v>
      </c>
      <c r="BY78" s="44">
        <f t="shared" si="73"/>
        <v>0</v>
      </c>
      <c r="BZ78" s="44">
        <f t="shared" si="73"/>
        <v>0</v>
      </c>
      <c r="CA78" s="44">
        <f t="shared" si="73"/>
        <v>0</v>
      </c>
      <c r="CB78" s="44">
        <f t="shared" si="73"/>
        <v>0</v>
      </c>
      <c r="CC78" s="44">
        <f t="shared" si="73"/>
        <v>0</v>
      </c>
      <c r="CD78" s="44">
        <f t="shared" si="73"/>
        <v>0</v>
      </c>
      <c r="CE78" s="44">
        <f t="shared" si="73"/>
        <v>0</v>
      </c>
      <c r="CF78" s="44">
        <f t="shared" si="73"/>
        <v>0</v>
      </c>
      <c r="CH78" s="48">
        <f t="shared" si="75"/>
        <v>0</v>
      </c>
      <c r="CI78" s="48">
        <f t="shared" si="75"/>
        <v>0</v>
      </c>
      <c r="CJ78" s="48">
        <f t="shared" si="75"/>
        <v>0</v>
      </c>
      <c r="CK78" s="48">
        <f t="shared" si="75"/>
        <v>0</v>
      </c>
      <c r="CL78" s="48">
        <f t="shared" si="75"/>
        <v>0</v>
      </c>
      <c r="CM78" s="48">
        <f t="shared" si="75"/>
        <v>0</v>
      </c>
      <c r="CN78" s="48">
        <f t="shared" si="75"/>
        <v>0</v>
      </c>
      <c r="CO78" s="48">
        <f t="shared" si="74"/>
        <v>0</v>
      </c>
      <c r="CT78" s="42" t="str">
        <f t="shared" si="83"/>
        <v>•</v>
      </c>
      <c r="CU78" s="39" t="str">
        <f t="shared" si="84"/>
        <v xml:space="preserve"> </v>
      </c>
      <c r="CV78" s="39" t="str">
        <f t="shared" si="85"/>
        <v xml:space="preserve"> </v>
      </c>
      <c r="CW78" s="43" t="str">
        <f t="shared" si="86"/>
        <v xml:space="preserve"> </v>
      </c>
      <c r="CX78" s="42" t="str">
        <f t="shared" si="87"/>
        <v>•</v>
      </c>
      <c r="CY78" s="39" t="str">
        <f t="shared" si="88"/>
        <v xml:space="preserve"> </v>
      </c>
      <c r="CZ78" s="39" t="str">
        <f t="shared" si="89"/>
        <v xml:space="preserve"> </v>
      </c>
      <c r="DA78" s="43" t="str">
        <f t="shared" si="90"/>
        <v xml:space="preserve"> </v>
      </c>
      <c r="DB78" s="39" t="str">
        <f t="shared" si="91"/>
        <v>•</v>
      </c>
      <c r="DC78" s="39" t="str">
        <f t="shared" si="92"/>
        <v xml:space="preserve"> </v>
      </c>
      <c r="DD78" s="39" t="str">
        <f t="shared" si="93"/>
        <v xml:space="preserve"> </v>
      </c>
      <c r="DE78" s="43" t="str">
        <f t="shared" si="94"/>
        <v xml:space="preserve"> </v>
      </c>
      <c r="DF78" s="42" t="str">
        <f t="shared" si="95"/>
        <v>•</v>
      </c>
      <c r="DG78" s="39" t="str">
        <f t="shared" si="96"/>
        <v xml:space="preserve"> </v>
      </c>
      <c r="DH78" s="39" t="str">
        <f t="shared" si="97"/>
        <v xml:space="preserve"> </v>
      </c>
      <c r="DI78" s="43" t="str">
        <f t="shared" si="98"/>
        <v xml:space="preserve"> </v>
      </c>
      <c r="DJ78" s="42" t="str">
        <f t="shared" si="99"/>
        <v>•</v>
      </c>
      <c r="DK78" s="39" t="str">
        <f t="shared" si="100"/>
        <v xml:space="preserve"> </v>
      </c>
      <c r="DL78" s="39" t="str">
        <f t="shared" si="101"/>
        <v xml:space="preserve"> </v>
      </c>
      <c r="DM78" s="43" t="str">
        <f t="shared" si="102"/>
        <v xml:space="preserve"> </v>
      </c>
      <c r="DN78" s="39" t="str">
        <f t="shared" si="103"/>
        <v>•</v>
      </c>
      <c r="DO78" s="39" t="str">
        <f t="shared" si="104"/>
        <v xml:space="preserve"> </v>
      </c>
      <c r="DP78" s="39" t="str">
        <f t="shared" si="105"/>
        <v xml:space="preserve"> </v>
      </c>
      <c r="DQ78" s="43" t="str">
        <f t="shared" si="106"/>
        <v xml:space="preserve"> </v>
      </c>
      <c r="DR78" s="39" t="str">
        <f t="shared" si="107"/>
        <v>•</v>
      </c>
      <c r="DS78" s="39" t="str">
        <f t="shared" si="108"/>
        <v xml:space="preserve"> </v>
      </c>
      <c r="DT78" s="39" t="str">
        <f t="shared" si="109"/>
        <v xml:space="preserve"> </v>
      </c>
      <c r="DU78" s="43" t="str">
        <f t="shared" si="110"/>
        <v xml:space="preserve"> </v>
      </c>
      <c r="DV78" s="39" t="str">
        <f t="shared" si="111"/>
        <v>•</v>
      </c>
      <c r="DW78" s="39" t="str">
        <f t="shared" si="112"/>
        <v xml:space="preserve"> </v>
      </c>
      <c r="DX78" s="39" t="str">
        <f t="shared" si="113"/>
        <v xml:space="preserve"> </v>
      </c>
      <c r="DY78" s="43" t="str">
        <f t="shared" si="114"/>
        <v xml:space="preserve"> </v>
      </c>
      <c r="DZ78" s="39" t="str">
        <f t="shared" si="115"/>
        <v>•</v>
      </c>
      <c r="EA78" s="39" t="str">
        <f t="shared" si="116"/>
        <v xml:space="preserve"> </v>
      </c>
      <c r="EB78" s="39" t="str">
        <f t="shared" si="117"/>
        <v xml:space="preserve"> </v>
      </c>
      <c r="EC78" s="43" t="str">
        <f t="shared" si="118"/>
        <v xml:space="preserve"> </v>
      </c>
      <c r="ED78" s="39" t="str">
        <f t="shared" si="119"/>
        <v>•</v>
      </c>
      <c r="EE78" s="39" t="str">
        <f t="shared" si="120"/>
        <v xml:space="preserve"> </v>
      </c>
      <c r="EF78" s="39" t="str">
        <f t="shared" si="121"/>
        <v xml:space="preserve"> </v>
      </c>
      <c r="EG78" s="43" t="str">
        <f t="shared" si="122"/>
        <v xml:space="preserve"> </v>
      </c>
      <c r="EH78" s="39" t="str">
        <f t="shared" si="123"/>
        <v>•</v>
      </c>
      <c r="EI78" s="39" t="str">
        <f t="shared" si="124"/>
        <v xml:space="preserve"> </v>
      </c>
      <c r="EJ78" s="39" t="str">
        <f t="shared" si="125"/>
        <v xml:space="preserve"> </v>
      </c>
      <c r="EK78" s="43" t="str">
        <f t="shared" si="126"/>
        <v xml:space="preserve"> </v>
      </c>
    </row>
    <row r="79" spans="1:141" ht="15.75" customHeight="1" x14ac:dyDescent="0.2">
      <c r="A79" s="100" t="str">
        <f>IF(Summary!B73="","",Summary!B73)</f>
        <v/>
      </c>
      <c r="B79" s="100" t="str">
        <f>IF(Summary!C73="","",Summary!C73)</f>
        <v/>
      </c>
      <c r="C79" s="100" t="str">
        <f>IF(Summary!D73="","",Summary!D73)</f>
        <v/>
      </c>
      <c r="D79" s="115" t="str">
        <f>IF(Summary!E73="","",Summary!E73)</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81"/>
        <v>27</v>
      </c>
      <c r="AX79" s="74" t="e">
        <f t="shared" si="76"/>
        <v>#N/A</v>
      </c>
      <c r="AY79" s="54" t="str">
        <f t="shared" si="77"/>
        <v/>
      </c>
      <c r="AZ79" s="73"/>
      <c r="BA79" s="144"/>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8"/>
      <c r="BE79" s="116" t="str">
        <f t="shared" si="82"/>
        <v/>
      </c>
      <c r="BF79" s="99" t="str">
        <f t="shared" si="78"/>
        <v/>
      </c>
      <c r="BG79" s="99" t="str">
        <f t="shared" si="79"/>
        <v/>
      </c>
      <c r="BH79" s="100" t="str">
        <f t="shared" si="80"/>
        <v/>
      </c>
      <c r="BI79" s="64" t="str">
        <f>IF(Summary!F73="","",Summary!F73)</f>
        <v/>
      </c>
      <c r="BJ79" s="33"/>
      <c r="BV79" s="44">
        <f t="shared" si="73"/>
        <v>0</v>
      </c>
      <c r="BW79" s="44">
        <f t="shared" si="73"/>
        <v>0</v>
      </c>
      <c r="BX79" s="44">
        <f t="shared" si="73"/>
        <v>0</v>
      </c>
      <c r="BY79" s="44">
        <f t="shared" si="73"/>
        <v>0</v>
      </c>
      <c r="BZ79" s="44">
        <f t="shared" si="73"/>
        <v>0</v>
      </c>
      <c r="CA79" s="44">
        <f t="shared" si="73"/>
        <v>0</v>
      </c>
      <c r="CB79" s="44">
        <f t="shared" si="73"/>
        <v>0</v>
      </c>
      <c r="CC79" s="44">
        <f t="shared" si="73"/>
        <v>0</v>
      </c>
      <c r="CD79" s="44">
        <f t="shared" si="73"/>
        <v>0</v>
      </c>
      <c r="CE79" s="44">
        <f t="shared" si="73"/>
        <v>0</v>
      </c>
      <c r="CF79" s="44">
        <f t="shared" si="73"/>
        <v>0</v>
      </c>
      <c r="CH79" s="48">
        <f t="shared" si="75"/>
        <v>0</v>
      </c>
      <c r="CI79" s="48">
        <f t="shared" si="75"/>
        <v>0</v>
      </c>
      <c r="CJ79" s="48">
        <f t="shared" si="75"/>
        <v>0</v>
      </c>
      <c r="CK79" s="48">
        <f t="shared" si="75"/>
        <v>0</v>
      </c>
      <c r="CL79" s="48">
        <f t="shared" si="75"/>
        <v>0</v>
      </c>
      <c r="CM79" s="48">
        <f t="shared" si="75"/>
        <v>0</v>
      </c>
      <c r="CN79" s="48">
        <f t="shared" si="75"/>
        <v>0</v>
      </c>
      <c r="CO79" s="48">
        <f t="shared" si="74"/>
        <v>0</v>
      </c>
      <c r="CT79" s="42" t="str">
        <f t="shared" si="83"/>
        <v>•</v>
      </c>
      <c r="CU79" s="39" t="str">
        <f t="shared" si="84"/>
        <v xml:space="preserve"> </v>
      </c>
      <c r="CV79" s="39" t="str">
        <f t="shared" si="85"/>
        <v xml:space="preserve"> </v>
      </c>
      <c r="CW79" s="43" t="str">
        <f t="shared" si="86"/>
        <v xml:space="preserve"> </v>
      </c>
      <c r="CX79" s="42" t="str">
        <f t="shared" si="87"/>
        <v>•</v>
      </c>
      <c r="CY79" s="39" t="str">
        <f t="shared" si="88"/>
        <v xml:space="preserve"> </v>
      </c>
      <c r="CZ79" s="39" t="str">
        <f t="shared" si="89"/>
        <v xml:space="preserve"> </v>
      </c>
      <c r="DA79" s="43" t="str">
        <f t="shared" si="90"/>
        <v xml:space="preserve"> </v>
      </c>
      <c r="DB79" s="39" t="str">
        <f t="shared" si="91"/>
        <v>•</v>
      </c>
      <c r="DC79" s="39" t="str">
        <f t="shared" si="92"/>
        <v xml:space="preserve"> </v>
      </c>
      <c r="DD79" s="39" t="str">
        <f t="shared" si="93"/>
        <v xml:space="preserve"> </v>
      </c>
      <c r="DE79" s="43" t="str">
        <f t="shared" si="94"/>
        <v xml:space="preserve"> </v>
      </c>
      <c r="DF79" s="42" t="str">
        <f t="shared" si="95"/>
        <v>•</v>
      </c>
      <c r="DG79" s="39" t="str">
        <f t="shared" si="96"/>
        <v xml:space="preserve"> </v>
      </c>
      <c r="DH79" s="39" t="str">
        <f t="shared" si="97"/>
        <v xml:space="preserve"> </v>
      </c>
      <c r="DI79" s="43" t="str">
        <f t="shared" si="98"/>
        <v xml:space="preserve"> </v>
      </c>
      <c r="DJ79" s="42" t="str">
        <f t="shared" si="99"/>
        <v>•</v>
      </c>
      <c r="DK79" s="39" t="str">
        <f t="shared" si="100"/>
        <v xml:space="preserve"> </v>
      </c>
      <c r="DL79" s="39" t="str">
        <f t="shared" si="101"/>
        <v xml:space="preserve"> </v>
      </c>
      <c r="DM79" s="43" t="str">
        <f t="shared" si="102"/>
        <v xml:space="preserve"> </v>
      </c>
      <c r="DN79" s="39" t="str">
        <f t="shared" si="103"/>
        <v>•</v>
      </c>
      <c r="DO79" s="39" t="str">
        <f t="shared" si="104"/>
        <v xml:space="preserve"> </v>
      </c>
      <c r="DP79" s="39" t="str">
        <f t="shared" si="105"/>
        <v xml:space="preserve"> </v>
      </c>
      <c r="DQ79" s="43" t="str">
        <f t="shared" si="106"/>
        <v xml:space="preserve"> </v>
      </c>
      <c r="DR79" s="39" t="str">
        <f t="shared" si="107"/>
        <v>•</v>
      </c>
      <c r="DS79" s="39" t="str">
        <f t="shared" si="108"/>
        <v xml:space="preserve"> </v>
      </c>
      <c r="DT79" s="39" t="str">
        <f t="shared" si="109"/>
        <v xml:space="preserve"> </v>
      </c>
      <c r="DU79" s="43" t="str">
        <f t="shared" si="110"/>
        <v xml:space="preserve"> </v>
      </c>
      <c r="DV79" s="39" t="str">
        <f t="shared" si="111"/>
        <v>•</v>
      </c>
      <c r="DW79" s="39" t="str">
        <f t="shared" si="112"/>
        <v xml:space="preserve"> </v>
      </c>
      <c r="DX79" s="39" t="str">
        <f t="shared" si="113"/>
        <v xml:space="preserve"> </v>
      </c>
      <c r="DY79" s="43" t="str">
        <f t="shared" si="114"/>
        <v xml:space="preserve"> </v>
      </c>
      <c r="DZ79" s="39" t="str">
        <f t="shared" si="115"/>
        <v>•</v>
      </c>
      <c r="EA79" s="39" t="str">
        <f t="shared" si="116"/>
        <v xml:space="preserve"> </v>
      </c>
      <c r="EB79" s="39" t="str">
        <f t="shared" si="117"/>
        <v xml:space="preserve"> </v>
      </c>
      <c r="EC79" s="43" t="str">
        <f t="shared" si="118"/>
        <v xml:space="preserve"> </v>
      </c>
      <c r="ED79" s="39" t="str">
        <f t="shared" si="119"/>
        <v>•</v>
      </c>
      <c r="EE79" s="39" t="str">
        <f t="shared" si="120"/>
        <v xml:space="preserve"> </v>
      </c>
      <c r="EF79" s="39" t="str">
        <f t="shared" si="121"/>
        <v xml:space="preserve"> </v>
      </c>
      <c r="EG79" s="43" t="str">
        <f t="shared" si="122"/>
        <v xml:space="preserve"> </v>
      </c>
      <c r="EH79" s="39" t="str">
        <f t="shared" si="123"/>
        <v>•</v>
      </c>
      <c r="EI79" s="39" t="str">
        <f t="shared" si="124"/>
        <v xml:space="preserve"> </v>
      </c>
      <c r="EJ79" s="39" t="str">
        <f t="shared" si="125"/>
        <v xml:space="preserve"> </v>
      </c>
      <c r="EK79" s="43" t="str">
        <f t="shared" si="126"/>
        <v xml:space="preserve"> </v>
      </c>
    </row>
    <row r="80" spans="1:141" ht="15.75" customHeight="1" x14ac:dyDescent="0.2">
      <c r="A80" s="100" t="str">
        <f>IF(Summary!B74="","",Summary!B74)</f>
        <v/>
      </c>
      <c r="B80" s="100" t="str">
        <f>IF(Summary!C74="","",Summary!C74)</f>
        <v/>
      </c>
      <c r="C80" s="100" t="str">
        <f>IF(Summary!D74="","",Summary!D74)</f>
        <v/>
      </c>
      <c r="D80" s="115" t="str">
        <f>IF(Summary!E74="","",Summary!E74)</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81"/>
        <v>27</v>
      </c>
      <c r="AX80" s="74" t="e">
        <f t="shared" si="76"/>
        <v>#N/A</v>
      </c>
      <c r="AY80" s="54" t="str">
        <f t="shared" si="77"/>
        <v/>
      </c>
      <c r="AZ80" s="73"/>
      <c r="BA80" s="144"/>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8"/>
      <c r="BE80" s="116" t="str">
        <f t="shared" si="82"/>
        <v/>
      </c>
      <c r="BF80" s="99" t="str">
        <f t="shared" si="78"/>
        <v/>
      </c>
      <c r="BG80" s="99" t="str">
        <f t="shared" si="79"/>
        <v/>
      </c>
      <c r="BH80" s="100" t="str">
        <f t="shared" si="80"/>
        <v/>
      </c>
      <c r="BI80" s="64" t="str">
        <f>IF(Summary!F74="","",Summary!F74)</f>
        <v/>
      </c>
      <c r="BJ80" s="33"/>
      <c r="BV80" s="44">
        <f t="shared" si="73"/>
        <v>0</v>
      </c>
      <c r="BW80" s="44">
        <f t="shared" si="73"/>
        <v>0</v>
      </c>
      <c r="BX80" s="44">
        <f t="shared" si="73"/>
        <v>0</v>
      </c>
      <c r="BY80" s="44">
        <f t="shared" si="73"/>
        <v>0</v>
      </c>
      <c r="BZ80" s="44">
        <f t="shared" si="73"/>
        <v>0</v>
      </c>
      <c r="CA80" s="44">
        <f t="shared" si="73"/>
        <v>0</v>
      </c>
      <c r="CB80" s="44">
        <f t="shared" si="73"/>
        <v>0</v>
      </c>
      <c r="CC80" s="44">
        <f t="shared" si="73"/>
        <v>0</v>
      </c>
      <c r="CD80" s="44">
        <f t="shared" si="73"/>
        <v>0</v>
      </c>
      <c r="CE80" s="44">
        <f t="shared" si="73"/>
        <v>0</v>
      </c>
      <c r="CF80" s="44">
        <f t="shared" si="73"/>
        <v>0</v>
      </c>
      <c r="CH80" s="48">
        <f t="shared" si="75"/>
        <v>0</v>
      </c>
      <c r="CI80" s="48">
        <f t="shared" si="75"/>
        <v>0</v>
      </c>
      <c r="CJ80" s="48">
        <f t="shared" si="75"/>
        <v>0</v>
      </c>
      <c r="CK80" s="48">
        <f t="shared" si="75"/>
        <v>0</v>
      </c>
      <c r="CL80" s="48">
        <f t="shared" si="75"/>
        <v>0</v>
      </c>
      <c r="CM80" s="48">
        <f t="shared" si="75"/>
        <v>0</v>
      </c>
      <c r="CN80" s="48">
        <f t="shared" si="75"/>
        <v>0</v>
      </c>
      <c r="CO80" s="48">
        <f t="shared" si="74"/>
        <v>0</v>
      </c>
      <c r="CT80" s="42" t="str">
        <f t="shared" si="83"/>
        <v>•</v>
      </c>
      <c r="CU80" s="39" t="str">
        <f t="shared" si="84"/>
        <v xml:space="preserve"> </v>
      </c>
      <c r="CV80" s="39" t="str">
        <f t="shared" si="85"/>
        <v xml:space="preserve"> </v>
      </c>
      <c r="CW80" s="43" t="str">
        <f t="shared" si="86"/>
        <v xml:space="preserve"> </v>
      </c>
      <c r="CX80" s="42" t="str">
        <f t="shared" si="87"/>
        <v>•</v>
      </c>
      <c r="CY80" s="39" t="str">
        <f t="shared" si="88"/>
        <v xml:space="preserve"> </v>
      </c>
      <c r="CZ80" s="39" t="str">
        <f t="shared" si="89"/>
        <v xml:space="preserve"> </v>
      </c>
      <c r="DA80" s="43" t="str">
        <f t="shared" si="90"/>
        <v xml:space="preserve"> </v>
      </c>
      <c r="DB80" s="39" t="str">
        <f t="shared" si="91"/>
        <v>•</v>
      </c>
      <c r="DC80" s="39" t="str">
        <f t="shared" si="92"/>
        <v xml:space="preserve"> </v>
      </c>
      <c r="DD80" s="39" t="str">
        <f t="shared" si="93"/>
        <v xml:space="preserve"> </v>
      </c>
      <c r="DE80" s="43" t="str">
        <f t="shared" si="94"/>
        <v xml:space="preserve"> </v>
      </c>
      <c r="DF80" s="42" t="str">
        <f t="shared" si="95"/>
        <v>•</v>
      </c>
      <c r="DG80" s="39" t="str">
        <f t="shared" si="96"/>
        <v xml:space="preserve"> </v>
      </c>
      <c r="DH80" s="39" t="str">
        <f t="shared" si="97"/>
        <v xml:space="preserve"> </v>
      </c>
      <c r="DI80" s="43" t="str">
        <f t="shared" si="98"/>
        <v xml:space="preserve"> </v>
      </c>
      <c r="DJ80" s="42" t="str">
        <f t="shared" si="99"/>
        <v>•</v>
      </c>
      <c r="DK80" s="39" t="str">
        <f t="shared" si="100"/>
        <v xml:space="preserve"> </v>
      </c>
      <c r="DL80" s="39" t="str">
        <f t="shared" si="101"/>
        <v xml:space="preserve"> </v>
      </c>
      <c r="DM80" s="43" t="str">
        <f t="shared" si="102"/>
        <v xml:space="preserve"> </v>
      </c>
      <c r="DN80" s="39" t="str">
        <f t="shared" si="103"/>
        <v>•</v>
      </c>
      <c r="DO80" s="39" t="str">
        <f t="shared" si="104"/>
        <v xml:space="preserve"> </v>
      </c>
      <c r="DP80" s="39" t="str">
        <f t="shared" si="105"/>
        <v xml:space="preserve"> </v>
      </c>
      <c r="DQ80" s="43" t="str">
        <f t="shared" si="106"/>
        <v xml:space="preserve"> </v>
      </c>
      <c r="DR80" s="39" t="str">
        <f t="shared" si="107"/>
        <v>•</v>
      </c>
      <c r="DS80" s="39" t="str">
        <f t="shared" si="108"/>
        <v xml:space="preserve"> </v>
      </c>
      <c r="DT80" s="39" t="str">
        <f t="shared" si="109"/>
        <v xml:space="preserve"> </v>
      </c>
      <c r="DU80" s="43" t="str">
        <f t="shared" si="110"/>
        <v xml:space="preserve"> </v>
      </c>
      <c r="DV80" s="39" t="str">
        <f t="shared" si="111"/>
        <v>•</v>
      </c>
      <c r="DW80" s="39" t="str">
        <f t="shared" si="112"/>
        <v xml:space="preserve"> </v>
      </c>
      <c r="DX80" s="39" t="str">
        <f t="shared" si="113"/>
        <v xml:space="preserve"> </v>
      </c>
      <c r="DY80" s="43" t="str">
        <f t="shared" si="114"/>
        <v xml:space="preserve"> </v>
      </c>
      <c r="DZ80" s="39" t="str">
        <f t="shared" si="115"/>
        <v>•</v>
      </c>
      <c r="EA80" s="39" t="str">
        <f t="shared" si="116"/>
        <v xml:space="preserve"> </v>
      </c>
      <c r="EB80" s="39" t="str">
        <f t="shared" si="117"/>
        <v xml:space="preserve"> </v>
      </c>
      <c r="EC80" s="43" t="str">
        <f t="shared" si="118"/>
        <v xml:space="preserve"> </v>
      </c>
      <c r="ED80" s="39" t="str">
        <f t="shared" si="119"/>
        <v>•</v>
      </c>
      <c r="EE80" s="39" t="str">
        <f t="shared" si="120"/>
        <v xml:space="preserve"> </v>
      </c>
      <c r="EF80" s="39" t="str">
        <f t="shared" si="121"/>
        <v xml:space="preserve"> </v>
      </c>
      <c r="EG80" s="43" t="str">
        <f t="shared" si="122"/>
        <v xml:space="preserve"> </v>
      </c>
      <c r="EH80" s="39" t="str">
        <f t="shared" si="123"/>
        <v>•</v>
      </c>
      <c r="EI80" s="39" t="str">
        <f t="shared" si="124"/>
        <v xml:space="preserve"> </v>
      </c>
      <c r="EJ80" s="39" t="str">
        <f t="shared" si="125"/>
        <v xml:space="preserve"> </v>
      </c>
      <c r="EK80" s="43" t="str">
        <f t="shared" si="126"/>
        <v xml:space="preserve"> </v>
      </c>
    </row>
    <row r="81" spans="1:141" ht="15.75" customHeight="1" x14ac:dyDescent="0.2">
      <c r="A81" s="100" t="str">
        <f>IF(Summary!B75="","",Summary!B75)</f>
        <v/>
      </c>
      <c r="B81" s="100" t="str">
        <f>IF(Summary!C75="","",Summary!C75)</f>
        <v/>
      </c>
      <c r="C81" s="100" t="str">
        <f>IF(Summary!D75="","",Summary!D75)</f>
        <v/>
      </c>
      <c r="D81" s="115" t="str">
        <f>IF(Summary!E75="","",Summary!E75)</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81"/>
        <v>27</v>
      </c>
      <c r="AX81" s="74" t="e">
        <f t="shared" si="76"/>
        <v>#N/A</v>
      </c>
      <c r="AY81" s="54" t="str">
        <f t="shared" si="77"/>
        <v/>
      </c>
      <c r="AZ81" s="73"/>
      <c r="BA81" s="144"/>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8"/>
      <c r="BE81" s="116" t="str">
        <f t="shared" si="82"/>
        <v/>
      </c>
      <c r="BF81" s="99" t="str">
        <f t="shared" si="78"/>
        <v/>
      </c>
      <c r="BG81" s="99" t="str">
        <f t="shared" si="79"/>
        <v/>
      </c>
      <c r="BH81" s="100" t="str">
        <f t="shared" si="80"/>
        <v/>
      </c>
      <c r="BI81" s="64" t="str">
        <f>IF(Summary!F75="","",Summary!F75)</f>
        <v/>
      </c>
      <c r="BJ81" s="33"/>
      <c r="BV81" s="44">
        <f t="shared" si="73"/>
        <v>0</v>
      </c>
      <c r="BW81" s="44">
        <f t="shared" si="73"/>
        <v>0</v>
      </c>
      <c r="BX81" s="44">
        <f t="shared" si="73"/>
        <v>0</v>
      </c>
      <c r="BY81" s="44">
        <f t="shared" si="73"/>
        <v>0</v>
      </c>
      <c r="BZ81" s="44">
        <f t="shared" si="73"/>
        <v>0</v>
      </c>
      <c r="CA81" s="44">
        <f t="shared" si="73"/>
        <v>0</v>
      </c>
      <c r="CB81" s="44">
        <f t="shared" si="73"/>
        <v>0</v>
      </c>
      <c r="CC81" s="44">
        <f t="shared" si="73"/>
        <v>0</v>
      </c>
      <c r="CD81" s="44">
        <f t="shared" si="73"/>
        <v>0</v>
      </c>
      <c r="CE81" s="44">
        <f t="shared" si="73"/>
        <v>0</v>
      </c>
      <c r="CF81" s="44">
        <f t="shared" si="73"/>
        <v>0</v>
      </c>
      <c r="CH81" s="48">
        <f t="shared" si="75"/>
        <v>0</v>
      </c>
      <c r="CI81" s="48">
        <f t="shared" si="75"/>
        <v>0</v>
      </c>
      <c r="CJ81" s="48">
        <f t="shared" si="75"/>
        <v>0</v>
      </c>
      <c r="CK81" s="48">
        <f t="shared" si="75"/>
        <v>0</v>
      </c>
      <c r="CL81" s="48">
        <f t="shared" si="75"/>
        <v>0</v>
      </c>
      <c r="CM81" s="48">
        <f t="shared" si="75"/>
        <v>0</v>
      </c>
      <c r="CN81" s="48">
        <f t="shared" si="75"/>
        <v>0</v>
      </c>
      <c r="CO81" s="48">
        <f t="shared" si="74"/>
        <v>0</v>
      </c>
      <c r="CT81" s="42" t="str">
        <f t="shared" si="83"/>
        <v>•</v>
      </c>
      <c r="CU81" s="39" t="str">
        <f t="shared" si="84"/>
        <v xml:space="preserve"> </v>
      </c>
      <c r="CV81" s="39" t="str">
        <f t="shared" si="85"/>
        <v xml:space="preserve"> </v>
      </c>
      <c r="CW81" s="43" t="str">
        <f t="shared" si="86"/>
        <v xml:space="preserve"> </v>
      </c>
      <c r="CX81" s="42" t="str">
        <f t="shared" si="87"/>
        <v>•</v>
      </c>
      <c r="CY81" s="39" t="str">
        <f t="shared" si="88"/>
        <v xml:space="preserve"> </v>
      </c>
      <c r="CZ81" s="39" t="str">
        <f t="shared" si="89"/>
        <v xml:space="preserve"> </v>
      </c>
      <c r="DA81" s="43" t="str">
        <f t="shared" si="90"/>
        <v xml:space="preserve"> </v>
      </c>
      <c r="DB81" s="39" t="str">
        <f t="shared" si="91"/>
        <v>•</v>
      </c>
      <c r="DC81" s="39" t="str">
        <f t="shared" si="92"/>
        <v xml:space="preserve"> </v>
      </c>
      <c r="DD81" s="39" t="str">
        <f t="shared" si="93"/>
        <v xml:space="preserve"> </v>
      </c>
      <c r="DE81" s="43" t="str">
        <f t="shared" si="94"/>
        <v xml:space="preserve"> </v>
      </c>
      <c r="DF81" s="42" t="str">
        <f t="shared" si="95"/>
        <v>•</v>
      </c>
      <c r="DG81" s="39" t="str">
        <f t="shared" si="96"/>
        <v xml:space="preserve"> </v>
      </c>
      <c r="DH81" s="39" t="str">
        <f t="shared" si="97"/>
        <v xml:space="preserve"> </v>
      </c>
      <c r="DI81" s="43" t="str">
        <f t="shared" si="98"/>
        <v xml:space="preserve"> </v>
      </c>
      <c r="DJ81" s="42" t="str">
        <f t="shared" si="99"/>
        <v>•</v>
      </c>
      <c r="DK81" s="39" t="str">
        <f t="shared" si="100"/>
        <v xml:space="preserve"> </v>
      </c>
      <c r="DL81" s="39" t="str">
        <f t="shared" si="101"/>
        <v xml:space="preserve"> </v>
      </c>
      <c r="DM81" s="43" t="str">
        <f t="shared" si="102"/>
        <v xml:space="preserve"> </v>
      </c>
      <c r="DN81" s="39" t="str">
        <f t="shared" si="103"/>
        <v>•</v>
      </c>
      <c r="DO81" s="39" t="str">
        <f t="shared" si="104"/>
        <v xml:space="preserve"> </v>
      </c>
      <c r="DP81" s="39" t="str">
        <f t="shared" si="105"/>
        <v xml:space="preserve"> </v>
      </c>
      <c r="DQ81" s="43" t="str">
        <f t="shared" si="106"/>
        <v xml:space="preserve"> </v>
      </c>
      <c r="DR81" s="39" t="str">
        <f t="shared" si="107"/>
        <v>•</v>
      </c>
      <c r="DS81" s="39" t="str">
        <f t="shared" si="108"/>
        <v xml:space="preserve"> </v>
      </c>
      <c r="DT81" s="39" t="str">
        <f t="shared" si="109"/>
        <v xml:space="preserve"> </v>
      </c>
      <c r="DU81" s="43" t="str">
        <f t="shared" si="110"/>
        <v xml:space="preserve"> </v>
      </c>
      <c r="DV81" s="39" t="str">
        <f t="shared" si="111"/>
        <v>•</v>
      </c>
      <c r="DW81" s="39" t="str">
        <f t="shared" si="112"/>
        <v xml:space="preserve"> </v>
      </c>
      <c r="DX81" s="39" t="str">
        <f t="shared" si="113"/>
        <v xml:space="preserve"> </v>
      </c>
      <c r="DY81" s="43" t="str">
        <f t="shared" si="114"/>
        <v xml:space="preserve"> </v>
      </c>
      <c r="DZ81" s="39" t="str">
        <f t="shared" si="115"/>
        <v>•</v>
      </c>
      <c r="EA81" s="39" t="str">
        <f t="shared" si="116"/>
        <v xml:space="preserve"> </v>
      </c>
      <c r="EB81" s="39" t="str">
        <f t="shared" si="117"/>
        <v xml:space="preserve"> </v>
      </c>
      <c r="EC81" s="43" t="str">
        <f t="shared" si="118"/>
        <v xml:space="preserve"> </v>
      </c>
      <c r="ED81" s="39" t="str">
        <f t="shared" si="119"/>
        <v>•</v>
      </c>
      <c r="EE81" s="39" t="str">
        <f t="shared" si="120"/>
        <v xml:space="preserve"> </v>
      </c>
      <c r="EF81" s="39" t="str">
        <f t="shared" si="121"/>
        <v xml:space="preserve"> </v>
      </c>
      <c r="EG81" s="43" t="str">
        <f t="shared" si="122"/>
        <v xml:space="preserve"> </v>
      </c>
      <c r="EH81" s="39" t="str">
        <f t="shared" si="123"/>
        <v>•</v>
      </c>
      <c r="EI81" s="39" t="str">
        <f t="shared" si="124"/>
        <v xml:space="preserve"> </v>
      </c>
      <c r="EJ81" s="39" t="str">
        <f t="shared" si="125"/>
        <v xml:space="preserve"> </v>
      </c>
      <c r="EK81" s="43" t="str">
        <f t="shared" si="126"/>
        <v xml:space="preserve"> </v>
      </c>
    </row>
    <row r="82" spans="1:141" ht="15.75" customHeight="1" x14ac:dyDescent="0.2">
      <c r="A82" s="100" t="str">
        <f>IF(Summary!B76="","",Summary!B76)</f>
        <v/>
      </c>
      <c r="B82" s="100" t="str">
        <f>IF(Summary!C76="","",Summary!C76)</f>
        <v/>
      </c>
      <c r="C82" s="100" t="str">
        <f>IF(Summary!D76="","",Summary!D76)</f>
        <v/>
      </c>
      <c r="D82" s="115" t="str">
        <f>IF(Summary!E76="","",Summary!E76)</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81"/>
        <v>27</v>
      </c>
      <c r="AX82" s="74" t="e">
        <f t="shared" si="76"/>
        <v>#N/A</v>
      </c>
      <c r="AY82" s="54" t="str">
        <f t="shared" si="77"/>
        <v/>
      </c>
      <c r="AZ82" s="73"/>
      <c r="BA82" s="144"/>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8"/>
      <c r="BE82" s="116" t="str">
        <f t="shared" si="82"/>
        <v/>
      </c>
      <c r="BF82" s="99" t="str">
        <f t="shared" si="78"/>
        <v/>
      </c>
      <c r="BG82" s="99" t="str">
        <f t="shared" si="79"/>
        <v/>
      </c>
      <c r="BH82" s="100" t="str">
        <f t="shared" si="80"/>
        <v/>
      </c>
      <c r="BI82" s="64" t="str">
        <f>IF(Summary!F76="","",Summary!F76)</f>
        <v/>
      </c>
      <c r="BJ82" s="33"/>
      <c r="BV82" s="44">
        <f t="shared" si="73"/>
        <v>0</v>
      </c>
      <c r="BW82" s="44">
        <f t="shared" si="73"/>
        <v>0</v>
      </c>
      <c r="BX82" s="44">
        <f t="shared" si="73"/>
        <v>0</v>
      </c>
      <c r="BY82" s="44">
        <f t="shared" si="73"/>
        <v>0</v>
      </c>
      <c r="BZ82" s="44">
        <f t="shared" si="73"/>
        <v>0</v>
      </c>
      <c r="CA82" s="44">
        <f t="shared" si="73"/>
        <v>0</v>
      </c>
      <c r="CB82" s="44">
        <f t="shared" si="73"/>
        <v>0</v>
      </c>
      <c r="CC82" s="44">
        <f t="shared" si="73"/>
        <v>0</v>
      </c>
      <c r="CD82" s="44">
        <f t="shared" si="73"/>
        <v>0</v>
      </c>
      <c r="CE82" s="44">
        <f t="shared" si="73"/>
        <v>0</v>
      </c>
      <c r="CF82" s="44">
        <f t="shared" si="73"/>
        <v>0</v>
      </c>
      <c r="CH82" s="48">
        <f t="shared" si="75"/>
        <v>0</v>
      </c>
      <c r="CI82" s="48">
        <f t="shared" si="75"/>
        <v>0</v>
      </c>
      <c r="CJ82" s="48">
        <f t="shared" si="75"/>
        <v>0</v>
      </c>
      <c r="CK82" s="48">
        <f t="shared" si="75"/>
        <v>0</v>
      </c>
      <c r="CL82" s="48">
        <f t="shared" si="75"/>
        <v>0</v>
      </c>
      <c r="CM82" s="48">
        <f t="shared" si="75"/>
        <v>0</v>
      </c>
      <c r="CN82" s="48">
        <f t="shared" si="75"/>
        <v>0</v>
      </c>
      <c r="CO82" s="48">
        <f t="shared" si="74"/>
        <v>0</v>
      </c>
      <c r="CT82" s="42" t="str">
        <f t="shared" si="83"/>
        <v>•</v>
      </c>
      <c r="CU82" s="39" t="str">
        <f t="shared" si="84"/>
        <v xml:space="preserve"> </v>
      </c>
      <c r="CV82" s="39" t="str">
        <f t="shared" si="85"/>
        <v xml:space="preserve"> </v>
      </c>
      <c r="CW82" s="43" t="str">
        <f t="shared" si="86"/>
        <v xml:space="preserve"> </v>
      </c>
      <c r="CX82" s="42" t="str">
        <f t="shared" si="87"/>
        <v>•</v>
      </c>
      <c r="CY82" s="39" t="str">
        <f t="shared" si="88"/>
        <v xml:space="preserve"> </v>
      </c>
      <c r="CZ82" s="39" t="str">
        <f t="shared" si="89"/>
        <v xml:space="preserve"> </v>
      </c>
      <c r="DA82" s="43" t="str">
        <f t="shared" si="90"/>
        <v xml:space="preserve"> </v>
      </c>
      <c r="DB82" s="39" t="str">
        <f t="shared" si="91"/>
        <v>•</v>
      </c>
      <c r="DC82" s="39" t="str">
        <f t="shared" si="92"/>
        <v xml:space="preserve"> </v>
      </c>
      <c r="DD82" s="39" t="str">
        <f t="shared" si="93"/>
        <v xml:space="preserve"> </v>
      </c>
      <c r="DE82" s="43" t="str">
        <f t="shared" si="94"/>
        <v xml:space="preserve"> </v>
      </c>
      <c r="DF82" s="42" t="str">
        <f t="shared" si="95"/>
        <v>•</v>
      </c>
      <c r="DG82" s="39" t="str">
        <f t="shared" si="96"/>
        <v xml:space="preserve"> </v>
      </c>
      <c r="DH82" s="39" t="str">
        <f t="shared" si="97"/>
        <v xml:space="preserve"> </v>
      </c>
      <c r="DI82" s="43" t="str">
        <f t="shared" si="98"/>
        <v xml:space="preserve"> </v>
      </c>
      <c r="DJ82" s="42" t="str">
        <f t="shared" si="99"/>
        <v>•</v>
      </c>
      <c r="DK82" s="39" t="str">
        <f t="shared" si="100"/>
        <v xml:space="preserve"> </v>
      </c>
      <c r="DL82" s="39" t="str">
        <f t="shared" si="101"/>
        <v xml:space="preserve"> </v>
      </c>
      <c r="DM82" s="43" t="str">
        <f t="shared" si="102"/>
        <v xml:space="preserve"> </v>
      </c>
      <c r="DN82" s="39" t="str">
        <f t="shared" si="103"/>
        <v>•</v>
      </c>
      <c r="DO82" s="39" t="str">
        <f t="shared" si="104"/>
        <v xml:space="preserve"> </v>
      </c>
      <c r="DP82" s="39" t="str">
        <f t="shared" si="105"/>
        <v xml:space="preserve"> </v>
      </c>
      <c r="DQ82" s="43" t="str">
        <f t="shared" si="106"/>
        <v xml:space="preserve"> </v>
      </c>
      <c r="DR82" s="39" t="str">
        <f t="shared" si="107"/>
        <v>•</v>
      </c>
      <c r="DS82" s="39" t="str">
        <f t="shared" si="108"/>
        <v xml:space="preserve"> </v>
      </c>
      <c r="DT82" s="39" t="str">
        <f t="shared" si="109"/>
        <v xml:space="preserve"> </v>
      </c>
      <c r="DU82" s="43" t="str">
        <f t="shared" si="110"/>
        <v xml:space="preserve"> </v>
      </c>
      <c r="DV82" s="39" t="str">
        <f t="shared" si="111"/>
        <v>•</v>
      </c>
      <c r="DW82" s="39" t="str">
        <f t="shared" si="112"/>
        <v xml:space="preserve"> </v>
      </c>
      <c r="DX82" s="39" t="str">
        <f t="shared" si="113"/>
        <v xml:space="preserve"> </v>
      </c>
      <c r="DY82" s="43" t="str">
        <f t="shared" si="114"/>
        <v xml:space="preserve"> </v>
      </c>
      <c r="DZ82" s="39" t="str">
        <f t="shared" si="115"/>
        <v>•</v>
      </c>
      <c r="EA82" s="39" t="str">
        <f t="shared" si="116"/>
        <v xml:space="preserve"> </v>
      </c>
      <c r="EB82" s="39" t="str">
        <f t="shared" si="117"/>
        <v xml:space="preserve"> </v>
      </c>
      <c r="EC82" s="43" t="str">
        <f t="shared" si="118"/>
        <v xml:space="preserve"> </v>
      </c>
      <c r="ED82" s="39" t="str">
        <f t="shared" si="119"/>
        <v>•</v>
      </c>
      <c r="EE82" s="39" t="str">
        <f t="shared" si="120"/>
        <v xml:space="preserve"> </v>
      </c>
      <c r="EF82" s="39" t="str">
        <f t="shared" si="121"/>
        <v xml:space="preserve"> </v>
      </c>
      <c r="EG82" s="43" t="str">
        <f t="shared" si="122"/>
        <v xml:space="preserve"> </v>
      </c>
      <c r="EH82" s="39" t="str">
        <f t="shared" si="123"/>
        <v>•</v>
      </c>
      <c r="EI82" s="39" t="str">
        <f t="shared" si="124"/>
        <v xml:space="preserve"> </v>
      </c>
      <c r="EJ82" s="39" t="str">
        <f t="shared" si="125"/>
        <v xml:space="preserve"> </v>
      </c>
      <c r="EK82" s="43" t="str">
        <f t="shared" si="126"/>
        <v xml:space="preserve"> </v>
      </c>
    </row>
    <row r="83" spans="1:141" ht="15.75" customHeight="1" x14ac:dyDescent="0.2">
      <c r="A83" s="100" t="str">
        <f>IF(Summary!B77="","",Summary!B77)</f>
        <v/>
      </c>
      <c r="B83" s="100" t="str">
        <f>IF(Summary!C77="","",Summary!C77)</f>
        <v/>
      </c>
      <c r="C83" s="100" t="str">
        <f>IF(Summary!D77="","",Summary!D77)</f>
        <v/>
      </c>
      <c r="D83" s="115" t="str">
        <f>IF(Summary!E77="","",Summary!E77)</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81"/>
        <v>27</v>
      </c>
      <c r="AX83" s="74" t="e">
        <f t="shared" si="76"/>
        <v>#N/A</v>
      </c>
      <c r="AY83" s="54" t="str">
        <f t="shared" si="77"/>
        <v/>
      </c>
      <c r="AZ83" s="73"/>
      <c r="BA83" s="144"/>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8"/>
      <c r="BE83" s="116" t="str">
        <f t="shared" si="82"/>
        <v/>
      </c>
      <c r="BF83" s="99" t="str">
        <f t="shared" si="78"/>
        <v/>
      </c>
      <c r="BG83" s="99" t="str">
        <f t="shared" si="79"/>
        <v/>
      </c>
      <c r="BH83" s="100" t="str">
        <f t="shared" si="80"/>
        <v/>
      </c>
      <c r="BI83" s="64" t="str">
        <f>IF(Summary!F77="","",Summary!F77)</f>
        <v/>
      </c>
      <c r="BJ83" s="33"/>
      <c r="BV83" s="44">
        <f t="shared" si="73"/>
        <v>0</v>
      </c>
      <c r="BW83" s="44">
        <f t="shared" si="73"/>
        <v>0</v>
      </c>
      <c r="BX83" s="44">
        <f t="shared" si="73"/>
        <v>0</v>
      </c>
      <c r="BY83" s="44">
        <f t="shared" si="73"/>
        <v>0</v>
      </c>
      <c r="BZ83" s="44">
        <f t="shared" si="73"/>
        <v>0</v>
      </c>
      <c r="CA83" s="44">
        <f t="shared" si="73"/>
        <v>0</v>
      </c>
      <c r="CB83" s="44">
        <f t="shared" si="73"/>
        <v>0</v>
      </c>
      <c r="CC83" s="44">
        <f t="shared" si="73"/>
        <v>0</v>
      </c>
      <c r="CD83" s="44">
        <f t="shared" si="73"/>
        <v>0</v>
      </c>
      <c r="CE83" s="44">
        <f t="shared" si="73"/>
        <v>0</v>
      </c>
      <c r="CF83" s="44">
        <f t="shared" si="73"/>
        <v>0</v>
      </c>
      <c r="CH83" s="48">
        <f t="shared" si="75"/>
        <v>0</v>
      </c>
      <c r="CI83" s="48">
        <f t="shared" si="75"/>
        <v>0</v>
      </c>
      <c r="CJ83" s="48">
        <f t="shared" si="75"/>
        <v>0</v>
      </c>
      <c r="CK83" s="48">
        <f t="shared" si="75"/>
        <v>0</v>
      </c>
      <c r="CL83" s="48">
        <f t="shared" si="75"/>
        <v>0</v>
      </c>
      <c r="CM83" s="48">
        <f t="shared" si="75"/>
        <v>0</v>
      </c>
      <c r="CN83" s="48">
        <f t="shared" si="75"/>
        <v>0</v>
      </c>
      <c r="CO83" s="48">
        <f t="shared" si="74"/>
        <v>0</v>
      </c>
      <c r="CT83" s="42" t="str">
        <f t="shared" si="83"/>
        <v>•</v>
      </c>
      <c r="CU83" s="39" t="str">
        <f t="shared" si="84"/>
        <v xml:space="preserve"> </v>
      </c>
      <c r="CV83" s="39" t="str">
        <f t="shared" si="85"/>
        <v xml:space="preserve"> </v>
      </c>
      <c r="CW83" s="43" t="str">
        <f t="shared" si="86"/>
        <v xml:space="preserve"> </v>
      </c>
      <c r="CX83" s="42" t="str">
        <f t="shared" si="87"/>
        <v>•</v>
      </c>
      <c r="CY83" s="39" t="str">
        <f t="shared" si="88"/>
        <v xml:space="preserve"> </v>
      </c>
      <c r="CZ83" s="39" t="str">
        <f t="shared" si="89"/>
        <v xml:space="preserve"> </v>
      </c>
      <c r="DA83" s="43" t="str">
        <f t="shared" si="90"/>
        <v xml:space="preserve"> </v>
      </c>
      <c r="DB83" s="39" t="str">
        <f t="shared" si="91"/>
        <v>•</v>
      </c>
      <c r="DC83" s="39" t="str">
        <f t="shared" si="92"/>
        <v xml:space="preserve"> </v>
      </c>
      <c r="DD83" s="39" t="str">
        <f t="shared" si="93"/>
        <v xml:space="preserve"> </v>
      </c>
      <c r="DE83" s="43" t="str">
        <f t="shared" si="94"/>
        <v xml:space="preserve"> </v>
      </c>
      <c r="DF83" s="42" t="str">
        <f t="shared" si="95"/>
        <v>•</v>
      </c>
      <c r="DG83" s="39" t="str">
        <f t="shared" si="96"/>
        <v xml:space="preserve"> </v>
      </c>
      <c r="DH83" s="39" t="str">
        <f t="shared" si="97"/>
        <v xml:space="preserve"> </v>
      </c>
      <c r="DI83" s="43" t="str">
        <f t="shared" si="98"/>
        <v xml:space="preserve"> </v>
      </c>
      <c r="DJ83" s="42" t="str">
        <f t="shared" si="99"/>
        <v>•</v>
      </c>
      <c r="DK83" s="39" t="str">
        <f t="shared" si="100"/>
        <v xml:space="preserve"> </v>
      </c>
      <c r="DL83" s="39" t="str">
        <f t="shared" si="101"/>
        <v xml:space="preserve"> </v>
      </c>
      <c r="DM83" s="43" t="str">
        <f t="shared" si="102"/>
        <v xml:space="preserve"> </v>
      </c>
      <c r="DN83" s="39" t="str">
        <f t="shared" si="103"/>
        <v>•</v>
      </c>
      <c r="DO83" s="39" t="str">
        <f t="shared" si="104"/>
        <v xml:space="preserve"> </v>
      </c>
      <c r="DP83" s="39" t="str">
        <f t="shared" si="105"/>
        <v xml:space="preserve"> </v>
      </c>
      <c r="DQ83" s="43" t="str">
        <f t="shared" si="106"/>
        <v xml:space="preserve"> </v>
      </c>
      <c r="DR83" s="39" t="str">
        <f t="shared" si="107"/>
        <v>•</v>
      </c>
      <c r="DS83" s="39" t="str">
        <f t="shared" si="108"/>
        <v xml:space="preserve"> </v>
      </c>
      <c r="DT83" s="39" t="str">
        <f t="shared" si="109"/>
        <v xml:space="preserve"> </v>
      </c>
      <c r="DU83" s="43" t="str">
        <f t="shared" si="110"/>
        <v xml:space="preserve"> </v>
      </c>
      <c r="DV83" s="39" t="str">
        <f t="shared" si="111"/>
        <v>•</v>
      </c>
      <c r="DW83" s="39" t="str">
        <f t="shared" si="112"/>
        <v xml:space="preserve"> </v>
      </c>
      <c r="DX83" s="39" t="str">
        <f t="shared" si="113"/>
        <v xml:space="preserve"> </v>
      </c>
      <c r="DY83" s="43" t="str">
        <f t="shared" si="114"/>
        <v xml:space="preserve"> </v>
      </c>
      <c r="DZ83" s="39" t="str">
        <f t="shared" si="115"/>
        <v>•</v>
      </c>
      <c r="EA83" s="39" t="str">
        <f t="shared" si="116"/>
        <v xml:space="preserve"> </v>
      </c>
      <c r="EB83" s="39" t="str">
        <f t="shared" si="117"/>
        <v xml:space="preserve"> </v>
      </c>
      <c r="EC83" s="43" t="str">
        <f t="shared" si="118"/>
        <v xml:space="preserve"> </v>
      </c>
      <c r="ED83" s="39" t="str">
        <f t="shared" si="119"/>
        <v>•</v>
      </c>
      <c r="EE83" s="39" t="str">
        <f t="shared" si="120"/>
        <v xml:space="preserve"> </v>
      </c>
      <c r="EF83" s="39" t="str">
        <f t="shared" si="121"/>
        <v xml:space="preserve"> </v>
      </c>
      <c r="EG83" s="43" t="str">
        <f t="shared" si="122"/>
        <v xml:space="preserve"> </v>
      </c>
      <c r="EH83" s="39" t="str">
        <f t="shared" si="123"/>
        <v>•</v>
      </c>
      <c r="EI83" s="39" t="str">
        <f t="shared" si="124"/>
        <v xml:space="preserve"> </v>
      </c>
      <c r="EJ83" s="39" t="str">
        <f t="shared" si="125"/>
        <v xml:space="preserve"> </v>
      </c>
      <c r="EK83" s="43" t="str">
        <f t="shared" si="126"/>
        <v xml:space="preserve"> </v>
      </c>
    </row>
    <row r="84" spans="1:141" ht="15.75" customHeight="1" x14ac:dyDescent="0.2">
      <c r="A84" s="100" t="str">
        <f>IF(Summary!B78="","",Summary!B78)</f>
        <v/>
      </c>
      <c r="B84" s="100" t="str">
        <f>IF(Summary!C78="","",Summary!C78)</f>
        <v/>
      </c>
      <c r="C84" s="100" t="str">
        <f>IF(Summary!D78="","",Summary!D78)</f>
        <v/>
      </c>
      <c r="D84" s="115" t="str">
        <f>IF(Summary!E78="","",Summary!E78)</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81"/>
        <v>27</v>
      </c>
      <c r="AX84" s="74" t="e">
        <f t="shared" si="76"/>
        <v>#N/A</v>
      </c>
      <c r="AY84" s="54" t="str">
        <f t="shared" si="77"/>
        <v/>
      </c>
      <c r="AZ84" s="73"/>
      <c r="BA84" s="144"/>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8"/>
      <c r="BE84" s="116" t="str">
        <f t="shared" si="82"/>
        <v/>
      </c>
      <c r="BF84" s="99" t="str">
        <f t="shared" si="78"/>
        <v/>
      </c>
      <c r="BG84" s="99" t="str">
        <f t="shared" si="79"/>
        <v/>
      </c>
      <c r="BH84" s="100" t="str">
        <f t="shared" si="80"/>
        <v/>
      </c>
      <c r="BI84" s="64" t="str">
        <f>IF(Summary!F78="","",Summary!F78)</f>
        <v/>
      </c>
      <c r="BJ84" s="33"/>
      <c r="BV84" s="44">
        <f t="shared" si="73"/>
        <v>0</v>
      </c>
      <c r="BW84" s="44">
        <f t="shared" si="73"/>
        <v>0</v>
      </c>
      <c r="BX84" s="44">
        <f t="shared" si="73"/>
        <v>0</v>
      </c>
      <c r="BY84" s="44">
        <f t="shared" si="73"/>
        <v>0</v>
      </c>
      <c r="BZ84" s="44">
        <f t="shared" si="73"/>
        <v>0</v>
      </c>
      <c r="CA84" s="44">
        <f t="shared" si="73"/>
        <v>0</v>
      </c>
      <c r="CB84" s="44">
        <f t="shared" si="73"/>
        <v>0</v>
      </c>
      <c r="CC84" s="44">
        <f t="shared" si="73"/>
        <v>0</v>
      </c>
      <c r="CD84" s="44">
        <f t="shared" si="73"/>
        <v>0</v>
      </c>
      <c r="CE84" s="44">
        <f t="shared" si="73"/>
        <v>0</v>
      </c>
      <c r="CF84" s="44">
        <f t="shared" si="73"/>
        <v>0</v>
      </c>
      <c r="CH84" s="48">
        <f t="shared" si="75"/>
        <v>0</v>
      </c>
      <c r="CI84" s="48">
        <f t="shared" si="75"/>
        <v>0</v>
      </c>
      <c r="CJ84" s="48">
        <f t="shared" si="75"/>
        <v>0</v>
      </c>
      <c r="CK84" s="48">
        <f t="shared" si="75"/>
        <v>0</v>
      </c>
      <c r="CL84" s="48">
        <f t="shared" si="75"/>
        <v>0</v>
      </c>
      <c r="CM84" s="48">
        <f t="shared" si="75"/>
        <v>0</v>
      </c>
      <c r="CN84" s="48">
        <f t="shared" si="75"/>
        <v>0</v>
      </c>
      <c r="CO84" s="48">
        <f t="shared" si="74"/>
        <v>0</v>
      </c>
      <c r="CT84" s="42" t="str">
        <f t="shared" si="83"/>
        <v>•</v>
      </c>
      <c r="CU84" s="39" t="str">
        <f t="shared" si="84"/>
        <v xml:space="preserve"> </v>
      </c>
      <c r="CV84" s="39" t="str">
        <f t="shared" si="85"/>
        <v xml:space="preserve"> </v>
      </c>
      <c r="CW84" s="43" t="str">
        <f t="shared" si="86"/>
        <v xml:space="preserve"> </v>
      </c>
      <c r="CX84" s="42" t="str">
        <f t="shared" si="87"/>
        <v>•</v>
      </c>
      <c r="CY84" s="39" t="str">
        <f t="shared" si="88"/>
        <v xml:space="preserve"> </v>
      </c>
      <c r="CZ84" s="39" t="str">
        <f t="shared" si="89"/>
        <v xml:space="preserve"> </v>
      </c>
      <c r="DA84" s="43" t="str">
        <f t="shared" si="90"/>
        <v xml:space="preserve"> </v>
      </c>
      <c r="DB84" s="39" t="str">
        <f t="shared" si="91"/>
        <v>•</v>
      </c>
      <c r="DC84" s="39" t="str">
        <f t="shared" si="92"/>
        <v xml:space="preserve"> </v>
      </c>
      <c r="DD84" s="39" t="str">
        <f t="shared" si="93"/>
        <v xml:space="preserve"> </v>
      </c>
      <c r="DE84" s="43" t="str">
        <f t="shared" si="94"/>
        <v xml:space="preserve"> </v>
      </c>
      <c r="DF84" s="42" t="str">
        <f t="shared" si="95"/>
        <v>•</v>
      </c>
      <c r="DG84" s="39" t="str">
        <f t="shared" si="96"/>
        <v xml:space="preserve"> </v>
      </c>
      <c r="DH84" s="39" t="str">
        <f t="shared" si="97"/>
        <v xml:space="preserve"> </v>
      </c>
      <c r="DI84" s="43" t="str">
        <f t="shared" si="98"/>
        <v xml:space="preserve"> </v>
      </c>
      <c r="DJ84" s="42" t="str">
        <f t="shared" si="99"/>
        <v>•</v>
      </c>
      <c r="DK84" s="39" t="str">
        <f t="shared" si="100"/>
        <v xml:space="preserve"> </v>
      </c>
      <c r="DL84" s="39" t="str">
        <f t="shared" si="101"/>
        <v xml:space="preserve"> </v>
      </c>
      <c r="DM84" s="43" t="str">
        <f t="shared" si="102"/>
        <v xml:space="preserve"> </v>
      </c>
      <c r="DN84" s="39" t="str">
        <f t="shared" si="103"/>
        <v>•</v>
      </c>
      <c r="DO84" s="39" t="str">
        <f t="shared" si="104"/>
        <v xml:space="preserve"> </v>
      </c>
      <c r="DP84" s="39" t="str">
        <f t="shared" si="105"/>
        <v xml:space="preserve"> </v>
      </c>
      <c r="DQ84" s="43" t="str">
        <f t="shared" si="106"/>
        <v xml:space="preserve"> </v>
      </c>
      <c r="DR84" s="39" t="str">
        <f t="shared" si="107"/>
        <v>•</v>
      </c>
      <c r="DS84" s="39" t="str">
        <f t="shared" si="108"/>
        <v xml:space="preserve"> </v>
      </c>
      <c r="DT84" s="39" t="str">
        <f t="shared" si="109"/>
        <v xml:space="preserve"> </v>
      </c>
      <c r="DU84" s="43" t="str">
        <f t="shared" si="110"/>
        <v xml:space="preserve"> </v>
      </c>
      <c r="DV84" s="39" t="str">
        <f t="shared" si="111"/>
        <v>•</v>
      </c>
      <c r="DW84" s="39" t="str">
        <f t="shared" si="112"/>
        <v xml:space="preserve"> </v>
      </c>
      <c r="DX84" s="39" t="str">
        <f t="shared" si="113"/>
        <v xml:space="preserve"> </v>
      </c>
      <c r="DY84" s="43" t="str">
        <f t="shared" si="114"/>
        <v xml:space="preserve"> </v>
      </c>
      <c r="DZ84" s="39" t="str">
        <f t="shared" si="115"/>
        <v>•</v>
      </c>
      <c r="EA84" s="39" t="str">
        <f t="shared" si="116"/>
        <v xml:space="preserve"> </v>
      </c>
      <c r="EB84" s="39" t="str">
        <f t="shared" si="117"/>
        <v xml:space="preserve"> </v>
      </c>
      <c r="EC84" s="43" t="str">
        <f t="shared" si="118"/>
        <v xml:space="preserve"> </v>
      </c>
      <c r="ED84" s="39" t="str">
        <f t="shared" si="119"/>
        <v>•</v>
      </c>
      <c r="EE84" s="39" t="str">
        <f t="shared" si="120"/>
        <v xml:space="preserve"> </v>
      </c>
      <c r="EF84" s="39" t="str">
        <f t="shared" si="121"/>
        <v xml:space="preserve"> </v>
      </c>
      <c r="EG84" s="43" t="str">
        <f t="shared" si="122"/>
        <v xml:space="preserve"> </v>
      </c>
      <c r="EH84" s="39" t="str">
        <f t="shared" si="123"/>
        <v>•</v>
      </c>
      <c r="EI84" s="39" t="str">
        <f t="shared" si="124"/>
        <v xml:space="preserve"> </v>
      </c>
      <c r="EJ84" s="39" t="str">
        <f t="shared" si="125"/>
        <v xml:space="preserve"> </v>
      </c>
      <c r="EK84" s="43" t="str">
        <f t="shared" si="126"/>
        <v xml:space="preserve"> </v>
      </c>
    </row>
    <row r="85" spans="1:141" ht="15.75" customHeight="1" x14ac:dyDescent="0.2">
      <c r="A85" s="100" t="str">
        <f>IF(Summary!B79="","",Summary!B79)</f>
        <v/>
      </c>
      <c r="B85" s="100" t="str">
        <f>IF(Summary!C79="","",Summary!C79)</f>
        <v/>
      </c>
      <c r="C85" s="100" t="str">
        <f>IF(Summary!D79="","",Summary!D79)</f>
        <v/>
      </c>
      <c r="D85" s="115" t="str">
        <f>IF(Summary!E79="","",Summary!E79)</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81"/>
        <v>27</v>
      </c>
      <c r="AX85" s="74" t="e">
        <f t="shared" si="76"/>
        <v>#N/A</v>
      </c>
      <c r="AY85" s="54" t="str">
        <f t="shared" si="77"/>
        <v/>
      </c>
      <c r="AZ85" s="73"/>
      <c r="BA85" s="144"/>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8"/>
      <c r="BE85" s="116" t="str">
        <f t="shared" si="82"/>
        <v/>
      </c>
      <c r="BF85" s="99" t="str">
        <f t="shared" si="78"/>
        <v/>
      </c>
      <c r="BG85" s="99" t="str">
        <f t="shared" si="79"/>
        <v/>
      </c>
      <c r="BH85" s="100" t="str">
        <f t="shared" si="80"/>
        <v/>
      </c>
      <c r="BI85" s="64" t="str">
        <f>IF(Summary!F79="","",Summary!F79)</f>
        <v/>
      </c>
      <c r="BJ85" s="33"/>
      <c r="BV85" s="44">
        <f t="shared" si="73"/>
        <v>0</v>
      </c>
      <c r="BW85" s="44">
        <f t="shared" si="73"/>
        <v>0</v>
      </c>
      <c r="BX85" s="44">
        <f t="shared" si="73"/>
        <v>0</v>
      </c>
      <c r="BY85" s="44">
        <f t="shared" si="73"/>
        <v>0</v>
      </c>
      <c r="BZ85" s="44">
        <f t="shared" si="73"/>
        <v>0</v>
      </c>
      <c r="CA85" s="44">
        <f t="shared" si="73"/>
        <v>0</v>
      </c>
      <c r="CB85" s="44">
        <f t="shared" si="73"/>
        <v>0</v>
      </c>
      <c r="CC85" s="44">
        <f t="shared" si="73"/>
        <v>0</v>
      </c>
      <c r="CD85" s="44">
        <f t="shared" si="73"/>
        <v>0</v>
      </c>
      <c r="CE85" s="44">
        <f t="shared" si="73"/>
        <v>0</v>
      </c>
      <c r="CF85" s="44">
        <f t="shared" si="73"/>
        <v>0</v>
      </c>
      <c r="CH85" s="48">
        <f t="shared" si="75"/>
        <v>0</v>
      </c>
      <c r="CI85" s="48">
        <f t="shared" si="75"/>
        <v>0</v>
      </c>
      <c r="CJ85" s="48">
        <f t="shared" si="75"/>
        <v>0</v>
      </c>
      <c r="CK85" s="48">
        <f t="shared" si="75"/>
        <v>0</v>
      </c>
      <c r="CL85" s="48">
        <f t="shared" si="75"/>
        <v>0</v>
      </c>
      <c r="CM85" s="48">
        <f t="shared" si="75"/>
        <v>0</v>
      </c>
      <c r="CN85" s="48">
        <f t="shared" si="75"/>
        <v>0</v>
      </c>
      <c r="CO85" s="48">
        <f t="shared" si="74"/>
        <v>0</v>
      </c>
      <c r="CT85" s="42" t="str">
        <f t="shared" si="83"/>
        <v>•</v>
      </c>
      <c r="CU85" s="39" t="str">
        <f t="shared" si="84"/>
        <v xml:space="preserve"> </v>
      </c>
      <c r="CV85" s="39" t="str">
        <f t="shared" si="85"/>
        <v xml:space="preserve"> </v>
      </c>
      <c r="CW85" s="43" t="str">
        <f t="shared" si="86"/>
        <v xml:space="preserve"> </v>
      </c>
      <c r="CX85" s="42" t="str">
        <f t="shared" si="87"/>
        <v>•</v>
      </c>
      <c r="CY85" s="39" t="str">
        <f t="shared" si="88"/>
        <v xml:space="preserve"> </v>
      </c>
      <c r="CZ85" s="39" t="str">
        <f t="shared" si="89"/>
        <v xml:space="preserve"> </v>
      </c>
      <c r="DA85" s="43" t="str">
        <f t="shared" si="90"/>
        <v xml:space="preserve"> </v>
      </c>
      <c r="DB85" s="39" t="str">
        <f t="shared" si="91"/>
        <v>•</v>
      </c>
      <c r="DC85" s="39" t="str">
        <f t="shared" si="92"/>
        <v xml:space="preserve"> </v>
      </c>
      <c r="DD85" s="39" t="str">
        <f t="shared" si="93"/>
        <v xml:space="preserve"> </v>
      </c>
      <c r="DE85" s="43" t="str">
        <f t="shared" si="94"/>
        <v xml:space="preserve"> </v>
      </c>
      <c r="DF85" s="42" t="str">
        <f t="shared" si="95"/>
        <v>•</v>
      </c>
      <c r="DG85" s="39" t="str">
        <f t="shared" si="96"/>
        <v xml:space="preserve"> </v>
      </c>
      <c r="DH85" s="39" t="str">
        <f t="shared" si="97"/>
        <v xml:space="preserve"> </v>
      </c>
      <c r="DI85" s="43" t="str">
        <f t="shared" si="98"/>
        <v xml:space="preserve"> </v>
      </c>
      <c r="DJ85" s="42" t="str">
        <f t="shared" si="99"/>
        <v>•</v>
      </c>
      <c r="DK85" s="39" t="str">
        <f t="shared" si="100"/>
        <v xml:space="preserve"> </v>
      </c>
      <c r="DL85" s="39" t="str">
        <f t="shared" si="101"/>
        <v xml:space="preserve"> </v>
      </c>
      <c r="DM85" s="43" t="str">
        <f t="shared" si="102"/>
        <v xml:space="preserve"> </v>
      </c>
      <c r="DN85" s="39" t="str">
        <f t="shared" si="103"/>
        <v>•</v>
      </c>
      <c r="DO85" s="39" t="str">
        <f t="shared" si="104"/>
        <v xml:space="preserve"> </v>
      </c>
      <c r="DP85" s="39" t="str">
        <f t="shared" si="105"/>
        <v xml:space="preserve"> </v>
      </c>
      <c r="DQ85" s="43" t="str">
        <f t="shared" si="106"/>
        <v xml:space="preserve"> </v>
      </c>
      <c r="DR85" s="39" t="str">
        <f t="shared" si="107"/>
        <v>•</v>
      </c>
      <c r="DS85" s="39" t="str">
        <f t="shared" si="108"/>
        <v xml:space="preserve"> </v>
      </c>
      <c r="DT85" s="39" t="str">
        <f t="shared" si="109"/>
        <v xml:space="preserve"> </v>
      </c>
      <c r="DU85" s="43" t="str">
        <f t="shared" si="110"/>
        <v xml:space="preserve"> </v>
      </c>
      <c r="DV85" s="39" t="str">
        <f t="shared" si="111"/>
        <v>•</v>
      </c>
      <c r="DW85" s="39" t="str">
        <f t="shared" si="112"/>
        <v xml:space="preserve"> </v>
      </c>
      <c r="DX85" s="39" t="str">
        <f t="shared" si="113"/>
        <v xml:space="preserve"> </v>
      </c>
      <c r="DY85" s="43" t="str">
        <f t="shared" si="114"/>
        <v xml:space="preserve"> </v>
      </c>
      <c r="DZ85" s="39" t="str">
        <f t="shared" si="115"/>
        <v>•</v>
      </c>
      <c r="EA85" s="39" t="str">
        <f t="shared" si="116"/>
        <v xml:space="preserve"> </v>
      </c>
      <c r="EB85" s="39" t="str">
        <f t="shared" si="117"/>
        <v xml:space="preserve"> </v>
      </c>
      <c r="EC85" s="43" t="str">
        <f t="shared" si="118"/>
        <v xml:space="preserve"> </v>
      </c>
      <c r="ED85" s="39" t="str">
        <f t="shared" si="119"/>
        <v>•</v>
      </c>
      <c r="EE85" s="39" t="str">
        <f t="shared" si="120"/>
        <v xml:space="preserve"> </v>
      </c>
      <c r="EF85" s="39" t="str">
        <f t="shared" si="121"/>
        <v xml:space="preserve"> </v>
      </c>
      <c r="EG85" s="43" t="str">
        <f t="shared" si="122"/>
        <v xml:space="preserve"> </v>
      </c>
      <c r="EH85" s="39" t="str">
        <f t="shared" si="123"/>
        <v>•</v>
      </c>
      <c r="EI85" s="39" t="str">
        <f t="shared" si="124"/>
        <v xml:space="preserve"> </v>
      </c>
      <c r="EJ85" s="39" t="str">
        <f t="shared" si="125"/>
        <v xml:space="preserve"> </v>
      </c>
      <c r="EK85" s="43" t="str">
        <f t="shared" si="126"/>
        <v xml:space="preserve"> </v>
      </c>
    </row>
    <row r="86" spans="1:141" ht="15.75" customHeight="1" x14ac:dyDescent="0.2">
      <c r="A86" s="100" t="str">
        <f>IF(Summary!B80="","",Summary!B80)</f>
        <v/>
      </c>
      <c r="B86" s="100" t="str">
        <f>IF(Summary!C80="","",Summary!C80)</f>
        <v/>
      </c>
      <c r="C86" s="100" t="str">
        <f>IF(Summary!D80="","",Summary!D80)</f>
        <v/>
      </c>
      <c r="D86" s="115" t="str">
        <f>IF(Summary!E80="","",Summary!E80)</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81"/>
        <v>27</v>
      </c>
      <c r="AX86" s="74" t="e">
        <f t="shared" si="76"/>
        <v>#N/A</v>
      </c>
      <c r="AY86" s="54" t="str">
        <f t="shared" si="77"/>
        <v/>
      </c>
      <c r="AZ86" s="73"/>
      <c r="BA86" s="144"/>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8"/>
      <c r="BE86" s="116" t="str">
        <f t="shared" si="82"/>
        <v/>
      </c>
      <c r="BF86" s="99" t="str">
        <f t="shared" si="78"/>
        <v/>
      </c>
      <c r="BG86" s="99" t="str">
        <f t="shared" si="79"/>
        <v/>
      </c>
      <c r="BH86" s="100" t="str">
        <f t="shared" si="80"/>
        <v/>
      </c>
      <c r="BI86" s="64" t="str">
        <f>IF(Summary!F80="","",Summary!F80)</f>
        <v/>
      </c>
      <c r="BJ86" s="33"/>
      <c r="BV86" s="44">
        <f t="shared" si="73"/>
        <v>0</v>
      </c>
      <c r="BW86" s="44">
        <f t="shared" si="73"/>
        <v>0</v>
      </c>
      <c r="BX86" s="44">
        <f t="shared" si="73"/>
        <v>0</v>
      </c>
      <c r="BY86" s="44">
        <f t="shared" si="73"/>
        <v>0</v>
      </c>
      <c r="BZ86" s="44">
        <f t="shared" si="73"/>
        <v>0</v>
      </c>
      <c r="CA86" s="44">
        <f t="shared" si="73"/>
        <v>0</v>
      </c>
      <c r="CB86" s="44">
        <f t="shared" si="73"/>
        <v>0</v>
      </c>
      <c r="CC86" s="44">
        <f t="shared" si="73"/>
        <v>0</v>
      </c>
      <c r="CD86" s="44">
        <f t="shared" si="73"/>
        <v>0</v>
      </c>
      <c r="CE86" s="44">
        <f t="shared" si="73"/>
        <v>0</v>
      </c>
      <c r="CF86" s="44">
        <f t="shared" si="73"/>
        <v>0</v>
      </c>
      <c r="CH86" s="48">
        <f t="shared" si="75"/>
        <v>0</v>
      </c>
      <c r="CI86" s="48">
        <f t="shared" si="75"/>
        <v>0</v>
      </c>
      <c r="CJ86" s="48">
        <f t="shared" si="75"/>
        <v>0</v>
      </c>
      <c r="CK86" s="48">
        <f t="shared" si="75"/>
        <v>0</v>
      </c>
      <c r="CL86" s="48">
        <f t="shared" si="75"/>
        <v>0</v>
      </c>
      <c r="CM86" s="48">
        <f t="shared" si="75"/>
        <v>0</v>
      </c>
      <c r="CN86" s="48">
        <f t="shared" si="75"/>
        <v>0</v>
      </c>
      <c r="CO86" s="48">
        <f t="shared" si="74"/>
        <v>0</v>
      </c>
      <c r="CT86" s="42" t="str">
        <f t="shared" si="83"/>
        <v>•</v>
      </c>
      <c r="CU86" s="39" t="str">
        <f t="shared" si="84"/>
        <v xml:space="preserve"> </v>
      </c>
      <c r="CV86" s="39" t="str">
        <f t="shared" si="85"/>
        <v xml:space="preserve"> </v>
      </c>
      <c r="CW86" s="43" t="str">
        <f t="shared" si="86"/>
        <v xml:space="preserve"> </v>
      </c>
      <c r="CX86" s="42" t="str">
        <f t="shared" si="87"/>
        <v>•</v>
      </c>
      <c r="CY86" s="39" t="str">
        <f t="shared" si="88"/>
        <v xml:space="preserve"> </v>
      </c>
      <c r="CZ86" s="39" t="str">
        <f t="shared" si="89"/>
        <v xml:space="preserve"> </v>
      </c>
      <c r="DA86" s="43" t="str">
        <f t="shared" si="90"/>
        <v xml:space="preserve"> </v>
      </c>
      <c r="DB86" s="39" t="str">
        <f t="shared" si="91"/>
        <v>•</v>
      </c>
      <c r="DC86" s="39" t="str">
        <f t="shared" si="92"/>
        <v xml:space="preserve"> </v>
      </c>
      <c r="DD86" s="39" t="str">
        <f t="shared" si="93"/>
        <v xml:space="preserve"> </v>
      </c>
      <c r="DE86" s="43" t="str">
        <f t="shared" si="94"/>
        <v xml:space="preserve"> </v>
      </c>
      <c r="DF86" s="42" t="str">
        <f t="shared" si="95"/>
        <v>•</v>
      </c>
      <c r="DG86" s="39" t="str">
        <f t="shared" si="96"/>
        <v xml:space="preserve"> </v>
      </c>
      <c r="DH86" s="39" t="str">
        <f t="shared" si="97"/>
        <v xml:space="preserve"> </v>
      </c>
      <c r="DI86" s="43" t="str">
        <f t="shared" si="98"/>
        <v xml:space="preserve"> </v>
      </c>
      <c r="DJ86" s="42" t="str">
        <f t="shared" si="99"/>
        <v>•</v>
      </c>
      <c r="DK86" s="39" t="str">
        <f t="shared" si="100"/>
        <v xml:space="preserve"> </v>
      </c>
      <c r="DL86" s="39" t="str">
        <f t="shared" si="101"/>
        <v xml:space="preserve"> </v>
      </c>
      <c r="DM86" s="43" t="str">
        <f t="shared" si="102"/>
        <v xml:space="preserve"> </v>
      </c>
      <c r="DN86" s="39" t="str">
        <f t="shared" si="103"/>
        <v>•</v>
      </c>
      <c r="DO86" s="39" t="str">
        <f t="shared" si="104"/>
        <v xml:space="preserve"> </v>
      </c>
      <c r="DP86" s="39" t="str">
        <f t="shared" si="105"/>
        <v xml:space="preserve"> </v>
      </c>
      <c r="DQ86" s="43" t="str">
        <f t="shared" si="106"/>
        <v xml:space="preserve"> </v>
      </c>
      <c r="DR86" s="39" t="str">
        <f t="shared" si="107"/>
        <v>•</v>
      </c>
      <c r="DS86" s="39" t="str">
        <f t="shared" si="108"/>
        <v xml:space="preserve"> </v>
      </c>
      <c r="DT86" s="39" t="str">
        <f t="shared" si="109"/>
        <v xml:space="preserve"> </v>
      </c>
      <c r="DU86" s="43" t="str">
        <f t="shared" si="110"/>
        <v xml:space="preserve"> </v>
      </c>
      <c r="DV86" s="39" t="str">
        <f t="shared" si="111"/>
        <v>•</v>
      </c>
      <c r="DW86" s="39" t="str">
        <f t="shared" si="112"/>
        <v xml:space="preserve"> </v>
      </c>
      <c r="DX86" s="39" t="str">
        <f t="shared" si="113"/>
        <v xml:space="preserve"> </v>
      </c>
      <c r="DY86" s="43" t="str">
        <f t="shared" si="114"/>
        <v xml:space="preserve"> </v>
      </c>
      <c r="DZ86" s="39" t="str">
        <f t="shared" si="115"/>
        <v>•</v>
      </c>
      <c r="EA86" s="39" t="str">
        <f t="shared" si="116"/>
        <v xml:space="preserve"> </v>
      </c>
      <c r="EB86" s="39" t="str">
        <f t="shared" si="117"/>
        <v xml:space="preserve"> </v>
      </c>
      <c r="EC86" s="43" t="str">
        <f t="shared" si="118"/>
        <v xml:space="preserve"> </v>
      </c>
      <c r="ED86" s="39" t="str">
        <f t="shared" si="119"/>
        <v>•</v>
      </c>
      <c r="EE86" s="39" t="str">
        <f t="shared" si="120"/>
        <v xml:space="preserve"> </v>
      </c>
      <c r="EF86" s="39" t="str">
        <f t="shared" si="121"/>
        <v xml:space="preserve"> </v>
      </c>
      <c r="EG86" s="43" t="str">
        <f t="shared" si="122"/>
        <v xml:space="preserve"> </v>
      </c>
      <c r="EH86" s="39" t="str">
        <f t="shared" si="123"/>
        <v>•</v>
      </c>
      <c r="EI86" s="39" t="str">
        <f t="shared" si="124"/>
        <v xml:space="preserve"> </v>
      </c>
      <c r="EJ86" s="39" t="str">
        <f t="shared" si="125"/>
        <v xml:space="preserve"> </v>
      </c>
      <c r="EK86" s="43" t="str">
        <f t="shared" si="126"/>
        <v xml:space="preserve"> </v>
      </c>
    </row>
    <row r="87" spans="1:141" ht="15.75" customHeight="1" x14ac:dyDescent="0.2">
      <c r="A87" s="100" t="str">
        <f>IF(Summary!B81="","",Summary!B81)</f>
        <v/>
      </c>
      <c r="B87" s="100" t="str">
        <f>IF(Summary!C81="","",Summary!C81)</f>
        <v/>
      </c>
      <c r="C87" s="100" t="str">
        <f>IF(Summary!D81="","",Summary!D81)</f>
        <v/>
      </c>
      <c r="D87" s="115" t="str">
        <f>IF(Summary!E81="","",Summary!E81)</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81"/>
        <v>27</v>
      </c>
      <c r="AX87" s="74" t="e">
        <f t="shared" si="76"/>
        <v>#N/A</v>
      </c>
      <c r="AY87" s="54" t="str">
        <f t="shared" si="77"/>
        <v/>
      </c>
      <c r="AZ87" s="73"/>
      <c r="BA87" s="144"/>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8"/>
      <c r="BE87" s="116" t="str">
        <f t="shared" si="82"/>
        <v/>
      </c>
      <c r="BF87" s="99" t="str">
        <f t="shared" si="78"/>
        <v/>
      </c>
      <c r="BG87" s="99" t="str">
        <f t="shared" si="79"/>
        <v/>
      </c>
      <c r="BH87" s="100" t="str">
        <f t="shared" si="80"/>
        <v/>
      </c>
      <c r="BI87" s="64" t="str">
        <f>IF(Summary!F81="","",Summary!F81)</f>
        <v/>
      </c>
      <c r="BJ87" s="33"/>
      <c r="BV87" s="44">
        <f t="shared" si="73"/>
        <v>0</v>
      </c>
      <c r="BW87" s="44">
        <f t="shared" si="73"/>
        <v>0</v>
      </c>
      <c r="BX87" s="44">
        <f t="shared" si="73"/>
        <v>0</v>
      </c>
      <c r="BY87" s="44">
        <f t="shared" si="73"/>
        <v>0</v>
      </c>
      <c r="BZ87" s="44">
        <f t="shared" ref="BV87:CF110" si="127">IF($E$3=BZ$2,IF(AND(ISTEXT($E$8),$E87=$E$8),1,IF(ISNUMBER($E$8),$E87,0)),0)
+IF($F$3=BZ$2,IF(AND(ISTEXT($F$8),$F87=$F$8),1,IF(ISNUMBER($F$8),$F87,0)),0)
+IF($G$3=BZ$2,IF(AND(ISTEXT($G$8),$G87=$G$8),1,IF(ISNUMBER($G$8),$G87,0)),0)
+IF($H$3=BZ$2,IF(AND(ISTEXT($H$8),$H87=$H$8),1,IF(ISNUMBER($H$8),$H87,0)),0)
+IF($I$3=BZ$2,IF(AND(ISTEXT($I$8),$I87=$I$8),1,IF(ISNUMBER($I$8),$I87,0)),0)
+IF($J$3=BZ$2,IF(AND(ISTEXT($J$8),$J87=$J$8),1,IF(ISNUMBER($J$8),$J87,0)),0)
+IF($K$3=BZ$2,IF(AND(ISTEXT($K$8),$K87=$K$8),1,IF(ISNUMBER($K$8),$K87,0)),0)
+IF($L$3=BZ$2,IF(AND(ISTEXT($L$8),$L87=$L$8),1,IF(ISNUMBER($L$8),$L87,0)),0)
+IF($M$3=BZ$2,IF(AND(ISTEXT($M$8),$M87=$M$8),1,IF(ISNUMBER($M$8),$M87,0)),0)
+IF($N$3=BZ$2,IF(AND(ISTEXT($N$8),$N87=$N$8),1,IF(ISNUMBER($N$8),$N87,0)),0)
+IF($O$3=BZ$2,IF(AND(ISTEXT($O$8),$O87=$O$8),1,IF(ISNUMBER($O$8),$O87,0)),0)
+IF($P$3=BZ$2,IF(AND(ISTEXT($P$8),$P87=$P$8),1,IF(ISNUMBER($P$8),$P87,0)),0)
+IF($Q$3=BZ$2,IF(AND(ISTEXT($Q$8),$Q87=$Q$8),1,IF(ISNUMBER($Q$8),$Q87,0)),0)
+IF($R$3=BZ$2,IF(AND(ISTEXT($R$8),$R87=$R$8),1,IF(ISNUMBER($R$8),$R87,0)),0)
+IF($S$3=BZ$2,IF(AND(ISTEXT($S$8),$S87=$S$8),1,IF(ISNUMBER($S$8),$S87,0)),0)
+IF($T$3=BZ$2,IF(AND(ISTEXT($T$8),$T87=$T$8),1,IF(ISNUMBER($T$8),$T87,0)),0)
+IF($U$3=BZ$2,IF(AND(ISTEXT($U$8),$U87=$U$8),1,IF(ISNUMBER($U$8),$U87,0)),0)
+IF($V$3=BZ$2,IF(AND(ISTEXT($V$8),$V87=$V$8),1,IF(ISNUMBER($V$8),$V87,0)),0)
+IF($W$3=BZ$2,IF(AND(ISTEXT($W$8),$W87=$W$8),1,IF(ISNUMBER($W$8),$W87,0)),0)
+IF($X$3=BZ$2,IF(AND(ISTEXT($X$8),$X87=$X$8),1,IF(ISNUMBER($X$8),$X87,0)),0)
+IF($Y$3=BZ$2,IF(AND(ISTEXT($Y$8),$Y87=$Y$8),1,IF(ISNUMBER($Y$8),$Y87,0)),0)
+IF($Z$3=BZ$2,IF(AND(ISTEXT($Z$8),$Z87=$Z$8),1,IF(ISNUMBER($Z$8),$Z87,0)),0)
+IF($AA$3=BZ$2,IF(AND(ISTEXT($AA$8),$AA87=$AA$8),1,IF(ISNUMBER($AA$8),$AA87,0)),0)
+IF($AB$3=BZ$2,IF(AND(ISTEXT($AB$8),$AB87=$AB$8),1,IF(ISNUMBER($AB$8),$AB87,0)),0)
+IF($AC$3=BZ$2,IF(AND(ISTEXT($AC$8),$AC87=$AC$8),1,IF(ISNUMBER($AC$8),$AC87,0)),0)
+IF($AD$3=BZ$2,IF(AND(ISTEXT($AD$8),$AD87=$AD$8),1,IF(ISNUMBER($AD$8),$AD87,0)),0)
+IF($AE$3=BZ$2,IF(AND(ISTEXT($AE$8),$AE87=$AE$8),1,IF(ISNUMBER($AE$8),$AE87,0)),0)
+IF($AF$3=BZ$2,IF(AND(ISTEXT($AF$8),$AF87=$AF$8),1,IF(ISNUMBER($AF$8),$AF87,0)),0)
+IF($AG$3=BZ$2,IF(AND(ISTEXT($AG$8),$AA87=$AG$8),1,IF(ISNUMBER($AG$8),$AG87,0)),0)
+IF($AH$3=BZ$2,IF(AND(ISTEXT($AH$8),$AH87=$AH$8),1,IF(ISNUMBER($AH$8),$AH87,0)),0)
+IF($AI$3=BZ$2,IF(AND(ISTEXT($AI$8),$AI87=$AI$8),1,IF(ISNUMBER($AI$8),$AI87,0)),0)
+IF($AJ$3=BZ$2,IF(AND(ISTEXT($AJ$8),$AJ87=$AJ$8),1,IF(ISNUMBER($AJ$8),$AJ87,0)),0)
+IF($AK$3=BZ$2,IF(AND(ISTEXT($AK$8),$AK87=$AK$8),1,IF(ISNUMBER($AK$8),$AK87,0)),0)
+IF($AL$3=BZ$2,IF(AND(ISTEXT($AL$8),$AL87=$AL$8),1,IF(ISNUMBER($AL$8),$AL87,0)),0)
+IF($AM$3=BZ$2,IF(AND(ISTEXT($AM$8),$AM87=$AM$8),1,IF(ISNUMBER($AM$8),$AM87,0)),0)
+IF($AN$3=BZ$2,IF(AND(ISTEXT($AN$8),$AN87=$AN$8),1,IF(ISNUMBER($AN$8),$AN87,0)),0)
+IF($AO$3=BZ$2,IF(AND(ISTEXT($AO$8),$AO87=$AO$8),1,IF(ISNUMBER($AO$8),$AO87,0)),0)
+IF($AP$3=BZ$2,IF(AND(ISTEXT($AP$8),$AP87=$AP$8),1,IF(ISNUMBER($AP$8),$AP87,0)),0)
+IF($AQ$3=BZ$2,IF(AND(ISTEXT($AQ$8),$AQ87=$AQ$8),1,IF(ISNUMBER($AQ$8),$AQ87,0)),0)
+IF($AR$3=BZ$2,IF(AND(ISTEXT($AR$8),$AR87=$AR$8),1,IF(ISNUMBER($AR$8),$AR87,0)),0)</f>
        <v>0</v>
      </c>
      <c r="CA87" s="44">
        <f t="shared" si="127"/>
        <v>0</v>
      </c>
      <c r="CB87" s="44">
        <f t="shared" si="127"/>
        <v>0</v>
      </c>
      <c r="CC87" s="44">
        <f t="shared" si="127"/>
        <v>0</v>
      </c>
      <c r="CD87" s="44">
        <f t="shared" si="127"/>
        <v>0</v>
      </c>
      <c r="CE87" s="44">
        <f t="shared" si="127"/>
        <v>0</v>
      </c>
      <c r="CF87" s="44">
        <f t="shared" si="127"/>
        <v>0</v>
      </c>
      <c r="CH87" s="48">
        <f t="shared" si="75"/>
        <v>0</v>
      </c>
      <c r="CI87" s="48">
        <f t="shared" si="75"/>
        <v>0</v>
      </c>
      <c r="CJ87" s="48">
        <f t="shared" si="75"/>
        <v>0</v>
      </c>
      <c r="CK87" s="48">
        <f t="shared" si="75"/>
        <v>0</v>
      </c>
      <c r="CL87" s="48">
        <f t="shared" si="75"/>
        <v>0</v>
      </c>
      <c r="CM87" s="48">
        <f t="shared" si="75"/>
        <v>0</v>
      </c>
      <c r="CN87" s="48">
        <f t="shared" si="75"/>
        <v>0</v>
      </c>
      <c r="CO87" s="48">
        <f t="shared" si="74"/>
        <v>0</v>
      </c>
      <c r="CT87" s="42" t="str">
        <f t="shared" si="83"/>
        <v>•</v>
      </c>
      <c r="CU87" s="39" t="str">
        <f t="shared" si="84"/>
        <v xml:space="preserve"> </v>
      </c>
      <c r="CV87" s="39" t="str">
        <f t="shared" si="85"/>
        <v xml:space="preserve"> </v>
      </c>
      <c r="CW87" s="43" t="str">
        <f t="shared" si="86"/>
        <v xml:space="preserve"> </v>
      </c>
      <c r="CX87" s="42" t="str">
        <f t="shared" si="87"/>
        <v>•</v>
      </c>
      <c r="CY87" s="39" t="str">
        <f t="shared" si="88"/>
        <v xml:space="preserve"> </v>
      </c>
      <c r="CZ87" s="39" t="str">
        <f t="shared" si="89"/>
        <v xml:space="preserve"> </v>
      </c>
      <c r="DA87" s="43" t="str">
        <f t="shared" si="90"/>
        <v xml:space="preserve"> </v>
      </c>
      <c r="DB87" s="39" t="str">
        <f t="shared" si="91"/>
        <v>•</v>
      </c>
      <c r="DC87" s="39" t="str">
        <f t="shared" si="92"/>
        <v xml:space="preserve"> </v>
      </c>
      <c r="DD87" s="39" t="str">
        <f t="shared" si="93"/>
        <v xml:space="preserve"> </v>
      </c>
      <c r="DE87" s="43" t="str">
        <f t="shared" si="94"/>
        <v xml:space="preserve"> </v>
      </c>
      <c r="DF87" s="42" t="str">
        <f t="shared" si="95"/>
        <v>•</v>
      </c>
      <c r="DG87" s="39" t="str">
        <f t="shared" si="96"/>
        <v xml:space="preserve"> </v>
      </c>
      <c r="DH87" s="39" t="str">
        <f t="shared" si="97"/>
        <v xml:space="preserve"> </v>
      </c>
      <c r="DI87" s="43" t="str">
        <f t="shared" si="98"/>
        <v xml:space="preserve"> </v>
      </c>
      <c r="DJ87" s="42" t="str">
        <f t="shared" si="99"/>
        <v>•</v>
      </c>
      <c r="DK87" s="39" t="str">
        <f t="shared" si="100"/>
        <v xml:space="preserve"> </v>
      </c>
      <c r="DL87" s="39" t="str">
        <f t="shared" si="101"/>
        <v xml:space="preserve"> </v>
      </c>
      <c r="DM87" s="43" t="str">
        <f t="shared" si="102"/>
        <v xml:space="preserve"> </v>
      </c>
      <c r="DN87" s="39" t="str">
        <f t="shared" si="103"/>
        <v>•</v>
      </c>
      <c r="DO87" s="39" t="str">
        <f t="shared" si="104"/>
        <v xml:space="preserve"> </v>
      </c>
      <c r="DP87" s="39" t="str">
        <f t="shared" si="105"/>
        <v xml:space="preserve"> </v>
      </c>
      <c r="DQ87" s="43" t="str">
        <f t="shared" si="106"/>
        <v xml:space="preserve"> </v>
      </c>
      <c r="DR87" s="39" t="str">
        <f t="shared" si="107"/>
        <v>•</v>
      </c>
      <c r="DS87" s="39" t="str">
        <f t="shared" si="108"/>
        <v xml:space="preserve"> </v>
      </c>
      <c r="DT87" s="39" t="str">
        <f t="shared" si="109"/>
        <v xml:space="preserve"> </v>
      </c>
      <c r="DU87" s="43" t="str">
        <f t="shared" si="110"/>
        <v xml:space="preserve"> </v>
      </c>
      <c r="DV87" s="39" t="str">
        <f t="shared" si="111"/>
        <v>•</v>
      </c>
      <c r="DW87" s="39" t="str">
        <f t="shared" si="112"/>
        <v xml:space="preserve"> </v>
      </c>
      <c r="DX87" s="39" t="str">
        <f t="shared" si="113"/>
        <v xml:space="preserve"> </v>
      </c>
      <c r="DY87" s="43" t="str">
        <f t="shared" si="114"/>
        <v xml:space="preserve"> </v>
      </c>
      <c r="DZ87" s="39" t="str">
        <f t="shared" si="115"/>
        <v>•</v>
      </c>
      <c r="EA87" s="39" t="str">
        <f t="shared" si="116"/>
        <v xml:space="preserve"> </v>
      </c>
      <c r="EB87" s="39" t="str">
        <f t="shared" si="117"/>
        <v xml:space="preserve"> </v>
      </c>
      <c r="EC87" s="43" t="str">
        <f t="shared" si="118"/>
        <v xml:space="preserve"> </v>
      </c>
      <c r="ED87" s="39" t="str">
        <f t="shared" si="119"/>
        <v>•</v>
      </c>
      <c r="EE87" s="39" t="str">
        <f t="shared" si="120"/>
        <v xml:space="preserve"> </v>
      </c>
      <c r="EF87" s="39" t="str">
        <f t="shared" si="121"/>
        <v xml:space="preserve"> </v>
      </c>
      <c r="EG87" s="43" t="str">
        <f t="shared" si="122"/>
        <v xml:space="preserve"> </v>
      </c>
      <c r="EH87" s="39" t="str">
        <f t="shared" si="123"/>
        <v>•</v>
      </c>
      <c r="EI87" s="39" t="str">
        <f t="shared" si="124"/>
        <v xml:space="preserve"> </v>
      </c>
      <c r="EJ87" s="39" t="str">
        <f t="shared" si="125"/>
        <v xml:space="preserve"> </v>
      </c>
      <c r="EK87" s="43" t="str">
        <f t="shared" si="126"/>
        <v xml:space="preserve"> </v>
      </c>
    </row>
    <row r="88" spans="1:141" ht="15.75" customHeight="1" x14ac:dyDescent="0.2">
      <c r="A88" s="100" t="str">
        <f>IF(Summary!B82="","",Summary!B82)</f>
        <v/>
      </c>
      <c r="B88" s="100" t="str">
        <f>IF(Summary!C82="","",Summary!C82)</f>
        <v/>
      </c>
      <c r="C88" s="100" t="str">
        <f>IF(Summary!D82="","",Summary!D82)</f>
        <v/>
      </c>
      <c r="D88" s="115" t="str">
        <f>IF(Summary!E82="","",Summary!E82)</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81"/>
        <v>27</v>
      </c>
      <c r="AX88" s="74" t="e">
        <f t="shared" si="76"/>
        <v>#N/A</v>
      </c>
      <c r="AY88" s="54" t="str">
        <f t="shared" si="77"/>
        <v/>
      </c>
      <c r="AZ88" s="73"/>
      <c r="BA88" s="144"/>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8"/>
      <c r="BE88" s="116" t="str">
        <f t="shared" si="82"/>
        <v/>
      </c>
      <c r="BF88" s="99" t="str">
        <f t="shared" si="78"/>
        <v/>
      </c>
      <c r="BG88" s="99" t="str">
        <f t="shared" si="79"/>
        <v/>
      </c>
      <c r="BH88" s="100" t="str">
        <f t="shared" si="80"/>
        <v/>
      </c>
      <c r="BI88" s="64" t="str">
        <f>IF(Summary!F82="","",Summary!F82)</f>
        <v/>
      </c>
      <c r="BJ88" s="33"/>
      <c r="BV88" s="44">
        <f t="shared" si="127"/>
        <v>0</v>
      </c>
      <c r="BW88" s="44">
        <f t="shared" si="127"/>
        <v>0</v>
      </c>
      <c r="BX88" s="44">
        <f t="shared" si="127"/>
        <v>0</v>
      </c>
      <c r="BY88" s="44">
        <f t="shared" si="127"/>
        <v>0</v>
      </c>
      <c r="BZ88" s="44">
        <f t="shared" si="127"/>
        <v>0</v>
      </c>
      <c r="CA88" s="44">
        <f t="shared" si="127"/>
        <v>0</v>
      </c>
      <c r="CB88" s="44">
        <f t="shared" si="127"/>
        <v>0</v>
      </c>
      <c r="CC88" s="44">
        <f t="shared" si="127"/>
        <v>0</v>
      </c>
      <c r="CD88" s="44">
        <f t="shared" si="127"/>
        <v>0</v>
      </c>
      <c r="CE88" s="44">
        <f t="shared" si="127"/>
        <v>0</v>
      </c>
      <c r="CF88" s="44">
        <f t="shared" si="127"/>
        <v>0</v>
      </c>
      <c r="CH88" s="48">
        <f t="shared" si="75"/>
        <v>0</v>
      </c>
      <c r="CI88" s="48">
        <f t="shared" si="75"/>
        <v>0</v>
      </c>
      <c r="CJ88" s="48">
        <f t="shared" si="75"/>
        <v>0</v>
      </c>
      <c r="CK88" s="48">
        <f t="shared" si="75"/>
        <v>0</v>
      </c>
      <c r="CL88" s="48">
        <f t="shared" si="75"/>
        <v>0</v>
      </c>
      <c r="CM88" s="48">
        <f t="shared" si="75"/>
        <v>0</v>
      </c>
      <c r="CN88" s="48">
        <f t="shared" si="75"/>
        <v>0</v>
      </c>
      <c r="CO88" s="48">
        <f t="shared" si="74"/>
        <v>0</v>
      </c>
      <c r="CT88" s="42" t="str">
        <f t="shared" si="83"/>
        <v>•</v>
      </c>
      <c r="CU88" s="39" t="str">
        <f t="shared" si="84"/>
        <v xml:space="preserve"> </v>
      </c>
      <c r="CV88" s="39" t="str">
        <f t="shared" si="85"/>
        <v xml:space="preserve"> </v>
      </c>
      <c r="CW88" s="43" t="str">
        <f t="shared" si="86"/>
        <v xml:space="preserve"> </v>
      </c>
      <c r="CX88" s="42" t="str">
        <f t="shared" si="87"/>
        <v>•</v>
      </c>
      <c r="CY88" s="39" t="str">
        <f t="shared" si="88"/>
        <v xml:space="preserve"> </v>
      </c>
      <c r="CZ88" s="39" t="str">
        <f t="shared" si="89"/>
        <v xml:space="preserve"> </v>
      </c>
      <c r="DA88" s="43" t="str">
        <f t="shared" si="90"/>
        <v xml:space="preserve"> </v>
      </c>
      <c r="DB88" s="39" t="str">
        <f t="shared" si="91"/>
        <v>•</v>
      </c>
      <c r="DC88" s="39" t="str">
        <f t="shared" si="92"/>
        <v xml:space="preserve"> </v>
      </c>
      <c r="DD88" s="39" t="str">
        <f t="shared" si="93"/>
        <v xml:space="preserve"> </v>
      </c>
      <c r="DE88" s="43" t="str">
        <f t="shared" si="94"/>
        <v xml:space="preserve"> </v>
      </c>
      <c r="DF88" s="42" t="str">
        <f t="shared" si="95"/>
        <v>•</v>
      </c>
      <c r="DG88" s="39" t="str">
        <f t="shared" si="96"/>
        <v xml:space="preserve"> </v>
      </c>
      <c r="DH88" s="39" t="str">
        <f t="shared" si="97"/>
        <v xml:space="preserve"> </v>
      </c>
      <c r="DI88" s="43" t="str">
        <f t="shared" si="98"/>
        <v xml:space="preserve"> </v>
      </c>
      <c r="DJ88" s="42" t="str">
        <f t="shared" si="99"/>
        <v>•</v>
      </c>
      <c r="DK88" s="39" t="str">
        <f t="shared" si="100"/>
        <v xml:space="preserve"> </v>
      </c>
      <c r="DL88" s="39" t="str">
        <f t="shared" si="101"/>
        <v xml:space="preserve"> </v>
      </c>
      <c r="DM88" s="43" t="str">
        <f t="shared" si="102"/>
        <v xml:space="preserve"> </v>
      </c>
      <c r="DN88" s="39" t="str">
        <f t="shared" si="103"/>
        <v>•</v>
      </c>
      <c r="DO88" s="39" t="str">
        <f t="shared" si="104"/>
        <v xml:space="preserve"> </v>
      </c>
      <c r="DP88" s="39" t="str">
        <f t="shared" si="105"/>
        <v xml:space="preserve"> </v>
      </c>
      <c r="DQ88" s="43" t="str">
        <f t="shared" si="106"/>
        <v xml:space="preserve"> </v>
      </c>
      <c r="DR88" s="39" t="str">
        <f t="shared" si="107"/>
        <v>•</v>
      </c>
      <c r="DS88" s="39" t="str">
        <f t="shared" si="108"/>
        <v xml:space="preserve"> </v>
      </c>
      <c r="DT88" s="39" t="str">
        <f t="shared" si="109"/>
        <v xml:space="preserve"> </v>
      </c>
      <c r="DU88" s="43" t="str">
        <f t="shared" si="110"/>
        <v xml:space="preserve"> </v>
      </c>
      <c r="DV88" s="39" t="str">
        <f t="shared" si="111"/>
        <v>•</v>
      </c>
      <c r="DW88" s="39" t="str">
        <f t="shared" si="112"/>
        <v xml:space="preserve"> </v>
      </c>
      <c r="DX88" s="39" t="str">
        <f t="shared" si="113"/>
        <v xml:space="preserve"> </v>
      </c>
      <c r="DY88" s="43" t="str">
        <f t="shared" si="114"/>
        <v xml:space="preserve"> </v>
      </c>
      <c r="DZ88" s="39" t="str">
        <f t="shared" si="115"/>
        <v>•</v>
      </c>
      <c r="EA88" s="39" t="str">
        <f t="shared" si="116"/>
        <v xml:space="preserve"> </v>
      </c>
      <c r="EB88" s="39" t="str">
        <f t="shared" si="117"/>
        <v xml:space="preserve"> </v>
      </c>
      <c r="EC88" s="43" t="str">
        <f t="shared" si="118"/>
        <v xml:space="preserve"> </v>
      </c>
      <c r="ED88" s="39" t="str">
        <f t="shared" si="119"/>
        <v>•</v>
      </c>
      <c r="EE88" s="39" t="str">
        <f t="shared" si="120"/>
        <v xml:space="preserve"> </v>
      </c>
      <c r="EF88" s="39" t="str">
        <f t="shared" si="121"/>
        <v xml:space="preserve"> </v>
      </c>
      <c r="EG88" s="43" t="str">
        <f t="shared" si="122"/>
        <v xml:space="preserve"> </v>
      </c>
      <c r="EH88" s="39" t="str">
        <f t="shared" si="123"/>
        <v>•</v>
      </c>
      <c r="EI88" s="39" t="str">
        <f t="shared" si="124"/>
        <v xml:space="preserve"> </v>
      </c>
      <c r="EJ88" s="39" t="str">
        <f t="shared" si="125"/>
        <v xml:space="preserve"> </v>
      </c>
      <c r="EK88" s="43" t="str">
        <f t="shared" si="126"/>
        <v xml:space="preserve"> </v>
      </c>
    </row>
    <row r="89" spans="1:141" ht="15.75" customHeight="1" x14ac:dyDescent="0.2">
      <c r="A89" s="100" t="str">
        <f>IF(Summary!B83="","",Summary!B83)</f>
        <v/>
      </c>
      <c r="B89" s="100" t="str">
        <f>IF(Summary!C83="","",Summary!C83)</f>
        <v/>
      </c>
      <c r="C89" s="100" t="str">
        <f>IF(Summary!D83="","",Summary!D83)</f>
        <v/>
      </c>
      <c r="D89" s="115" t="str">
        <f>IF(Summary!E83="","",Summary!E83)</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81"/>
        <v>27</v>
      </c>
      <c r="AX89" s="74" t="e">
        <f t="shared" si="76"/>
        <v>#N/A</v>
      </c>
      <c r="AY89" s="54" t="str">
        <f t="shared" si="77"/>
        <v/>
      </c>
      <c r="AZ89" s="73"/>
      <c r="BA89" s="144"/>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8"/>
      <c r="BE89" s="116" t="str">
        <f t="shared" si="82"/>
        <v/>
      </c>
      <c r="BF89" s="99" t="str">
        <f t="shared" si="78"/>
        <v/>
      </c>
      <c r="BG89" s="99" t="str">
        <f t="shared" si="79"/>
        <v/>
      </c>
      <c r="BH89" s="100" t="str">
        <f t="shared" si="80"/>
        <v/>
      </c>
      <c r="BI89" s="64" t="str">
        <f>IF(Summary!F83="","",Summary!F83)</f>
        <v/>
      </c>
      <c r="BJ89" s="33"/>
      <c r="BV89" s="44">
        <f t="shared" si="127"/>
        <v>0</v>
      </c>
      <c r="BW89" s="44">
        <f t="shared" si="127"/>
        <v>0</v>
      </c>
      <c r="BX89" s="44">
        <f t="shared" si="127"/>
        <v>0</v>
      </c>
      <c r="BY89" s="44">
        <f t="shared" si="127"/>
        <v>0</v>
      </c>
      <c r="BZ89" s="44">
        <f t="shared" si="127"/>
        <v>0</v>
      </c>
      <c r="CA89" s="44">
        <f t="shared" si="127"/>
        <v>0</v>
      </c>
      <c r="CB89" s="44">
        <f t="shared" si="127"/>
        <v>0</v>
      </c>
      <c r="CC89" s="44">
        <f t="shared" si="127"/>
        <v>0</v>
      </c>
      <c r="CD89" s="44">
        <f t="shared" si="127"/>
        <v>0</v>
      </c>
      <c r="CE89" s="44">
        <f t="shared" si="127"/>
        <v>0</v>
      </c>
      <c r="CF89" s="44">
        <f t="shared" si="127"/>
        <v>0</v>
      </c>
      <c r="CH89" s="48">
        <f t="shared" si="75"/>
        <v>0</v>
      </c>
      <c r="CI89" s="48">
        <f t="shared" si="75"/>
        <v>0</v>
      </c>
      <c r="CJ89" s="48">
        <f t="shared" si="75"/>
        <v>0</v>
      </c>
      <c r="CK89" s="48">
        <f t="shared" si="75"/>
        <v>0</v>
      </c>
      <c r="CL89" s="48">
        <f t="shared" si="75"/>
        <v>0</v>
      </c>
      <c r="CM89" s="48">
        <f t="shared" si="75"/>
        <v>0</v>
      </c>
      <c r="CN89" s="48">
        <f t="shared" si="75"/>
        <v>0</v>
      </c>
      <c r="CO89" s="48">
        <f t="shared" si="74"/>
        <v>0</v>
      </c>
      <c r="CT89" s="42" t="str">
        <f t="shared" si="83"/>
        <v>•</v>
      </c>
      <c r="CU89" s="39" t="str">
        <f t="shared" si="84"/>
        <v xml:space="preserve"> </v>
      </c>
      <c r="CV89" s="39" t="str">
        <f t="shared" si="85"/>
        <v xml:space="preserve"> </v>
      </c>
      <c r="CW89" s="43" t="str">
        <f t="shared" si="86"/>
        <v xml:space="preserve"> </v>
      </c>
      <c r="CX89" s="42" t="str">
        <f t="shared" si="87"/>
        <v>•</v>
      </c>
      <c r="CY89" s="39" t="str">
        <f t="shared" si="88"/>
        <v xml:space="preserve"> </v>
      </c>
      <c r="CZ89" s="39" t="str">
        <f t="shared" si="89"/>
        <v xml:space="preserve"> </v>
      </c>
      <c r="DA89" s="43" t="str">
        <f t="shared" si="90"/>
        <v xml:space="preserve"> </v>
      </c>
      <c r="DB89" s="39" t="str">
        <f t="shared" si="91"/>
        <v>•</v>
      </c>
      <c r="DC89" s="39" t="str">
        <f t="shared" si="92"/>
        <v xml:space="preserve"> </v>
      </c>
      <c r="DD89" s="39" t="str">
        <f t="shared" si="93"/>
        <v xml:space="preserve"> </v>
      </c>
      <c r="DE89" s="43" t="str">
        <f t="shared" si="94"/>
        <v xml:space="preserve"> </v>
      </c>
      <c r="DF89" s="42" t="str">
        <f t="shared" si="95"/>
        <v>•</v>
      </c>
      <c r="DG89" s="39" t="str">
        <f t="shared" si="96"/>
        <v xml:space="preserve"> </v>
      </c>
      <c r="DH89" s="39" t="str">
        <f t="shared" si="97"/>
        <v xml:space="preserve"> </v>
      </c>
      <c r="DI89" s="43" t="str">
        <f t="shared" si="98"/>
        <v xml:space="preserve"> </v>
      </c>
      <c r="DJ89" s="42" t="str">
        <f t="shared" si="99"/>
        <v>•</v>
      </c>
      <c r="DK89" s="39" t="str">
        <f t="shared" si="100"/>
        <v xml:space="preserve"> </v>
      </c>
      <c r="DL89" s="39" t="str">
        <f t="shared" si="101"/>
        <v xml:space="preserve"> </v>
      </c>
      <c r="DM89" s="43" t="str">
        <f t="shared" si="102"/>
        <v xml:space="preserve"> </v>
      </c>
      <c r="DN89" s="39" t="str">
        <f t="shared" si="103"/>
        <v>•</v>
      </c>
      <c r="DO89" s="39" t="str">
        <f t="shared" si="104"/>
        <v xml:space="preserve"> </v>
      </c>
      <c r="DP89" s="39" t="str">
        <f t="shared" si="105"/>
        <v xml:space="preserve"> </v>
      </c>
      <c r="DQ89" s="43" t="str">
        <f t="shared" si="106"/>
        <v xml:space="preserve"> </v>
      </c>
      <c r="DR89" s="39" t="str">
        <f t="shared" si="107"/>
        <v>•</v>
      </c>
      <c r="DS89" s="39" t="str">
        <f t="shared" si="108"/>
        <v xml:space="preserve"> </v>
      </c>
      <c r="DT89" s="39" t="str">
        <f t="shared" si="109"/>
        <v xml:space="preserve"> </v>
      </c>
      <c r="DU89" s="43" t="str">
        <f t="shared" si="110"/>
        <v xml:space="preserve"> </v>
      </c>
      <c r="DV89" s="39" t="str">
        <f t="shared" si="111"/>
        <v>•</v>
      </c>
      <c r="DW89" s="39" t="str">
        <f t="shared" si="112"/>
        <v xml:space="preserve"> </v>
      </c>
      <c r="DX89" s="39" t="str">
        <f t="shared" si="113"/>
        <v xml:space="preserve"> </v>
      </c>
      <c r="DY89" s="43" t="str">
        <f t="shared" si="114"/>
        <v xml:space="preserve"> </v>
      </c>
      <c r="DZ89" s="39" t="str">
        <f t="shared" si="115"/>
        <v>•</v>
      </c>
      <c r="EA89" s="39" t="str">
        <f t="shared" si="116"/>
        <v xml:space="preserve"> </v>
      </c>
      <c r="EB89" s="39" t="str">
        <f t="shared" si="117"/>
        <v xml:space="preserve"> </v>
      </c>
      <c r="EC89" s="43" t="str">
        <f t="shared" si="118"/>
        <v xml:space="preserve"> </v>
      </c>
      <c r="ED89" s="39" t="str">
        <f t="shared" si="119"/>
        <v>•</v>
      </c>
      <c r="EE89" s="39" t="str">
        <f t="shared" si="120"/>
        <v xml:space="preserve"> </v>
      </c>
      <c r="EF89" s="39" t="str">
        <f t="shared" si="121"/>
        <v xml:space="preserve"> </v>
      </c>
      <c r="EG89" s="43" t="str">
        <f t="shared" si="122"/>
        <v xml:space="preserve"> </v>
      </c>
      <c r="EH89" s="39" t="str">
        <f t="shared" si="123"/>
        <v>•</v>
      </c>
      <c r="EI89" s="39" t="str">
        <f t="shared" si="124"/>
        <v xml:space="preserve"> </v>
      </c>
      <c r="EJ89" s="39" t="str">
        <f t="shared" si="125"/>
        <v xml:space="preserve"> </v>
      </c>
      <c r="EK89" s="43" t="str">
        <f t="shared" si="126"/>
        <v xml:space="preserve"> </v>
      </c>
    </row>
    <row r="90" spans="1:141" ht="15.75" customHeight="1" x14ac:dyDescent="0.2">
      <c r="A90" s="100" t="str">
        <f>IF(Summary!B84="","",Summary!B84)</f>
        <v/>
      </c>
      <c r="B90" s="100" t="str">
        <f>IF(Summary!C84="","",Summary!C84)</f>
        <v/>
      </c>
      <c r="C90" s="100" t="str">
        <f>IF(Summary!D84="","",Summary!D84)</f>
        <v/>
      </c>
      <c r="D90" s="115" t="str">
        <f>IF(Summary!E84="","",Summary!E84)</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81"/>
        <v>27</v>
      </c>
      <c r="AX90" s="74" t="e">
        <f t="shared" si="76"/>
        <v>#N/A</v>
      </c>
      <c r="AY90" s="54" t="str">
        <f t="shared" si="77"/>
        <v/>
      </c>
      <c r="AZ90" s="73"/>
      <c r="BA90" s="144"/>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8"/>
      <c r="BE90" s="116" t="str">
        <f t="shared" si="82"/>
        <v/>
      </c>
      <c r="BF90" s="99" t="str">
        <f t="shared" si="78"/>
        <v/>
      </c>
      <c r="BG90" s="99" t="str">
        <f t="shared" si="79"/>
        <v/>
      </c>
      <c r="BH90" s="100" t="str">
        <f t="shared" si="80"/>
        <v/>
      </c>
      <c r="BI90" s="64" t="str">
        <f>IF(Summary!F84="","",Summary!F84)</f>
        <v/>
      </c>
      <c r="BJ90" s="33"/>
      <c r="BV90" s="44">
        <f t="shared" si="127"/>
        <v>0</v>
      </c>
      <c r="BW90" s="44">
        <f t="shared" si="127"/>
        <v>0</v>
      </c>
      <c r="BX90" s="44">
        <f t="shared" si="127"/>
        <v>0</v>
      </c>
      <c r="BY90" s="44">
        <f t="shared" si="127"/>
        <v>0</v>
      </c>
      <c r="BZ90" s="44">
        <f t="shared" si="127"/>
        <v>0</v>
      </c>
      <c r="CA90" s="44">
        <f t="shared" si="127"/>
        <v>0</v>
      </c>
      <c r="CB90" s="44">
        <f t="shared" si="127"/>
        <v>0</v>
      </c>
      <c r="CC90" s="44">
        <f t="shared" si="127"/>
        <v>0</v>
      </c>
      <c r="CD90" s="44">
        <f t="shared" si="127"/>
        <v>0</v>
      </c>
      <c r="CE90" s="44">
        <f t="shared" si="127"/>
        <v>0</v>
      </c>
      <c r="CF90" s="44">
        <f t="shared" si="127"/>
        <v>0</v>
      </c>
      <c r="CH90" s="48">
        <f t="shared" si="75"/>
        <v>0</v>
      </c>
      <c r="CI90" s="48">
        <f t="shared" si="75"/>
        <v>0</v>
      </c>
      <c r="CJ90" s="48">
        <f t="shared" si="75"/>
        <v>0</v>
      </c>
      <c r="CK90" s="48">
        <f t="shared" si="75"/>
        <v>0</v>
      </c>
      <c r="CL90" s="48">
        <f t="shared" si="75"/>
        <v>0</v>
      </c>
      <c r="CM90" s="48">
        <f t="shared" si="75"/>
        <v>0</v>
      </c>
      <c r="CN90" s="48">
        <f t="shared" si="75"/>
        <v>0</v>
      </c>
      <c r="CO90" s="48">
        <f t="shared" si="74"/>
        <v>0</v>
      </c>
      <c r="CT90" s="42" t="str">
        <f t="shared" si="83"/>
        <v>•</v>
      </c>
      <c r="CU90" s="39" t="str">
        <f t="shared" si="84"/>
        <v xml:space="preserve"> </v>
      </c>
      <c r="CV90" s="39" t="str">
        <f t="shared" si="85"/>
        <v xml:space="preserve"> </v>
      </c>
      <c r="CW90" s="43" t="str">
        <f t="shared" si="86"/>
        <v xml:space="preserve"> </v>
      </c>
      <c r="CX90" s="42" t="str">
        <f t="shared" si="87"/>
        <v>•</v>
      </c>
      <c r="CY90" s="39" t="str">
        <f t="shared" si="88"/>
        <v xml:space="preserve"> </v>
      </c>
      <c r="CZ90" s="39" t="str">
        <f t="shared" si="89"/>
        <v xml:space="preserve"> </v>
      </c>
      <c r="DA90" s="43" t="str">
        <f t="shared" si="90"/>
        <v xml:space="preserve"> </v>
      </c>
      <c r="DB90" s="39" t="str">
        <f t="shared" si="91"/>
        <v>•</v>
      </c>
      <c r="DC90" s="39" t="str">
        <f t="shared" si="92"/>
        <v xml:space="preserve"> </v>
      </c>
      <c r="DD90" s="39" t="str">
        <f t="shared" si="93"/>
        <v xml:space="preserve"> </v>
      </c>
      <c r="DE90" s="43" t="str">
        <f t="shared" si="94"/>
        <v xml:space="preserve"> </v>
      </c>
      <c r="DF90" s="42" t="str">
        <f t="shared" si="95"/>
        <v>•</v>
      </c>
      <c r="DG90" s="39" t="str">
        <f t="shared" si="96"/>
        <v xml:space="preserve"> </v>
      </c>
      <c r="DH90" s="39" t="str">
        <f t="shared" si="97"/>
        <v xml:space="preserve"> </v>
      </c>
      <c r="DI90" s="43" t="str">
        <f t="shared" si="98"/>
        <v xml:space="preserve"> </v>
      </c>
      <c r="DJ90" s="42" t="str">
        <f t="shared" si="99"/>
        <v>•</v>
      </c>
      <c r="DK90" s="39" t="str">
        <f t="shared" si="100"/>
        <v xml:space="preserve"> </v>
      </c>
      <c r="DL90" s="39" t="str">
        <f t="shared" si="101"/>
        <v xml:space="preserve"> </v>
      </c>
      <c r="DM90" s="43" t="str">
        <f t="shared" si="102"/>
        <v xml:space="preserve"> </v>
      </c>
      <c r="DN90" s="39" t="str">
        <f t="shared" si="103"/>
        <v>•</v>
      </c>
      <c r="DO90" s="39" t="str">
        <f t="shared" si="104"/>
        <v xml:space="preserve"> </v>
      </c>
      <c r="DP90" s="39" t="str">
        <f t="shared" si="105"/>
        <v xml:space="preserve"> </v>
      </c>
      <c r="DQ90" s="43" t="str">
        <f t="shared" si="106"/>
        <v xml:space="preserve"> </v>
      </c>
      <c r="DR90" s="39" t="str">
        <f t="shared" si="107"/>
        <v>•</v>
      </c>
      <c r="DS90" s="39" t="str">
        <f t="shared" si="108"/>
        <v xml:space="preserve"> </v>
      </c>
      <c r="DT90" s="39" t="str">
        <f t="shared" si="109"/>
        <v xml:space="preserve"> </v>
      </c>
      <c r="DU90" s="43" t="str">
        <f t="shared" si="110"/>
        <v xml:space="preserve"> </v>
      </c>
      <c r="DV90" s="39" t="str">
        <f t="shared" si="111"/>
        <v>•</v>
      </c>
      <c r="DW90" s="39" t="str">
        <f t="shared" si="112"/>
        <v xml:space="preserve"> </v>
      </c>
      <c r="DX90" s="39" t="str">
        <f t="shared" si="113"/>
        <v xml:space="preserve"> </v>
      </c>
      <c r="DY90" s="43" t="str">
        <f t="shared" si="114"/>
        <v xml:space="preserve"> </v>
      </c>
      <c r="DZ90" s="39" t="str">
        <f t="shared" si="115"/>
        <v>•</v>
      </c>
      <c r="EA90" s="39" t="str">
        <f t="shared" si="116"/>
        <v xml:space="preserve"> </v>
      </c>
      <c r="EB90" s="39" t="str">
        <f t="shared" si="117"/>
        <v xml:space="preserve"> </v>
      </c>
      <c r="EC90" s="43" t="str">
        <f t="shared" si="118"/>
        <v xml:space="preserve"> </v>
      </c>
      <c r="ED90" s="39" t="str">
        <f t="shared" si="119"/>
        <v>•</v>
      </c>
      <c r="EE90" s="39" t="str">
        <f t="shared" si="120"/>
        <v xml:space="preserve"> </v>
      </c>
      <c r="EF90" s="39" t="str">
        <f t="shared" si="121"/>
        <v xml:space="preserve"> </v>
      </c>
      <c r="EG90" s="43" t="str">
        <f t="shared" si="122"/>
        <v xml:space="preserve"> </v>
      </c>
      <c r="EH90" s="39" t="str">
        <f t="shared" si="123"/>
        <v>•</v>
      </c>
      <c r="EI90" s="39" t="str">
        <f t="shared" si="124"/>
        <v xml:space="preserve"> </v>
      </c>
      <c r="EJ90" s="39" t="str">
        <f t="shared" si="125"/>
        <v xml:space="preserve"> </v>
      </c>
      <c r="EK90" s="43" t="str">
        <f t="shared" si="126"/>
        <v xml:space="preserve"> </v>
      </c>
    </row>
    <row r="91" spans="1:141" ht="15.75" customHeight="1" x14ac:dyDescent="0.2">
      <c r="A91" s="100" t="str">
        <f>IF(Summary!B85="","",Summary!B85)</f>
        <v/>
      </c>
      <c r="B91" s="100" t="str">
        <f>IF(Summary!C85="","",Summary!C85)</f>
        <v/>
      </c>
      <c r="C91" s="100" t="str">
        <f>IF(Summary!D85="","",Summary!D85)</f>
        <v/>
      </c>
      <c r="D91" s="115" t="str">
        <f>IF(Summary!E85="","",Summary!E85)</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81"/>
        <v>27</v>
      </c>
      <c r="AX91" s="74" t="e">
        <f t="shared" si="76"/>
        <v>#N/A</v>
      </c>
      <c r="AY91" s="54" t="str">
        <f t="shared" si="77"/>
        <v/>
      </c>
      <c r="AZ91" s="73"/>
      <c r="BA91" s="144"/>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8"/>
      <c r="BE91" s="116" t="str">
        <f t="shared" si="82"/>
        <v/>
      </c>
      <c r="BF91" s="99" t="str">
        <f t="shared" si="78"/>
        <v/>
      </c>
      <c r="BG91" s="99" t="str">
        <f t="shared" si="79"/>
        <v/>
      </c>
      <c r="BH91" s="100" t="str">
        <f t="shared" si="80"/>
        <v/>
      </c>
      <c r="BI91" s="64" t="str">
        <f>IF(Summary!F85="","",Summary!F85)</f>
        <v/>
      </c>
      <c r="BJ91" s="33"/>
      <c r="BV91" s="44">
        <f t="shared" si="127"/>
        <v>0</v>
      </c>
      <c r="BW91" s="44">
        <f t="shared" si="127"/>
        <v>0</v>
      </c>
      <c r="BX91" s="44">
        <f t="shared" si="127"/>
        <v>0</v>
      </c>
      <c r="BY91" s="44">
        <f t="shared" si="127"/>
        <v>0</v>
      </c>
      <c r="BZ91" s="44">
        <f t="shared" si="127"/>
        <v>0</v>
      </c>
      <c r="CA91" s="44">
        <f t="shared" si="127"/>
        <v>0</v>
      </c>
      <c r="CB91" s="44">
        <f t="shared" si="127"/>
        <v>0</v>
      </c>
      <c r="CC91" s="44">
        <f t="shared" si="127"/>
        <v>0</v>
      </c>
      <c r="CD91" s="44">
        <f t="shared" si="127"/>
        <v>0</v>
      </c>
      <c r="CE91" s="44">
        <f t="shared" si="127"/>
        <v>0</v>
      </c>
      <c r="CF91" s="44">
        <f t="shared" si="127"/>
        <v>0</v>
      </c>
      <c r="CH91" s="48">
        <f t="shared" si="75"/>
        <v>0</v>
      </c>
      <c r="CI91" s="48">
        <f t="shared" si="75"/>
        <v>0</v>
      </c>
      <c r="CJ91" s="48">
        <f t="shared" si="75"/>
        <v>0</v>
      </c>
      <c r="CK91" s="48">
        <f t="shared" si="75"/>
        <v>0</v>
      </c>
      <c r="CL91" s="48">
        <f t="shared" si="75"/>
        <v>0</v>
      </c>
      <c r="CM91" s="48">
        <f t="shared" si="75"/>
        <v>0</v>
      </c>
      <c r="CN91" s="48">
        <f t="shared" si="75"/>
        <v>0</v>
      </c>
      <c r="CO91" s="48">
        <f t="shared" si="74"/>
        <v>0</v>
      </c>
      <c r="CT91" s="42" t="str">
        <f t="shared" si="83"/>
        <v>•</v>
      </c>
      <c r="CU91" s="39" t="str">
        <f t="shared" si="84"/>
        <v xml:space="preserve"> </v>
      </c>
      <c r="CV91" s="39" t="str">
        <f t="shared" si="85"/>
        <v xml:space="preserve"> </v>
      </c>
      <c r="CW91" s="43" t="str">
        <f t="shared" si="86"/>
        <v xml:space="preserve"> </v>
      </c>
      <c r="CX91" s="42" t="str">
        <f t="shared" si="87"/>
        <v>•</v>
      </c>
      <c r="CY91" s="39" t="str">
        <f t="shared" si="88"/>
        <v xml:space="preserve"> </v>
      </c>
      <c r="CZ91" s="39" t="str">
        <f t="shared" si="89"/>
        <v xml:space="preserve"> </v>
      </c>
      <c r="DA91" s="43" t="str">
        <f t="shared" si="90"/>
        <v xml:space="preserve"> </v>
      </c>
      <c r="DB91" s="39" t="str">
        <f t="shared" si="91"/>
        <v>•</v>
      </c>
      <c r="DC91" s="39" t="str">
        <f t="shared" si="92"/>
        <v xml:space="preserve"> </v>
      </c>
      <c r="DD91" s="39" t="str">
        <f t="shared" si="93"/>
        <v xml:space="preserve"> </v>
      </c>
      <c r="DE91" s="43" t="str">
        <f t="shared" si="94"/>
        <v xml:space="preserve"> </v>
      </c>
      <c r="DF91" s="42" t="str">
        <f t="shared" si="95"/>
        <v>•</v>
      </c>
      <c r="DG91" s="39" t="str">
        <f t="shared" si="96"/>
        <v xml:space="preserve"> </v>
      </c>
      <c r="DH91" s="39" t="str">
        <f t="shared" si="97"/>
        <v xml:space="preserve"> </v>
      </c>
      <c r="DI91" s="43" t="str">
        <f t="shared" si="98"/>
        <v xml:space="preserve"> </v>
      </c>
      <c r="DJ91" s="42" t="str">
        <f t="shared" si="99"/>
        <v>•</v>
      </c>
      <c r="DK91" s="39" t="str">
        <f t="shared" si="100"/>
        <v xml:space="preserve"> </v>
      </c>
      <c r="DL91" s="39" t="str">
        <f t="shared" si="101"/>
        <v xml:space="preserve"> </v>
      </c>
      <c r="DM91" s="43" t="str">
        <f t="shared" si="102"/>
        <v xml:space="preserve"> </v>
      </c>
      <c r="DN91" s="39" t="str">
        <f t="shared" si="103"/>
        <v>•</v>
      </c>
      <c r="DO91" s="39" t="str">
        <f t="shared" si="104"/>
        <v xml:space="preserve"> </v>
      </c>
      <c r="DP91" s="39" t="str">
        <f t="shared" si="105"/>
        <v xml:space="preserve"> </v>
      </c>
      <c r="DQ91" s="43" t="str">
        <f t="shared" si="106"/>
        <v xml:space="preserve"> </v>
      </c>
      <c r="DR91" s="39" t="str">
        <f t="shared" si="107"/>
        <v>•</v>
      </c>
      <c r="DS91" s="39" t="str">
        <f t="shared" si="108"/>
        <v xml:space="preserve"> </v>
      </c>
      <c r="DT91" s="39" t="str">
        <f t="shared" si="109"/>
        <v xml:space="preserve"> </v>
      </c>
      <c r="DU91" s="43" t="str">
        <f t="shared" si="110"/>
        <v xml:space="preserve"> </v>
      </c>
      <c r="DV91" s="39" t="str">
        <f t="shared" si="111"/>
        <v>•</v>
      </c>
      <c r="DW91" s="39" t="str">
        <f t="shared" si="112"/>
        <v xml:space="preserve"> </v>
      </c>
      <c r="DX91" s="39" t="str">
        <f t="shared" si="113"/>
        <v xml:space="preserve"> </v>
      </c>
      <c r="DY91" s="43" t="str">
        <f t="shared" si="114"/>
        <v xml:space="preserve"> </v>
      </c>
      <c r="DZ91" s="39" t="str">
        <f t="shared" si="115"/>
        <v>•</v>
      </c>
      <c r="EA91" s="39" t="str">
        <f t="shared" si="116"/>
        <v xml:space="preserve"> </v>
      </c>
      <c r="EB91" s="39" t="str">
        <f t="shared" si="117"/>
        <v xml:space="preserve"> </v>
      </c>
      <c r="EC91" s="43" t="str">
        <f t="shared" si="118"/>
        <v xml:space="preserve"> </v>
      </c>
      <c r="ED91" s="39" t="str">
        <f t="shared" si="119"/>
        <v>•</v>
      </c>
      <c r="EE91" s="39" t="str">
        <f t="shared" si="120"/>
        <v xml:space="preserve"> </v>
      </c>
      <c r="EF91" s="39" t="str">
        <f t="shared" si="121"/>
        <v xml:space="preserve"> </v>
      </c>
      <c r="EG91" s="43" t="str">
        <f t="shared" si="122"/>
        <v xml:space="preserve"> </v>
      </c>
      <c r="EH91" s="39" t="str">
        <f t="shared" si="123"/>
        <v>•</v>
      </c>
      <c r="EI91" s="39" t="str">
        <f t="shared" si="124"/>
        <v xml:space="preserve"> </v>
      </c>
      <c r="EJ91" s="39" t="str">
        <f t="shared" si="125"/>
        <v xml:space="preserve"> </v>
      </c>
      <c r="EK91" s="43" t="str">
        <f t="shared" si="126"/>
        <v xml:space="preserve"> </v>
      </c>
    </row>
    <row r="92" spans="1:141" ht="15.75" customHeight="1" x14ac:dyDescent="0.2">
      <c r="A92" s="100" t="str">
        <f>IF(Summary!B86="","",Summary!B86)</f>
        <v/>
      </c>
      <c r="B92" s="100" t="str">
        <f>IF(Summary!C86="","",Summary!C86)</f>
        <v/>
      </c>
      <c r="C92" s="100" t="str">
        <f>IF(Summary!D86="","",Summary!D86)</f>
        <v/>
      </c>
      <c r="D92" s="115" t="str">
        <f>IF(Summary!E86="","",Summary!E86)</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81"/>
        <v>27</v>
      </c>
      <c r="AX92" s="74" t="e">
        <f t="shared" si="76"/>
        <v>#N/A</v>
      </c>
      <c r="AY92" s="54" t="str">
        <f t="shared" si="77"/>
        <v/>
      </c>
      <c r="AZ92" s="73"/>
      <c r="BA92" s="144"/>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8"/>
      <c r="BE92" s="116" t="str">
        <f t="shared" si="82"/>
        <v/>
      </c>
      <c r="BF92" s="99" t="str">
        <f t="shared" si="78"/>
        <v/>
      </c>
      <c r="BG92" s="99" t="str">
        <f t="shared" si="79"/>
        <v/>
      </c>
      <c r="BH92" s="100" t="str">
        <f t="shared" si="80"/>
        <v/>
      </c>
      <c r="BI92" s="64" t="str">
        <f>IF(Summary!F86="","",Summary!F86)</f>
        <v/>
      </c>
      <c r="BJ92" s="33"/>
      <c r="BV92" s="44">
        <f t="shared" si="127"/>
        <v>0</v>
      </c>
      <c r="BW92" s="44">
        <f t="shared" si="127"/>
        <v>0</v>
      </c>
      <c r="BX92" s="44">
        <f t="shared" si="127"/>
        <v>0</v>
      </c>
      <c r="BY92" s="44">
        <f t="shared" si="127"/>
        <v>0</v>
      </c>
      <c r="BZ92" s="44">
        <f t="shared" si="127"/>
        <v>0</v>
      </c>
      <c r="CA92" s="44">
        <f t="shared" si="127"/>
        <v>0</v>
      </c>
      <c r="CB92" s="44">
        <f t="shared" si="127"/>
        <v>0</v>
      </c>
      <c r="CC92" s="44">
        <f t="shared" si="127"/>
        <v>0</v>
      </c>
      <c r="CD92" s="44">
        <f t="shared" si="127"/>
        <v>0</v>
      </c>
      <c r="CE92" s="44">
        <f t="shared" si="127"/>
        <v>0</v>
      </c>
      <c r="CF92" s="44">
        <f t="shared" si="127"/>
        <v>0</v>
      </c>
      <c r="CH92" s="48">
        <f t="shared" si="75"/>
        <v>0</v>
      </c>
      <c r="CI92" s="48">
        <f t="shared" si="75"/>
        <v>0</v>
      </c>
      <c r="CJ92" s="48">
        <f t="shared" si="75"/>
        <v>0</v>
      </c>
      <c r="CK92" s="48">
        <f t="shared" si="75"/>
        <v>0</v>
      </c>
      <c r="CL92" s="48">
        <f t="shared" si="75"/>
        <v>0</v>
      </c>
      <c r="CM92" s="48">
        <f t="shared" si="75"/>
        <v>0</v>
      </c>
      <c r="CN92" s="48">
        <f t="shared" si="75"/>
        <v>0</v>
      </c>
      <c r="CO92" s="48">
        <f t="shared" si="74"/>
        <v>0</v>
      </c>
      <c r="CT92" s="42" t="str">
        <f t="shared" si="83"/>
        <v>•</v>
      </c>
      <c r="CU92" s="39" t="str">
        <f t="shared" si="84"/>
        <v xml:space="preserve"> </v>
      </c>
      <c r="CV92" s="39" t="str">
        <f t="shared" si="85"/>
        <v xml:space="preserve"> </v>
      </c>
      <c r="CW92" s="43" t="str">
        <f t="shared" si="86"/>
        <v xml:space="preserve"> </v>
      </c>
      <c r="CX92" s="42" t="str">
        <f t="shared" si="87"/>
        <v>•</v>
      </c>
      <c r="CY92" s="39" t="str">
        <f t="shared" si="88"/>
        <v xml:space="preserve"> </v>
      </c>
      <c r="CZ92" s="39" t="str">
        <f t="shared" si="89"/>
        <v xml:space="preserve"> </v>
      </c>
      <c r="DA92" s="43" t="str">
        <f t="shared" si="90"/>
        <v xml:space="preserve"> </v>
      </c>
      <c r="DB92" s="39" t="str">
        <f t="shared" si="91"/>
        <v>•</v>
      </c>
      <c r="DC92" s="39" t="str">
        <f t="shared" si="92"/>
        <v xml:space="preserve"> </v>
      </c>
      <c r="DD92" s="39" t="str">
        <f t="shared" si="93"/>
        <v xml:space="preserve"> </v>
      </c>
      <c r="DE92" s="43" t="str">
        <f t="shared" si="94"/>
        <v xml:space="preserve"> </v>
      </c>
      <c r="DF92" s="42" t="str">
        <f t="shared" si="95"/>
        <v>•</v>
      </c>
      <c r="DG92" s="39" t="str">
        <f t="shared" si="96"/>
        <v xml:space="preserve"> </v>
      </c>
      <c r="DH92" s="39" t="str">
        <f t="shared" si="97"/>
        <v xml:space="preserve"> </v>
      </c>
      <c r="DI92" s="43" t="str">
        <f t="shared" si="98"/>
        <v xml:space="preserve"> </v>
      </c>
      <c r="DJ92" s="42" t="str">
        <f t="shared" si="99"/>
        <v>•</v>
      </c>
      <c r="DK92" s="39" t="str">
        <f t="shared" si="100"/>
        <v xml:space="preserve"> </v>
      </c>
      <c r="DL92" s="39" t="str">
        <f t="shared" si="101"/>
        <v xml:space="preserve"> </v>
      </c>
      <c r="DM92" s="43" t="str">
        <f t="shared" si="102"/>
        <v xml:space="preserve"> </v>
      </c>
      <c r="DN92" s="39" t="str">
        <f t="shared" si="103"/>
        <v>•</v>
      </c>
      <c r="DO92" s="39" t="str">
        <f t="shared" si="104"/>
        <v xml:space="preserve"> </v>
      </c>
      <c r="DP92" s="39" t="str">
        <f t="shared" si="105"/>
        <v xml:space="preserve"> </v>
      </c>
      <c r="DQ92" s="43" t="str">
        <f t="shared" si="106"/>
        <v xml:space="preserve"> </v>
      </c>
      <c r="DR92" s="39" t="str">
        <f t="shared" si="107"/>
        <v>•</v>
      </c>
      <c r="DS92" s="39" t="str">
        <f t="shared" si="108"/>
        <v xml:space="preserve"> </v>
      </c>
      <c r="DT92" s="39" t="str">
        <f t="shared" si="109"/>
        <v xml:space="preserve"> </v>
      </c>
      <c r="DU92" s="43" t="str">
        <f t="shared" si="110"/>
        <v xml:space="preserve"> </v>
      </c>
      <c r="DV92" s="39" t="str">
        <f t="shared" si="111"/>
        <v>•</v>
      </c>
      <c r="DW92" s="39" t="str">
        <f t="shared" si="112"/>
        <v xml:space="preserve"> </v>
      </c>
      <c r="DX92" s="39" t="str">
        <f t="shared" si="113"/>
        <v xml:space="preserve"> </v>
      </c>
      <c r="DY92" s="43" t="str">
        <f t="shared" si="114"/>
        <v xml:space="preserve"> </v>
      </c>
      <c r="DZ92" s="39" t="str">
        <f t="shared" si="115"/>
        <v>•</v>
      </c>
      <c r="EA92" s="39" t="str">
        <f t="shared" si="116"/>
        <v xml:space="preserve"> </v>
      </c>
      <c r="EB92" s="39" t="str">
        <f t="shared" si="117"/>
        <v xml:space="preserve"> </v>
      </c>
      <c r="EC92" s="43" t="str">
        <f t="shared" si="118"/>
        <v xml:space="preserve"> </v>
      </c>
      <c r="ED92" s="39" t="str">
        <f t="shared" si="119"/>
        <v>•</v>
      </c>
      <c r="EE92" s="39" t="str">
        <f t="shared" si="120"/>
        <v xml:space="preserve"> </v>
      </c>
      <c r="EF92" s="39" t="str">
        <f t="shared" si="121"/>
        <v xml:space="preserve"> </v>
      </c>
      <c r="EG92" s="43" t="str">
        <f t="shared" si="122"/>
        <v xml:space="preserve"> </v>
      </c>
      <c r="EH92" s="39" t="str">
        <f t="shared" si="123"/>
        <v>•</v>
      </c>
      <c r="EI92" s="39" t="str">
        <f t="shared" si="124"/>
        <v xml:space="preserve"> </v>
      </c>
      <c r="EJ92" s="39" t="str">
        <f t="shared" si="125"/>
        <v xml:space="preserve"> </v>
      </c>
      <c r="EK92" s="43" t="str">
        <f t="shared" si="126"/>
        <v xml:space="preserve"> </v>
      </c>
    </row>
    <row r="93" spans="1:141" ht="15.75" customHeight="1" x14ac:dyDescent="0.2">
      <c r="A93" s="100" t="str">
        <f>IF(Summary!B87="","",Summary!B87)</f>
        <v/>
      </c>
      <c r="B93" s="100" t="str">
        <f>IF(Summary!C87="","",Summary!C87)</f>
        <v/>
      </c>
      <c r="C93" s="100" t="str">
        <f>IF(Summary!D87="","",Summary!D87)</f>
        <v/>
      </c>
      <c r="D93" s="115" t="str">
        <f>IF(Summary!E87="","",Summary!E87)</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81"/>
        <v>27</v>
      </c>
      <c r="AX93" s="74" t="e">
        <f t="shared" si="76"/>
        <v>#N/A</v>
      </c>
      <c r="AY93" s="54" t="str">
        <f t="shared" si="77"/>
        <v/>
      </c>
      <c r="AZ93" s="73"/>
      <c r="BA93" s="144"/>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8"/>
      <c r="BE93" s="116" t="str">
        <f t="shared" si="82"/>
        <v/>
      </c>
      <c r="BF93" s="99" t="str">
        <f t="shared" si="78"/>
        <v/>
      </c>
      <c r="BG93" s="99" t="str">
        <f t="shared" si="79"/>
        <v/>
      </c>
      <c r="BH93" s="100" t="str">
        <f t="shared" si="80"/>
        <v/>
      </c>
      <c r="BI93" s="64" t="str">
        <f>IF(Summary!F87="","",Summary!F87)</f>
        <v/>
      </c>
      <c r="BJ93" s="33"/>
      <c r="BV93" s="44">
        <f t="shared" si="127"/>
        <v>0</v>
      </c>
      <c r="BW93" s="44">
        <f t="shared" si="127"/>
        <v>0</v>
      </c>
      <c r="BX93" s="44">
        <f t="shared" si="127"/>
        <v>0</v>
      </c>
      <c r="BY93" s="44">
        <f t="shared" si="127"/>
        <v>0</v>
      </c>
      <c r="BZ93" s="44">
        <f t="shared" si="127"/>
        <v>0</v>
      </c>
      <c r="CA93" s="44">
        <f t="shared" si="127"/>
        <v>0</v>
      </c>
      <c r="CB93" s="44">
        <f t="shared" si="127"/>
        <v>0</v>
      </c>
      <c r="CC93" s="44">
        <f t="shared" si="127"/>
        <v>0</v>
      </c>
      <c r="CD93" s="44">
        <f t="shared" si="127"/>
        <v>0</v>
      </c>
      <c r="CE93" s="44">
        <f t="shared" si="127"/>
        <v>0</v>
      </c>
      <c r="CF93" s="44">
        <f t="shared" si="127"/>
        <v>0</v>
      </c>
      <c r="CH93" s="48">
        <f t="shared" si="75"/>
        <v>0</v>
      </c>
      <c r="CI93" s="48">
        <f t="shared" si="75"/>
        <v>0</v>
      </c>
      <c r="CJ93" s="48">
        <f t="shared" si="75"/>
        <v>0</v>
      </c>
      <c r="CK93" s="48">
        <f t="shared" si="75"/>
        <v>0</v>
      </c>
      <c r="CL93" s="48">
        <f t="shared" si="75"/>
        <v>0</v>
      </c>
      <c r="CM93" s="48">
        <f t="shared" si="75"/>
        <v>0</v>
      </c>
      <c r="CN93" s="48">
        <f t="shared" si="75"/>
        <v>0</v>
      </c>
      <c r="CO93" s="48">
        <f t="shared" si="74"/>
        <v>0</v>
      </c>
      <c r="CT93" s="42" t="str">
        <f t="shared" si="83"/>
        <v>•</v>
      </c>
      <c r="CU93" s="39" t="str">
        <f t="shared" si="84"/>
        <v xml:space="preserve"> </v>
      </c>
      <c r="CV93" s="39" t="str">
        <f t="shared" si="85"/>
        <v xml:space="preserve"> </v>
      </c>
      <c r="CW93" s="43" t="str">
        <f t="shared" si="86"/>
        <v xml:space="preserve"> </v>
      </c>
      <c r="CX93" s="42" t="str">
        <f t="shared" si="87"/>
        <v>•</v>
      </c>
      <c r="CY93" s="39" t="str">
        <f t="shared" si="88"/>
        <v xml:space="preserve"> </v>
      </c>
      <c r="CZ93" s="39" t="str">
        <f t="shared" si="89"/>
        <v xml:space="preserve"> </v>
      </c>
      <c r="DA93" s="43" t="str">
        <f t="shared" si="90"/>
        <v xml:space="preserve"> </v>
      </c>
      <c r="DB93" s="39" t="str">
        <f t="shared" si="91"/>
        <v>•</v>
      </c>
      <c r="DC93" s="39" t="str">
        <f t="shared" si="92"/>
        <v xml:space="preserve"> </v>
      </c>
      <c r="DD93" s="39" t="str">
        <f t="shared" si="93"/>
        <v xml:space="preserve"> </v>
      </c>
      <c r="DE93" s="43" t="str">
        <f t="shared" si="94"/>
        <v xml:space="preserve"> </v>
      </c>
      <c r="DF93" s="42" t="str">
        <f t="shared" si="95"/>
        <v>•</v>
      </c>
      <c r="DG93" s="39" t="str">
        <f t="shared" si="96"/>
        <v xml:space="preserve"> </v>
      </c>
      <c r="DH93" s="39" t="str">
        <f t="shared" si="97"/>
        <v xml:space="preserve"> </v>
      </c>
      <c r="DI93" s="43" t="str">
        <f t="shared" si="98"/>
        <v xml:space="preserve"> </v>
      </c>
      <c r="DJ93" s="42" t="str">
        <f t="shared" si="99"/>
        <v>•</v>
      </c>
      <c r="DK93" s="39" t="str">
        <f t="shared" si="100"/>
        <v xml:space="preserve"> </v>
      </c>
      <c r="DL93" s="39" t="str">
        <f t="shared" si="101"/>
        <v xml:space="preserve"> </v>
      </c>
      <c r="DM93" s="43" t="str">
        <f t="shared" si="102"/>
        <v xml:space="preserve"> </v>
      </c>
      <c r="DN93" s="39" t="str">
        <f t="shared" si="103"/>
        <v>•</v>
      </c>
      <c r="DO93" s="39" t="str">
        <f t="shared" si="104"/>
        <v xml:space="preserve"> </v>
      </c>
      <c r="DP93" s="39" t="str">
        <f t="shared" si="105"/>
        <v xml:space="preserve"> </v>
      </c>
      <c r="DQ93" s="43" t="str">
        <f t="shared" si="106"/>
        <v xml:space="preserve"> </v>
      </c>
      <c r="DR93" s="39" t="str">
        <f t="shared" si="107"/>
        <v>•</v>
      </c>
      <c r="DS93" s="39" t="str">
        <f t="shared" si="108"/>
        <v xml:space="preserve"> </v>
      </c>
      <c r="DT93" s="39" t="str">
        <f t="shared" si="109"/>
        <v xml:space="preserve"> </v>
      </c>
      <c r="DU93" s="43" t="str">
        <f t="shared" si="110"/>
        <v xml:space="preserve"> </v>
      </c>
      <c r="DV93" s="39" t="str">
        <f t="shared" si="111"/>
        <v>•</v>
      </c>
      <c r="DW93" s="39" t="str">
        <f t="shared" si="112"/>
        <v xml:space="preserve"> </v>
      </c>
      <c r="DX93" s="39" t="str">
        <f t="shared" si="113"/>
        <v xml:space="preserve"> </v>
      </c>
      <c r="DY93" s="43" t="str">
        <f t="shared" si="114"/>
        <v xml:space="preserve"> </v>
      </c>
      <c r="DZ93" s="39" t="str">
        <f t="shared" si="115"/>
        <v>•</v>
      </c>
      <c r="EA93" s="39" t="str">
        <f t="shared" si="116"/>
        <v xml:space="preserve"> </v>
      </c>
      <c r="EB93" s="39" t="str">
        <f t="shared" si="117"/>
        <v xml:space="preserve"> </v>
      </c>
      <c r="EC93" s="43" t="str">
        <f t="shared" si="118"/>
        <v xml:space="preserve"> </v>
      </c>
      <c r="ED93" s="39" t="str">
        <f t="shared" si="119"/>
        <v>•</v>
      </c>
      <c r="EE93" s="39" t="str">
        <f t="shared" si="120"/>
        <v xml:space="preserve"> </v>
      </c>
      <c r="EF93" s="39" t="str">
        <f t="shared" si="121"/>
        <v xml:space="preserve"> </v>
      </c>
      <c r="EG93" s="43" t="str">
        <f t="shared" si="122"/>
        <v xml:space="preserve"> </v>
      </c>
      <c r="EH93" s="39" t="str">
        <f t="shared" si="123"/>
        <v>•</v>
      </c>
      <c r="EI93" s="39" t="str">
        <f t="shared" si="124"/>
        <v xml:space="preserve"> </v>
      </c>
      <c r="EJ93" s="39" t="str">
        <f t="shared" si="125"/>
        <v xml:space="preserve"> </v>
      </c>
      <c r="EK93" s="43" t="str">
        <f t="shared" si="126"/>
        <v xml:space="preserve"> </v>
      </c>
    </row>
    <row r="94" spans="1:141" ht="15.75" customHeight="1" x14ac:dyDescent="0.2">
      <c r="A94" s="100" t="str">
        <f>IF(Summary!B88="","",Summary!B88)</f>
        <v/>
      </c>
      <c r="B94" s="100" t="str">
        <f>IF(Summary!C88="","",Summary!C88)</f>
        <v/>
      </c>
      <c r="C94" s="100" t="str">
        <f>IF(Summary!D88="","",Summary!D88)</f>
        <v/>
      </c>
      <c r="D94" s="115" t="str">
        <f>IF(Summary!E88="","",Summary!E88)</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81"/>
        <v>27</v>
      </c>
      <c r="AX94" s="74" t="e">
        <f t="shared" si="76"/>
        <v>#N/A</v>
      </c>
      <c r="AY94" s="54" t="str">
        <f t="shared" si="77"/>
        <v/>
      </c>
      <c r="AZ94" s="73"/>
      <c r="BA94" s="144"/>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8"/>
      <c r="BE94" s="116" t="str">
        <f t="shared" si="82"/>
        <v/>
      </c>
      <c r="BF94" s="99" t="str">
        <f t="shared" si="78"/>
        <v/>
      </c>
      <c r="BG94" s="99" t="str">
        <f t="shared" si="79"/>
        <v/>
      </c>
      <c r="BH94" s="100" t="str">
        <f t="shared" si="80"/>
        <v/>
      </c>
      <c r="BI94" s="64" t="str">
        <f>IF(Summary!F88="","",Summary!F88)</f>
        <v/>
      </c>
      <c r="BJ94" s="33"/>
      <c r="BV94" s="44">
        <f t="shared" si="127"/>
        <v>0</v>
      </c>
      <c r="BW94" s="44">
        <f t="shared" si="127"/>
        <v>0</v>
      </c>
      <c r="BX94" s="44">
        <f t="shared" si="127"/>
        <v>0</v>
      </c>
      <c r="BY94" s="44">
        <f t="shared" si="127"/>
        <v>0</v>
      </c>
      <c r="BZ94" s="44">
        <f t="shared" si="127"/>
        <v>0</v>
      </c>
      <c r="CA94" s="44">
        <f t="shared" si="127"/>
        <v>0</v>
      </c>
      <c r="CB94" s="44">
        <f t="shared" si="127"/>
        <v>0</v>
      </c>
      <c r="CC94" s="44">
        <f t="shared" si="127"/>
        <v>0</v>
      </c>
      <c r="CD94" s="44">
        <f t="shared" si="127"/>
        <v>0</v>
      </c>
      <c r="CE94" s="44">
        <f t="shared" si="127"/>
        <v>0</v>
      </c>
      <c r="CF94" s="44">
        <f t="shared" si="127"/>
        <v>0</v>
      </c>
      <c r="CH94" s="48">
        <f t="shared" si="75"/>
        <v>0</v>
      </c>
      <c r="CI94" s="48">
        <f t="shared" si="75"/>
        <v>0</v>
      </c>
      <c r="CJ94" s="48">
        <f t="shared" si="75"/>
        <v>0</v>
      </c>
      <c r="CK94" s="48">
        <f t="shared" si="75"/>
        <v>0</v>
      </c>
      <c r="CL94" s="48">
        <f t="shared" si="75"/>
        <v>0</v>
      </c>
      <c r="CM94" s="48">
        <f t="shared" si="75"/>
        <v>0</v>
      </c>
      <c r="CN94" s="48">
        <f t="shared" si="75"/>
        <v>0</v>
      </c>
      <c r="CO94" s="48">
        <f t="shared" si="74"/>
        <v>0</v>
      </c>
      <c r="CT94" s="42" t="str">
        <f t="shared" si="83"/>
        <v>•</v>
      </c>
      <c r="CU94" s="39" t="str">
        <f t="shared" si="84"/>
        <v xml:space="preserve"> </v>
      </c>
      <c r="CV94" s="39" t="str">
        <f t="shared" si="85"/>
        <v xml:space="preserve"> </v>
      </c>
      <c r="CW94" s="43" t="str">
        <f t="shared" si="86"/>
        <v xml:space="preserve"> </v>
      </c>
      <c r="CX94" s="42" t="str">
        <f t="shared" si="87"/>
        <v>•</v>
      </c>
      <c r="CY94" s="39" t="str">
        <f t="shared" si="88"/>
        <v xml:space="preserve"> </v>
      </c>
      <c r="CZ94" s="39" t="str">
        <f t="shared" si="89"/>
        <v xml:space="preserve"> </v>
      </c>
      <c r="DA94" s="43" t="str">
        <f t="shared" si="90"/>
        <v xml:space="preserve"> </v>
      </c>
      <c r="DB94" s="39" t="str">
        <f t="shared" si="91"/>
        <v>•</v>
      </c>
      <c r="DC94" s="39" t="str">
        <f t="shared" si="92"/>
        <v xml:space="preserve"> </v>
      </c>
      <c r="DD94" s="39" t="str">
        <f t="shared" si="93"/>
        <v xml:space="preserve"> </v>
      </c>
      <c r="DE94" s="43" t="str">
        <f t="shared" si="94"/>
        <v xml:space="preserve"> </v>
      </c>
      <c r="DF94" s="42" t="str">
        <f t="shared" si="95"/>
        <v>•</v>
      </c>
      <c r="DG94" s="39" t="str">
        <f t="shared" si="96"/>
        <v xml:space="preserve"> </v>
      </c>
      <c r="DH94" s="39" t="str">
        <f t="shared" si="97"/>
        <v xml:space="preserve"> </v>
      </c>
      <c r="DI94" s="43" t="str">
        <f t="shared" si="98"/>
        <v xml:space="preserve"> </v>
      </c>
      <c r="DJ94" s="42" t="str">
        <f t="shared" si="99"/>
        <v>•</v>
      </c>
      <c r="DK94" s="39" t="str">
        <f t="shared" si="100"/>
        <v xml:space="preserve"> </v>
      </c>
      <c r="DL94" s="39" t="str">
        <f t="shared" si="101"/>
        <v xml:space="preserve"> </v>
      </c>
      <c r="DM94" s="43" t="str">
        <f t="shared" si="102"/>
        <v xml:space="preserve"> </v>
      </c>
      <c r="DN94" s="39" t="str">
        <f t="shared" si="103"/>
        <v>•</v>
      </c>
      <c r="DO94" s="39" t="str">
        <f t="shared" si="104"/>
        <v xml:space="preserve"> </v>
      </c>
      <c r="DP94" s="39" t="str">
        <f t="shared" si="105"/>
        <v xml:space="preserve"> </v>
      </c>
      <c r="DQ94" s="43" t="str">
        <f t="shared" si="106"/>
        <v xml:space="preserve"> </v>
      </c>
      <c r="DR94" s="39" t="str">
        <f t="shared" si="107"/>
        <v>•</v>
      </c>
      <c r="DS94" s="39" t="str">
        <f t="shared" si="108"/>
        <v xml:space="preserve"> </v>
      </c>
      <c r="DT94" s="39" t="str">
        <f t="shared" si="109"/>
        <v xml:space="preserve"> </v>
      </c>
      <c r="DU94" s="43" t="str">
        <f t="shared" si="110"/>
        <v xml:space="preserve"> </v>
      </c>
      <c r="DV94" s="39" t="str">
        <f t="shared" si="111"/>
        <v>•</v>
      </c>
      <c r="DW94" s="39" t="str">
        <f t="shared" si="112"/>
        <v xml:space="preserve"> </v>
      </c>
      <c r="DX94" s="39" t="str">
        <f t="shared" si="113"/>
        <v xml:space="preserve"> </v>
      </c>
      <c r="DY94" s="43" t="str">
        <f t="shared" si="114"/>
        <v xml:space="preserve"> </v>
      </c>
      <c r="DZ94" s="39" t="str">
        <f t="shared" si="115"/>
        <v>•</v>
      </c>
      <c r="EA94" s="39" t="str">
        <f t="shared" si="116"/>
        <v xml:space="preserve"> </v>
      </c>
      <c r="EB94" s="39" t="str">
        <f t="shared" si="117"/>
        <v xml:space="preserve"> </v>
      </c>
      <c r="EC94" s="43" t="str">
        <f t="shared" si="118"/>
        <v xml:space="preserve"> </v>
      </c>
      <c r="ED94" s="39" t="str">
        <f t="shared" si="119"/>
        <v>•</v>
      </c>
      <c r="EE94" s="39" t="str">
        <f t="shared" si="120"/>
        <v xml:space="preserve"> </v>
      </c>
      <c r="EF94" s="39" t="str">
        <f t="shared" si="121"/>
        <v xml:space="preserve"> </v>
      </c>
      <c r="EG94" s="43" t="str">
        <f t="shared" si="122"/>
        <v xml:space="preserve"> </v>
      </c>
      <c r="EH94" s="39" t="str">
        <f t="shared" si="123"/>
        <v>•</v>
      </c>
      <c r="EI94" s="39" t="str">
        <f t="shared" si="124"/>
        <v xml:space="preserve"> </v>
      </c>
      <c r="EJ94" s="39" t="str">
        <f t="shared" si="125"/>
        <v xml:space="preserve"> </v>
      </c>
      <c r="EK94" s="43" t="str">
        <f t="shared" si="126"/>
        <v xml:space="preserve"> </v>
      </c>
    </row>
    <row r="95" spans="1:141" ht="15.75" customHeight="1" x14ac:dyDescent="0.2">
      <c r="A95" s="100" t="str">
        <f>IF(Summary!B89="","",Summary!B89)</f>
        <v/>
      </c>
      <c r="B95" s="100" t="str">
        <f>IF(Summary!C89="","",Summary!C89)</f>
        <v/>
      </c>
      <c r="C95" s="100" t="str">
        <f>IF(Summary!D89="","",Summary!D89)</f>
        <v/>
      </c>
      <c r="D95" s="115" t="str">
        <f>IF(Summary!E89="","",Summary!E89)</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81"/>
        <v>27</v>
      </c>
      <c r="AX95" s="74" t="e">
        <f t="shared" si="76"/>
        <v>#N/A</v>
      </c>
      <c r="AY95" s="54" t="str">
        <f t="shared" si="77"/>
        <v/>
      </c>
      <c r="AZ95" s="73"/>
      <c r="BA95" s="144"/>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8"/>
      <c r="BE95" s="116" t="str">
        <f t="shared" si="82"/>
        <v/>
      </c>
      <c r="BF95" s="99" t="str">
        <f t="shared" si="78"/>
        <v/>
      </c>
      <c r="BG95" s="99" t="str">
        <f t="shared" si="79"/>
        <v/>
      </c>
      <c r="BH95" s="100" t="str">
        <f t="shared" si="80"/>
        <v/>
      </c>
      <c r="BI95" s="64" t="str">
        <f>IF(Summary!F89="","",Summary!F89)</f>
        <v/>
      </c>
      <c r="BJ95" s="33"/>
      <c r="BV95" s="44">
        <f t="shared" si="127"/>
        <v>0</v>
      </c>
      <c r="BW95" s="44">
        <f t="shared" si="127"/>
        <v>0</v>
      </c>
      <c r="BX95" s="44">
        <f t="shared" si="127"/>
        <v>0</v>
      </c>
      <c r="BY95" s="44">
        <f t="shared" si="127"/>
        <v>0</v>
      </c>
      <c r="BZ95" s="44">
        <f t="shared" si="127"/>
        <v>0</v>
      </c>
      <c r="CA95" s="44">
        <f t="shared" si="127"/>
        <v>0</v>
      </c>
      <c r="CB95" s="44">
        <f t="shared" si="127"/>
        <v>0</v>
      </c>
      <c r="CC95" s="44">
        <f t="shared" si="127"/>
        <v>0</v>
      </c>
      <c r="CD95" s="44">
        <f t="shared" si="127"/>
        <v>0</v>
      </c>
      <c r="CE95" s="44">
        <f t="shared" si="127"/>
        <v>0</v>
      </c>
      <c r="CF95" s="44">
        <f t="shared" si="127"/>
        <v>0</v>
      </c>
      <c r="CH95" s="48">
        <f t="shared" si="75"/>
        <v>0</v>
      </c>
      <c r="CI95" s="48">
        <f t="shared" si="75"/>
        <v>0</v>
      </c>
      <c r="CJ95" s="48">
        <f t="shared" si="75"/>
        <v>0</v>
      </c>
      <c r="CK95" s="48">
        <f t="shared" si="75"/>
        <v>0</v>
      </c>
      <c r="CL95" s="48">
        <f t="shared" si="75"/>
        <v>0</v>
      </c>
      <c r="CM95" s="48">
        <f t="shared" si="75"/>
        <v>0</v>
      </c>
      <c r="CN95" s="48">
        <f t="shared" si="75"/>
        <v>0</v>
      </c>
      <c r="CO95" s="48">
        <f t="shared" si="74"/>
        <v>0</v>
      </c>
      <c r="CT95" s="42" t="str">
        <f t="shared" si="83"/>
        <v>•</v>
      </c>
      <c r="CU95" s="39" t="str">
        <f t="shared" si="84"/>
        <v xml:space="preserve"> </v>
      </c>
      <c r="CV95" s="39" t="str">
        <f t="shared" si="85"/>
        <v xml:space="preserve"> </v>
      </c>
      <c r="CW95" s="43" t="str">
        <f t="shared" si="86"/>
        <v xml:space="preserve"> </v>
      </c>
      <c r="CX95" s="42" t="str">
        <f t="shared" si="87"/>
        <v>•</v>
      </c>
      <c r="CY95" s="39" t="str">
        <f t="shared" si="88"/>
        <v xml:space="preserve"> </v>
      </c>
      <c r="CZ95" s="39" t="str">
        <f t="shared" si="89"/>
        <v xml:space="preserve"> </v>
      </c>
      <c r="DA95" s="43" t="str">
        <f t="shared" si="90"/>
        <v xml:space="preserve"> </v>
      </c>
      <c r="DB95" s="39" t="str">
        <f t="shared" si="91"/>
        <v>•</v>
      </c>
      <c r="DC95" s="39" t="str">
        <f t="shared" si="92"/>
        <v xml:space="preserve"> </v>
      </c>
      <c r="DD95" s="39" t="str">
        <f t="shared" si="93"/>
        <v xml:space="preserve"> </v>
      </c>
      <c r="DE95" s="43" t="str">
        <f t="shared" si="94"/>
        <v xml:space="preserve"> </v>
      </c>
      <c r="DF95" s="42" t="str">
        <f t="shared" si="95"/>
        <v>•</v>
      </c>
      <c r="DG95" s="39" t="str">
        <f t="shared" si="96"/>
        <v xml:space="preserve"> </v>
      </c>
      <c r="DH95" s="39" t="str">
        <f t="shared" si="97"/>
        <v xml:space="preserve"> </v>
      </c>
      <c r="DI95" s="43" t="str">
        <f t="shared" si="98"/>
        <v xml:space="preserve"> </v>
      </c>
      <c r="DJ95" s="42" t="str">
        <f t="shared" si="99"/>
        <v>•</v>
      </c>
      <c r="DK95" s="39" t="str">
        <f t="shared" si="100"/>
        <v xml:space="preserve"> </v>
      </c>
      <c r="DL95" s="39" t="str">
        <f t="shared" si="101"/>
        <v xml:space="preserve"> </v>
      </c>
      <c r="DM95" s="43" t="str">
        <f t="shared" si="102"/>
        <v xml:space="preserve"> </v>
      </c>
      <c r="DN95" s="39" t="str">
        <f t="shared" si="103"/>
        <v>•</v>
      </c>
      <c r="DO95" s="39" t="str">
        <f t="shared" si="104"/>
        <v xml:space="preserve"> </v>
      </c>
      <c r="DP95" s="39" t="str">
        <f t="shared" si="105"/>
        <v xml:space="preserve"> </v>
      </c>
      <c r="DQ95" s="43" t="str">
        <f t="shared" si="106"/>
        <v xml:space="preserve"> </v>
      </c>
      <c r="DR95" s="39" t="str">
        <f t="shared" si="107"/>
        <v>•</v>
      </c>
      <c r="DS95" s="39" t="str">
        <f t="shared" si="108"/>
        <v xml:space="preserve"> </v>
      </c>
      <c r="DT95" s="39" t="str">
        <f t="shared" si="109"/>
        <v xml:space="preserve"> </v>
      </c>
      <c r="DU95" s="43" t="str">
        <f t="shared" si="110"/>
        <v xml:space="preserve"> </v>
      </c>
      <c r="DV95" s="39" t="str">
        <f t="shared" si="111"/>
        <v>•</v>
      </c>
      <c r="DW95" s="39" t="str">
        <f t="shared" si="112"/>
        <v xml:space="preserve"> </v>
      </c>
      <c r="DX95" s="39" t="str">
        <f t="shared" si="113"/>
        <v xml:space="preserve"> </v>
      </c>
      <c r="DY95" s="43" t="str">
        <f t="shared" si="114"/>
        <v xml:space="preserve"> </v>
      </c>
      <c r="DZ95" s="39" t="str">
        <f t="shared" si="115"/>
        <v>•</v>
      </c>
      <c r="EA95" s="39" t="str">
        <f t="shared" si="116"/>
        <v xml:space="preserve"> </v>
      </c>
      <c r="EB95" s="39" t="str">
        <f t="shared" si="117"/>
        <v xml:space="preserve"> </v>
      </c>
      <c r="EC95" s="43" t="str">
        <f t="shared" si="118"/>
        <v xml:space="preserve"> </v>
      </c>
      <c r="ED95" s="39" t="str">
        <f t="shared" si="119"/>
        <v>•</v>
      </c>
      <c r="EE95" s="39" t="str">
        <f t="shared" si="120"/>
        <v xml:space="preserve"> </v>
      </c>
      <c r="EF95" s="39" t="str">
        <f t="shared" si="121"/>
        <v xml:space="preserve"> </v>
      </c>
      <c r="EG95" s="43" t="str">
        <f t="shared" si="122"/>
        <v xml:space="preserve"> </v>
      </c>
      <c r="EH95" s="39" t="str">
        <f t="shared" si="123"/>
        <v>•</v>
      </c>
      <c r="EI95" s="39" t="str">
        <f t="shared" si="124"/>
        <v xml:space="preserve"> </v>
      </c>
      <c r="EJ95" s="39" t="str">
        <f t="shared" si="125"/>
        <v xml:space="preserve"> </v>
      </c>
      <c r="EK95" s="43" t="str">
        <f t="shared" si="126"/>
        <v xml:space="preserve"> </v>
      </c>
    </row>
    <row r="96" spans="1:141" ht="15.75" customHeight="1" x14ac:dyDescent="0.2">
      <c r="A96" s="100" t="str">
        <f>IF(Summary!B90="","",Summary!B90)</f>
        <v/>
      </c>
      <c r="B96" s="100" t="str">
        <f>IF(Summary!C90="","",Summary!C90)</f>
        <v/>
      </c>
      <c r="C96" s="100" t="str">
        <f>IF(Summary!D90="","",Summary!D90)</f>
        <v/>
      </c>
      <c r="D96" s="115" t="str">
        <f>IF(Summary!E90="","",Summary!E90)</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81"/>
        <v>27</v>
      </c>
      <c r="AX96" s="74" t="e">
        <f t="shared" si="76"/>
        <v>#N/A</v>
      </c>
      <c r="AY96" s="54" t="str">
        <f t="shared" si="77"/>
        <v/>
      </c>
      <c r="AZ96" s="73"/>
      <c r="BA96" s="144"/>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8"/>
      <c r="BE96" s="116" t="str">
        <f t="shared" si="82"/>
        <v/>
      </c>
      <c r="BF96" s="99" t="str">
        <f t="shared" si="78"/>
        <v/>
      </c>
      <c r="BG96" s="99" t="str">
        <f t="shared" si="79"/>
        <v/>
      </c>
      <c r="BH96" s="100" t="str">
        <f t="shared" si="80"/>
        <v/>
      </c>
      <c r="BI96" s="64" t="str">
        <f>IF(Summary!F90="","",Summary!F90)</f>
        <v/>
      </c>
      <c r="BJ96" s="33"/>
      <c r="BV96" s="44">
        <f t="shared" si="127"/>
        <v>0</v>
      </c>
      <c r="BW96" s="44">
        <f t="shared" si="127"/>
        <v>0</v>
      </c>
      <c r="BX96" s="44">
        <f t="shared" si="127"/>
        <v>0</v>
      </c>
      <c r="BY96" s="44">
        <f t="shared" si="127"/>
        <v>0</v>
      </c>
      <c r="BZ96" s="44">
        <f t="shared" si="127"/>
        <v>0</v>
      </c>
      <c r="CA96" s="44">
        <f t="shared" si="127"/>
        <v>0</v>
      </c>
      <c r="CB96" s="44">
        <f t="shared" si="127"/>
        <v>0</v>
      </c>
      <c r="CC96" s="44">
        <f t="shared" si="127"/>
        <v>0</v>
      </c>
      <c r="CD96" s="44">
        <f t="shared" si="127"/>
        <v>0</v>
      </c>
      <c r="CE96" s="44">
        <f t="shared" si="127"/>
        <v>0</v>
      </c>
      <c r="CF96" s="44">
        <f t="shared" si="127"/>
        <v>0</v>
      </c>
      <c r="CH96" s="48">
        <f t="shared" si="75"/>
        <v>0</v>
      </c>
      <c r="CI96" s="48">
        <f t="shared" si="75"/>
        <v>0</v>
      </c>
      <c r="CJ96" s="48">
        <f t="shared" si="75"/>
        <v>0</v>
      </c>
      <c r="CK96" s="48">
        <f t="shared" si="75"/>
        <v>0</v>
      </c>
      <c r="CL96" s="48">
        <f t="shared" si="75"/>
        <v>0</v>
      </c>
      <c r="CM96" s="48">
        <f t="shared" si="75"/>
        <v>0</v>
      </c>
      <c r="CN96" s="48">
        <f t="shared" si="75"/>
        <v>0</v>
      </c>
      <c r="CO96" s="48">
        <f t="shared" si="74"/>
        <v>0</v>
      </c>
      <c r="CT96" s="42" t="str">
        <f t="shared" si="83"/>
        <v>•</v>
      </c>
      <c r="CU96" s="39" t="str">
        <f t="shared" si="84"/>
        <v xml:space="preserve"> </v>
      </c>
      <c r="CV96" s="39" t="str">
        <f t="shared" si="85"/>
        <v xml:space="preserve"> </v>
      </c>
      <c r="CW96" s="43" t="str">
        <f t="shared" si="86"/>
        <v xml:space="preserve"> </v>
      </c>
      <c r="CX96" s="42" t="str">
        <f t="shared" si="87"/>
        <v>•</v>
      </c>
      <c r="CY96" s="39" t="str">
        <f t="shared" si="88"/>
        <v xml:space="preserve"> </v>
      </c>
      <c r="CZ96" s="39" t="str">
        <f t="shared" si="89"/>
        <v xml:space="preserve"> </v>
      </c>
      <c r="DA96" s="43" t="str">
        <f t="shared" si="90"/>
        <v xml:space="preserve"> </v>
      </c>
      <c r="DB96" s="39" t="str">
        <f t="shared" si="91"/>
        <v>•</v>
      </c>
      <c r="DC96" s="39" t="str">
        <f t="shared" si="92"/>
        <v xml:space="preserve"> </v>
      </c>
      <c r="DD96" s="39" t="str">
        <f t="shared" si="93"/>
        <v xml:space="preserve"> </v>
      </c>
      <c r="DE96" s="43" t="str">
        <f t="shared" si="94"/>
        <v xml:space="preserve"> </v>
      </c>
      <c r="DF96" s="42" t="str">
        <f t="shared" si="95"/>
        <v>•</v>
      </c>
      <c r="DG96" s="39" t="str">
        <f t="shared" si="96"/>
        <v xml:space="preserve"> </v>
      </c>
      <c r="DH96" s="39" t="str">
        <f t="shared" si="97"/>
        <v xml:space="preserve"> </v>
      </c>
      <c r="DI96" s="43" t="str">
        <f t="shared" si="98"/>
        <v xml:space="preserve"> </v>
      </c>
      <c r="DJ96" s="42" t="str">
        <f t="shared" si="99"/>
        <v>•</v>
      </c>
      <c r="DK96" s="39" t="str">
        <f t="shared" si="100"/>
        <v xml:space="preserve"> </v>
      </c>
      <c r="DL96" s="39" t="str">
        <f t="shared" si="101"/>
        <v xml:space="preserve"> </v>
      </c>
      <c r="DM96" s="43" t="str">
        <f t="shared" si="102"/>
        <v xml:space="preserve"> </v>
      </c>
      <c r="DN96" s="39" t="str">
        <f t="shared" si="103"/>
        <v>•</v>
      </c>
      <c r="DO96" s="39" t="str">
        <f t="shared" si="104"/>
        <v xml:space="preserve"> </v>
      </c>
      <c r="DP96" s="39" t="str">
        <f t="shared" si="105"/>
        <v xml:space="preserve"> </v>
      </c>
      <c r="DQ96" s="43" t="str">
        <f t="shared" si="106"/>
        <v xml:space="preserve"> </v>
      </c>
      <c r="DR96" s="39" t="str">
        <f t="shared" si="107"/>
        <v>•</v>
      </c>
      <c r="DS96" s="39" t="str">
        <f t="shared" si="108"/>
        <v xml:space="preserve"> </v>
      </c>
      <c r="DT96" s="39" t="str">
        <f t="shared" si="109"/>
        <v xml:space="preserve"> </v>
      </c>
      <c r="DU96" s="43" t="str">
        <f t="shared" si="110"/>
        <v xml:space="preserve"> </v>
      </c>
      <c r="DV96" s="39" t="str">
        <f t="shared" si="111"/>
        <v>•</v>
      </c>
      <c r="DW96" s="39" t="str">
        <f t="shared" si="112"/>
        <v xml:space="preserve"> </v>
      </c>
      <c r="DX96" s="39" t="str">
        <f t="shared" si="113"/>
        <v xml:space="preserve"> </v>
      </c>
      <c r="DY96" s="43" t="str">
        <f t="shared" si="114"/>
        <v xml:space="preserve"> </v>
      </c>
      <c r="DZ96" s="39" t="str">
        <f t="shared" si="115"/>
        <v>•</v>
      </c>
      <c r="EA96" s="39" t="str">
        <f t="shared" si="116"/>
        <v xml:space="preserve"> </v>
      </c>
      <c r="EB96" s="39" t="str">
        <f t="shared" si="117"/>
        <v xml:space="preserve"> </v>
      </c>
      <c r="EC96" s="43" t="str">
        <f t="shared" si="118"/>
        <v xml:space="preserve"> </v>
      </c>
      <c r="ED96" s="39" t="str">
        <f t="shared" si="119"/>
        <v>•</v>
      </c>
      <c r="EE96" s="39" t="str">
        <f t="shared" si="120"/>
        <v xml:space="preserve"> </v>
      </c>
      <c r="EF96" s="39" t="str">
        <f t="shared" si="121"/>
        <v xml:space="preserve"> </v>
      </c>
      <c r="EG96" s="43" t="str">
        <f t="shared" si="122"/>
        <v xml:space="preserve"> </v>
      </c>
      <c r="EH96" s="39" t="str">
        <f t="shared" si="123"/>
        <v>•</v>
      </c>
      <c r="EI96" s="39" t="str">
        <f t="shared" si="124"/>
        <v xml:space="preserve"> </v>
      </c>
      <c r="EJ96" s="39" t="str">
        <f t="shared" si="125"/>
        <v xml:space="preserve"> </v>
      </c>
      <c r="EK96" s="43" t="str">
        <f t="shared" si="126"/>
        <v xml:space="preserve"> </v>
      </c>
    </row>
    <row r="97" spans="1:141" ht="15.75" customHeight="1" x14ac:dyDescent="0.2">
      <c r="A97" s="100" t="str">
        <f>IF(Summary!B91="","",Summary!B91)</f>
        <v/>
      </c>
      <c r="B97" s="100" t="str">
        <f>IF(Summary!C91="","",Summary!C91)</f>
        <v/>
      </c>
      <c r="C97" s="100" t="str">
        <f>IF(Summary!D91="","",Summary!D91)</f>
        <v/>
      </c>
      <c r="D97" s="115" t="str">
        <f>IF(Summary!E91="","",Summary!E91)</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81"/>
        <v>27</v>
      </c>
      <c r="AX97" s="74" t="e">
        <f t="shared" si="76"/>
        <v>#N/A</v>
      </c>
      <c r="AY97" s="54" t="str">
        <f t="shared" si="77"/>
        <v/>
      </c>
      <c r="AZ97" s="73"/>
      <c r="BA97" s="144"/>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8"/>
      <c r="BE97" s="116" t="str">
        <f t="shared" si="82"/>
        <v/>
      </c>
      <c r="BF97" s="99" t="str">
        <f t="shared" si="78"/>
        <v/>
      </c>
      <c r="BG97" s="99" t="str">
        <f t="shared" si="79"/>
        <v/>
      </c>
      <c r="BH97" s="100" t="str">
        <f t="shared" si="80"/>
        <v/>
      </c>
      <c r="BI97" s="64" t="str">
        <f>IF(Summary!F91="","",Summary!F91)</f>
        <v/>
      </c>
      <c r="BJ97" s="33"/>
      <c r="BV97" s="44">
        <f t="shared" si="127"/>
        <v>0</v>
      </c>
      <c r="BW97" s="44">
        <f t="shared" si="127"/>
        <v>0</v>
      </c>
      <c r="BX97" s="44">
        <f t="shared" si="127"/>
        <v>0</v>
      </c>
      <c r="BY97" s="44">
        <f t="shared" si="127"/>
        <v>0</v>
      </c>
      <c r="BZ97" s="44">
        <f t="shared" si="127"/>
        <v>0</v>
      </c>
      <c r="CA97" s="44">
        <f t="shared" si="127"/>
        <v>0</v>
      </c>
      <c r="CB97" s="44">
        <f t="shared" si="127"/>
        <v>0</v>
      </c>
      <c r="CC97" s="44">
        <f t="shared" si="127"/>
        <v>0</v>
      </c>
      <c r="CD97" s="44">
        <f t="shared" si="127"/>
        <v>0</v>
      </c>
      <c r="CE97" s="44">
        <f t="shared" si="127"/>
        <v>0</v>
      </c>
      <c r="CF97" s="44">
        <f t="shared" si="127"/>
        <v>0</v>
      </c>
      <c r="CH97" s="48">
        <f t="shared" si="75"/>
        <v>0</v>
      </c>
      <c r="CI97" s="48">
        <f t="shared" si="75"/>
        <v>0</v>
      </c>
      <c r="CJ97" s="48">
        <f t="shared" si="75"/>
        <v>0</v>
      </c>
      <c r="CK97" s="48">
        <f t="shared" si="75"/>
        <v>0</v>
      </c>
      <c r="CL97" s="48">
        <f t="shared" si="75"/>
        <v>0</v>
      </c>
      <c r="CM97" s="48">
        <f t="shared" si="75"/>
        <v>0</v>
      </c>
      <c r="CN97" s="48">
        <f t="shared" si="75"/>
        <v>0</v>
      </c>
      <c r="CO97" s="48">
        <f t="shared" si="74"/>
        <v>0</v>
      </c>
      <c r="CT97" s="42" t="str">
        <f t="shared" si="83"/>
        <v>•</v>
      </c>
      <c r="CU97" s="39" t="str">
        <f t="shared" si="84"/>
        <v xml:space="preserve"> </v>
      </c>
      <c r="CV97" s="39" t="str">
        <f t="shared" si="85"/>
        <v xml:space="preserve"> </v>
      </c>
      <c r="CW97" s="43" t="str">
        <f t="shared" si="86"/>
        <v xml:space="preserve"> </v>
      </c>
      <c r="CX97" s="42" t="str">
        <f t="shared" si="87"/>
        <v>•</v>
      </c>
      <c r="CY97" s="39" t="str">
        <f t="shared" si="88"/>
        <v xml:space="preserve"> </v>
      </c>
      <c r="CZ97" s="39" t="str">
        <f t="shared" si="89"/>
        <v xml:space="preserve"> </v>
      </c>
      <c r="DA97" s="43" t="str">
        <f t="shared" si="90"/>
        <v xml:space="preserve"> </v>
      </c>
      <c r="DB97" s="39" t="str">
        <f t="shared" si="91"/>
        <v>•</v>
      </c>
      <c r="DC97" s="39" t="str">
        <f t="shared" si="92"/>
        <v xml:space="preserve"> </v>
      </c>
      <c r="DD97" s="39" t="str">
        <f t="shared" si="93"/>
        <v xml:space="preserve"> </v>
      </c>
      <c r="DE97" s="43" t="str">
        <f t="shared" si="94"/>
        <v xml:space="preserve"> </v>
      </c>
      <c r="DF97" s="42" t="str">
        <f t="shared" si="95"/>
        <v>•</v>
      </c>
      <c r="DG97" s="39" t="str">
        <f t="shared" si="96"/>
        <v xml:space="preserve"> </v>
      </c>
      <c r="DH97" s="39" t="str">
        <f t="shared" si="97"/>
        <v xml:space="preserve"> </v>
      </c>
      <c r="DI97" s="43" t="str">
        <f t="shared" si="98"/>
        <v xml:space="preserve"> </v>
      </c>
      <c r="DJ97" s="42" t="str">
        <f t="shared" si="99"/>
        <v>•</v>
      </c>
      <c r="DK97" s="39" t="str">
        <f t="shared" si="100"/>
        <v xml:space="preserve"> </v>
      </c>
      <c r="DL97" s="39" t="str">
        <f t="shared" si="101"/>
        <v xml:space="preserve"> </v>
      </c>
      <c r="DM97" s="43" t="str">
        <f t="shared" si="102"/>
        <v xml:space="preserve"> </v>
      </c>
      <c r="DN97" s="39" t="str">
        <f t="shared" si="103"/>
        <v>•</v>
      </c>
      <c r="DO97" s="39" t="str">
        <f t="shared" si="104"/>
        <v xml:space="preserve"> </v>
      </c>
      <c r="DP97" s="39" t="str">
        <f t="shared" si="105"/>
        <v xml:space="preserve"> </v>
      </c>
      <c r="DQ97" s="43" t="str">
        <f t="shared" si="106"/>
        <v xml:space="preserve"> </v>
      </c>
      <c r="DR97" s="39" t="str">
        <f t="shared" si="107"/>
        <v>•</v>
      </c>
      <c r="DS97" s="39" t="str">
        <f t="shared" si="108"/>
        <v xml:space="preserve"> </v>
      </c>
      <c r="DT97" s="39" t="str">
        <f t="shared" si="109"/>
        <v xml:space="preserve"> </v>
      </c>
      <c r="DU97" s="43" t="str">
        <f t="shared" si="110"/>
        <v xml:space="preserve"> </v>
      </c>
      <c r="DV97" s="39" t="str">
        <f t="shared" si="111"/>
        <v>•</v>
      </c>
      <c r="DW97" s="39" t="str">
        <f t="shared" si="112"/>
        <v xml:space="preserve"> </v>
      </c>
      <c r="DX97" s="39" t="str">
        <f t="shared" si="113"/>
        <v xml:space="preserve"> </v>
      </c>
      <c r="DY97" s="43" t="str">
        <f t="shared" si="114"/>
        <v xml:space="preserve"> </v>
      </c>
      <c r="DZ97" s="39" t="str">
        <f t="shared" si="115"/>
        <v>•</v>
      </c>
      <c r="EA97" s="39" t="str">
        <f t="shared" si="116"/>
        <v xml:space="preserve"> </v>
      </c>
      <c r="EB97" s="39" t="str">
        <f t="shared" si="117"/>
        <v xml:space="preserve"> </v>
      </c>
      <c r="EC97" s="43" t="str">
        <f t="shared" si="118"/>
        <v xml:space="preserve"> </v>
      </c>
      <c r="ED97" s="39" t="str">
        <f t="shared" si="119"/>
        <v>•</v>
      </c>
      <c r="EE97" s="39" t="str">
        <f t="shared" si="120"/>
        <v xml:space="preserve"> </v>
      </c>
      <c r="EF97" s="39" t="str">
        <f t="shared" si="121"/>
        <v xml:space="preserve"> </v>
      </c>
      <c r="EG97" s="43" t="str">
        <f t="shared" si="122"/>
        <v xml:space="preserve"> </v>
      </c>
      <c r="EH97" s="39" t="str">
        <f t="shared" si="123"/>
        <v>•</v>
      </c>
      <c r="EI97" s="39" t="str">
        <f t="shared" si="124"/>
        <v xml:space="preserve"> </v>
      </c>
      <c r="EJ97" s="39" t="str">
        <f t="shared" si="125"/>
        <v xml:space="preserve"> </v>
      </c>
      <c r="EK97" s="43" t="str">
        <f t="shared" si="126"/>
        <v xml:space="preserve"> </v>
      </c>
    </row>
    <row r="98" spans="1:141" ht="15.75" customHeight="1" x14ac:dyDescent="0.2">
      <c r="A98" s="100" t="str">
        <f>IF(Summary!B92="","",Summary!B92)</f>
        <v/>
      </c>
      <c r="B98" s="100" t="str">
        <f>IF(Summary!C92="","",Summary!C92)</f>
        <v/>
      </c>
      <c r="C98" s="100" t="str">
        <f>IF(Summary!D92="","",Summary!D92)</f>
        <v/>
      </c>
      <c r="D98" s="115" t="str">
        <f>IF(Summary!E92="","",Summary!E92)</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81"/>
        <v>27</v>
      </c>
      <c r="AX98" s="74" t="e">
        <f t="shared" si="76"/>
        <v>#N/A</v>
      </c>
      <c r="AY98" s="54" t="str">
        <f t="shared" si="77"/>
        <v/>
      </c>
      <c r="AZ98" s="73"/>
      <c r="BA98" s="144"/>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8"/>
      <c r="BE98" s="116" t="str">
        <f t="shared" si="82"/>
        <v/>
      </c>
      <c r="BF98" s="99" t="str">
        <f t="shared" si="78"/>
        <v/>
      </c>
      <c r="BG98" s="99" t="str">
        <f t="shared" si="79"/>
        <v/>
      </c>
      <c r="BH98" s="100" t="str">
        <f t="shared" si="80"/>
        <v/>
      </c>
      <c r="BI98" s="64" t="str">
        <f>IF(Summary!F92="","",Summary!F92)</f>
        <v/>
      </c>
      <c r="BJ98" s="33"/>
      <c r="BV98" s="44">
        <f t="shared" si="127"/>
        <v>0</v>
      </c>
      <c r="BW98" s="44">
        <f t="shared" si="127"/>
        <v>0</v>
      </c>
      <c r="BX98" s="44">
        <f t="shared" si="127"/>
        <v>0</v>
      </c>
      <c r="BY98" s="44">
        <f t="shared" si="127"/>
        <v>0</v>
      </c>
      <c r="BZ98" s="44">
        <f t="shared" si="127"/>
        <v>0</v>
      </c>
      <c r="CA98" s="44">
        <f t="shared" si="127"/>
        <v>0</v>
      </c>
      <c r="CB98" s="44">
        <f t="shared" si="127"/>
        <v>0</v>
      </c>
      <c r="CC98" s="44">
        <f t="shared" si="127"/>
        <v>0</v>
      </c>
      <c r="CD98" s="44">
        <f t="shared" si="127"/>
        <v>0</v>
      </c>
      <c r="CE98" s="44">
        <f t="shared" si="127"/>
        <v>0</v>
      </c>
      <c r="CF98" s="44">
        <f t="shared" si="127"/>
        <v>0</v>
      </c>
      <c r="CH98" s="48">
        <f t="shared" si="75"/>
        <v>0</v>
      </c>
      <c r="CI98" s="48">
        <f t="shared" si="75"/>
        <v>0</v>
      </c>
      <c r="CJ98" s="48">
        <f t="shared" si="75"/>
        <v>0</v>
      </c>
      <c r="CK98" s="48">
        <f t="shared" si="75"/>
        <v>0</v>
      </c>
      <c r="CL98" s="48">
        <f t="shared" si="75"/>
        <v>0</v>
      </c>
      <c r="CM98" s="48">
        <f t="shared" si="75"/>
        <v>0</v>
      </c>
      <c r="CN98" s="48">
        <f t="shared" si="75"/>
        <v>0</v>
      </c>
      <c r="CO98" s="48">
        <f t="shared" si="74"/>
        <v>0</v>
      </c>
      <c r="CT98" s="42" t="str">
        <f t="shared" si="83"/>
        <v>•</v>
      </c>
      <c r="CU98" s="39" t="str">
        <f t="shared" si="84"/>
        <v xml:space="preserve"> </v>
      </c>
      <c r="CV98" s="39" t="str">
        <f t="shared" si="85"/>
        <v xml:space="preserve"> </v>
      </c>
      <c r="CW98" s="43" t="str">
        <f t="shared" si="86"/>
        <v xml:space="preserve"> </v>
      </c>
      <c r="CX98" s="42" t="str">
        <f t="shared" si="87"/>
        <v>•</v>
      </c>
      <c r="CY98" s="39" t="str">
        <f t="shared" si="88"/>
        <v xml:space="preserve"> </v>
      </c>
      <c r="CZ98" s="39" t="str">
        <f t="shared" si="89"/>
        <v xml:space="preserve"> </v>
      </c>
      <c r="DA98" s="43" t="str">
        <f t="shared" si="90"/>
        <v xml:space="preserve"> </v>
      </c>
      <c r="DB98" s="39" t="str">
        <f t="shared" si="91"/>
        <v>•</v>
      </c>
      <c r="DC98" s="39" t="str">
        <f t="shared" si="92"/>
        <v xml:space="preserve"> </v>
      </c>
      <c r="DD98" s="39" t="str">
        <f t="shared" si="93"/>
        <v xml:space="preserve"> </v>
      </c>
      <c r="DE98" s="43" t="str">
        <f t="shared" si="94"/>
        <v xml:space="preserve"> </v>
      </c>
      <c r="DF98" s="42" t="str">
        <f t="shared" si="95"/>
        <v>•</v>
      </c>
      <c r="DG98" s="39" t="str">
        <f t="shared" si="96"/>
        <v xml:space="preserve"> </v>
      </c>
      <c r="DH98" s="39" t="str">
        <f t="shared" si="97"/>
        <v xml:space="preserve"> </v>
      </c>
      <c r="DI98" s="43" t="str">
        <f t="shared" si="98"/>
        <v xml:space="preserve"> </v>
      </c>
      <c r="DJ98" s="42" t="str">
        <f t="shared" si="99"/>
        <v>•</v>
      </c>
      <c r="DK98" s="39" t="str">
        <f t="shared" si="100"/>
        <v xml:space="preserve"> </v>
      </c>
      <c r="DL98" s="39" t="str">
        <f t="shared" si="101"/>
        <v xml:space="preserve"> </v>
      </c>
      <c r="DM98" s="43" t="str">
        <f t="shared" si="102"/>
        <v xml:space="preserve"> </v>
      </c>
      <c r="DN98" s="39" t="str">
        <f t="shared" si="103"/>
        <v>•</v>
      </c>
      <c r="DO98" s="39" t="str">
        <f t="shared" si="104"/>
        <v xml:space="preserve"> </v>
      </c>
      <c r="DP98" s="39" t="str">
        <f t="shared" si="105"/>
        <v xml:space="preserve"> </v>
      </c>
      <c r="DQ98" s="43" t="str">
        <f t="shared" si="106"/>
        <v xml:space="preserve"> </v>
      </c>
      <c r="DR98" s="39" t="str">
        <f t="shared" si="107"/>
        <v>•</v>
      </c>
      <c r="DS98" s="39" t="str">
        <f t="shared" si="108"/>
        <v xml:space="preserve"> </v>
      </c>
      <c r="DT98" s="39" t="str">
        <f t="shared" si="109"/>
        <v xml:space="preserve"> </v>
      </c>
      <c r="DU98" s="43" t="str">
        <f t="shared" si="110"/>
        <v xml:space="preserve"> </v>
      </c>
      <c r="DV98" s="39" t="str">
        <f t="shared" si="111"/>
        <v>•</v>
      </c>
      <c r="DW98" s="39" t="str">
        <f t="shared" si="112"/>
        <v xml:space="preserve"> </v>
      </c>
      <c r="DX98" s="39" t="str">
        <f t="shared" si="113"/>
        <v xml:space="preserve"> </v>
      </c>
      <c r="DY98" s="43" t="str">
        <f t="shared" si="114"/>
        <v xml:space="preserve"> </v>
      </c>
      <c r="DZ98" s="39" t="str">
        <f t="shared" si="115"/>
        <v>•</v>
      </c>
      <c r="EA98" s="39" t="str">
        <f t="shared" si="116"/>
        <v xml:space="preserve"> </v>
      </c>
      <c r="EB98" s="39" t="str">
        <f t="shared" si="117"/>
        <v xml:space="preserve"> </v>
      </c>
      <c r="EC98" s="43" t="str">
        <f t="shared" si="118"/>
        <v xml:space="preserve"> </v>
      </c>
      <c r="ED98" s="39" t="str">
        <f t="shared" si="119"/>
        <v>•</v>
      </c>
      <c r="EE98" s="39" t="str">
        <f t="shared" si="120"/>
        <v xml:space="preserve"> </v>
      </c>
      <c r="EF98" s="39" t="str">
        <f t="shared" si="121"/>
        <v xml:space="preserve"> </v>
      </c>
      <c r="EG98" s="43" t="str">
        <f t="shared" si="122"/>
        <v xml:space="preserve"> </v>
      </c>
      <c r="EH98" s="39" t="str">
        <f t="shared" si="123"/>
        <v>•</v>
      </c>
      <c r="EI98" s="39" t="str">
        <f t="shared" si="124"/>
        <v xml:space="preserve"> </v>
      </c>
      <c r="EJ98" s="39" t="str">
        <f t="shared" si="125"/>
        <v xml:space="preserve"> </v>
      </c>
      <c r="EK98" s="43" t="str">
        <f t="shared" si="126"/>
        <v xml:space="preserve"> </v>
      </c>
    </row>
    <row r="99" spans="1:141" ht="15.75" customHeight="1" x14ac:dyDescent="0.2">
      <c r="A99" s="100" t="str">
        <f>IF(Summary!B93="","",Summary!B93)</f>
        <v/>
      </c>
      <c r="B99" s="100" t="str">
        <f>IF(Summary!C93="","",Summary!C93)</f>
        <v/>
      </c>
      <c r="C99" s="100" t="str">
        <f>IF(Summary!D93="","",Summary!D93)</f>
        <v/>
      </c>
      <c r="D99" s="115" t="str">
        <f>IF(Summary!E93="","",Summary!E93)</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81"/>
        <v>27</v>
      </c>
      <c r="AX99" s="74" t="e">
        <f t="shared" si="76"/>
        <v>#N/A</v>
      </c>
      <c r="AY99" s="54" t="str">
        <f t="shared" si="77"/>
        <v/>
      </c>
      <c r="AZ99" s="73"/>
      <c r="BA99" s="144"/>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8"/>
      <c r="BE99" s="116" t="str">
        <f t="shared" si="82"/>
        <v/>
      </c>
      <c r="BF99" s="99" t="str">
        <f t="shared" si="78"/>
        <v/>
      </c>
      <c r="BG99" s="99" t="str">
        <f t="shared" si="79"/>
        <v/>
      </c>
      <c r="BH99" s="100" t="str">
        <f t="shared" si="80"/>
        <v/>
      </c>
      <c r="BI99" s="64" t="str">
        <f>IF(Summary!F93="","",Summary!F93)</f>
        <v/>
      </c>
      <c r="BJ99" s="33"/>
      <c r="BV99" s="44">
        <f t="shared" si="127"/>
        <v>0</v>
      </c>
      <c r="BW99" s="44">
        <f t="shared" si="127"/>
        <v>0</v>
      </c>
      <c r="BX99" s="44">
        <f t="shared" si="127"/>
        <v>0</v>
      </c>
      <c r="BY99" s="44">
        <f t="shared" si="127"/>
        <v>0</v>
      </c>
      <c r="BZ99" s="44">
        <f t="shared" si="127"/>
        <v>0</v>
      </c>
      <c r="CA99" s="44">
        <f t="shared" si="127"/>
        <v>0</v>
      </c>
      <c r="CB99" s="44">
        <f t="shared" si="127"/>
        <v>0</v>
      </c>
      <c r="CC99" s="44">
        <f t="shared" si="127"/>
        <v>0</v>
      </c>
      <c r="CD99" s="44">
        <f t="shared" si="127"/>
        <v>0</v>
      </c>
      <c r="CE99" s="44">
        <f t="shared" si="127"/>
        <v>0</v>
      </c>
      <c r="CF99" s="44">
        <f t="shared" si="127"/>
        <v>0</v>
      </c>
      <c r="CH99" s="48">
        <f t="shared" si="75"/>
        <v>0</v>
      </c>
      <c r="CI99" s="48">
        <f t="shared" si="75"/>
        <v>0</v>
      </c>
      <c r="CJ99" s="48">
        <f t="shared" si="75"/>
        <v>0</v>
      </c>
      <c r="CK99" s="48">
        <f t="shared" si="75"/>
        <v>0</v>
      </c>
      <c r="CL99" s="48">
        <f t="shared" si="75"/>
        <v>0</v>
      </c>
      <c r="CM99" s="48">
        <f t="shared" si="75"/>
        <v>0</v>
      </c>
      <c r="CN99" s="48">
        <f t="shared" si="75"/>
        <v>0</v>
      </c>
      <c r="CO99" s="48">
        <f t="shared" si="74"/>
        <v>0</v>
      </c>
      <c r="CT99" s="42" t="str">
        <f t="shared" si="83"/>
        <v>•</v>
      </c>
      <c r="CU99" s="39" t="str">
        <f t="shared" si="84"/>
        <v xml:space="preserve"> </v>
      </c>
      <c r="CV99" s="39" t="str">
        <f t="shared" si="85"/>
        <v xml:space="preserve"> </v>
      </c>
      <c r="CW99" s="43" t="str">
        <f t="shared" si="86"/>
        <v xml:space="preserve"> </v>
      </c>
      <c r="CX99" s="42" t="str">
        <f t="shared" si="87"/>
        <v>•</v>
      </c>
      <c r="CY99" s="39" t="str">
        <f t="shared" si="88"/>
        <v xml:space="preserve"> </v>
      </c>
      <c r="CZ99" s="39" t="str">
        <f t="shared" si="89"/>
        <v xml:space="preserve"> </v>
      </c>
      <c r="DA99" s="43" t="str">
        <f t="shared" si="90"/>
        <v xml:space="preserve"> </v>
      </c>
      <c r="DB99" s="39" t="str">
        <f t="shared" si="91"/>
        <v>•</v>
      </c>
      <c r="DC99" s="39" t="str">
        <f t="shared" si="92"/>
        <v xml:space="preserve"> </v>
      </c>
      <c r="DD99" s="39" t="str">
        <f t="shared" si="93"/>
        <v xml:space="preserve"> </v>
      </c>
      <c r="DE99" s="43" t="str">
        <f t="shared" si="94"/>
        <v xml:space="preserve"> </v>
      </c>
      <c r="DF99" s="42" t="str">
        <f t="shared" si="95"/>
        <v>•</v>
      </c>
      <c r="DG99" s="39" t="str">
        <f t="shared" si="96"/>
        <v xml:space="preserve"> </v>
      </c>
      <c r="DH99" s="39" t="str">
        <f t="shared" si="97"/>
        <v xml:space="preserve"> </v>
      </c>
      <c r="DI99" s="43" t="str">
        <f t="shared" si="98"/>
        <v xml:space="preserve"> </v>
      </c>
      <c r="DJ99" s="42" t="str">
        <f t="shared" si="99"/>
        <v>•</v>
      </c>
      <c r="DK99" s="39" t="str">
        <f t="shared" si="100"/>
        <v xml:space="preserve"> </v>
      </c>
      <c r="DL99" s="39" t="str">
        <f t="shared" si="101"/>
        <v xml:space="preserve"> </v>
      </c>
      <c r="DM99" s="43" t="str">
        <f t="shared" si="102"/>
        <v xml:space="preserve"> </v>
      </c>
      <c r="DN99" s="39" t="str">
        <f t="shared" si="103"/>
        <v>•</v>
      </c>
      <c r="DO99" s="39" t="str">
        <f t="shared" si="104"/>
        <v xml:space="preserve"> </v>
      </c>
      <c r="DP99" s="39" t="str">
        <f t="shared" si="105"/>
        <v xml:space="preserve"> </v>
      </c>
      <c r="DQ99" s="43" t="str">
        <f t="shared" si="106"/>
        <v xml:space="preserve"> </v>
      </c>
      <c r="DR99" s="39" t="str">
        <f t="shared" si="107"/>
        <v>•</v>
      </c>
      <c r="DS99" s="39" t="str">
        <f t="shared" si="108"/>
        <v xml:space="preserve"> </v>
      </c>
      <c r="DT99" s="39" t="str">
        <f t="shared" si="109"/>
        <v xml:space="preserve"> </v>
      </c>
      <c r="DU99" s="43" t="str">
        <f t="shared" si="110"/>
        <v xml:space="preserve"> </v>
      </c>
      <c r="DV99" s="39" t="str">
        <f t="shared" si="111"/>
        <v>•</v>
      </c>
      <c r="DW99" s="39" t="str">
        <f t="shared" si="112"/>
        <v xml:space="preserve"> </v>
      </c>
      <c r="DX99" s="39" t="str">
        <f t="shared" si="113"/>
        <v xml:space="preserve"> </v>
      </c>
      <c r="DY99" s="43" t="str">
        <f t="shared" si="114"/>
        <v xml:space="preserve"> </v>
      </c>
      <c r="DZ99" s="39" t="str">
        <f t="shared" si="115"/>
        <v>•</v>
      </c>
      <c r="EA99" s="39" t="str">
        <f t="shared" si="116"/>
        <v xml:space="preserve"> </v>
      </c>
      <c r="EB99" s="39" t="str">
        <f t="shared" si="117"/>
        <v xml:space="preserve"> </v>
      </c>
      <c r="EC99" s="43" t="str">
        <f t="shared" si="118"/>
        <v xml:space="preserve"> </v>
      </c>
      <c r="ED99" s="39" t="str">
        <f t="shared" si="119"/>
        <v>•</v>
      </c>
      <c r="EE99" s="39" t="str">
        <f t="shared" si="120"/>
        <v xml:space="preserve"> </v>
      </c>
      <c r="EF99" s="39" t="str">
        <f t="shared" si="121"/>
        <v xml:space="preserve"> </v>
      </c>
      <c r="EG99" s="43" t="str">
        <f t="shared" si="122"/>
        <v xml:space="preserve"> </v>
      </c>
      <c r="EH99" s="39" t="str">
        <f t="shared" si="123"/>
        <v>•</v>
      </c>
      <c r="EI99" s="39" t="str">
        <f t="shared" si="124"/>
        <v xml:space="preserve"> </v>
      </c>
      <c r="EJ99" s="39" t="str">
        <f t="shared" si="125"/>
        <v xml:space="preserve"> </v>
      </c>
      <c r="EK99" s="43" t="str">
        <f t="shared" si="126"/>
        <v xml:space="preserve"> </v>
      </c>
    </row>
    <row r="100" spans="1:141" ht="15.75" customHeight="1" x14ac:dyDescent="0.2">
      <c r="A100" s="100" t="str">
        <f>IF(Summary!B94="","",Summary!B94)</f>
        <v/>
      </c>
      <c r="B100" s="100" t="str">
        <f>IF(Summary!C94="","",Summary!C94)</f>
        <v/>
      </c>
      <c r="C100" s="100" t="str">
        <f>IF(Summary!D94="","",Summary!D94)</f>
        <v/>
      </c>
      <c r="D100" s="115" t="str">
        <f>IF(Summary!E94="","",Summary!E94)</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81"/>
        <v>27</v>
      </c>
      <c r="AX100" s="74" t="e">
        <f t="shared" si="76"/>
        <v>#N/A</v>
      </c>
      <c r="AY100" s="54" t="str">
        <f t="shared" si="77"/>
        <v/>
      </c>
      <c r="AZ100" s="73"/>
      <c r="BA100" s="144"/>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8"/>
      <c r="BE100" s="116" t="str">
        <f t="shared" si="82"/>
        <v/>
      </c>
      <c r="BF100" s="99" t="str">
        <f t="shared" si="78"/>
        <v/>
      </c>
      <c r="BG100" s="99" t="str">
        <f t="shared" si="79"/>
        <v/>
      </c>
      <c r="BH100" s="100" t="str">
        <f t="shared" si="80"/>
        <v/>
      </c>
      <c r="BI100" s="64" t="str">
        <f>IF(Summary!F94="","",Summary!F94)</f>
        <v/>
      </c>
      <c r="BJ100" s="33"/>
      <c r="BV100" s="44">
        <f t="shared" si="127"/>
        <v>0</v>
      </c>
      <c r="BW100" s="44">
        <f t="shared" si="127"/>
        <v>0</v>
      </c>
      <c r="BX100" s="44">
        <f t="shared" si="127"/>
        <v>0</v>
      </c>
      <c r="BY100" s="44">
        <f t="shared" si="127"/>
        <v>0</v>
      </c>
      <c r="BZ100" s="44">
        <f t="shared" si="127"/>
        <v>0</v>
      </c>
      <c r="CA100" s="44">
        <f t="shared" si="127"/>
        <v>0</v>
      </c>
      <c r="CB100" s="44">
        <f t="shared" si="127"/>
        <v>0</v>
      </c>
      <c r="CC100" s="44">
        <f t="shared" si="127"/>
        <v>0</v>
      </c>
      <c r="CD100" s="44">
        <f t="shared" si="127"/>
        <v>0</v>
      </c>
      <c r="CE100" s="44">
        <f t="shared" si="127"/>
        <v>0</v>
      </c>
      <c r="CF100" s="44">
        <f t="shared" si="127"/>
        <v>0</v>
      </c>
      <c r="CH100" s="48">
        <f t="shared" si="75"/>
        <v>0</v>
      </c>
      <c r="CI100" s="48">
        <f t="shared" si="75"/>
        <v>0</v>
      </c>
      <c r="CJ100" s="48">
        <f t="shared" si="75"/>
        <v>0</v>
      </c>
      <c r="CK100" s="48">
        <f t="shared" si="75"/>
        <v>0</v>
      </c>
      <c r="CL100" s="48">
        <f t="shared" si="75"/>
        <v>0</v>
      </c>
      <c r="CM100" s="48">
        <f t="shared" si="75"/>
        <v>0</v>
      </c>
      <c r="CN100" s="48">
        <f t="shared" si="75"/>
        <v>0</v>
      </c>
      <c r="CO100" s="48">
        <f t="shared" si="74"/>
        <v>0</v>
      </c>
      <c r="CT100" s="42" t="str">
        <f t="shared" si="83"/>
        <v>•</v>
      </c>
      <c r="CU100" s="39" t="str">
        <f t="shared" si="84"/>
        <v xml:space="preserve"> </v>
      </c>
      <c r="CV100" s="39" t="str">
        <f t="shared" si="85"/>
        <v xml:space="preserve"> </v>
      </c>
      <c r="CW100" s="43" t="str">
        <f t="shared" si="86"/>
        <v xml:space="preserve"> </v>
      </c>
      <c r="CX100" s="42" t="str">
        <f t="shared" si="87"/>
        <v>•</v>
      </c>
      <c r="CY100" s="39" t="str">
        <f t="shared" si="88"/>
        <v xml:space="preserve"> </v>
      </c>
      <c r="CZ100" s="39" t="str">
        <f t="shared" si="89"/>
        <v xml:space="preserve"> </v>
      </c>
      <c r="DA100" s="43" t="str">
        <f t="shared" si="90"/>
        <v xml:space="preserve"> </v>
      </c>
      <c r="DB100" s="39" t="str">
        <f t="shared" si="91"/>
        <v>•</v>
      </c>
      <c r="DC100" s="39" t="str">
        <f t="shared" si="92"/>
        <v xml:space="preserve"> </v>
      </c>
      <c r="DD100" s="39" t="str">
        <f t="shared" si="93"/>
        <v xml:space="preserve"> </v>
      </c>
      <c r="DE100" s="43" t="str">
        <f t="shared" si="94"/>
        <v xml:space="preserve"> </v>
      </c>
      <c r="DF100" s="42" t="str">
        <f t="shared" si="95"/>
        <v>•</v>
      </c>
      <c r="DG100" s="39" t="str">
        <f t="shared" si="96"/>
        <v xml:space="preserve"> </v>
      </c>
      <c r="DH100" s="39" t="str">
        <f t="shared" si="97"/>
        <v xml:space="preserve"> </v>
      </c>
      <c r="DI100" s="43" t="str">
        <f t="shared" si="98"/>
        <v xml:space="preserve"> </v>
      </c>
      <c r="DJ100" s="42" t="str">
        <f t="shared" si="99"/>
        <v>•</v>
      </c>
      <c r="DK100" s="39" t="str">
        <f t="shared" si="100"/>
        <v xml:space="preserve"> </v>
      </c>
      <c r="DL100" s="39" t="str">
        <f t="shared" si="101"/>
        <v xml:space="preserve"> </v>
      </c>
      <c r="DM100" s="43" t="str">
        <f t="shared" si="102"/>
        <v xml:space="preserve"> </v>
      </c>
      <c r="DN100" s="39" t="str">
        <f t="shared" si="103"/>
        <v>•</v>
      </c>
      <c r="DO100" s="39" t="str">
        <f t="shared" si="104"/>
        <v xml:space="preserve"> </v>
      </c>
      <c r="DP100" s="39" t="str">
        <f t="shared" si="105"/>
        <v xml:space="preserve"> </v>
      </c>
      <c r="DQ100" s="43" t="str">
        <f t="shared" si="106"/>
        <v xml:space="preserve"> </v>
      </c>
      <c r="DR100" s="39" t="str">
        <f t="shared" si="107"/>
        <v>•</v>
      </c>
      <c r="DS100" s="39" t="str">
        <f t="shared" si="108"/>
        <v xml:space="preserve"> </v>
      </c>
      <c r="DT100" s="39" t="str">
        <f t="shared" si="109"/>
        <v xml:space="preserve"> </v>
      </c>
      <c r="DU100" s="43" t="str">
        <f t="shared" si="110"/>
        <v xml:space="preserve"> </v>
      </c>
      <c r="DV100" s="39" t="str">
        <f t="shared" si="111"/>
        <v>•</v>
      </c>
      <c r="DW100" s="39" t="str">
        <f t="shared" si="112"/>
        <v xml:space="preserve"> </v>
      </c>
      <c r="DX100" s="39" t="str">
        <f t="shared" si="113"/>
        <v xml:space="preserve"> </v>
      </c>
      <c r="DY100" s="43" t="str">
        <f t="shared" si="114"/>
        <v xml:space="preserve"> </v>
      </c>
      <c r="DZ100" s="39" t="str">
        <f t="shared" si="115"/>
        <v>•</v>
      </c>
      <c r="EA100" s="39" t="str">
        <f t="shared" si="116"/>
        <v xml:space="preserve"> </v>
      </c>
      <c r="EB100" s="39" t="str">
        <f t="shared" si="117"/>
        <v xml:space="preserve"> </v>
      </c>
      <c r="EC100" s="43" t="str">
        <f t="shared" si="118"/>
        <v xml:space="preserve"> </v>
      </c>
      <c r="ED100" s="39" t="str">
        <f t="shared" si="119"/>
        <v>•</v>
      </c>
      <c r="EE100" s="39" t="str">
        <f t="shared" si="120"/>
        <v xml:space="preserve"> </v>
      </c>
      <c r="EF100" s="39" t="str">
        <f t="shared" si="121"/>
        <v xml:space="preserve"> </v>
      </c>
      <c r="EG100" s="43" t="str">
        <f t="shared" si="122"/>
        <v xml:space="preserve"> </v>
      </c>
      <c r="EH100" s="39" t="str">
        <f t="shared" si="123"/>
        <v>•</v>
      </c>
      <c r="EI100" s="39" t="str">
        <f t="shared" si="124"/>
        <v xml:space="preserve"> </v>
      </c>
      <c r="EJ100" s="39" t="str">
        <f t="shared" si="125"/>
        <v xml:space="preserve"> </v>
      </c>
      <c r="EK100" s="43" t="str">
        <f t="shared" si="126"/>
        <v xml:space="preserve"> </v>
      </c>
    </row>
    <row r="101" spans="1:141" ht="15.75" customHeight="1" x14ac:dyDescent="0.2">
      <c r="A101" s="100" t="str">
        <f>IF(Summary!B95="","",Summary!B95)</f>
        <v/>
      </c>
      <c r="B101" s="100" t="str">
        <f>IF(Summary!C95="","",Summary!C95)</f>
        <v/>
      </c>
      <c r="C101" s="100" t="str">
        <f>IF(Summary!D95="","",Summary!D95)</f>
        <v/>
      </c>
      <c r="D101" s="115" t="str">
        <f>IF(Summary!E95="","",Summary!E95)</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81"/>
        <v>27</v>
      </c>
      <c r="AX101" s="74" t="e">
        <f t="shared" si="76"/>
        <v>#N/A</v>
      </c>
      <c r="AY101" s="54" t="str">
        <f t="shared" si="77"/>
        <v/>
      </c>
      <c r="AZ101" s="73"/>
      <c r="BA101" s="144"/>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8"/>
      <c r="BE101" s="116" t="str">
        <f t="shared" si="82"/>
        <v/>
      </c>
      <c r="BF101" s="99" t="str">
        <f t="shared" si="78"/>
        <v/>
      </c>
      <c r="BG101" s="99" t="str">
        <f t="shared" si="79"/>
        <v/>
      </c>
      <c r="BH101" s="100" t="str">
        <f t="shared" si="80"/>
        <v/>
      </c>
      <c r="BI101" s="64" t="str">
        <f>IF(Summary!F95="","",Summary!F95)</f>
        <v/>
      </c>
      <c r="BJ101" s="33"/>
      <c r="BV101" s="44">
        <f t="shared" si="127"/>
        <v>0</v>
      </c>
      <c r="BW101" s="44">
        <f t="shared" si="127"/>
        <v>0</v>
      </c>
      <c r="BX101" s="44">
        <f t="shared" si="127"/>
        <v>0</v>
      </c>
      <c r="BY101" s="44">
        <f t="shared" si="127"/>
        <v>0</v>
      </c>
      <c r="BZ101" s="44">
        <f t="shared" si="127"/>
        <v>0</v>
      </c>
      <c r="CA101" s="44">
        <f t="shared" si="127"/>
        <v>0</v>
      </c>
      <c r="CB101" s="44">
        <f t="shared" si="127"/>
        <v>0</v>
      </c>
      <c r="CC101" s="44">
        <f t="shared" si="127"/>
        <v>0</v>
      </c>
      <c r="CD101" s="44">
        <f t="shared" si="127"/>
        <v>0</v>
      </c>
      <c r="CE101" s="44">
        <f t="shared" si="127"/>
        <v>0</v>
      </c>
      <c r="CF101" s="44">
        <f t="shared" si="127"/>
        <v>0</v>
      </c>
      <c r="CH101" s="48">
        <f t="shared" si="75"/>
        <v>0</v>
      </c>
      <c r="CI101" s="48">
        <f t="shared" si="75"/>
        <v>0</v>
      </c>
      <c r="CJ101" s="48">
        <f t="shared" si="75"/>
        <v>0</v>
      </c>
      <c r="CK101" s="48">
        <f t="shared" si="75"/>
        <v>0</v>
      </c>
      <c r="CL101" s="48">
        <f t="shared" si="75"/>
        <v>0</v>
      </c>
      <c r="CM101" s="48">
        <f t="shared" si="75"/>
        <v>0</v>
      </c>
      <c r="CN101" s="48">
        <f t="shared" si="75"/>
        <v>0</v>
      </c>
      <c r="CO101" s="48">
        <f t="shared" si="74"/>
        <v>0</v>
      </c>
      <c r="CT101" s="42" t="str">
        <f t="shared" si="83"/>
        <v>•</v>
      </c>
      <c r="CU101" s="39" t="str">
        <f t="shared" si="84"/>
        <v xml:space="preserve"> </v>
      </c>
      <c r="CV101" s="39" t="str">
        <f t="shared" si="85"/>
        <v xml:space="preserve"> </v>
      </c>
      <c r="CW101" s="43" t="str">
        <f t="shared" si="86"/>
        <v xml:space="preserve"> </v>
      </c>
      <c r="CX101" s="42" t="str">
        <f t="shared" si="87"/>
        <v>•</v>
      </c>
      <c r="CY101" s="39" t="str">
        <f t="shared" si="88"/>
        <v xml:space="preserve"> </v>
      </c>
      <c r="CZ101" s="39" t="str">
        <f t="shared" si="89"/>
        <v xml:space="preserve"> </v>
      </c>
      <c r="DA101" s="43" t="str">
        <f t="shared" si="90"/>
        <v xml:space="preserve"> </v>
      </c>
      <c r="DB101" s="39" t="str">
        <f t="shared" si="91"/>
        <v>•</v>
      </c>
      <c r="DC101" s="39" t="str">
        <f t="shared" si="92"/>
        <v xml:space="preserve"> </v>
      </c>
      <c r="DD101" s="39" t="str">
        <f t="shared" si="93"/>
        <v xml:space="preserve"> </v>
      </c>
      <c r="DE101" s="43" t="str">
        <f t="shared" si="94"/>
        <v xml:space="preserve"> </v>
      </c>
      <c r="DF101" s="42" t="str">
        <f t="shared" si="95"/>
        <v>•</v>
      </c>
      <c r="DG101" s="39" t="str">
        <f t="shared" si="96"/>
        <v xml:space="preserve"> </v>
      </c>
      <c r="DH101" s="39" t="str">
        <f t="shared" si="97"/>
        <v xml:space="preserve"> </v>
      </c>
      <c r="DI101" s="43" t="str">
        <f t="shared" si="98"/>
        <v xml:space="preserve"> </v>
      </c>
      <c r="DJ101" s="42" t="str">
        <f t="shared" si="99"/>
        <v>•</v>
      </c>
      <c r="DK101" s="39" t="str">
        <f t="shared" si="100"/>
        <v xml:space="preserve"> </v>
      </c>
      <c r="DL101" s="39" t="str">
        <f t="shared" si="101"/>
        <v xml:space="preserve"> </v>
      </c>
      <c r="DM101" s="43" t="str">
        <f t="shared" si="102"/>
        <v xml:space="preserve"> </v>
      </c>
      <c r="DN101" s="39" t="str">
        <f t="shared" si="103"/>
        <v>•</v>
      </c>
      <c r="DO101" s="39" t="str">
        <f t="shared" si="104"/>
        <v xml:space="preserve"> </v>
      </c>
      <c r="DP101" s="39" t="str">
        <f t="shared" si="105"/>
        <v xml:space="preserve"> </v>
      </c>
      <c r="DQ101" s="43" t="str">
        <f t="shared" si="106"/>
        <v xml:space="preserve"> </v>
      </c>
      <c r="DR101" s="39" t="str">
        <f t="shared" si="107"/>
        <v>•</v>
      </c>
      <c r="DS101" s="39" t="str">
        <f t="shared" si="108"/>
        <v xml:space="preserve"> </v>
      </c>
      <c r="DT101" s="39" t="str">
        <f t="shared" si="109"/>
        <v xml:space="preserve"> </v>
      </c>
      <c r="DU101" s="43" t="str">
        <f t="shared" si="110"/>
        <v xml:space="preserve"> </v>
      </c>
      <c r="DV101" s="39" t="str">
        <f t="shared" si="111"/>
        <v>•</v>
      </c>
      <c r="DW101" s="39" t="str">
        <f t="shared" si="112"/>
        <v xml:space="preserve"> </v>
      </c>
      <c r="DX101" s="39" t="str">
        <f t="shared" si="113"/>
        <v xml:space="preserve"> </v>
      </c>
      <c r="DY101" s="43" t="str">
        <f t="shared" si="114"/>
        <v xml:space="preserve"> </v>
      </c>
      <c r="DZ101" s="39" t="str">
        <f t="shared" si="115"/>
        <v>•</v>
      </c>
      <c r="EA101" s="39" t="str">
        <f t="shared" si="116"/>
        <v xml:space="preserve"> </v>
      </c>
      <c r="EB101" s="39" t="str">
        <f t="shared" si="117"/>
        <v xml:space="preserve"> </v>
      </c>
      <c r="EC101" s="43" t="str">
        <f t="shared" si="118"/>
        <v xml:space="preserve"> </v>
      </c>
      <c r="ED101" s="39" t="str">
        <f t="shared" si="119"/>
        <v>•</v>
      </c>
      <c r="EE101" s="39" t="str">
        <f t="shared" si="120"/>
        <v xml:space="preserve"> </v>
      </c>
      <c r="EF101" s="39" t="str">
        <f t="shared" si="121"/>
        <v xml:space="preserve"> </v>
      </c>
      <c r="EG101" s="43" t="str">
        <f t="shared" si="122"/>
        <v xml:space="preserve"> </v>
      </c>
      <c r="EH101" s="39" t="str">
        <f t="shared" si="123"/>
        <v>•</v>
      </c>
      <c r="EI101" s="39" t="str">
        <f t="shared" si="124"/>
        <v xml:space="preserve"> </v>
      </c>
      <c r="EJ101" s="39" t="str">
        <f t="shared" si="125"/>
        <v xml:space="preserve"> </v>
      </c>
      <c r="EK101" s="43" t="str">
        <f t="shared" si="126"/>
        <v xml:space="preserve"> </v>
      </c>
    </row>
    <row r="102" spans="1:141" ht="15.75" customHeight="1" x14ac:dyDescent="0.2">
      <c r="A102" s="100" t="str">
        <f>IF(Summary!B96="","",Summary!B96)</f>
        <v/>
      </c>
      <c r="B102" s="100" t="str">
        <f>IF(Summary!C96="","",Summary!C96)</f>
        <v/>
      </c>
      <c r="C102" s="100" t="str">
        <f>IF(Summary!D96="","",Summary!D96)</f>
        <v/>
      </c>
      <c r="D102" s="115" t="str">
        <f>IF(Summary!E96="","",Summary!E96)</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81"/>
        <v>27</v>
      </c>
      <c r="AX102" s="74" t="e">
        <f t="shared" si="76"/>
        <v>#N/A</v>
      </c>
      <c r="AY102" s="54" t="str">
        <f t="shared" si="77"/>
        <v/>
      </c>
      <c r="AZ102" s="73"/>
      <c r="BA102" s="144"/>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8"/>
      <c r="BE102" s="116" t="str">
        <f t="shared" si="82"/>
        <v/>
      </c>
      <c r="BF102" s="99" t="str">
        <f t="shared" si="78"/>
        <v/>
      </c>
      <c r="BG102" s="99" t="str">
        <f t="shared" si="79"/>
        <v/>
      </c>
      <c r="BH102" s="100" t="str">
        <f t="shared" si="80"/>
        <v/>
      </c>
      <c r="BI102" s="64" t="str">
        <f>IF(Summary!F96="","",Summary!F96)</f>
        <v/>
      </c>
      <c r="BJ102" s="33"/>
      <c r="BV102" s="44">
        <f t="shared" si="127"/>
        <v>0</v>
      </c>
      <c r="BW102" s="44">
        <f t="shared" si="127"/>
        <v>0</v>
      </c>
      <c r="BX102" s="44">
        <f t="shared" si="127"/>
        <v>0</v>
      </c>
      <c r="BY102" s="44">
        <f t="shared" si="127"/>
        <v>0</v>
      </c>
      <c r="BZ102" s="44">
        <f t="shared" si="127"/>
        <v>0</v>
      </c>
      <c r="CA102" s="44">
        <f t="shared" si="127"/>
        <v>0</v>
      </c>
      <c r="CB102" s="44">
        <f t="shared" si="127"/>
        <v>0</v>
      </c>
      <c r="CC102" s="44">
        <f t="shared" si="127"/>
        <v>0</v>
      </c>
      <c r="CD102" s="44">
        <f t="shared" si="127"/>
        <v>0</v>
      </c>
      <c r="CE102" s="44">
        <f t="shared" si="127"/>
        <v>0</v>
      </c>
      <c r="CF102" s="44">
        <f t="shared" si="127"/>
        <v>0</v>
      </c>
      <c r="CH102" s="48">
        <f t="shared" si="75"/>
        <v>0</v>
      </c>
      <c r="CI102" s="48">
        <f t="shared" si="75"/>
        <v>0</v>
      </c>
      <c r="CJ102" s="48">
        <f t="shared" si="75"/>
        <v>0</v>
      </c>
      <c r="CK102" s="48">
        <f t="shared" ref="CK102:CO158" si="128">ROUND(BY102/BY$3,2)</f>
        <v>0</v>
      </c>
      <c r="CL102" s="48">
        <f t="shared" si="128"/>
        <v>0</v>
      </c>
      <c r="CM102" s="48">
        <f t="shared" si="128"/>
        <v>0</v>
      </c>
      <c r="CN102" s="48">
        <f t="shared" si="128"/>
        <v>0</v>
      </c>
      <c r="CO102" s="48">
        <f t="shared" si="74"/>
        <v>0</v>
      </c>
      <c r="CT102" s="42" t="str">
        <f t="shared" si="83"/>
        <v>•</v>
      </c>
      <c r="CU102" s="39" t="str">
        <f t="shared" si="84"/>
        <v xml:space="preserve"> </v>
      </c>
      <c r="CV102" s="39" t="str">
        <f t="shared" si="85"/>
        <v xml:space="preserve"> </v>
      </c>
      <c r="CW102" s="43" t="str">
        <f t="shared" si="86"/>
        <v xml:space="preserve"> </v>
      </c>
      <c r="CX102" s="42" t="str">
        <f t="shared" si="87"/>
        <v>•</v>
      </c>
      <c r="CY102" s="39" t="str">
        <f t="shared" si="88"/>
        <v xml:space="preserve"> </v>
      </c>
      <c r="CZ102" s="39" t="str">
        <f t="shared" si="89"/>
        <v xml:space="preserve"> </v>
      </c>
      <c r="DA102" s="43" t="str">
        <f t="shared" si="90"/>
        <v xml:space="preserve"> </v>
      </c>
      <c r="DB102" s="39" t="str">
        <f t="shared" si="91"/>
        <v>•</v>
      </c>
      <c r="DC102" s="39" t="str">
        <f t="shared" si="92"/>
        <v xml:space="preserve"> </v>
      </c>
      <c r="DD102" s="39" t="str">
        <f t="shared" si="93"/>
        <v xml:space="preserve"> </v>
      </c>
      <c r="DE102" s="43" t="str">
        <f t="shared" si="94"/>
        <v xml:space="preserve"> </v>
      </c>
      <c r="DF102" s="42" t="str">
        <f t="shared" si="95"/>
        <v>•</v>
      </c>
      <c r="DG102" s="39" t="str">
        <f t="shared" si="96"/>
        <v xml:space="preserve"> </v>
      </c>
      <c r="DH102" s="39" t="str">
        <f t="shared" si="97"/>
        <v xml:space="preserve"> </v>
      </c>
      <c r="DI102" s="43" t="str">
        <f t="shared" si="98"/>
        <v xml:space="preserve"> </v>
      </c>
      <c r="DJ102" s="42" t="str">
        <f t="shared" si="99"/>
        <v>•</v>
      </c>
      <c r="DK102" s="39" t="str">
        <f t="shared" si="100"/>
        <v xml:space="preserve"> </v>
      </c>
      <c r="DL102" s="39" t="str">
        <f t="shared" si="101"/>
        <v xml:space="preserve"> </v>
      </c>
      <c r="DM102" s="43" t="str">
        <f t="shared" si="102"/>
        <v xml:space="preserve"> </v>
      </c>
      <c r="DN102" s="39" t="str">
        <f t="shared" si="103"/>
        <v>•</v>
      </c>
      <c r="DO102" s="39" t="str">
        <f t="shared" si="104"/>
        <v xml:space="preserve"> </v>
      </c>
      <c r="DP102" s="39" t="str">
        <f t="shared" si="105"/>
        <v xml:space="preserve"> </v>
      </c>
      <c r="DQ102" s="43" t="str">
        <f t="shared" si="106"/>
        <v xml:space="preserve"> </v>
      </c>
      <c r="DR102" s="39" t="str">
        <f t="shared" si="107"/>
        <v>•</v>
      </c>
      <c r="DS102" s="39" t="str">
        <f t="shared" si="108"/>
        <v xml:space="preserve"> </v>
      </c>
      <c r="DT102" s="39" t="str">
        <f t="shared" si="109"/>
        <v xml:space="preserve"> </v>
      </c>
      <c r="DU102" s="43" t="str">
        <f t="shared" si="110"/>
        <v xml:space="preserve"> </v>
      </c>
      <c r="DV102" s="39" t="str">
        <f t="shared" si="111"/>
        <v>•</v>
      </c>
      <c r="DW102" s="39" t="str">
        <f t="shared" si="112"/>
        <v xml:space="preserve"> </v>
      </c>
      <c r="DX102" s="39" t="str">
        <f t="shared" si="113"/>
        <v xml:space="preserve"> </v>
      </c>
      <c r="DY102" s="43" t="str">
        <f t="shared" si="114"/>
        <v xml:space="preserve"> </v>
      </c>
      <c r="DZ102" s="39" t="str">
        <f t="shared" si="115"/>
        <v>•</v>
      </c>
      <c r="EA102" s="39" t="str">
        <f t="shared" si="116"/>
        <v xml:space="preserve"> </v>
      </c>
      <c r="EB102" s="39" t="str">
        <f t="shared" si="117"/>
        <v xml:space="preserve"> </v>
      </c>
      <c r="EC102" s="43" t="str">
        <f t="shared" si="118"/>
        <v xml:space="preserve"> </v>
      </c>
      <c r="ED102" s="39" t="str">
        <f t="shared" si="119"/>
        <v>•</v>
      </c>
      <c r="EE102" s="39" t="str">
        <f t="shared" si="120"/>
        <v xml:space="preserve"> </v>
      </c>
      <c r="EF102" s="39" t="str">
        <f t="shared" si="121"/>
        <v xml:space="preserve"> </v>
      </c>
      <c r="EG102" s="43" t="str">
        <f t="shared" si="122"/>
        <v xml:space="preserve"> </v>
      </c>
      <c r="EH102" s="39" t="str">
        <f t="shared" si="123"/>
        <v>•</v>
      </c>
      <c r="EI102" s="39" t="str">
        <f t="shared" si="124"/>
        <v xml:space="preserve"> </v>
      </c>
      <c r="EJ102" s="39" t="str">
        <f t="shared" si="125"/>
        <v xml:space="preserve"> </v>
      </c>
      <c r="EK102" s="43" t="str">
        <f t="shared" si="126"/>
        <v xml:space="preserve"> </v>
      </c>
    </row>
    <row r="103" spans="1:141" ht="15.75" customHeight="1" x14ac:dyDescent="0.2">
      <c r="A103" s="100" t="str">
        <f>IF(Summary!B97="","",Summary!B97)</f>
        <v/>
      </c>
      <c r="B103" s="100" t="str">
        <f>IF(Summary!C97="","",Summary!C97)</f>
        <v/>
      </c>
      <c r="C103" s="100" t="str">
        <f>IF(Summary!D97="","",Summary!D97)</f>
        <v/>
      </c>
      <c r="D103" s="115" t="str">
        <f>IF(Summary!E97="","",Summary!E97)</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81"/>
        <v>27</v>
      </c>
      <c r="AX103" s="74" t="e">
        <f t="shared" si="76"/>
        <v>#N/A</v>
      </c>
      <c r="AY103" s="54" t="str">
        <f t="shared" si="77"/>
        <v/>
      </c>
      <c r="AZ103" s="73"/>
      <c r="BA103" s="144"/>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8"/>
      <c r="BE103" s="116" t="str">
        <f t="shared" si="82"/>
        <v/>
      </c>
      <c r="BF103" s="99" t="str">
        <f t="shared" si="78"/>
        <v/>
      </c>
      <c r="BG103" s="99" t="str">
        <f t="shared" si="79"/>
        <v/>
      </c>
      <c r="BH103" s="100" t="str">
        <f t="shared" si="80"/>
        <v/>
      </c>
      <c r="BI103" s="64" t="str">
        <f>IF(Summary!F97="","",Summary!F97)</f>
        <v/>
      </c>
      <c r="BJ103" s="33"/>
      <c r="BV103" s="44">
        <f t="shared" si="127"/>
        <v>0</v>
      </c>
      <c r="BW103" s="44">
        <f t="shared" si="127"/>
        <v>0</v>
      </c>
      <c r="BX103" s="44">
        <f t="shared" si="127"/>
        <v>0</v>
      </c>
      <c r="BY103" s="44">
        <f t="shared" si="127"/>
        <v>0</v>
      </c>
      <c r="BZ103" s="44">
        <f t="shared" si="127"/>
        <v>0</v>
      </c>
      <c r="CA103" s="44">
        <f t="shared" si="127"/>
        <v>0</v>
      </c>
      <c r="CB103" s="44">
        <f t="shared" si="127"/>
        <v>0</v>
      </c>
      <c r="CC103" s="44">
        <f t="shared" si="127"/>
        <v>0</v>
      </c>
      <c r="CD103" s="44">
        <f t="shared" si="127"/>
        <v>0</v>
      </c>
      <c r="CE103" s="44">
        <f t="shared" si="127"/>
        <v>0</v>
      </c>
      <c r="CF103" s="44">
        <f t="shared" si="127"/>
        <v>0</v>
      </c>
      <c r="CH103" s="48">
        <f t="shared" ref="CH103:CL166" si="129">ROUND(BV103/BV$3,2)</f>
        <v>0</v>
      </c>
      <c r="CI103" s="48">
        <f t="shared" si="129"/>
        <v>0</v>
      </c>
      <c r="CJ103" s="48">
        <f t="shared" si="129"/>
        <v>0</v>
      </c>
      <c r="CK103" s="48">
        <f t="shared" si="128"/>
        <v>0</v>
      </c>
      <c r="CL103" s="48">
        <f t="shared" si="128"/>
        <v>0</v>
      </c>
      <c r="CM103" s="48">
        <f t="shared" si="128"/>
        <v>0</v>
      </c>
      <c r="CN103" s="48">
        <f t="shared" si="128"/>
        <v>0</v>
      </c>
      <c r="CO103" s="48">
        <f t="shared" si="74"/>
        <v>0</v>
      </c>
      <c r="CT103" s="42" t="str">
        <f t="shared" si="83"/>
        <v>•</v>
      </c>
      <c r="CU103" s="39" t="str">
        <f t="shared" si="84"/>
        <v xml:space="preserve"> </v>
      </c>
      <c r="CV103" s="39" t="str">
        <f t="shared" si="85"/>
        <v xml:space="preserve"> </v>
      </c>
      <c r="CW103" s="43" t="str">
        <f t="shared" si="86"/>
        <v xml:space="preserve"> </v>
      </c>
      <c r="CX103" s="42" t="str">
        <f t="shared" si="87"/>
        <v>•</v>
      </c>
      <c r="CY103" s="39" t="str">
        <f t="shared" si="88"/>
        <v xml:space="preserve"> </v>
      </c>
      <c r="CZ103" s="39" t="str">
        <f t="shared" si="89"/>
        <v xml:space="preserve"> </v>
      </c>
      <c r="DA103" s="43" t="str">
        <f t="shared" si="90"/>
        <v xml:space="preserve"> </v>
      </c>
      <c r="DB103" s="39" t="str">
        <f t="shared" si="91"/>
        <v>•</v>
      </c>
      <c r="DC103" s="39" t="str">
        <f t="shared" si="92"/>
        <v xml:space="preserve"> </v>
      </c>
      <c r="DD103" s="39" t="str">
        <f t="shared" si="93"/>
        <v xml:space="preserve"> </v>
      </c>
      <c r="DE103" s="43" t="str">
        <f t="shared" si="94"/>
        <v xml:space="preserve"> </v>
      </c>
      <c r="DF103" s="42" t="str">
        <f t="shared" si="95"/>
        <v>•</v>
      </c>
      <c r="DG103" s="39" t="str">
        <f t="shared" si="96"/>
        <v xml:space="preserve"> </v>
      </c>
      <c r="DH103" s="39" t="str">
        <f t="shared" si="97"/>
        <v xml:space="preserve"> </v>
      </c>
      <c r="DI103" s="43" t="str">
        <f t="shared" si="98"/>
        <v xml:space="preserve"> </v>
      </c>
      <c r="DJ103" s="42" t="str">
        <f t="shared" si="99"/>
        <v>•</v>
      </c>
      <c r="DK103" s="39" t="str">
        <f t="shared" si="100"/>
        <v xml:space="preserve"> </v>
      </c>
      <c r="DL103" s="39" t="str">
        <f t="shared" si="101"/>
        <v xml:space="preserve"> </v>
      </c>
      <c r="DM103" s="43" t="str">
        <f t="shared" si="102"/>
        <v xml:space="preserve"> </v>
      </c>
      <c r="DN103" s="39" t="str">
        <f t="shared" si="103"/>
        <v>•</v>
      </c>
      <c r="DO103" s="39" t="str">
        <f t="shared" si="104"/>
        <v xml:space="preserve"> </v>
      </c>
      <c r="DP103" s="39" t="str">
        <f t="shared" si="105"/>
        <v xml:space="preserve"> </v>
      </c>
      <c r="DQ103" s="43" t="str">
        <f t="shared" si="106"/>
        <v xml:space="preserve"> </v>
      </c>
      <c r="DR103" s="39" t="str">
        <f t="shared" si="107"/>
        <v>•</v>
      </c>
      <c r="DS103" s="39" t="str">
        <f t="shared" si="108"/>
        <v xml:space="preserve"> </v>
      </c>
      <c r="DT103" s="39" t="str">
        <f t="shared" si="109"/>
        <v xml:space="preserve"> </v>
      </c>
      <c r="DU103" s="43" t="str">
        <f t="shared" si="110"/>
        <v xml:space="preserve"> </v>
      </c>
      <c r="DV103" s="39" t="str">
        <f t="shared" si="111"/>
        <v>•</v>
      </c>
      <c r="DW103" s="39" t="str">
        <f t="shared" si="112"/>
        <v xml:space="preserve"> </v>
      </c>
      <c r="DX103" s="39" t="str">
        <f t="shared" si="113"/>
        <v xml:space="preserve"> </v>
      </c>
      <c r="DY103" s="43" t="str">
        <f t="shared" si="114"/>
        <v xml:space="preserve"> </v>
      </c>
      <c r="DZ103" s="39" t="str">
        <f t="shared" si="115"/>
        <v>•</v>
      </c>
      <c r="EA103" s="39" t="str">
        <f t="shared" si="116"/>
        <v xml:space="preserve"> </v>
      </c>
      <c r="EB103" s="39" t="str">
        <f t="shared" si="117"/>
        <v xml:space="preserve"> </v>
      </c>
      <c r="EC103" s="43" t="str">
        <f t="shared" si="118"/>
        <v xml:space="preserve"> </v>
      </c>
      <c r="ED103" s="39" t="str">
        <f t="shared" si="119"/>
        <v>•</v>
      </c>
      <c r="EE103" s="39" t="str">
        <f t="shared" si="120"/>
        <v xml:space="preserve"> </v>
      </c>
      <c r="EF103" s="39" t="str">
        <f t="shared" si="121"/>
        <v xml:space="preserve"> </v>
      </c>
      <c r="EG103" s="43" t="str">
        <f t="shared" si="122"/>
        <v xml:space="preserve"> </v>
      </c>
      <c r="EH103" s="39" t="str">
        <f t="shared" si="123"/>
        <v>•</v>
      </c>
      <c r="EI103" s="39" t="str">
        <f t="shared" si="124"/>
        <v xml:space="preserve"> </v>
      </c>
      <c r="EJ103" s="39" t="str">
        <f t="shared" si="125"/>
        <v xml:space="preserve"> </v>
      </c>
      <c r="EK103" s="43" t="str">
        <f t="shared" si="126"/>
        <v xml:space="preserve"> </v>
      </c>
    </row>
    <row r="104" spans="1:141" ht="15.75" customHeight="1" x14ac:dyDescent="0.2">
      <c r="A104" s="100" t="str">
        <f>IF(Summary!B98="","",Summary!B98)</f>
        <v/>
      </c>
      <c r="B104" s="100" t="str">
        <f>IF(Summary!C98="","",Summary!C98)</f>
        <v/>
      </c>
      <c r="C104" s="100" t="str">
        <f>IF(Summary!D98="","",Summary!D98)</f>
        <v/>
      </c>
      <c r="D104" s="115" t="str">
        <f>IF(Summary!E98="","",Summary!E98)</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81"/>
        <v>27</v>
      </c>
      <c r="AX104" s="74" t="e">
        <f t="shared" si="76"/>
        <v>#N/A</v>
      </c>
      <c r="AY104" s="54" t="str">
        <f t="shared" si="77"/>
        <v/>
      </c>
      <c r="AZ104" s="73"/>
      <c r="BA104" s="144"/>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8"/>
      <c r="BE104" s="116" t="str">
        <f t="shared" si="82"/>
        <v/>
      </c>
      <c r="BF104" s="99" t="str">
        <f t="shared" si="78"/>
        <v/>
      </c>
      <c r="BG104" s="99" t="str">
        <f t="shared" si="79"/>
        <v/>
      </c>
      <c r="BH104" s="100" t="str">
        <f t="shared" si="80"/>
        <v/>
      </c>
      <c r="BI104" s="64" t="str">
        <f>IF(Summary!F98="","",Summary!F98)</f>
        <v/>
      </c>
      <c r="BJ104" s="33"/>
      <c r="BV104" s="44">
        <f t="shared" si="127"/>
        <v>0</v>
      </c>
      <c r="BW104" s="44">
        <f t="shared" si="127"/>
        <v>0</v>
      </c>
      <c r="BX104" s="44">
        <f t="shared" si="127"/>
        <v>0</v>
      </c>
      <c r="BY104" s="44">
        <f t="shared" si="127"/>
        <v>0</v>
      </c>
      <c r="BZ104" s="44">
        <f t="shared" si="127"/>
        <v>0</v>
      </c>
      <c r="CA104" s="44">
        <f t="shared" si="127"/>
        <v>0</v>
      </c>
      <c r="CB104" s="44">
        <f t="shared" si="127"/>
        <v>0</v>
      </c>
      <c r="CC104" s="44">
        <f t="shared" si="127"/>
        <v>0</v>
      </c>
      <c r="CD104" s="44">
        <f t="shared" si="127"/>
        <v>0</v>
      </c>
      <c r="CE104" s="44">
        <f t="shared" si="127"/>
        <v>0</v>
      </c>
      <c r="CF104" s="44">
        <f t="shared" si="127"/>
        <v>0</v>
      </c>
      <c r="CH104" s="48">
        <f t="shared" si="129"/>
        <v>0</v>
      </c>
      <c r="CI104" s="48">
        <f t="shared" si="129"/>
        <v>0</v>
      </c>
      <c r="CJ104" s="48">
        <f t="shared" si="129"/>
        <v>0</v>
      </c>
      <c r="CK104" s="48">
        <f t="shared" si="128"/>
        <v>0</v>
      </c>
      <c r="CL104" s="48">
        <f t="shared" si="128"/>
        <v>0</v>
      </c>
      <c r="CM104" s="48">
        <f t="shared" si="128"/>
        <v>0</v>
      </c>
      <c r="CN104" s="48">
        <f t="shared" si="128"/>
        <v>0</v>
      </c>
      <c r="CO104" s="48">
        <f t="shared" si="74"/>
        <v>0</v>
      </c>
      <c r="CT104" s="42" t="str">
        <f t="shared" si="83"/>
        <v>•</v>
      </c>
      <c r="CU104" s="39" t="str">
        <f t="shared" si="84"/>
        <v xml:space="preserve"> </v>
      </c>
      <c r="CV104" s="39" t="str">
        <f t="shared" si="85"/>
        <v xml:space="preserve"> </v>
      </c>
      <c r="CW104" s="43" t="str">
        <f t="shared" si="86"/>
        <v xml:space="preserve"> </v>
      </c>
      <c r="CX104" s="42" t="str">
        <f t="shared" si="87"/>
        <v>•</v>
      </c>
      <c r="CY104" s="39" t="str">
        <f t="shared" si="88"/>
        <v xml:space="preserve"> </v>
      </c>
      <c r="CZ104" s="39" t="str">
        <f t="shared" si="89"/>
        <v xml:space="preserve"> </v>
      </c>
      <c r="DA104" s="43" t="str">
        <f t="shared" si="90"/>
        <v xml:space="preserve"> </v>
      </c>
      <c r="DB104" s="39" t="str">
        <f t="shared" si="91"/>
        <v>•</v>
      </c>
      <c r="DC104" s="39" t="str">
        <f t="shared" si="92"/>
        <v xml:space="preserve"> </v>
      </c>
      <c r="DD104" s="39" t="str">
        <f t="shared" si="93"/>
        <v xml:space="preserve"> </v>
      </c>
      <c r="DE104" s="43" t="str">
        <f t="shared" si="94"/>
        <v xml:space="preserve"> </v>
      </c>
      <c r="DF104" s="42" t="str">
        <f t="shared" si="95"/>
        <v>•</v>
      </c>
      <c r="DG104" s="39" t="str">
        <f t="shared" si="96"/>
        <v xml:space="preserve"> </v>
      </c>
      <c r="DH104" s="39" t="str">
        <f t="shared" si="97"/>
        <v xml:space="preserve"> </v>
      </c>
      <c r="DI104" s="43" t="str">
        <f t="shared" si="98"/>
        <v xml:space="preserve"> </v>
      </c>
      <c r="DJ104" s="42" t="str">
        <f t="shared" si="99"/>
        <v>•</v>
      </c>
      <c r="DK104" s="39" t="str">
        <f t="shared" si="100"/>
        <v xml:space="preserve"> </v>
      </c>
      <c r="DL104" s="39" t="str">
        <f t="shared" si="101"/>
        <v xml:space="preserve"> </v>
      </c>
      <c r="DM104" s="43" t="str">
        <f t="shared" si="102"/>
        <v xml:space="preserve"> </v>
      </c>
      <c r="DN104" s="39" t="str">
        <f t="shared" si="103"/>
        <v>•</v>
      </c>
      <c r="DO104" s="39" t="str">
        <f t="shared" si="104"/>
        <v xml:space="preserve"> </v>
      </c>
      <c r="DP104" s="39" t="str">
        <f t="shared" si="105"/>
        <v xml:space="preserve"> </v>
      </c>
      <c r="DQ104" s="43" t="str">
        <f t="shared" si="106"/>
        <v xml:space="preserve"> </v>
      </c>
      <c r="DR104" s="39" t="str">
        <f t="shared" si="107"/>
        <v>•</v>
      </c>
      <c r="DS104" s="39" t="str">
        <f t="shared" si="108"/>
        <v xml:space="preserve"> </v>
      </c>
      <c r="DT104" s="39" t="str">
        <f t="shared" si="109"/>
        <v xml:space="preserve"> </v>
      </c>
      <c r="DU104" s="43" t="str">
        <f t="shared" si="110"/>
        <v xml:space="preserve"> </v>
      </c>
      <c r="DV104" s="39" t="str">
        <f t="shared" si="111"/>
        <v>•</v>
      </c>
      <c r="DW104" s="39" t="str">
        <f t="shared" si="112"/>
        <v xml:space="preserve"> </v>
      </c>
      <c r="DX104" s="39" t="str">
        <f t="shared" si="113"/>
        <v xml:space="preserve"> </v>
      </c>
      <c r="DY104" s="43" t="str">
        <f t="shared" si="114"/>
        <v xml:space="preserve"> </v>
      </c>
      <c r="DZ104" s="39" t="str">
        <f t="shared" si="115"/>
        <v>•</v>
      </c>
      <c r="EA104" s="39" t="str">
        <f t="shared" si="116"/>
        <v xml:space="preserve"> </v>
      </c>
      <c r="EB104" s="39" t="str">
        <f t="shared" si="117"/>
        <v xml:space="preserve"> </v>
      </c>
      <c r="EC104" s="43" t="str">
        <f t="shared" si="118"/>
        <v xml:space="preserve"> </v>
      </c>
      <c r="ED104" s="39" t="str">
        <f t="shared" si="119"/>
        <v>•</v>
      </c>
      <c r="EE104" s="39" t="str">
        <f t="shared" si="120"/>
        <v xml:space="preserve"> </v>
      </c>
      <c r="EF104" s="39" t="str">
        <f t="shared" si="121"/>
        <v xml:space="preserve"> </v>
      </c>
      <c r="EG104" s="43" t="str">
        <f t="shared" si="122"/>
        <v xml:space="preserve"> </v>
      </c>
      <c r="EH104" s="39" t="str">
        <f t="shared" si="123"/>
        <v>•</v>
      </c>
      <c r="EI104" s="39" t="str">
        <f t="shared" si="124"/>
        <v xml:space="preserve"> </v>
      </c>
      <c r="EJ104" s="39" t="str">
        <f t="shared" si="125"/>
        <v xml:space="preserve"> </v>
      </c>
      <c r="EK104" s="43" t="str">
        <f t="shared" si="126"/>
        <v xml:space="preserve"> </v>
      </c>
    </row>
    <row r="105" spans="1:141" ht="15.75" customHeight="1" x14ac:dyDescent="0.2">
      <c r="A105" s="100" t="str">
        <f>IF(Summary!B99="","",Summary!B99)</f>
        <v/>
      </c>
      <c r="B105" s="100" t="str">
        <f>IF(Summary!C99="","",Summary!C99)</f>
        <v/>
      </c>
      <c r="C105" s="100" t="str">
        <f>IF(Summary!D99="","",Summary!D99)</f>
        <v/>
      </c>
      <c r="D105" s="115" t="str">
        <f>IF(Summary!E99="","",Summary!E99)</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81"/>
        <v>27</v>
      </c>
      <c r="AX105" s="74" t="e">
        <f t="shared" si="76"/>
        <v>#N/A</v>
      </c>
      <c r="AY105" s="54" t="str">
        <f t="shared" si="77"/>
        <v/>
      </c>
      <c r="AZ105" s="73"/>
      <c r="BA105" s="144"/>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8"/>
      <c r="BE105" s="116" t="str">
        <f t="shared" si="82"/>
        <v/>
      </c>
      <c r="BF105" s="99" t="str">
        <f t="shared" si="78"/>
        <v/>
      </c>
      <c r="BG105" s="99" t="str">
        <f t="shared" si="79"/>
        <v/>
      </c>
      <c r="BH105" s="100" t="str">
        <f t="shared" si="80"/>
        <v/>
      </c>
      <c r="BI105" s="64" t="str">
        <f>IF(Summary!F99="","",Summary!F99)</f>
        <v/>
      </c>
      <c r="BJ105" s="33"/>
      <c r="BV105" s="44">
        <f t="shared" si="127"/>
        <v>0</v>
      </c>
      <c r="BW105" s="44">
        <f t="shared" si="127"/>
        <v>0</v>
      </c>
      <c r="BX105" s="44">
        <f t="shared" si="127"/>
        <v>0</v>
      </c>
      <c r="BY105" s="44">
        <f t="shared" si="127"/>
        <v>0</v>
      </c>
      <c r="BZ105" s="44">
        <f t="shared" si="127"/>
        <v>0</v>
      </c>
      <c r="CA105" s="44">
        <f t="shared" si="127"/>
        <v>0</v>
      </c>
      <c r="CB105" s="44">
        <f t="shared" si="127"/>
        <v>0</v>
      </c>
      <c r="CC105" s="44">
        <f t="shared" si="127"/>
        <v>0</v>
      </c>
      <c r="CD105" s="44">
        <f t="shared" si="127"/>
        <v>0</v>
      </c>
      <c r="CE105" s="44">
        <f t="shared" si="127"/>
        <v>0</v>
      </c>
      <c r="CF105" s="44">
        <f t="shared" si="127"/>
        <v>0</v>
      </c>
      <c r="CH105" s="48">
        <f t="shared" si="129"/>
        <v>0</v>
      </c>
      <c r="CI105" s="48">
        <f t="shared" si="129"/>
        <v>0</v>
      </c>
      <c r="CJ105" s="48">
        <f t="shared" si="129"/>
        <v>0</v>
      </c>
      <c r="CK105" s="48">
        <f t="shared" si="128"/>
        <v>0</v>
      </c>
      <c r="CL105" s="48">
        <f t="shared" si="128"/>
        <v>0</v>
      </c>
      <c r="CM105" s="48">
        <f t="shared" si="128"/>
        <v>0</v>
      </c>
      <c r="CN105" s="48">
        <f t="shared" si="128"/>
        <v>0</v>
      </c>
      <c r="CO105" s="48">
        <f t="shared" si="74"/>
        <v>0</v>
      </c>
      <c r="CT105" s="42" t="str">
        <f t="shared" si="83"/>
        <v>•</v>
      </c>
      <c r="CU105" s="39" t="str">
        <f t="shared" si="84"/>
        <v xml:space="preserve"> </v>
      </c>
      <c r="CV105" s="39" t="str">
        <f t="shared" si="85"/>
        <v xml:space="preserve"> </v>
      </c>
      <c r="CW105" s="43" t="str">
        <f t="shared" si="86"/>
        <v xml:space="preserve"> </v>
      </c>
      <c r="CX105" s="42" t="str">
        <f t="shared" si="87"/>
        <v>•</v>
      </c>
      <c r="CY105" s="39" t="str">
        <f t="shared" si="88"/>
        <v xml:space="preserve"> </v>
      </c>
      <c r="CZ105" s="39" t="str">
        <f t="shared" si="89"/>
        <v xml:space="preserve"> </v>
      </c>
      <c r="DA105" s="43" t="str">
        <f t="shared" si="90"/>
        <v xml:space="preserve"> </v>
      </c>
      <c r="DB105" s="39" t="str">
        <f t="shared" si="91"/>
        <v>•</v>
      </c>
      <c r="DC105" s="39" t="str">
        <f t="shared" si="92"/>
        <v xml:space="preserve"> </v>
      </c>
      <c r="DD105" s="39" t="str">
        <f t="shared" si="93"/>
        <v xml:space="preserve"> </v>
      </c>
      <c r="DE105" s="43" t="str">
        <f t="shared" si="94"/>
        <v xml:space="preserve"> </v>
      </c>
      <c r="DF105" s="42" t="str">
        <f t="shared" si="95"/>
        <v>•</v>
      </c>
      <c r="DG105" s="39" t="str">
        <f t="shared" si="96"/>
        <v xml:space="preserve"> </v>
      </c>
      <c r="DH105" s="39" t="str">
        <f t="shared" si="97"/>
        <v xml:space="preserve"> </v>
      </c>
      <c r="DI105" s="43" t="str">
        <f t="shared" si="98"/>
        <v xml:space="preserve"> </v>
      </c>
      <c r="DJ105" s="42" t="str">
        <f t="shared" si="99"/>
        <v>•</v>
      </c>
      <c r="DK105" s="39" t="str">
        <f t="shared" si="100"/>
        <v xml:space="preserve"> </v>
      </c>
      <c r="DL105" s="39" t="str">
        <f t="shared" si="101"/>
        <v xml:space="preserve"> </v>
      </c>
      <c r="DM105" s="43" t="str">
        <f t="shared" si="102"/>
        <v xml:space="preserve"> </v>
      </c>
      <c r="DN105" s="39" t="str">
        <f t="shared" si="103"/>
        <v>•</v>
      </c>
      <c r="DO105" s="39" t="str">
        <f t="shared" si="104"/>
        <v xml:space="preserve"> </v>
      </c>
      <c r="DP105" s="39" t="str">
        <f t="shared" si="105"/>
        <v xml:space="preserve"> </v>
      </c>
      <c r="DQ105" s="43" t="str">
        <f t="shared" si="106"/>
        <v xml:space="preserve"> </v>
      </c>
      <c r="DR105" s="39" t="str">
        <f t="shared" si="107"/>
        <v>•</v>
      </c>
      <c r="DS105" s="39" t="str">
        <f t="shared" si="108"/>
        <v xml:space="preserve"> </v>
      </c>
      <c r="DT105" s="39" t="str">
        <f t="shared" si="109"/>
        <v xml:space="preserve"> </v>
      </c>
      <c r="DU105" s="43" t="str">
        <f t="shared" si="110"/>
        <v xml:space="preserve"> </v>
      </c>
      <c r="DV105" s="39" t="str">
        <f t="shared" si="111"/>
        <v>•</v>
      </c>
      <c r="DW105" s="39" t="str">
        <f t="shared" si="112"/>
        <v xml:space="preserve"> </v>
      </c>
      <c r="DX105" s="39" t="str">
        <f t="shared" si="113"/>
        <v xml:space="preserve"> </v>
      </c>
      <c r="DY105" s="43" t="str">
        <f t="shared" si="114"/>
        <v xml:space="preserve"> </v>
      </c>
      <c r="DZ105" s="39" t="str">
        <f t="shared" si="115"/>
        <v>•</v>
      </c>
      <c r="EA105" s="39" t="str">
        <f t="shared" si="116"/>
        <v xml:space="preserve"> </v>
      </c>
      <c r="EB105" s="39" t="str">
        <f t="shared" si="117"/>
        <v xml:space="preserve"> </v>
      </c>
      <c r="EC105" s="43" t="str">
        <f t="shared" si="118"/>
        <v xml:space="preserve"> </v>
      </c>
      <c r="ED105" s="39" t="str">
        <f t="shared" si="119"/>
        <v>•</v>
      </c>
      <c r="EE105" s="39" t="str">
        <f t="shared" si="120"/>
        <v xml:space="preserve"> </v>
      </c>
      <c r="EF105" s="39" t="str">
        <f t="shared" si="121"/>
        <v xml:space="preserve"> </v>
      </c>
      <c r="EG105" s="43" t="str">
        <f t="shared" si="122"/>
        <v xml:space="preserve"> </v>
      </c>
      <c r="EH105" s="39" t="str">
        <f t="shared" si="123"/>
        <v>•</v>
      </c>
      <c r="EI105" s="39" t="str">
        <f t="shared" si="124"/>
        <v xml:space="preserve"> </v>
      </c>
      <c r="EJ105" s="39" t="str">
        <f t="shared" si="125"/>
        <v xml:space="preserve"> </v>
      </c>
      <c r="EK105" s="43" t="str">
        <f t="shared" si="126"/>
        <v xml:space="preserve"> </v>
      </c>
    </row>
    <row r="106" spans="1:141" ht="15.75" customHeight="1" x14ac:dyDescent="0.2">
      <c r="A106" s="100" t="str">
        <f>IF(Summary!B100="","",Summary!B100)</f>
        <v/>
      </c>
      <c r="B106" s="100" t="str">
        <f>IF(Summary!C100="","",Summary!C100)</f>
        <v/>
      </c>
      <c r="C106" s="100" t="str">
        <f>IF(Summary!D100="","",Summary!D100)</f>
        <v/>
      </c>
      <c r="D106" s="115" t="str">
        <f>IF(Summary!E100="","",Summary!E100)</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81"/>
        <v>27</v>
      </c>
      <c r="AX106" s="74" t="e">
        <f t="shared" si="76"/>
        <v>#N/A</v>
      </c>
      <c r="AY106" s="54" t="str">
        <f t="shared" si="77"/>
        <v/>
      </c>
      <c r="AZ106" s="73"/>
      <c r="BA106" s="144"/>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8"/>
      <c r="BE106" s="116" t="str">
        <f t="shared" si="82"/>
        <v/>
      </c>
      <c r="BF106" s="99" t="str">
        <f t="shared" si="78"/>
        <v/>
      </c>
      <c r="BG106" s="99" t="str">
        <f t="shared" si="79"/>
        <v/>
      </c>
      <c r="BH106" s="100" t="str">
        <f t="shared" si="80"/>
        <v/>
      </c>
      <c r="BI106" s="64" t="str">
        <f>IF(Summary!F100="","",Summary!F100)</f>
        <v/>
      </c>
      <c r="BJ106" s="33"/>
      <c r="BV106" s="44">
        <f t="shared" si="127"/>
        <v>0</v>
      </c>
      <c r="BW106" s="44">
        <f t="shared" si="127"/>
        <v>0</v>
      </c>
      <c r="BX106" s="44">
        <f t="shared" si="127"/>
        <v>0</v>
      </c>
      <c r="BY106" s="44">
        <f t="shared" si="127"/>
        <v>0</v>
      </c>
      <c r="BZ106" s="44">
        <f t="shared" si="127"/>
        <v>0</v>
      </c>
      <c r="CA106" s="44">
        <f t="shared" si="127"/>
        <v>0</v>
      </c>
      <c r="CB106" s="44">
        <f t="shared" si="127"/>
        <v>0</v>
      </c>
      <c r="CC106" s="44">
        <f t="shared" si="127"/>
        <v>0</v>
      </c>
      <c r="CD106" s="44">
        <f t="shared" si="127"/>
        <v>0</v>
      </c>
      <c r="CE106" s="44">
        <f t="shared" si="127"/>
        <v>0</v>
      </c>
      <c r="CF106" s="44">
        <f t="shared" si="127"/>
        <v>0</v>
      </c>
      <c r="CH106" s="48">
        <f t="shared" si="129"/>
        <v>0</v>
      </c>
      <c r="CI106" s="48">
        <f t="shared" si="129"/>
        <v>0</v>
      </c>
      <c r="CJ106" s="48">
        <f t="shared" si="129"/>
        <v>0</v>
      </c>
      <c r="CK106" s="48">
        <f t="shared" si="128"/>
        <v>0</v>
      </c>
      <c r="CL106" s="48">
        <f t="shared" si="128"/>
        <v>0</v>
      </c>
      <c r="CM106" s="48">
        <f t="shared" si="128"/>
        <v>0</v>
      </c>
      <c r="CN106" s="48">
        <f t="shared" si="128"/>
        <v>0</v>
      </c>
      <c r="CO106" s="48">
        <f t="shared" si="74"/>
        <v>0</v>
      </c>
      <c r="CT106" s="42" t="str">
        <f t="shared" si="83"/>
        <v>•</v>
      </c>
      <c r="CU106" s="39" t="str">
        <f t="shared" si="84"/>
        <v xml:space="preserve"> </v>
      </c>
      <c r="CV106" s="39" t="str">
        <f t="shared" si="85"/>
        <v xml:space="preserve"> </v>
      </c>
      <c r="CW106" s="43" t="str">
        <f t="shared" si="86"/>
        <v xml:space="preserve"> </v>
      </c>
      <c r="CX106" s="42" t="str">
        <f t="shared" si="87"/>
        <v>•</v>
      </c>
      <c r="CY106" s="39" t="str">
        <f t="shared" si="88"/>
        <v xml:space="preserve"> </v>
      </c>
      <c r="CZ106" s="39" t="str">
        <f t="shared" si="89"/>
        <v xml:space="preserve"> </v>
      </c>
      <c r="DA106" s="43" t="str">
        <f t="shared" si="90"/>
        <v xml:space="preserve"> </v>
      </c>
      <c r="DB106" s="39" t="str">
        <f t="shared" si="91"/>
        <v>•</v>
      </c>
      <c r="DC106" s="39" t="str">
        <f t="shared" si="92"/>
        <v xml:space="preserve"> </v>
      </c>
      <c r="DD106" s="39" t="str">
        <f t="shared" si="93"/>
        <v xml:space="preserve"> </v>
      </c>
      <c r="DE106" s="43" t="str">
        <f t="shared" si="94"/>
        <v xml:space="preserve"> </v>
      </c>
      <c r="DF106" s="42" t="str">
        <f t="shared" si="95"/>
        <v>•</v>
      </c>
      <c r="DG106" s="39" t="str">
        <f t="shared" si="96"/>
        <v xml:space="preserve"> </v>
      </c>
      <c r="DH106" s="39" t="str">
        <f t="shared" si="97"/>
        <v xml:space="preserve"> </v>
      </c>
      <c r="DI106" s="43" t="str">
        <f t="shared" si="98"/>
        <v xml:space="preserve"> </v>
      </c>
      <c r="DJ106" s="42" t="str">
        <f t="shared" si="99"/>
        <v>•</v>
      </c>
      <c r="DK106" s="39" t="str">
        <f t="shared" si="100"/>
        <v xml:space="preserve"> </v>
      </c>
      <c r="DL106" s="39" t="str">
        <f t="shared" si="101"/>
        <v xml:space="preserve"> </v>
      </c>
      <c r="DM106" s="43" t="str">
        <f t="shared" si="102"/>
        <v xml:space="preserve"> </v>
      </c>
      <c r="DN106" s="39" t="str">
        <f t="shared" si="103"/>
        <v>•</v>
      </c>
      <c r="DO106" s="39" t="str">
        <f t="shared" si="104"/>
        <v xml:space="preserve"> </v>
      </c>
      <c r="DP106" s="39" t="str">
        <f t="shared" si="105"/>
        <v xml:space="preserve"> </v>
      </c>
      <c r="DQ106" s="43" t="str">
        <f t="shared" si="106"/>
        <v xml:space="preserve"> </v>
      </c>
      <c r="DR106" s="39" t="str">
        <f t="shared" si="107"/>
        <v>•</v>
      </c>
      <c r="DS106" s="39" t="str">
        <f t="shared" si="108"/>
        <v xml:space="preserve"> </v>
      </c>
      <c r="DT106" s="39" t="str">
        <f t="shared" si="109"/>
        <v xml:space="preserve"> </v>
      </c>
      <c r="DU106" s="43" t="str">
        <f t="shared" si="110"/>
        <v xml:space="preserve"> </v>
      </c>
      <c r="DV106" s="39" t="str">
        <f t="shared" si="111"/>
        <v>•</v>
      </c>
      <c r="DW106" s="39" t="str">
        <f t="shared" si="112"/>
        <v xml:space="preserve"> </v>
      </c>
      <c r="DX106" s="39" t="str">
        <f t="shared" si="113"/>
        <v xml:space="preserve"> </v>
      </c>
      <c r="DY106" s="43" t="str">
        <f t="shared" si="114"/>
        <v xml:space="preserve"> </v>
      </c>
      <c r="DZ106" s="39" t="str">
        <f t="shared" si="115"/>
        <v>•</v>
      </c>
      <c r="EA106" s="39" t="str">
        <f t="shared" si="116"/>
        <v xml:space="preserve"> </v>
      </c>
      <c r="EB106" s="39" t="str">
        <f t="shared" si="117"/>
        <v xml:space="preserve"> </v>
      </c>
      <c r="EC106" s="43" t="str">
        <f t="shared" si="118"/>
        <v xml:space="preserve"> </v>
      </c>
      <c r="ED106" s="39" t="str">
        <f t="shared" si="119"/>
        <v>•</v>
      </c>
      <c r="EE106" s="39" t="str">
        <f t="shared" si="120"/>
        <v xml:space="preserve"> </v>
      </c>
      <c r="EF106" s="39" t="str">
        <f t="shared" si="121"/>
        <v xml:space="preserve"> </v>
      </c>
      <c r="EG106" s="43" t="str">
        <f t="shared" si="122"/>
        <v xml:space="preserve"> </v>
      </c>
      <c r="EH106" s="39" t="str">
        <f t="shared" si="123"/>
        <v>•</v>
      </c>
      <c r="EI106" s="39" t="str">
        <f t="shared" si="124"/>
        <v xml:space="preserve"> </v>
      </c>
      <c r="EJ106" s="39" t="str">
        <f t="shared" si="125"/>
        <v xml:space="preserve"> </v>
      </c>
      <c r="EK106" s="43" t="str">
        <f t="shared" si="126"/>
        <v xml:space="preserve"> </v>
      </c>
    </row>
    <row r="107" spans="1:141" ht="15.75" customHeight="1" x14ac:dyDescent="0.2">
      <c r="A107" s="100" t="str">
        <f>IF(Summary!B101="","",Summary!B101)</f>
        <v/>
      </c>
      <c r="B107" s="100" t="str">
        <f>IF(Summary!C101="","",Summary!C101)</f>
        <v/>
      </c>
      <c r="C107" s="100" t="str">
        <f>IF(Summary!D101="","",Summary!D101)</f>
        <v/>
      </c>
      <c r="D107" s="115" t="str">
        <f>IF(Summary!E101="","",Summary!E101)</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81"/>
        <v>27</v>
      </c>
      <c r="AX107" s="74" t="e">
        <f t="shared" si="76"/>
        <v>#N/A</v>
      </c>
      <c r="AY107" s="54" t="str">
        <f t="shared" si="77"/>
        <v/>
      </c>
      <c r="AZ107" s="73"/>
      <c r="BA107" s="144"/>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8"/>
      <c r="BE107" s="116" t="str">
        <f t="shared" si="82"/>
        <v/>
      </c>
      <c r="BF107" s="99" t="str">
        <f t="shared" si="78"/>
        <v/>
      </c>
      <c r="BG107" s="99" t="str">
        <f t="shared" si="79"/>
        <v/>
      </c>
      <c r="BH107" s="100" t="str">
        <f t="shared" si="80"/>
        <v/>
      </c>
      <c r="BI107" s="64" t="str">
        <f>IF(Summary!F101="","",Summary!F101)</f>
        <v/>
      </c>
      <c r="BJ107" s="33"/>
      <c r="BV107" s="44">
        <f t="shared" si="127"/>
        <v>0</v>
      </c>
      <c r="BW107" s="44">
        <f t="shared" si="127"/>
        <v>0</v>
      </c>
      <c r="BX107" s="44">
        <f t="shared" si="127"/>
        <v>0</v>
      </c>
      <c r="BY107" s="44">
        <f t="shared" si="127"/>
        <v>0</v>
      </c>
      <c r="BZ107" s="44">
        <f t="shared" si="127"/>
        <v>0</v>
      </c>
      <c r="CA107" s="44">
        <f t="shared" si="127"/>
        <v>0</v>
      </c>
      <c r="CB107" s="44">
        <f t="shared" si="127"/>
        <v>0</v>
      </c>
      <c r="CC107" s="44">
        <f t="shared" si="127"/>
        <v>0</v>
      </c>
      <c r="CD107" s="44">
        <f t="shared" si="127"/>
        <v>0</v>
      </c>
      <c r="CE107" s="44">
        <f t="shared" si="127"/>
        <v>0</v>
      </c>
      <c r="CF107" s="44">
        <f t="shared" si="127"/>
        <v>0</v>
      </c>
      <c r="CH107" s="48">
        <f t="shared" si="129"/>
        <v>0</v>
      </c>
      <c r="CI107" s="48">
        <f t="shared" si="129"/>
        <v>0</v>
      </c>
      <c r="CJ107" s="48">
        <f t="shared" si="129"/>
        <v>0</v>
      </c>
      <c r="CK107" s="48">
        <f t="shared" si="128"/>
        <v>0</v>
      </c>
      <c r="CL107" s="48">
        <f t="shared" si="128"/>
        <v>0</v>
      </c>
      <c r="CM107" s="48">
        <f t="shared" si="128"/>
        <v>0</v>
      </c>
      <c r="CN107" s="48">
        <f t="shared" si="128"/>
        <v>0</v>
      </c>
      <c r="CO107" s="48">
        <f t="shared" si="74"/>
        <v>0</v>
      </c>
      <c r="CT107" s="42" t="str">
        <f t="shared" si="83"/>
        <v>•</v>
      </c>
      <c r="CU107" s="39" t="str">
        <f t="shared" si="84"/>
        <v xml:space="preserve"> </v>
      </c>
      <c r="CV107" s="39" t="str">
        <f t="shared" si="85"/>
        <v xml:space="preserve"> </v>
      </c>
      <c r="CW107" s="43" t="str">
        <f t="shared" si="86"/>
        <v xml:space="preserve"> </v>
      </c>
      <c r="CX107" s="42" t="str">
        <f t="shared" si="87"/>
        <v>•</v>
      </c>
      <c r="CY107" s="39" t="str">
        <f t="shared" si="88"/>
        <v xml:space="preserve"> </v>
      </c>
      <c r="CZ107" s="39" t="str">
        <f t="shared" si="89"/>
        <v xml:space="preserve"> </v>
      </c>
      <c r="DA107" s="43" t="str">
        <f t="shared" si="90"/>
        <v xml:space="preserve"> </v>
      </c>
      <c r="DB107" s="39" t="str">
        <f t="shared" si="91"/>
        <v>•</v>
      </c>
      <c r="DC107" s="39" t="str">
        <f t="shared" si="92"/>
        <v xml:space="preserve"> </v>
      </c>
      <c r="DD107" s="39" t="str">
        <f t="shared" si="93"/>
        <v xml:space="preserve"> </v>
      </c>
      <c r="DE107" s="43" t="str">
        <f t="shared" si="94"/>
        <v xml:space="preserve"> </v>
      </c>
      <c r="DF107" s="42" t="str">
        <f t="shared" si="95"/>
        <v>•</v>
      </c>
      <c r="DG107" s="39" t="str">
        <f t="shared" si="96"/>
        <v xml:space="preserve"> </v>
      </c>
      <c r="DH107" s="39" t="str">
        <f t="shared" si="97"/>
        <v xml:space="preserve"> </v>
      </c>
      <c r="DI107" s="43" t="str">
        <f t="shared" si="98"/>
        <v xml:space="preserve"> </v>
      </c>
      <c r="DJ107" s="42" t="str">
        <f t="shared" si="99"/>
        <v>•</v>
      </c>
      <c r="DK107" s="39" t="str">
        <f t="shared" si="100"/>
        <v xml:space="preserve"> </v>
      </c>
      <c r="DL107" s="39" t="str">
        <f t="shared" si="101"/>
        <v xml:space="preserve"> </v>
      </c>
      <c r="DM107" s="43" t="str">
        <f t="shared" si="102"/>
        <v xml:space="preserve"> </v>
      </c>
      <c r="DN107" s="39" t="str">
        <f t="shared" si="103"/>
        <v>•</v>
      </c>
      <c r="DO107" s="39" t="str">
        <f t="shared" si="104"/>
        <v xml:space="preserve"> </v>
      </c>
      <c r="DP107" s="39" t="str">
        <f t="shared" si="105"/>
        <v xml:space="preserve"> </v>
      </c>
      <c r="DQ107" s="43" t="str">
        <f t="shared" si="106"/>
        <v xml:space="preserve"> </v>
      </c>
      <c r="DR107" s="39" t="str">
        <f t="shared" si="107"/>
        <v>•</v>
      </c>
      <c r="DS107" s="39" t="str">
        <f t="shared" si="108"/>
        <v xml:space="preserve"> </v>
      </c>
      <c r="DT107" s="39" t="str">
        <f t="shared" si="109"/>
        <v xml:space="preserve"> </v>
      </c>
      <c r="DU107" s="43" t="str">
        <f t="shared" si="110"/>
        <v xml:space="preserve"> </v>
      </c>
      <c r="DV107" s="39" t="str">
        <f t="shared" si="111"/>
        <v>•</v>
      </c>
      <c r="DW107" s="39" t="str">
        <f t="shared" si="112"/>
        <v xml:space="preserve"> </v>
      </c>
      <c r="DX107" s="39" t="str">
        <f t="shared" si="113"/>
        <v xml:space="preserve"> </v>
      </c>
      <c r="DY107" s="43" t="str">
        <f t="shared" si="114"/>
        <v xml:space="preserve"> </v>
      </c>
      <c r="DZ107" s="39" t="str">
        <f t="shared" si="115"/>
        <v>•</v>
      </c>
      <c r="EA107" s="39" t="str">
        <f t="shared" si="116"/>
        <v xml:space="preserve"> </v>
      </c>
      <c r="EB107" s="39" t="str">
        <f t="shared" si="117"/>
        <v xml:space="preserve"> </v>
      </c>
      <c r="EC107" s="43" t="str">
        <f t="shared" si="118"/>
        <v xml:space="preserve"> </v>
      </c>
      <c r="ED107" s="39" t="str">
        <f t="shared" si="119"/>
        <v>•</v>
      </c>
      <c r="EE107" s="39" t="str">
        <f t="shared" si="120"/>
        <v xml:space="preserve"> </v>
      </c>
      <c r="EF107" s="39" t="str">
        <f t="shared" si="121"/>
        <v xml:space="preserve"> </v>
      </c>
      <c r="EG107" s="43" t="str">
        <f t="shared" si="122"/>
        <v xml:space="preserve"> </v>
      </c>
      <c r="EH107" s="39" t="str">
        <f t="shared" si="123"/>
        <v>•</v>
      </c>
      <c r="EI107" s="39" t="str">
        <f t="shared" si="124"/>
        <v xml:space="preserve"> </v>
      </c>
      <c r="EJ107" s="39" t="str">
        <f t="shared" si="125"/>
        <v xml:space="preserve"> </v>
      </c>
      <c r="EK107" s="43" t="str">
        <f t="shared" si="126"/>
        <v xml:space="preserve"> </v>
      </c>
    </row>
    <row r="108" spans="1:141" ht="15.75" customHeight="1" x14ac:dyDescent="0.2">
      <c r="A108" s="100" t="str">
        <f>IF(Summary!B102="","",Summary!B102)</f>
        <v/>
      </c>
      <c r="B108" s="100" t="str">
        <f>IF(Summary!C102="","",Summary!C102)</f>
        <v/>
      </c>
      <c r="C108" s="100" t="str">
        <f>IF(Summary!D102="","",Summary!D102)</f>
        <v/>
      </c>
      <c r="D108" s="115" t="str">
        <f>IF(Summary!E102="","",Summary!E102)</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81"/>
        <v>27</v>
      </c>
      <c r="AX108" s="74" t="e">
        <f t="shared" si="76"/>
        <v>#N/A</v>
      </c>
      <c r="AY108" s="54" t="str">
        <f t="shared" si="77"/>
        <v/>
      </c>
      <c r="AZ108" s="73"/>
      <c r="BA108" s="144"/>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8"/>
      <c r="BE108" s="116" t="str">
        <f t="shared" si="82"/>
        <v/>
      </c>
      <c r="BF108" s="99" t="str">
        <f t="shared" si="78"/>
        <v/>
      </c>
      <c r="BG108" s="99" t="str">
        <f t="shared" si="79"/>
        <v/>
      </c>
      <c r="BH108" s="100" t="str">
        <f t="shared" si="80"/>
        <v/>
      </c>
      <c r="BI108" s="64" t="str">
        <f>IF(Summary!F102="","",Summary!F102)</f>
        <v/>
      </c>
      <c r="BJ108" s="33"/>
      <c r="BV108" s="44">
        <f t="shared" si="127"/>
        <v>0</v>
      </c>
      <c r="BW108" s="44">
        <f t="shared" si="127"/>
        <v>0</v>
      </c>
      <c r="BX108" s="44">
        <f t="shared" si="127"/>
        <v>0</v>
      </c>
      <c r="BY108" s="44">
        <f t="shared" si="127"/>
        <v>0</v>
      </c>
      <c r="BZ108" s="44">
        <f t="shared" si="127"/>
        <v>0</v>
      </c>
      <c r="CA108" s="44">
        <f t="shared" si="127"/>
        <v>0</v>
      </c>
      <c r="CB108" s="44">
        <f t="shared" si="127"/>
        <v>0</v>
      </c>
      <c r="CC108" s="44">
        <f t="shared" si="127"/>
        <v>0</v>
      </c>
      <c r="CD108" s="44">
        <f t="shared" si="127"/>
        <v>0</v>
      </c>
      <c r="CE108" s="44">
        <f t="shared" si="127"/>
        <v>0</v>
      </c>
      <c r="CF108" s="44">
        <f t="shared" si="127"/>
        <v>0</v>
      </c>
      <c r="CH108" s="48">
        <f t="shared" si="129"/>
        <v>0</v>
      </c>
      <c r="CI108" s="48">
        <f t="shared" si="129"/>
        <v>0</v>
      </c>
      <c r="CJ108" s="48">
        <f t="shared" si="129"/>
        <v>0</v>
      </c>
      <c r="CK108" s="48">
        <f t="shared" si="128"/>
        <v>0</v>
      </c>
      <c r="CL108" s="48">
        <f t="shared" si="128"/>
        <v>0</v>
      </c>
      <c r="CM108" s="48">
        <f t="shared" si="128"/>
        <v>0</v>
      </c>
      <c r="CN108" s="48">
        <f t="shared" si="128"/>
        <v>0</v>
      </c>
      <c r="CO108" s="48">
        <f t="shared" si="74"/>
        <v>0</v>
      </c>
      <c r="CT108" s="42" t="str">
        <f t="shared" si="83"/>
        <v>•</v>
      </c>
      <c r="CU108" s="39" t="str">
        <f t="shared" si="84"/>
        <v xml:space="preserve"> </v>
      </c>
      <c r="CV108" s="39" t="str">
        <f t="shared" si="85"/>
        <v xml:space="preserve"> </v>
      </c>
      <c r="CW108" s="43" t="str">
        <f t="shared" si="86"/>
        <v xml:space="preserve"> </v>
      </c>
      <c r="CX108" s="42" t="str">
        <f t="shared" si="87"/>
        <v>•</v>
      </c>
      <c r="CY108" s="39" t="str">
        <f t="shared" si="88"/>
        <v xml:space="preserve"> </v>
      </c>
      <c r="CZ108" s="39" t="str">
        <f t="shared" si="89"/>
        <v xml:space="preserve"> </v>
      </c>
      <c r="DA108" s="43" t="str">
        <f t="shared" si="90"/>
        <v xml:space="preserve"> </v>
      </c>
      <c r="DB108" s="39" t="str">
        <f t="shared" si="91"/>
        <v>•</v>
      </c>
      <c r="DC108" s="39" t="str">
        <f t="shared" si="92"/>
        <v xml:space="preserve"> </v>
      </c>
      <c r="DD108" s="39" t="str">
        <f t="shared" si="93"/>
        <v xml:space="preserve"> </v>
      </c>
      <c r="DE108" s="43" t="str">
        <f t="shared" si="94"/>
        <v xml:space="preserve"> </v>
      </c>
      <c r="DF108" s="42" t="str">
        <f t="shared" si="95"/>
        <v>•</v>
      </c>
      <c r="DG108" s="39" t="str">
        <f t="shared" si="96"/>
        <v xml:space="preserve"> </v>
      </c>
      <c r="DH108" s="39" t="str">
        <f t="shared" si="97"/>
        <v xml:space="preserve"> </v>
      </c>
      <c r="DI108" s="43" t="str">
        <f t="shared" si="98"/>
        <v xml:space="preserve"> </v>
      </c>
      <c r="DJ108" s="42" t="str">
        <f t="shared" si="99"/>
        <v>•</v>
      </c>
      <c r="DK108" s="39" t="str">
        <f t="shared" si="100"/>
        <v xml:space="preserve"> </v>
      </c>
      <c r="DL108" s="39" t="str">
        <f t="shared" si="101"/>
        <v xml:space="preserve"> </v>
      </c>
      <c r="DM108" s="43" t="str">
        <f t="shared" si="102"/>
        <v xml:space="preserve"> </v>
      </c>
      <c r="DN108" s="39" t="str">
        <f t="shared" si="103"/>
        <v>•</v>
      </c>
      <c r="DO108" s="39" t="str">
        <f t="shared" si="104"/>
        <v xml:space="preserve"> </v>
      </c>
      <c r="DP108" s="39" t="str">
        <f t="shared" si="105"/>
        <v xml:space="preserve"> </v>
      </c>
      <c r="DQ108" s="43" t="str">
        <f t="shared" si="106"/>
        <v xml:space="preserve"> </v>
      </c>
      <c r="DR108" s="39" t="str">
        <f t="shared" si="107"/>
        <v>•</v>
      </c>
      <c r="DS108" s="39" t="str">
        <f t="shared" si="108"/>
        <v xml:space="preserve"> </v>
      </c>
      <c r="DT108" s="39" t="str">
        <f t="shared" si="109"/>
        <v xml:space="preserve"> </v>
      </c>
      <c r="DU108" s="43" t="str">
        <f t="shared" si="110"/>
        <v xml:space="preserve"> </v>
      </c>
      <c r="DV108" s="39" t="str">
        <f t="shared" si="111"/>
        <v>•</v>
      </c>
      <c r="DW108" s="39" t="str">
        <f t="shared" si="112"/>
        <v xml:space="preserve"> </v>
      </c>
      <c r="DX108" s="39" t="str">
        <f t="shared" si="113"/>
        <v xml:space="preserve"> </v>
      </c>
      <c r="DY108" s="43" t="str">
        <f t="shared" si="114"/>
        <v xml:space="preserve"> </v>
      </c>
      <c r="DZ108" s="39" t="str">
        <f t="shared" si="115"/>
        <v>•</v>
      </c>
      <c r="EA108" s="39" t="str">
        <f t="shared" si="116"/>
        <v xml:space="preserve"> </v>
      </c>
      <c r="EB108" s="39" t="str">
        <f t="shared" si="117"/>
        <v xml:space="preserve"> </v>
      </c>
      <c r="EC108" s="43" t="str">
        <f t="shared" si="118"/>
        <v xml:space="preserve"> </v>
      </c>
      <c r="ED108" s="39" t="str">
        <f t="shared" si="119"/>
        <v>•</v>
      </c>
      <c r="EE108" s="39" t="str">
        <f t="shared" si="120"/>
        <v xml:space="preserve"> </v>
      </c>
      <c r="EF108" s="39" t="str">
        <f t="shared" si="121"/>
        <v xml:space="preserve"> </v>
      </c>
      <c r="EG108" s="43" t="str">
        <f t="shared" si="122"/>
        <v xml:space="preserve"> </v>
      </c>
      <c r="EH108" s="39" t="str">
        <f t="shared" si="123"/>
        <v>•</v>
      </c>
      <c r="EI108" s="39" t="str">
        <f t="shared" si="124"/>
        <v xml:space="preserve"> </v>
      </c>
      <c r="EJ108" s="39" t="str">
        <f t="shared" si="125"/>
        <v xml:space="preserve"> </v>
      </c>
      <c r="EK108" s="43" t="str">
        <f t="shared" si="126"/>
        <v xml:space="preserve"> </v>
      </c>
    </row>
    <row r="109" spans="1:141" ht="15.75" customHeight="1" x14ac:dyDescent="0.2">
      <c r="A109" s="100" t="str">
        <f>IF(Summary!B103="","",Summary!B103)</f>
        <v/>
      </c>
      <c r="B109" s="100" t="str">
        <f>IF(Summary!C103="","",Summary!C103)</f>
        <v/>
      </c>
      <c r="C109" s="100" t="str">
        <f>IF(Summary!D103="","",Summary!D103)</f>
        <v/>
      </c>
      <c r="D109" s="115" t="str">
        <f>IF(Summary!E103="","",Summary!E103)</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81"/>
        <v>27</v>
      </c>
      <c r="AX109" s="74" t="e">
        <f t="shared" si="76"/>
        <v>#N/A</v>
      </c>
      <c r="AY109" s="54" t="str">
        <f t="shared" si="77"/>
        <v/>
      </c>
      <c r="AZ109" s="73"/>
      <c r="BA109" s="144"/>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8"/>
      <c r="BE109" s="116" t="str">
        <f t="shared" si="82"/>
        <v/>
      </c>
      <c r="BF109" s="99" t="str">
        <f t="shared" si="78"/>
        <v/>
      </c>
      <c r="BG109" s="99" t="str">
        <f t="shared" si="79"/>
        <v/>
      </c>
      <c r="BH109" s="100" t="str">
        <f t="shared" si="80"/>
        <v/>
      </c>
      <c r="BI109" s="64" t="str">
        <f>IF(Summary!F103="","",Summary!F103)</f>
        <v/>
      </c>
      <c r="BJ109" s="33"/>
      <c r="BV109" s="44">
        <f t="shared" si="127"/>
        <v>0</v>
      </c>
      <c r="BW109" s="44">
        <f t="shared" si="127"/>
        <v>0</v>
      </c>
      <c r="BX109" s="44">
        <f t="shared" si="127"/>
        <v>0</v>
      </c>
      <c r="BY109" s="44">
        <f t="shared" si="127"/>
        <v>0</v>
      </c>
      <c r="BZ109" s="44">
        <f t="shared" si="127"/>
        <v>0</v>
      </c>
      <c r="CA109" s="44">
        <f t="shared" si="127"/>
        <v>0</v>
      </c>
      <c r="CB109" s="44">
        <f t="shared" si="127"/>
        <v>0</v>
      </c>
      <c r="CC109" s="44">
        <f t="shared" si="127"/>
        <v>0</v>
      </c>
      <c r="CD109" s="44">
        <f t="shared" si="127"/>
        <v>0</v>
      </c>
      <c r="CE109" s="44">
        <f t="shared" si="127"/>
        <v>0</v>
      </c>
      <c r="CF109" s="44">
        <f t="shared" si="127"/>
        <v>0</v>
      </c>
      <c r="CH109" s="48">
        <f t="shared" si="129"/>
        <v>0</v>
      </c>
      <c r="CI109" s="48">
        <f t="shared" si="129"/>
        <v>0</v>
      </c>
      <c r="CJ109" s="48">
        <f t="shared" si="129"/>
        <v>0</v>
      </c>
      <c r="CK109" s="48">
        <f t="shared" si="128"/>
        <v>0</v>
      </c>
      <c r="CL109" s="48">
        <f t="shared" si="128"/>
        <v>0</v>
      </c>
      <c r="CM109" s="48">
        <f t="shared" si="128"/>
        <v>0</v>
      </c>
      <c r="CN109" s="48">
        <f t="shared" si="128"/>
        <v>0</v>
      </c>
      <c r="CO109" s="48">
        <f t="shared" si="74"/>
        <v>0</v>
      </c>
      <c r="CT109" s="42" t="str">
        <f t="shared" si="83"/>
        <v>•</v>
      </c>
      <c r="CU109" s="39" t="str">
        <f t="shared" si="84"/>
        <v xml:space="preserve"> </v>
      </c>
      <c r="CV109" s="39" t="str">
        <f t="shared" si="85"/>
        <v xml:space="preserve"> </v>
      </c>
      <c r="CW109" s="43" t="str">
        <f t="shared" si="86"/>
        <v xml:space="preserve"> </v>
      </c>
      <c r="CX109" s="42" t="str">
        <f t="shared" si="87"/>
        <v>•</v>
      </c>
      <c r="CY109" s="39" t="str">
        <f t="shared" si="88"/>
        <v xml:space="preserve"> </v>
      </c>
      <c r="CZ109" s="39" t="str">
        <f t="shared" si="89"/>
        <v xml:space="preserve"> </v>
      </c>
      <c r="DA109" s="43" t="str">
        <f t="shared" si="90"/>
        <v xml:space="preserve"> </v>
      </c>
      <c r="DB109" s="39" t="str">
        <f t="shared" si="91"/>
        <v>•</v>
      </c>
      <c r="DC109" s="39" t="str">
        <f t="shared" si="92"/>
        <v xml:space="preserve"> </v>
      </c>
      <c r="DD109" s="39" t="str">
        <f t="shared" si="93"/>
        <v xml:space="preserve"> </v>
      </c>
      <c r="DE109" s="43" t="str">
        <f t="shared" si="94"/>
        <v xml:space="preserve"> </v>
      </c>
      <c r="DF109" s="42" t="str">
        <f t="shared" si="95"/>
        <v>•</v>
      </c>
      <c r="DG109" s="39" t="str">
        <f t="shared" si="96"/>
        <v xml:space="preserve"> </v>
      </c>
      <c r="DH109" s="39" t="str">
        <f t="shared" si="97"/>
        <v xml:space="preserve"> </v>
      </c>
      <c r="DI109" s="43" t="str">
        <f t="shared" si="98"/>
        <v xml:space="preserve"> </v>
      </c>
      <c r="DJ109" s="42" t="str">
        <f t="shared" si="99"/>
        <v>•</v>
      </c>
      <c r="DK109" s="39" t="str">
        <f t="shared" si="100"/>
        <v xml:space="preserve"> </v>
      </c>
      <c r="DL109" s="39" t="str">
        <f t="shared" si="101"/>
        <v xml:space="preserve"> </v>
      </c>
      <c r="DM109" s="43" t="str">
        <f t="shared" si="102"/>
        <v xml:space="preserve"> </v>
      </c>
      <c r="DN109" s="39" t="str">
        <f t="shared" si="103"/>
        <v>•</v>
      </c>
      <c r="DO109" s="39" t="str">
        <f t="shared" si="104"/>
        <v xml:space="preserve"> </v>
      </c>
      <c r="DP109" s="39" t="str">
        <f t="shared" si="105"/>
        <v xml:space="preserve"> </v>
      </c>
      <c r="DQ109" s="43" t="str">
        <f t="shared" si="106"/>
        <v xml:space="preserve"> </v>
      </c>
      <c r="DR109" s="39" t="str">
        <f t="shared" si="107"/>
        <v>•</v>
      </c>
      <c r="DS109" s="39" t="str">
        <f t="shared" si="108"/>
        <v xml:space="preserve"> </v>
      </c>
      <c r="DT109" s="39" t="str">
        <f t="shared" si="109"/>
        <v xml:space="preserve"> </v>
      </c>
      <c r="DU109" s="43" t="str">
        <f t="shared" si="110"/>
        <v xml:space="preserve"> </v>
      </c>
      <c r="DV109" s="39" t="str">
        <f t="shared" si="111"/>
        <v>•</v>
      </c>
      <c r="DW109" s="39" t="str">
        <f t="shared" si="112"/>
        <v xml:space="preserve"> </v>
      </c>
      <c r="DX109" s="39" t="str">
        <f t="shared" si="113"/>
        <v xml:space="preserve"> </v>
      </c>
      <c r="DY109" s="43" t="str">
        <f t="shared" si="114"/>
        <v xml:space="preserve"> </v>
      </c>
      <c r="DZ109" s="39" t="str">
        <f t="shared" si="115"/>
        <v>•</v>
      </c>
      <c r="EA109" s="39" t="str">
        <f t="shared" si="116"/>
        <v xml:space="preserve"> </v>
      </c>
      <c r="EB109" s="39" t="str">
        <f t="shared" si="117"/>
        <v xml:space="preserve"> </v>
      </c>
      <c r="EC109" s="43" t="str">
        <f t="shared" si="118"/>
        <v xml:space="preserve"> </v>
      </c>
      <c r="ED109" s="39" t="str">
        <f t="shared" si="119"/>
        <v>•</v>
      </c>
      <c r="EE109" s="39" t="str">
        <f t="shared" si="120"/>
        <v xml:space="preserve"> </v>
      </c>
      <c r="EF109" s="39" t="str">
        <f t="shared" si="121"/>
        <v xml:space="preserve"> </v>
      </c>
      <c r="EG109" s="43" t="str">
        <f t="shared" si="122"/>
        <v xml:space="preserve"> </v>
      </c>
      <c r="EH109" s="39" t="str">
        <f t="shared" si="123"/>
        <v>•</v>
      </c>
      <c r="EI109" s="39" t="str">
        <f t="shared" si="124"/>
        <v xml:space="preserve"> </v>
      </c>
      <c r="EJ109" s="39" t="str">
        <f t="shared" si="125"/>
        <v xml:space="preserve"> </v>
      </c>
      <c r="EK109" s="43" t="str">
        <f t="shared" si="126"/>
        <v xml:space="preserve"> </v>
      </c>
    </row>
    <row r="110" spans="1:141" ht="15.75" customHeight="1" x14ac:dyDescent="0.2">
      <c r="A110" s="100" t="str">
        <f>IF(Summary!B104="","",Summary!B104)</f>
        <v/>
      </c>
      <c r="B110" s="100" t="str">
        <f>IF(Summary!C104="","",Summary!C104)</f>
        <v/>
      </c>
      <c r="C110" s="100" t="str">
        <f>IF(Summary!D104="","",Summary!D104)</f>
        <v/>
      </c>
      <c r="D110" s="115" t="str">
        <f>IF(Summary!E104="","",Summary!E104)</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81"/>
        <v>27</v>
      </c>
      <c r="AX110" s="74" t="e">
        <f t="shared" si="76"/>
        <v>#N/A</v>
      </c>
      <c r="AY110" s="54" t="str">
        <f t="shared" si="77"/>
        <v/>
      </c>
      <c r="AZ110" s="73"/>
      <c r="BA110" s="144"/>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8"/>
      <c r="BE110" s="116" t="str">
        <f t="shared" si="82"/>
        <v/>
      </c>
      <c r="BF110" s="99" t="str">
        <f t="shared" si="78"/>
        <v/>
      </c>
      <c r="BG110" s="99" t="str">
        <f t="shared" si="79"/>
        <v/>
      </c>
      <c r="BH110" s="100" t="str">
        <f t="shared" si="80"/>
        <v/>
      </c>
      <c r="BI110" s="64" t="str">
        <f>IF(Summary!F104="","",Summary!F104)</f>
        <v/>
      </c>
      <c r="BJ110" s="33"/>
      <c r="BV110" s="44">
        <f t="shared" si="127"/>
        <v>0</v>
      </c>
      <c r="BW110" s="44">
        <f t="shared" si="127"/>
        <v>0</v>
      </c>
      <c r="BX110" s="44">
        <f t="shared" si="127"/>
        <v>0</v>
      </c>
      <c r="BY110" s="44">
        <f t="shared" si="127"/>
        <v>0</v>
      </c>
      <c r="BZ110" s="44">
        <f t="shared" si="127"/>
        <v>0</v>
      </c>
      <c r="CA110" s="44">
        <f t="shared" si="127"/>
        <v>0</v>
      </c>
      <c r="CB110" s="44">
        <f t="shared" ref="CB110:CF110" si="130">IF($E$3=CB$2,IF(AND(ISTEXT($E$8),$E110=$E$8),1,IF(ISNUMBER($E$8),$E110,0)),0)
+IF($F$3=CB$2,IF(AND(ISTEXT($F$8),$F110=$F$8),1,IF(ISNUMBER($F$8),$F110,0)),0)
+IF($G$3=CB$2,IF(AND(ISTEXT($G$8),$G110=$G$8),1,IF(ISNUMBER($G$8),$G110,0)),0)
+IF($H$3=CB$2,IF(AND(ISTEXT($H$8),$H110=$H$8),1,IF(ISNUMBER($H$8),$H110,0)),0)
+IF($I$3=CB$2,IF(AND(ISTEXT($I$8),$I110=$I$8),1,IF(ISNUMBER($I$8),$I110,0)),0)
+IF($J$3=CB$2,IF(AND(ISTEXT($J$8),$J110=$J$8),1,IF(ISNUMBER($J$8),$J110,0)),0)
+IF($K$3=CB$2,IF(AND(ISTEXT($K$8),$K110=$K$8),1,IF(ISNUMBER($K$8),$K110,0)),0)
+IF($L$3=CB$2,IF(AND(ISTEXT($L$8),$L110=$L$8),1,IF(ISNUMBER($L$8),$L110,0)),0)
+IF($M$3=CB$2,IF(AND(ISTEXT($M$8),$M110=$M$8),1,IF(ISNUMBER($M$8),$M110,0)),0)
+IF($N$3=CB$2,IF(AND(ISTEXT($N$8),$N110=$N$8),1,IF(ISNUMBER($N$8),$N110,0)),0)
+IF($O$3=CB$2,IF(AND(ISTEXT($O$8),$O110=$O$8),1,IF(ISNUMBER($O$8),$O110,0)),0)
+IF($P$3=CB$2,IF(AND(ISTEXT($P$8),$P110=$P$8),1,IF(ISNUMBER($P$8),$P110,0)),0)
+IF($Q$3=CB$2,IF(AND(ISTEXT($Q$8),$Q110=$Q$8),1,IF(ISNUMBER($Q$8),$Q110,0)),0)
+IF($R$3=CB$2,IF(AND(ISTEXT($R$8),$R110=$R$8),1,IF(ISNUMBER($R$8),$R110,0)),0)
+IF($S$3=CB$2,IF(AND(ISTEXT($S$8),$S110=$S$8),1,IF(ISNUMBER($S$8),$S110,0)),0)
+IF($T$3=CB$2,IF(AND(ISTEXT($T$8),$T110=$T$8),1,IF(ISNUMBER($T$8),$T110,0)),0)
+IF($U$3=CB$2,IF(AND(ISTEXT($U$8),$U110=$U$8),1,IF(ISNUMBER($U$8),$U110,0)),0)
+IF($V$3=CB$2,IF(AND(ISTEXT($V$8),$V110=$V$8),1,IF(ISNUMBER($V$8),$V110,0)),0)
+IF($W$3=CB$2,IF(AND(ISTEXT($W$8),$W110=$W$8),1,IF(ISNUMBER($W$8),$W110,0)),0)
+IF($X$3=CB$2,IF(AND(ISTEXT($X$8),$X110=$X$8),1,IF(ISNUMBER($X$8),$X110,0)),0)
+IF($Y$3=CB$2,IF(AND(ISTEXT($Y$8),$Y110=$Y$8),1,IF(ISNUMBER($Y$8),$Y110,0)),0)
+IF($Z$3=CB$2,IF(AND(ISTEXT($Z$8),$Z110=$Z$8),1,IF(ISNUMBER($Z$8),$Z110,0)),0)
+IF($AA$3=CB$2,IF(AND(ISTEXT($AA$8),$AA110=$AA$8),1,IF(ISNUMBER($AA$8),$AA110,0)),0)
+IF($AB$3=CB$2,IF(AND(ISTEXT($AB$8),$AB110=$AB$8),1,IF(ISNUMBER($AB$8),$AB110,0)),0)
+IF($AC$3=CB$2,IF(AND(ISTEXT($AC$8),$AC110=$AC$8),1,IF(ISNUMBER($AC$8),$AC110,0)),0)
+IF($AD$3=CB$2,IF(AND(ISTEXT($AD$8),$AD110=$AD$8),1,IF(ISNUMBER($AD$8),$AD110,0)),0)
+IF($AE$3=CB$2,IF(AND(ISTEXT($AE$8),$AE110=$AE$8),1,IF(ISNUMBER($AE$8),$AE110,0)),0)
+IF($AF$3=CB$2,IF(AND(ISTEXT($AF$8),$AF110=$AF$8),1,IF(ISNUMBER($AF$8),$AF110,0)),0)
+IF($AG$3=CB$2,IF(AND(ISTEXT($AG$8),$AA110=$AG$8),1,IF(ISNUMBER($AG$8),$AG110,0)),0)
+IF($AH$3=CB$2,IF(AND(ISTEXT($AH$8),$AH110=$AH$8),1,IF(ISNUMBER($AH$8),$AH110,0)),0)
+IF($AI$3=CB$2,IF(AND(ISTEXT($AI$8),$AI110=$AI$8),1,IF(ISNUMBER($AI$8),$AI110,0)),0)
+IF($AJ$3=CB$2,IF(AND(ISTEXT($AJ$8),$AJ110=$AJ$8),1,IF(ISNUMBER($AJ$8),$AJ110,0)),0)
+IF($AK$3=CB$2,IF(AND(ISTEXT($AK$8),$AK110=$AK$8),1,IF(ISNUMBER($AK$8),$AK110,0)),0)
+IF($AL$3=CB$2,IF(AND(ISTEXT($AL$8),$AL110=$AL$8),1,IF(ISNUMBER($AL$8),$AL110,0)),0)
+IF($AM$3=CB$2,IF(AND(ISTEXT($AM$8),$AM110=$AM$8),1,IF(ISNUMBER($AM$8),$AM110,0)),0)
+IF($AN$3=CB$2,IF(AND(ISTEXT($AN$8),$AN110=$AN$8),1,IF(ISNUMBER($AN$8),$AN110,0)),0)
+IF($AO$3=CB$2,IF(AND(ISTEXT($AO$8),$AO110=$AO$8),1,IF(ISNUMBER($AO$8),$AO110,0)),0)
+IF($AP$3=CB$2,IF(AND(ISTEXT($AP$8),$AP110=$AP$8),1,IF(ISNUMBER($AP$8),$AP110,0)),0)
+IF($AQ$3=CB$2,IF(AND(ISTEXT($AQ$8),$AQ110=$AQ$8),1,IF(ISNUMBER($AQ$8),$AQ110,0)),0)
+IF($AR$3=CB$2,IF(AND(ISTEXT($AR$8),$AR110=$AR$8),1,IF(ISNUMBER($AR$8),$AR110,0)),0)</f>
        <v>0</v>
      </c>
      <c r="CC110" s="44">
        <f t="shared" si="130"/>
        <v>0</v>
      </c>
      <c r="CD110" s="44">
        <f t="shared" si="130"/>
        <v>0</v>
      </c>
      <c r="CE110" s="44">
        <f t="shared" si="130"/>
        <v>0</v>
      </c>
      <c r="CF110" s="44">
        <f t="shared" si="130"/>
        <v>0</v>
      </c>
      <c r="CH110" s="48">
        <f t="shared" si="129"/>
        <v>0</v>
      </c>
      <c r="CI110" s="48">
        <f t="shared" si="129"/>
        <v>0</v>
      </c>
      <c r="CJ110" s="48">
        <f t="shared" si="129"/>
        <v>0</v>
      </c>
      <c r="CK110" s="48">
        <f t="shared" si="128"/>
        <v>0</v>
      </c>
      <c r="CL110" s="48">
        <f t="shared" si="128"/>
        <v>0</v>
      </c>
      <c r="CM110" s="48">
        <f t="shared" si="128"/>
        <v>0</v>
      </c>
      <c r="CN110" s="48">
        <f t="shared" si="128"/>
        <v>0</v>
      </c>
      <c r="CO110" s="48">
        <f t="shared" si="74"/>
        <v>0</v>
      </c>
      <c r="CT110" s="42" t="str">
        <f t="shared" si="83"/>
        <v>•</v>
      </c>
      <c r="CU110" s="39" t="str">
        <f t="shared" si="84"/>
        <v xml:space="preserve"> </v>
      </c>
      <c r="CV110" s="39" t="str">
        <f t="shared" si="85"/>
        <v xml:space="preserve"> </v>
      </c>
      <c r="CW110" s="43" t="str">
        <f t="shared" si="86"/>
        <v xml:space="preserve"> </v>
      </c>
      <c r="CX110" s="42" t="str">
        <f t="shared" si="87"/>
        <v>•</v>
      </c>
      <c r="CY110" s="39" t="str">
        <f t="shared" si="88"/>
        <v xml:space="preserve"> </v>
      </c>
      <c r="CZ110" s="39" t="str">
        <f t="shared" si="89"/>
        <v xml:space="preserve"> </v>
      </c>
      <c r="DA110" s="43" t="str">
        <f t="shared" si="90"/>
        <v xml:space="preserve"> </v>
      </c>
      <c r="DB110" s="39" t="str">
        <f t="shared" si="91"/>
        <v>•</v>
      </c>
      <c r="DC110" s="39" t="str">
        <f t="shared" si="92"/>
        <v xml:space="preserve"> </v>
      </c>
      <c r="DD110" s="39" t="str">
        <f t="shared" si="93"/>
        <v xml:space="preserve"> </v>
      </c>
      <c r="DE110" s="43" t="str">
        <f t="shared" si="94"/>
        <v xml:space="preserve"> </v>
      </c>
      <c r="DF110" s="42" t="str">
        <f t="shared" si="95"/>
        <v>•</v>
      </c>
      <c r="DG110" s="39" t="str">
        <f t="shared" si="96"/>
        <v xml:space="preserve"> </v>
      </c>
      <c r="DH110" s="39" t="str">
        <f t="shared" si="97"/>
        <v xml:space="preserve"> </v>
      </c>
      <c r="DI110" s="43" t="str">
        <f t="shared" si="98"/>
        <v xml:space="preserve"> </v>
      </c>
      <c r="DJ110" s="42" t="str">
        <f t="shared" si="99"/>
        <v>•</v>
      </c>
      <c r="DK110" s="39" t="str">
        <f t="shared" si="100"/>
        <v xml:space="preserve"> </v>
      </c>
      <c r="DL110" s="39" t="str">
        <f t="shared" si="101"/>
        <v xml:space="preserve"> </v>
      </c>
      <c r="DM110" s="43" t="str">
        <f t="shared" si="102"/>
        <v xml:space="preserve"> </v>
      </c>
      <c r="DN110" s="39" t="str">
        <f t="shared" si="103"/>
        <v>•</v>
      </c>
      <c r="DO110" s="39" t="str">
        <f t="shared" si="104"/>
        <v xml:space="preserve"> </v>
      </c>
      <c r="DP110" s="39" t="str">
        <f t="shared" si="105"/>
        <v xml:space="preserve"> </v>
      </c>
      <c r="DQ110" s="43" t="str">
        <f t="shared" si="106"/>
        <v xml:space="preserve"> </v>
      </c>
      <c r="DR110" s="39" t="str">
        <f t="shared" si="107"/>
        <v>•</v>
      </c>
      <c r="DS110" s="39" t="str">
        <f t="shared" si="108"/>
        <v xml:space="preserve"> </v>
      </c>
      <c r="DT110" s="39" t="str">
        <f t="shared" si="109"/>
        <v xml:space="preserve"> </v>
      </c>
      <c r="DU110" s="43" t="str">
        <f t="shared" si="110"/>
        <v xml:space="preserve"> </v>
      </c>
      <c r="DV110" s="39" t="str">
        <f t="shared" si="111"/>
        <v>•</v>
      </c>
      <c r="DW110" s="39" t="str">
        <f t="shared" si="112"/>
        <v xml:space="preserve"> </v>
      </c>
      <c r="DX110" s="39" t="str">
        <f t="shared" si="113"/>
        <v xml:space="preserve"> </v>
      </c>
      <c r="DY110" s="43" t="str">
        <f t="shared" si="114"/>
        <v xml:space="preserve"> </v>
      </c>
      <c r="DZ110" s="39" t="str">
        <f t="shared" si="115"/>
        <v>•</v>
      </c>
      <c r="EA110" s="39" t="str">
        <f t="shared" si="116"/>
        <v xml:space="preserve"> </v>
      </c>
      <c r="EB110" s="39" t="str">
        <f t="shared" si="117"/>
        <v xml:space="preserve"> </v>
      </c>
      <c r="EC110" s="43" t="str">
        <f t="shared" si="118"/>
        <v xml:space="preserve"> </v>
      </c>
      <c r="ED110" s="39" t="str">
        <f t="shared" si="119"/>
        <v>•</v>
      </c>
      <c r="EE110" s="39" t="str">
        <f t="shared" si="120"/>
        <v xml:space="preserve"> </v>
      </c>
      <c r="EF110" s="39" t="str">
        <f t="shared" si="121"/>
        <v xml:space="preserve"> </v>
      </c>
      <c r="EG110" s="43" t="str">
        <f t="shared" si="122"/>
        <v xml:space="preserve"> </v>
      </c>
      <c r="EH110" s="39" t="str">
        <f t="shared" si="123"/>
        <v>•</v>
      </c>
      <c r="EI110" s="39" t="str">
        <f t="shared" si="124"/>
        <v xml:space="preserve"> </v>
      </c>
      <c r="EJ110" s="39" t="str">
        <f t="shared" si="125"/>
        <v xml:space="preserve"> </v>
      </c>
      <c r="EK110" s="43" t="str">
        <f t="shared" si="126"/>
        <v xml:space="preserve"> </v>
      </c>
    </row>
    <row r="111" spans="1:141" ht="15.75" customHeight="1" x14ac:dyDescent="0.2">
      <c r="A111" s="100" t="str">
        <f>IF(Summary!B105="","",Summary!B105)</f>
        <v/>
      </c>
      <c r="B111" s="100" t="str">
        <f>IF(Summary!C105="","",Summary!C105)</f>
        <v/>
      </c>
      <c r="C111" s="100" t="str">
        <f>IF(Summary!D105="","",Summary!D105)</f>
        <v/>
      </c>
      <c r="D111" s="115" t="str">
        <f>IF(Summary!E105="","",Summary!E105)</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81"/>
        <v>27</v>
      </c>
      <c r="AX111" s="74" t="e">
        <f t="shared" si="76"/>
        <v>#N/A</v>
      </c>
      <c r="AY111" s="54" t="str">
        <f t="shared" si="77"/>
        <v/>
      </c>
      <c r="AZ111" s="73"/>
      <c r="BA111" s="144"/>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8"/>
      <c r="BE111" s="116" t="str">
        <f t="shared" si="82"/>
        <v/>
      </c>
      <c r="BF111" s="99" t="str">
        <f t="shared" si="78"/>
        <v/>
      </c>
      <c r="BG111" s="99" t="str">
        <f t="shared" si="79"/>
        <v/>
      </c>
      <c r="BH111" s="100" t="str">
        <f t="shared" si="80"/>
        <v/>
      </c>
      <c r="BI111" s="64" t="str">
        <f>IF(Summary!F105="","",Summary!F105)</f>
        <v/>
      </c>
      <c r="BJ111" s="33"/>
      <c r="BV111" s="44">
        <f t="shared" ref="BV111:CF134" si="131">IF($E$3=BV$2,IF(AND(ISTEXT($E$8),$E111=$E$8),1,IF(ISNUMBER($E$8),$E111,0)),0)
+IF($F$3=BV$2,IF(AND(ISTEXT($F$8),$F111=$F$8),1,IF(ISNUMBER($F$8),$F111,0)),0)
+IF($G$3=BV$2,IF(AND(ISTEXT($G$8),$G111=$G$8),1,IF(ISNUMBER($G$8),$G111,0)),0)
+IF($H$3=BV$2,IF(AND(ISTEXT($H$8),$H111=$H$8),1,IF(ISNUMBER($H$8),$H111,0)),0)
+IF($I$3=BV$2,IF(AND(ISTEXT($I$8),$I111=$I$8),1,IF(ISNUMBER($I$8),$I111,0)),0)
+IF($J$3=BV$2,IF(AND(ISTEXT($J$8),$J111=$J$8),1,IF(ISNUMBER($J$8),$J111,0)),0)
+IF($K$3=BV$2,IF(AND(ISTEXT($K$8),$K111=$K$8),1,IF(ISNUMBER($K$8),$K111,0)),0)
+IF($L$3=BV$2,IF(AND(ISTEXT($L$8),$L111=$L$8),1,IF(ISNUMBER($L$8),$L111,0)),0)
+IF($M$3=BV$2,IF(AND(ISTEXT($M$8),$M111=$M$8),1,IF(ISNUMBER($M$8),$M111,0)),0)
+IF($N$3=BV$2,IF(AND(ISTEXT($N$8),$N111=$N$8),1,IF(ISNUMBER($N$8),$N111,0)),0)
+IF($O$3=BV$2,IF(AND(ISTEXT($O$8),$O111=$O$8),1,IF(ISNUMBER($O$8),$O111,0)),0)
+IF($P$3=BV$2,IF(AND(ISTEXT($P$8),$P111=$P$8),1,IF(ISNUMBER($P$8),$P111,0)),0)
+IF($Q$3=BV$2,IF(AND(ISTEXT($Q$8),$Q111=$Q$8),1,IF(ISNUMBER($Q$8),$Q111,0)),0)
+IF($R$3=BV$2,IF(AND(ISTEXT($R$8),$R111=$R$8),1,IF(ISNUMBER($R$8),$R111,0)),0)
+IF($S$3=BV$2,IF(AND(ISTEXT($S$8),$S111=$S$8),1,IF(ISNUMBER($S$8),$S111,0)),0)
+IF($T$3=BV$2,IF(AND(ISTEXT($T$8),$T111=$T$8),1,IF(ISNUMBER($T$8),$T111,0)),0)
+IF($U$3=BV$2,IF(AND(ISTEXT($U$8),$U111=$U$8),1,IF(ISNUMBER($U$8),$U111,0)),0)
+IF($V$3=BV$2,IF(AND(ISTEXT($V$8),$V111=$V$8),1,IF(ISNUMBER($V$8),$V111,0)),0)
+IF($W$3=BV$2,IF(AND(ISTEXT($W$8),$W111=$W$8),1,IF(ISNUMBER($W$8),$W111,0)),0)
+IF($X$3=BV$2,IF(AND(ISTEXT($X$8),$X111=$X$8),1,IF(ISNUMBER($X$8),$X111,0)),0)
+IF($Y$3=BV$2,IF(AND(ISTEXT($Y$8),$Y111=$Y$8),1,IF(ISNUMBER($Y$8),$Y111,0)),0)
+IF($Z$3=BV$2,IF(AND(ISTEXT($Z$8),$Z111=$Z$8),1,IF(ISNUMBER($Z$8),$Z111,0)),0)
+IF($AA$3=BV$2,IF(AND(ISTEXT($AA$8),$AA111=$AA$8),1,IF(ISNUMBER($AA$8),$AA111,0)),0)
+IF($AB$3=BV$2,IF(AND(ISTEXT($AB$8),$AB111=$AB$8),1,IF(ISNUMBER($AB$8),$AB111,0)),0)
+IF($AC$3=BV$2,IF(AND(ISTEXT($AC$8),$AC111=$AC$8),1,IF(ISNUMBER($AC$8),$AC111,0)),0)
+IF($AD$3=BV$2,IF(AND(ISTEXT($AD$8),$AD111=$AD$8),1,IF(ISNUMBER($AD$8),$AD111,0)),0)
+IF($AE$3=BV$2,IF(AND(ISTEXT($AE$8),$AE111=$AE$8),1,IF(ISNUMBER($AE$8),$AE111,0)),0)
+IF($AF$3=BV$2,IF(AND(ISTEXT($AF$8),$AF111=$AF$8),1,IF(ISNUMBER($AF$8),$AF111,0)),0)
+IF($AG$3=BV$2,IF(AND(ISTEXT($AG$8),$AA111=$AG$8),1,IF(ISNUMBER($AG$8),$AG111,0)),0)
+IF($AH$3=BV$2,IF(AND(ISTEXT($AH$8),$AH111=$AH$8),1,IF(ISNUMBER($AH$8),$AH111,0)),0)
+IF($AI$3=BV$2,IF(AND(ISTEXT($AI$8),$AI111=$AI$8),1,IF(ISNUMBER($AI$8),$AI111,0)),0)
+IF($AJ$3=BV$2,IF(AND(ISTEXT($AJ$8),$AJ111=$AJ$8),1,IF(ISNUMBER($AJ$8),$AJ111,0)),0)
+IF($AK$3=BV$2,IF(AND(ISTEXT($AK$8),$AK111=$AK$8),1,IF(ISNUMBER($AK$8),$AK111,0)),0)
+IF($AL$3=BV$2,IF(AND(ISTEXT($AL$8),$AL111=$AL$8),1,IF(ISNUMBER($AL$8),$AL111,0)),0)
+IF($AM$3=BV$2,IF(AND(ISTEXT($AM$8),$AM111=$AM$8),1,IF(ISNUMBER($AM$8),$AM111,0)),0)
+IF($AN$3=BV$2,IF(AND(ISTEXT($AN$8),$AN111=$AN$8),1,IF(ISNUMBER($AN$8),$AN111,0)),0)
+IF($AO$3=BV$2,IF(AND(ISTEXT($AO$8),$AO111=$AO$8),1,IF(ISNUMBER($AO$8),$AO111,0)),0)
+IF($AP$3=BV$2,IF(AND(ISTEXT($AP$8),$AP111=$AP$8),1,IF(ISNUMBER($AP$8),$AP111,0)),0)
+IF($AQ$3=BV$2,IF(AND(ISTEXT($AQ$8),$AQ111=$AQ$8),1,IF(ISNUMBER($AQ$8),$AQ111,0)),0)
+IF($AR$3=BV$2,IF(AND(ISTEXT($AR$8),$AR111=$AR$8),1,IF(ISNUMBER($AR$8),$AR111,0)),0)</f>
        <v>0</v>
      </c>
      <c r="BW111" s="44">
        <f t="shared" si="131"/>
        <v>0</v>
      </c>
      <c r="BX111" s="44">
        <f t="shared" si="131"/>
        <v>0</v>
      </c>
      <c r="BY111" s="44">
        <f t="shared" si="131"/>
        <v>0</v>
      </c>
      <c r="BZ111" s="44">
        <f t="shared" si="131"/>
        <v>0</v>
      </c>
      <c r="CA111" s="44">
        <f t="shared" si="131"/>
        <v>0</v>
      </c>
      <c r="CB111" s="44">
        <f t="shared" si="131"/>
        <v>0</v>
      </c>
      <c r="CC111" s="44">
        <f t="shared" si="131"/>
        <v>0</v>
      </c>
      <c r="CD111" s="44">
        <f t="shared" si="131"/>
        <v>0</v>
      </c>
      <c r="CE111" s="44">
        <f t="shared" si="131"/>
        <v>0</v>
      </c>
      <c r="CF111" s="44">
        <f t="shared" si="131"/>
        <v>0</v>
      </c>
      <c r="CH111" s="48">
        <f t="shared" si="129"/>
        <v>0</v>
      </c>
      <c r="CI111" s="48">
        <f t="shared" si="129"/>
        <v>0</v>
      </c>
      <c r="CJ111" s="48">
        <f t="shared" si="129"/>
        <v>0</v>
      </c>
      <c r="CK111" s="48">
        <f t="shared" si="128"/>
        <v>0</v>
      </c>
      <c r="CL111" s="48">
        <f t="shared" si="128"/>
        <v>0</v>
      </c>
      <c r="CM111" s="48">
        <f t="shared" si="128"/>
        <v>0</v>
      </c>
      <c r="CN111" s="48">
        <f t="shared" si="128"/>
        <v>0</v>
      </c>
      <c r="CO111" s="48">
        <f t="shared" si="74"/>
        <v>0</v>
      </c>
      <c r="CT111" s="42" t="str">
        <f t="shared" si="83"/>
        <v>•</v>
      </c>
      <c r="CU111" s="39" t="str">
        <f t="shared" si="84"/>
        <v xml:space="preserve"> </v>
      </c>
      <c r="CV111" s="39" t="str">
        <f t="shared" si="85"/>
        <v xml:space="preserve"> </v>
      </c>
      <c r="CW111" s="43" t="str">
        <f t="shared" si="86"/>
        <v xml:space="preserve"> </v>
      </c>
      <c r="CX111" s="42" t="str">
        <f t="shared" si="87"/>
        <v>•</v>
      </c>
      <c r="CY111" s="39" t="str">
        <f t="shared" si="88"/>
        <v xml:space="preserve"> </v>
      </c>
      <c r="CZ111" s="39" t="str">
        <f t="shared" si="89"/>
        <v xml:space="preserve"> </v>
      </c>
      <c r="DA111" s="43" t="str">
        <f t="shared" si="90"/>
        <v xml:space="preserve"> </v>
      </c>
      <c r="DB111" s="39" t="str">
        <f t="shared" si="91"/>
        <v>•</v>
      </c>
      <c r="DC111" s="39" t="str">
        <f t="shared" si="92"/>
        <v xml:space="preserve"> </v>
      </c>
      <c r="DD111" s="39" t="str">
        <f t="shared" si="93"/>
        <v xml:space="preserve"> </v>
      </c>
      <c r="DE111" s="43" t="str">
        <f t="shared" si="94"/>
        <v xml:space="preserve"> </v>
      </c>
      <c r="DF111" s="42" t="str">
        <f t="shared" si="95"/>
        <v>•</v>
      </c>
      <c r="DG111" s="39" t="str">
        <f t="shared" si="96"/>
        <v xml:space="preserve"> </v>
      </c>
      <c r="DH111" s="39" t="str">
        <f t="shared" si="97"/>
        <v xml:space="preserve"> </v>
      </c>
      <c r="DI111" s="43" t="str">
        <f t="shared" si="98"/>
        <v xml:space="preserve"> </v>
      </c>
      <c r="DJ111" s="42" t="str">
        <f t="shared" si="99"/>
        <v>•</v>
      </c>
      <c r="DK111" s="39" t="str">
        <f t="shared" si="100"/>
        <v xml:space="preserve"> </v>
      </c>
      <c r="DL111" s="39" t="str">
        <f t="shared" si="101"/>
        <v xml:space="preserve"> </v>
      </c>
      <c r="DM111" s="43" t="str">
        <f t="shared" si="102"/>
        <v xml:space="preserve"> </v>
      </c>
      <c r="DN111" s="39" t="str">
        <f t="shared" si="103"/>
        <v>•</v>
      </c>
      <c r="DO111" s="39" t="str">
        <f t="shared" si="104"/>
        <v xml:space="preserve"> </v>
      </c>
      <c r="DP111" s="39" t="str">
        <f t="shared" si="105"/>
        <v xml:space="preserve"> </v>
      </c>
      <c r="DQ111" s="43" t="str">
        <f t="shared" si="106"/>
        <v xml:space="preserve"> </v>
      </c>
      <c r="DR111" s="39" t="str">
        <f t="shared" si="107"/>
        <v>•</v>
      </c>
      <c r="DS111" s="39" t="str">
        <f t="shared" si="108"/>
        <v xml:space="preserve"> </v>
      </c>
      <c r="DT111" s="39" t="str">
        <f t="shared" si="109"/>
        <v xml:space="preserve"> </v>
      </c>
      <c r="DU111" s="43" t="str">
        <f t="shared" si="110"/>
        <v xml:space="preserve"> </v>
      </c>
      <c r="DV111" s="39" t="str">
        <f t="shared" si="111"/>
        <v>•</v>
      </c>
      <c r="DW111" s="39" t="str">
        <f t="shared" si="112"/>
        <v xml:space="preserve"> </v>
      </c>
      <c r="DX111" s="39" t="str">
        <f t="shared" si="113"/>
        <v xml:space="preserve"> </v>
      </c>
      <c r="DY111" s="43" t="str">
        <f t="shared" si="114"/>
        <v xml:space="preserve"> </v>
      </c>
      <c r="DZ111" s="39" t="str">
        <f t="shared" si="115"/>
        <v>•</v>
      </c>
      <c r="EA111" s="39" t="str">
        <f t="shared" si="116"/>
        <v xml:space="preserve"> </v>
      </c>
      <c r="EB111" s="39" t="str">
        <f t="shared" si="117"/>
        <v xml:space="preserve"> </v>
      </c>
      <c r="EC111" s="43" t="str">
        <f t="shared" si="118"/>
        <v xml:space="preserve"> </v>
      </c>
      <c r="ED111" s="39" t="str">
        <f t="shared" si="119"/>
        <v>•</v>
      </c>
      <c r="EE111" s="39" t="str">
        <f t="shared" si="120"/>
        <v xml:space="preserve"> </v>
      </c>
      <c r="EF111" s="39" t="str">
        <f t="shared" si="121"/>
        <v xml:space="preserve"> </v>
      </c>
      <c r="EG111" s="43" t="str">
        <f t="shared" si="122"/>
        <v xml:space="preserve"> </v>
      </c>
      <c r="EH111" s="39" t="str">
        <f t="shared" si="123"/>
        <v>•</v>
      </c>
      <c r="EI111" s="39" t="str">
        <f t="shared" si="124"/>
        <v xml:space="preserve"> </v>
      </c>
      <c r="EJ111" s="39" t="str">
        <f t="shared" si="125"/>
        <v xml:space="preserve"> </v>
      </c>
      <c r="EK111" s="43" t="str">
        <f t="shared" si="126"/>
        <v xml:space="preserve"> </v>
      </c>
    </row>
    <row r="112" spans="1:141" ht="15.75" customHeight="1" x14ac:dyDescent="0.2">
      <c r="A112" s="100" t="str">
        <f>IF(Summary!B106="","",Summary!B106)</f>
        <v/>
      </c>
      <c r="B112" s="100" t="str">
        <f>IF(Summary!C106="","",Summary!C106)</f>
        <v/>
      </c>
      <c r="C112" s="100" t="str">
        <f>IF(Summary!D106="","",Summary!D106)</f>
        <v/>
      </c>
      <c r="D112" s="115" t="str">
        <f>IF(Summary!E106="","",Summary!E106)</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81"/>
        <v>27</v>
      </c>
      <c r="AX112" s="74" t="e">
        <f t="shared" si="76"/>
        <v>#N/A</v>
      </c>
      <c r="AY112" s="54" t="str">
        <f t="shared" si="77"/>
        <v/>
      </c>
      <c r="AZ112" s="73"/>
      <c r="BA112" s="144"/>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8"/>
      <c r="BE112" s="116" t="str">
        <f t="shared" si="82"/>
        <v/>
      </c>
      <c r="BF112" s="99" t="str">
        <f t="shared" si="78"/>
        <v/>
      </c>
      <c r="BG112" s="99" t="str">
        <f t="shared" si="79"/>
        <v/>
      </c>
      <c r="BH112" s="100" t="str">
        <f t="shared" si="80"/>
        <v/>
      </c>
      <c r="BI112" s="64" t="str">
        <f>IF(Summary!F106="","",Summary!F106)</f>
        <v/>
      </c>
      <c r="BJ112" s="33"/>
      <c r="BV112" s="44">
        <f t="shared" si="131"/>
        <v>0</v>
      </c>
      <c r="BW112" s="44">
        <f t="shared" si="131"/>
        <v>0</v>
      </c>
      <c r="BX112" s="44">
        <f t="shared" si="131"/>
        <v>0</v>
      </c>
      <c r="BY112" s="44">
        <f t="shared" si="131"/>
        <v>0</v>
      </c>
      <c r="BZ112" s="44">
        <f t="shared" si="131"/>
        <v>0</v>
      </c>
      <c r="CA112" s="44">
        <f t="shared" si="131"/>
        <v>0</v>
      </c>
      <c r="CB112" s="44">
        <f t="shared" si="131"/>
        <v>0</v>
      </c>
      <c r="CC112" s="44">
        <f t="shared" si="131"/>
        <v>0</v>
      </c>
      <c r="CD112" s="44">
        <f t="shared" si="131"/>
        <v>0</v>
      </c>
      <c r="CE112" s="44">
        <f t="shared" si="131"/>
        <v>0</v>
      </c>
      <c r="CF112" s="44">
        <f t="shared" si="131"/>
        <v>0</v>
      </c>
      <c r="CH112" s="48">
        <f t="shared" si="129"/>
        <v>0</v>
      </c>
      <c r="CI112" s="48">
        <f t="shared" si="129"/>
        <v>0</v>
      </c>
      <c r="CJ112" s="48">
        <f t="shared" si="129"/>
        <v>0</v>
      </c>
      <c r="CK112" s="48">
        <f t="shared" si="128"/>
        <v>0</v>
      </c>
      <c r="CL112" s="48">
        <f t="shared" si="128"/>
        <v>0</v>
      </c>
      <c r="CM112" s="48">
        <f t="shared" si="128"/>
        <v>0</v>
      </c>
      <c r="CN112" s="48">
        <f t="shared" si="128"/>
        <v>0</v>
      </c>
      <c r="CO112" s="48">
        <f t="shared" si="74"/>
        <v>0</v>
      </c>
      <c r="CT112" s="42" t="str">
        <f t="shared" si="83"/>
        <v>•</v>
      </c>
      <c r="CU112" s="39" t="str">
        <f t="shared" si="84"/>
        <v xml:space="preserve"> </v>
      </c>
      <c r="CV112" s="39" t="str">
        <f t="shared" si="85"/>
        <v xml:space="preserve"> </v>
      </c>
      <c r="CW112" s="43" t="str">
        <f t="shared" si="86"/>
        <v xml:space="preserve"> </v>
      </c>
      <c r="CX112" s="42" t="str">
        <f t="shared" si="87"/>
        <v>•</v>
      </c>
      <c r="CY112" s="39" t="str">
        <f t="shared" si="88"/>
        <v xml:space="preserve"> </v>
      </c>
      <c r="CZ112" s="39" t="str">
        <f t="shared" si="89"/>
        <v xml:space="preserve"> </v>
      </c>
      <c r="DA112" s="43" t="str">
        <f t="shared" si="90"/>
        <v xml:space="preserve"> </v>
      </c>
      <c r="DB112" s="39" t="str">
        <f t="shared" si="91"/>
        <v>•</v>
      </c>
      <c r="DC112" s="39" t="str">
        <f t="shared" si="92"/>
        <v xml:space="preserve"> </v>
      </c>
      <c r="DD112" s="39" t="str">
        <f t="shared" si="93"/>
        <v xml:space="preserve"> </v>
      </c>
      <c r="DE112" s="43" t="str">
        <f t="shared" si="94"/>
        <v xml:space="preserve"> </v>
      </c>
      <c r="DF112" s="42" t="str">
        <f t="shared" si="95"/>
        <v>•</v>
      </c>
      <c r="DG112" s="39" t="str">
        <f t="shared" si="96"/>
        <v xml:space="preserve"> </v>
      </c>
      <c r="DH112" s="39" t="str">
        <f t="shared" si="97"/>
        <v xml:space="preserve"> </v>
      </c>
      <c r="DI112" s="43" t="str">
        <f t="shared" si="98"/>
        <v xml:space="preserve"> </v>
      </c>
      <c r="DJ112" s="42" t="str">
        <f t="shared" si="99"/>
        <v>•</v>
      </c>
      <c r="DK112" s="39" t="str">
        <f t="shared" si="100"/>
        <v xml:space="preserve"> </v>
      </c>
      <c r="DL112" s="39" t="str">
        <f t="shared" si="101"/>
        <v xml:space="preserve"> </v>
      </c>
      <c r="DM112" s="43" t="str">
        <f t="shared" si="102"/>
        <v xml:space="preserve"> </v>
      </c>
      <c r="DN112" s="39" t="str">
        <f t="shared" si="103"/>
        <v>•</v>
      </c>
      <c r="DO112" s="39" t="str">
        <f t="shared" si="104"/>
        <v xml:space="preserve"> </v>
      </c>
      <c r="DP112" s="39" t="str">
        <f t="shared" si="105"/>
        <v xml:space="preserve"> </v>
      </c>
      <c r="DQ112" s="43" t="str">
        <f t="shared" si="106"/>
        <v xml:space="preserve"> </v>
      </c>
      <c r="DR112" s="39" t="str">
        <f t="shared" si="107"/>
        <v>•</v>
      </c>
      <c r="DS112" s="39" t="str">
        <f t="shared" si="108"/>
        <v xml:space="preserve"> </v>
      </c>
      <c r="DT112" s="39" t="str">
        <f t="shared" si="109"/>
        <v xml:space="preserve"> </v>
      </c>
      <c r="DU112" s="43" t="str">
        <f t="shared" si="110"/>
        <v xml:space="preserve"> </v>
      </c>
      <c r="DV112" s="39" t="str">
        <f t="shared" si="111"/>
        <v>•</v>
      </c>
      <c r="DW112" s="39" t="str">
        <f t="shared" si="112"/>
        <v xml:space="preserve"> </v>
      </c>
      <c r="DX112" s="39" t="str">
        <f t="shared" si="113"/>
        <v xml:space="preserve"> </v>
      </c>
      <c r="DY112" s="43" t="str">
        <f t="shared" si="114"/>
        <v xml:space="preserve"> </v>
      </c>
      <c r="DZ112" s="39" t="str">
        <f t="shared" si="115"/>
        <v>•</v>
      </c>
      <c r="EA112" s="39" t="str">
        <f t="shared" si="116"/>
        <v xml:space="preserve"> </v>
      </c>
      <c r="EB112" s="39" t="str">
        <f t="shared" si="117"/>
        <v xml:space="preserve"> </v>
      </c>
      <c r="EC112" s="43" t="str">
        <f t="shared" si="118"/>
        <v xml:space="preserve"> </v>
      </c>
      <c r="ED112" s="39" t="str">
        <f t="shared" si="119"/>
        <v>•</v>
      </c>
      <c r="EE112" s="39" t="str">
        <f t="shared" si="120"/>
        <v xml:space="preserve"> </v>
      </c>
      <c r="EF112" s="39" t="str">
        <f t="shared" si="121"/>
        <v xml:space="preserve"> </v>
      </c>
      <c r="EG112" s="43" t="str">
        <f t="shared" si="122"/>
        <v xml:space="preserve"> </v>
      </c>
      <c r="EH112" s="39" t="str">
        <f t="shared" si="123"/>
        <v>•</v>
      </c>
      <c r="EI112" s="39" t="str">
        <f t="shared" si="124"/>
        <v xml:space="preserve"> </v>
      </c>
      <c r="EJ112" s="39" t="str">
        <f t="shared" si="125"/>
        <v xml:space="preserve"> </v>
      </c>
      <c r="EK112" s="43" t="str">
        <f t="shared" si="126"/>
        <v xml:space="preserve"> </v>
      </c>
    </row>
    <row r="113" spans="1:141" ht="15.75" customHeight="1" x14ac:dyDescent="0.2">
      <c r="A113" s="100" t="str">
        <f>IF(Summary!B107="","",Summary!B107)</f>
        <v/>
      </c>
      <c r="B113" s="100" t="str">
        <f>IF(Summary!C107="","",Summary!C107)</f>
        <v/>
      </c>
      <c r="C113" s="100" t="str">
        <f>IF(Summary!D107="","",Summary!D107)</f>
        <v/>
      </c>
      <c r="D113" s="115" t="str">
        <f>IF(Summary!E107="","",Summary!E107)</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81"/>
        <v>27</v>
      </c>
      <c r="AX113" s="74" t="e">
        <f t="shared" si="76"/>
        <v>#N/A</v>
      </c>
      <c r="AY113" s="54" t="str">
        <f t="shared" si="77"/>
        <v/>
      </c>
      <c r="AZ113" s="73"/>
      <c r="BA113" s="144"/>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8"/>
      <c r="BE113" s="116" t="str">
        <f t="shared" si="82"/>
        <v/>
      </c>
      <c r="BF113" s="99" t="str">
        <f t="shared" si="78"/>
        <v/>
      </c>
      <c r="BG113" s="99" t="str">
        <f t="shared" si="79"/>
        <v/>
      </c>
      <c r="BH113" s="100" t="str">
        <f t="shared" si="80"/>
        <v/>
      </c>
      <c r="BI113" s="64" t="str">
        <f>IF(Summary!F107="","",Summary!F107)</f>
        <v/>
      </c>
      <c r="BJ113" s="33"/>
      <c r="BV113" s="44">
        <f t="shared" si="131"/>
        <v>0</v>
      </c>
      <c r="BW113" s="44">
        <f t="shared" si="131"/>
        <v>0</v>
      </c>
      <c r="BX113" s="44">
        <f t="shared" si="131"/>
        <v>0</v>
      </c>
      <c r="BY113" s="44">
        <f t="shared" si="131"/>
        <v>0</v>
      </c>
      <c r="BZ113" s="44">
        <f t="shared" si="131"/>
        <v>0</v>
      </c>
      <c r="CA113" s="44">
        <f t="shared" si="131"/>
        <v>0</v>
      </c>
      <c r="CB113" s="44">
        <f t="shared" si="131"/>
        <v>0</v>
      </c>
      <c r="CC113" s="44">
        <f t="shared" si="131"/>
        <v>0</v>
      </c>
      <c r="CD113" s="44">
        <f t="shared" si="131"/>
        <v>0</v>
      </c>
      <c r="CE113" s="44">
        <f t="shared" si="131"/>
        <v>0</v>
      </c>
      <c r="CF113" s="44">
        <f t="shared" si="131"/>
        <v>0</v>
      </c>
      <c r="CH113" s="48">
        <f t="shared" si="129"/>
        <v>0</v>
      </c>
      <c r="CI113" s="48">
        <f t="shared" si="129"/>
        <v>0</v>
      </c>
      <c r="CJ113" s="48">
        <f t="shared" si="129"/>
        <v>0</v>
      </c>
      <c r="CK113" s="48">
        <f t="shared" si="128"/>
        <v>0</v>
      </c>
      <c r="CL113" s="48">
        <f t="shared" si="128"/>
        <v>0</v>
      </c>
      <c r="CM113" s="48">
        <f t="shared" si="128"/>
        <v>0</v>
      </c>
      <c r="CN113" s="48">
        <f t="shared" si="128"/>
        <v>0</v>
      </c>
      <c r="CO113" s="48">
        <f t="shared" si="74"/>
        <v>0</v>
      </c>
      <c r="CT113" s="42" t="str">
        <f t="shared" si="83"/>
        <v>•</v>
      </c>
      <c r="CU113" s="39" t="str">
        <f t="shared" si="84"/>
        <v xml:space="preserve"> </v>
      </c>
      <c r="CV113" s="39" t="str">
        <f t="shared" si="85"/>
        <v xml:space="preserve"> </v>
      </c>
      <c r="CW113" s="43" t="str">
        <f t="shared" si="86"/>
        <v xml:space="preserve"> </v>
      </c>
      <c r="CX113" s="42" t="str">
        <f t="shared" si="87"/>
        <v>•</v>
      </c>
      <c r="CY113" s="39" t="str">
        <f t="shared" si="88"/>
        <v xml:space="preserve"> </v>
      </c>
      <c r="CZ113" s="39" t="str">
        <f t="shared" si="89"/>
        <v xml:space="preserve"> </v>
      </c>
      <c r="DA113" s="43" t="str">
        <f t="shared" si="90"/>
        <v xml:space="preserve"> </v>
      </c>
      <c r="DB113" s="39" t="str">
        <f t="shared" si="91"/>
        <v>•</v>
      </c>
      <c r="DC113" s="39" t="str">
        <f t="shared" si="92"/>
        <v xml:space="preserve"> </v>
      </c>
      <c r="DD113" s="39" t="str">
        <f t="shared" si="93"/>
        <v xml:space="preserve"> </v>
      </c>
      <c r="DE113" s="43" t="str">
        <f t="shared" si="94"/>
        <v xml:space="preserve"> </v>
      </c>
      <c r="DF113" s="42" t="str">
        <f t="shared" si="95"/>
        <v>•</v>
      </c>
      <c r="DG113" s="39" t="str">
        <f t="shared" si="96"/>
        <v xml:space="preserve"> </v>
      </c>
      <c r="DH113" s="39" t="str">
        <f t="shared" si="97"/>
        <v xml:space="preserve"> </v>
      </c>
      <c r="DI113" s="43" t="str">
        <f t="shared" si="98"/>
        <v xml:space="preserve"> </v>
      </c>
      <c r="DJ113" s="42" t="str">
        <f t="shared" si="99"/>
        <v>•</v>
      </c>
      <c r="DK113" s="39" t="str">
        <f t="shared" si="100"/>
        <v xml:space="preserve"> </v>
      </c>
      <c r="DL113" s="39" t="str">
        <f t="shared" si="101"/>
        <v xml:space="preserve"> </v>
      </c>
      <c r="DM113" s="43" t="str">
        <f t="shared" si="102"/>
        <v xml:space="preserve"> </v>
      </c>
      <c r="DN113" s="39" t="str">
        <f t="shared" si="103"/>
        <v>•</v>
      </c>
      <c r="DO113" s="39" t="str">
        <f t="shared" si="104"/>
        <v xml:space="preserve"> </v>
      </c>
      <c r="DP113" s="39" t="str">
        <f t="shared" si="105"/>
        <v xml:space="preserve"> </v>
      </c>
      <c r="DQ113" s="43" t="str">
        <f t="shared" si="106"/>
        <v xml:space="preserve"> </v>
      </c>
      <c r="DR113" s="39" t="str">
        <f t="shared" si="107"/>
        <v>•</v>
      </c>
      <c r="DS113" s="39" t="str">
        <f t="shared" si="108"/>
        <v xml:space="preserve"> </v>
      </c>
      <c r="DT113" s="39" t="str">
        <f t="shared" si="109"/>
        <v xml:space="preserve"> </v>
      </c>
      <c r="DU113" s="43" t="str">
        <f t="shared" si="110"/>
        <v xml:space="preserve"> </v>
      </c>
      <c r="DV113" s="39" t="str">
        <f t="shared" si="111"/>
        <v>•</v>
      </c>
      <c r="DW113" s="39" t="str">
        <f t="shared" si="112"/>
        <v xml:space="preserve"> </v>
      </c>
      <c r="DX113" s="39" t="str">
        <f t="shared" si="113"/>
        <v xml:space="preserve"> </v>
      </c>
      <c r="DY113" s="43" t="str">
        <f t="shared" si="114"/>
        <v xml:space="preserve"> </v>
      </c>
      <c r="DZ113" s="39" t="str">
        <f t="shared" si="115"/>
        <v>•</v>
      </c>
      <c r="EA113" s="39" t="str">
        <f t="shared" si="116"/>
        <v xml:space="preserve"> </v>
      </c>
      <c r="EB113" s="39" t="str">
        <f t="shared" si="117"/>
        <v xml:space="preserve"> </v>
      </c>
      <c r="EC113" s="43" t="str">
        <f t="shared" si="118"/>
        <v xml:space="preserve"> </v>
      </c>
      <c r="ED113" s="39" t="str">
        <f t="shared" si="119"/>
        <v>•</v>
      </c>
      <c r="EE113" s="39" t="str">
        <f t="shared" si="120"/>
        <v xml:space="preserve"> </v>
      </c>
      <c r="EF113" s="39" t="str">
        <f t="shared" si="121"/>
        <v xml:space="preserve"> </v>
      </c>
      <c r="EG113" s="43" t="str">
        <f t="shared" si="122"/>
        <v xml:space="preserve"> </v>
      </c>
      <c r="EH113" s="39" t="str">
        <f t="shared" si="123"/>
        <v>•</v>
      </c>
      <c r="EI113" s="39" t="str">
        <f t="shared" si="124"/>
        <v xml:space="preserve"> </v>
      </c>
      <c r="EJ113" s="39" t="str">
        <f t="shared" si="125"/>
        <v xml:space="preserve"> </v>
      </c>
      <c r="EK113" s="43" t="str">
        <f t="shared" si="126"/>
        <v xml:space="preserve"> </v>
      </c>
    </row>
    <row r="114" spans="1:141" ht="15.75" customHeight="1" x14ac:dyDescent="0.2">
      <c r="A114" s="100" t="str">
        <f>IF(Summary!B108="","",Summary!B108)</f>
        <v/>
      </c>
      <c r="B114" s="100" t="str">
        <f>IF(Summary!C108="","",Summary!C108)</f>
        <v/>
      </c>
      <c r="C114" s="100" t="str">
        <f>IF(Summary!D108="","",Summary!D108)</f>
        <v/>
      </c>
      <c r="D114" s="115" t="str">
        <f>IF(Summary!E108="","",Summary!E108)</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81"/>
        <v>27</v>
      </c>
      <c r="AX114" s="74" t="e">
        <f t="shared" si="76"/>
        <v>#N/A</v>
      </c>
      <c r="AY114" s="54" t="str">
        <f t="shared" si="77"/>
        <v/>
      </c>
      <c r="AZ114" s="73"/>
      <c r="BA114" s="144"/>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8"/>
      <c r="BE114" s="116" t="str">
        <f t="shared" si="82"/>
        <v/>
      </c>
      <c r="BF114" s="99" t="str">
        <f t="shared" si="78"/>
        <v/>
      </c>
      <c r="BG114" s="99" t="str">
        <f t="shared" si="79"/>
        <v/>
      </c>
      <c r="BH114" s="100" t="str">
        <f t="shared" si="80"/>
        <v/>
      </c>
      <c r="BI114" s="64" t="str">
        <f>IF(Summary!F108="","",Summary!F108)</f>
        <v/>
      </c>
      <c r="BJ114" s="33"/>
      <c r="BV114" s="44">
        <f t="shared" si="131"/>
        <v>0</v>
      </c>
      <c r="BW114" s="44">
        <f t="shared" si="131"/>
        <v>0</v>
      </c>
      <c r="BX114" s="44">
        <f t="shared" si="131"/>
        <v>0</v>
      </c>
      <c r="BY114" s="44">
        <f t="shared" si="131"/>
        <v>0</v>
      </c>
      <c r="BZ114" s="44">
        <f t="shared" si="131"/>
        <v>0</v>
      </c>
      <c r="CA114" s="44">
        <f t="shared" si="131"/>
        <v>0</v>
      </c>
      <c r="CB114" s="44">
        <f t="shared" si="131"/>
        <v>0</v>
      </c>
      <c r="CC114" s="44">
        <f t="shared" si="131"/>
        <v>0</v>
      </c>
      <c r="CD114" s="44">
        <f t="shared" si="131"/>
        <v>0</v>
      </c>
      <c r="CE114" s="44">
        <f t="shared" si="131"/>
        <v>0</v>
      </c>
      <c r="CF114" s="44">
        <f t="shared" si="131"/>
        <v>0</v>
      </c>
      <c r="CH114" s="48">
        <f t="shared" si="129"/>
        <v>0</v>
      </c>
      <c r="CI114" s="48">
        <f t="shared" si="129"/>
        <v>0</v>
      </c>
      <c r="CJ114" s="48">
        <f t="shared" si="129"/>
        <v>0</v>
      </c>
      <c r="CK114" s="48">
        <f t="shared" si="128"/>
        <v>0</v>
      </c>
      <c r="CL114" s="48">
        <f t="shared" si="128"/>
        <v>0</v>
      </c>
      <c r="CM114" s="48">
        <f t="shared" si="128"/>
        <v>0</v>
      </c>
      <c r="CN114" s="48">
        <f t="shared" si="128"/>
        <v>0</v>
      </c>
      <c r="CO114" s="48">
        <f t="shared" si="74"/>
        <v>0</v>
      </c>
      <c r="CT114" s="42" t="str">
        <f t="shared" si="83"/>
        <v>•</v>
      </c>
      <c r="CU114" s="39" t="str">
        <f t="shared" si="84"/>
        <v xml:space="preserve"> </v>
      </c>
      <c r="CV114" s="39" t="str">
        <f t="shared" si="85"/>
        <v xml:space="preserve"> </v>
      </c>
      <c r="CW114" s="43" t="str">
        <f t="shared" si="86"/>
        <v xml:space="preserve"> </v>
      </c>
      <c r="CX114" s="42" t="str">
        <f t="shared" si="87"/>
        <v>•</v>
      </c>
      <c r="CY114" s="39" t="str">
        <f t="shared" si="88"/>
        <v xml:space="preserve"> </v>
      </c>
      <c r="CZ114" s="39" t="str">
        <f t="shared" si="89"/>
        <v xml:space="preserve"> </v>
      </c>
      <c r="DA114" s="43" t="str">
        <f t="shared" si="90"/>
        <v xml:space="preserve"> </v>
      </c>
      <c r="DB114" s="39" t="str">
        <f t="shared" si="91"/>
        <v>•</v>
      </c>
      <c r="DC114" s="39" t="str">
        <f t="shared" si="92"/>
        <v xml:space="preserve"> </v>
      </c>
      <c r="DD114" s="39" t="str">
        <f t="shared" si="93"/>
        <v xml:space="preserve"> </v>
      </c>
      <c r="DE114" s="43" t="str">
        <f t="shared" si="94"/>
        <v xml:space="preserve"> </v>
      </c>
      <c r="DF114" s="42" t="str">
        <f t="shared" si="95"/>
        <v>•</v>
      </c>
      <c r="DG114" s="39" t="str">
        <f t="shared" si="96"/>
        <v xml:space="preserve"> </v>
      </c>
      <c r="DH114" s="39" t="str">
        <f t="shared" si="97"/>
        <v xml:space="preserve"> </v>
      </c>
      <c r="DI114" s="43" t="str">
        <f t="shared" si="98"/>
        <v xml:space="preserve"> </v>
      </c>
      <c r="DJ114" s="42" t="str">
        <f t="shared" si="99"/>
        <v>•</v>
      </c>
      <c r="DK114" s="39" t="str">
        <f t="shared" si="100"/>
        <v xml:space="preserve"> </v>
      </c>
      <c r="DL114" s="39" t="str">
        <f t="shared" si="101"/>
        <v xml:space="preserve"> </v>
      </c>
      <c r="DM114" s="43" t="str">
        <f t="shared" si="102"/>
        <v xml:space="preserve"> </v>
      </c>
      <c r="DN114" s="39" t="str">
        <f t="shared" si="103"/>
        <v>•</v>
      </c>
      <c r="DO114" s="39" t="str">
        <f t="shared" si="104"/>
        <v xml:space="preserve"> </v>
      </c>
      <c r="DP114" s="39" t="str">
        <f t="shared" si="105"/>
        <v xml:space="preserve"> </v>
      </c>
      <c r="DQ114" s="43" t="str">
        <f t="shared" si="106"/>
        <v xml:space="preserve"> </v>
      </c>
      <c r="DR114" s="39" t="str">
        <f t="shared" si="107"/>
        <v>•</v>
      </c>
      <c r="DS114" s="39" t="str">
        <f t="shared" si="108"/>
        <v xml:space="preserve"> </v>
      </c>
      <c r="DT114" s="39" t="str">
        <f t="shared" si="109"/>
        <v xml:space="preserve"> </v>
      </c>
      <c r="DU114" s="43" t="str">
        <f t="shared" si="110"/>
        <v xml:space="preserve"> </v>
      </c>
      <c r="DV114" s="39" t="str">
        <f t="shared" si="111"/>
        <v>•</v>
      </c>
      <c r="DW114" s="39" t="str">
        <f t="shared" si="112"/>
        <v xml:space="preserve"> </v>
      </c>
      <c r="DX114" s="39" t="str">
        <f t="shared" si="113"/>
        <v xml:space="preserve"> </v>
      </c>
      <c r="DY114" s="43" t="str">
        <f t="shared" si="114"/>
        <v xml:space="preserve"> </v>
      </c>
      <c r="DZ114" s="39" t="str">
        <f t="shared" si="115"/>
        <v>•</v>
      </c>
      <c r="EA114" s="39" t="str">
        <f t="shared" si="116"/>
        <v xml:space="preserve"> </v>
      </c>
      <c r="EB114" s="39" t="str">
        <f t="shared" si="117"/>
        <v xml:space="preserve"> </v>
      </c>
      <c r="EC114" s="43" t="str">
        <f t="shared" si="118"/>
        <v xml:space="preserve"> </v>
      </c>
      <c r="ED114" s="39" t="str">
        <f t="shared" si="119"/>
        <v>•</v>
      </c>
      <c r="EE114" s="39" t="str">
        <f t="shared" si="120"/>
        <v xml:space="preserve"> </v>
      </c>
      <c r="EF114" s="39" t="str">
        <f t="shared" si="121"/>
        <v xml:space="preserve"> </v>
      </c>
      <c r="EG114" s="43" t="str">
        <f t="shared" si="122"/>
        <v xml:space="preserve"> </v>
      </c>
      <c r="EH114" s="39" t="str">
        <f t="shared" si="123"/>
        <v>•</v>
      </c>
      <c r="EI114" s="39" t="str">
        <f t="shared" si="124"/>
        <v xml:space="preserve"> </v>
      </c>
      <c r="EJ114" s="39" t="str">
        <f t="shared" si="125"/>
        <v xml:space="preserve"> </v>
      </c>
      <c r="EK114" s="43" t="str">
        <f t="shared" si="126"/>
        <v xml:space="preserve"> </v>
      </c>
    </row>
    <row r="115" spans="1:141" ht="15.75" customHeight="1" x14ac:dyDescent="0.2">
      <c r="A115" s="100" t="str">
        <f>IF(Summary!B109="","",Summary!B109)</f>
        <v/>
      </c>
      <c r="B115" s="100" t="str">
        <f>IF(Summary!C109="","",Summary!C109)</f>
        <v/>
      </c>
      <c r="C115" s="100" t="str">
        <f>IF(Summary!D109="","",Summary!D109)</f>
        <v/>
      </c>
      <c r="D115" s="115" t="str">
        <f>IF(Summary!E109="","",Summary!E109)</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81"/>
        <v>27</v>
      </c>
      <c r="AX115" s="74" t="e">
        <f t="shared" si="76"/>
        <v>#N/A</v>
      </c>
      <c r="AY115" s="54" t="str">
        <f t="shared" si="77"/>
        <v/>
      </c>
      <c r="AZ115" s="73"/>
      <c r="BA115" s="144"/>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8"/>
      <c r="BE115" s="116" t="str">
        <f t="shared" si="82"/>
        <v/>
      </c>
      <c r="BF115" s="99" t="str">
        <f t="shared" si="78"/>
        <v/>
      </c>
      <c r="BG115" s="99" t="str">
        <f t="shared" si="79"/>
        <v/>
      </c>
      <c r="BH115" s="100" t="str">
        <f t="shared" si="80"/>
        <v/>
      </c>
      <c r="BI115" s="64" t="str">
        <f>IF(Summary!F109="","",Summary!F109)</f>
        <v/>
      </c>
      <c r="BJ115" s="33"/>
      <c r="BV115" s="44">
        <f t="shared" si="131"/>
        <v>0</v>
      </c>
      <c r="BW115" s="44">
        <f t="shared" si="131"/>
        <v>0</v>
      </c>
      <c r="BX115" s="44">
        <f t="shared" si="131"/>
        <v>0</v>
      </c>
      <c r="BY115" s="44">
        <f t="shared" si="131"/>
        <v>0</v>
      </c>
      <c r="BZ115" s="44">
        <f t="shared" si="131"/>
        <v>0</v>
      </c>
      <c r="CA115" s="44">
        <f t="shared" si="131"/>
        <v>0</v>
      </c>
      <c r="CB115" s="44">
        <f t="shared" si="131"/>
        <v>0</v>
      </c>
      <c r="CC115" s="44">
        <f t="shared" si="131"/>
        <v>0</v>
      </c>
      <c r="CD115" s="44">
        <f t="shared" si="131"/>
        <v>0</v>
      </c>
      <c r="CE115" s="44">
        <f t="shared" si="131"/>
        <v>0</v>
      </c>
      <c r="CF115" s="44">
        <f t="shared" si="131"/>
        <v>0</v>
      </c>
      <c r="CH115" s="48">
        <f t="shared" si="129"/>
        <v>0</v>
      </c>
      <c r="CI115" s="48">
        <f t="shared" si="129"/>
        <v>0</v>
      </c>
      <c r="CJ115" s="48">
        <f t="shared" si="129"/>
        <v>0</v>
      </c>
      <c r="CK115" s="48">
        <f t="shared" si="128"/>
        <v>0</v>
      </c>
      <c r="CL115" s="48">
        <f t="shared" si="128"/>
        <v>0</v>
      </c>
      <c r="CM115" s="48">
        <f t="shared" si="128"/>
        <v>0</v>
      </c>
      <c r="CN115" s="48">
        <f t="shared" si="128"/>
        <v>0</v>
      </c>
      <c r="CO115" s="48">
        <f t="shared" si="74"/>
        <v>0</v>
      </c>
      <c r="CT115" s="42" t="str">
        <f t="shared" si="83"/>
        <v>•</v>
      </c>
      <c r="CU115" s="39" t="str">
        <f t="shared" si="84"/>
        <v xml:space="preserve"> </v>
      </c>
      <c r="CV115" s="39" t="str">
        <f t="shared" si="85"/>
        <v xml:space="preserve"> </v>
      </c>
      <c r="CW115" s="43" t="str">
        <f t="shared" si="86"/>
        <v xml:space="preserve"> </v>
      </c>
      <c r="CX115" s="42" t="str">
        <f t="shared" si="87"/>
        <v>•</v>
      </c>
      <c r="CY115" s="39" t="str">
        <f t="shared" si="88"/>
        <v xml:space="preserve"> </v>
      </c>
      <c r="CZ115" s="39" t="str">
        <f t="shared" si="89"/>
        <v xml:space="preserve"> </v>
      </c>
      <c r="DA115" s="43" t="str">
        <f t="shared" si="90"/>
        <v xml:space="preserve"> </v>
      </c>
      <c r="DB115" s="39" t="str">
        <f t="shared" si="91"/>
        <v>•</v>
      </c>
      <c r="DC115" s="39" t="str">
        <f t="shared" si="92"/>
        <v xml:space="preserve"> </v>
      </c>
      <c r="DD115" s="39" t="str">
        <f t="shared" si="93"/>
        <v xml:space="preserve"> </v>
      </c>
      <c r="DE115" s="43" t="str">
        <f t="shared" si="94"/>
        <v xml:space="preserve"> </v>
      </c>
      <c r="DF115" s="42" t="str">
        <f t="shared" si="95"/>
        <v>•</v>
      </c>
      <c r="DG115" s="39" t="str">
        <f t="shared" si="96"/>
        <v xml:space="preserve"> </v>
      </c>
      <c r="DH115" s="39" t="str">
        <f t="shared" si="97"/>
        <v xml:space="preserve"> </v>
      </c>
      <c r="DI115" s="43" t="str">
        <f t="shared" si="98"/>
        <v xml:space="preserve"> </v>
      </c>
      <c r="DJ115" s="42" t="str">
        <f t="shared" si="99"/>
        <v>•</v>
      </c>
      <c r="DK115" s="39" t="str">
        <f t="shared" si="100"/>
        <v xml:space="preserve"> </v>
      </c>
      <c r="DL115" s="39" t="str">
        <f t="shared" si="101"/>
        <v xml:space="preserve"> </v>
      </c>
      <c r="DM115" s="43" t="str">
        <f t="shared" si="102"/>
        <v xml:space="preserve"> </v>
      </c>
      <c r="DN115" s="39" t="str">
        <f t="shared" si="103"/>
        <v>•</v>
      </c>
      <c r="DO115" s="39" t="str">
        <f t="shared" si="104"/>
        <v xml:space="preserve"> </v>
      </c>
      <c r="DP115" s="39" t="str">
        <f t="shared" si="105"/>
        <v xml:space="preserve"> </v>
      </c>
      <c r="DQ115" s="43" t="str">
        <f t="shared" si="106"/>
        <v xml:space="preserve"> </v>
      </c>
      <c r="DR115" s="39" t="str">
        <f t="shared" si="107"/>
        <v>•</v>
      </c>
      <c r="DS115" s="39" t="str">
        <f t="shared" si="108"/>
        <v xml:space="preserve"> </v>
      </c>
      <c r="DT115" s="39" t="str">
        <f t="shared" si="109"/>
        <v xml:space="preserve"> </v>
      </c>
      <c r="DU115" s="43" t="str">
        <f t="shared" si="110"/>
        <v xml:space="preserve"> </v>
      </c>
      <c r="DV115" s="39" t="str">
        <f t="shared" si="111"/>
        <v>•</v>
      </c>
      <c r="DW115" s="39" t="str">
        <f t="shared" si="112"/>
        <v xml:space="preserve"> </v>
      </c>
      <c r="DX115" s="39" t="str">
        <f t="shared" si="113"/>
        <v xml:space="preserve"> </v>
      </c>
      <c r="DY115" s="43" t="str">
        <f t="shared" si="114"/>
        <v xml:space="preserve"> </v>
      </c>
      <c r="DZ115" s="39" t="str">
        <f t="shared" si="115"/>
        <v>•</v>
      </c>
      <c r="EA115" s="39" t="str">
        <f t="shared" si="116"/>
        <v xml:space="preserve"> </v>
      </c>
      <c r="EB115" s="39" t="str">
        <f t="shared" si="117"/>
        <v xml:space="preserve"> </v>
      </c>
      <c r="EC115" s="43" t="str">
        <f t="shared" si="118"/>
        <v xml:space="preserve"> </v>
      </c>
      <c r="ED115" s="39" t="str">
        <f t="shared" si="119"/>
        <v>•</v>
      </c>
      <c r="EE115" s="39" t="str">
        <f t="shared" si="120"/>
        <v xml:space="preserve"> </v>
      </c>
      <c r="EF115" s="39" t="str">
        <f t="shared" si="121"/>
        <v xml:space="preserve"> </v>
      </c>
      <c r="EG115" s="43" t="str">
        <f t="shared" si="122"/>
        <v xml:space="preserve"> </v>
      </c>
      <c r="EH115" s="39" t="str">
        <f t="shared" si="123"/>
        <v>•</v>
      </c>
      <c r="EI115" s="39" t="str">
        <f t="shared" si="124"/>
        <v xml:space="preserve"> </v>
      </c>
      <c r="EJ115" s="39" t="str">
        <f t="shared" si="125"/>
        <v xml:space="preserve"> </v>
      </c>
      <c r="EK115" s="43" t="str">
        <f t="shared" si="126"/>
        <v xml:space="preserve"> </v>
      </c>
    </row>
    <row r="116" spans="1:141" ht="15.75" customHeight="1" x14ac:dyDescent="0.2">
      <c r="A116" s="100" t="str">
        <f>IF(Summary!B110="","",Summary!B110)</f>
        <v/>
      </c>
      <c r="B116" s="100" t="str">
        <f>IF(Summary!C110="","",Summary!C110)</f>
        <v/>
      </c>
      <c r="C116" s="100" t="str">
        <f>IF(Summary!D110="","",Summary!D110)</f>
        <v/>
      </c>
      <c r="D116" s="115" t="str">
        <f>IF(Summary!E110="","",Summary!E110)</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81"/>
        <v>27</v>
      </c>
      <c r="AX116" s="74" t="e">
        <f t="shared" si="76"/>
        <v>#N/A</v>
      </c>
      <c r="AY116" s="54" t="str">
        <f t="shared" si="77"/>
        <v/>
      </c>
      <c r="AZ116" s="73"/>
      <c r="BA116" s="144"/>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8"/>
      <c r="BE116" s="116" t="str">
        <f t="shared" si="82"/>
        <v/>
      </c>
      <c r="BF116" s="99" t="str">
        <f t="shared" si="78"/>
        <v/>
      </c>
      <c r="BG116" s="99" t="str">
        <f t="shared" si="79"/>
        <v/>
      </c>
      <c r="BH116" s="100" t="str">
        <f t="shared" si="80"/>
        <v/>
      </c>
      <c r="BI116" s="64" t="str">
        <f>IF(Summary!F110="","",Summary!F110)</f>
        <v/>
      </c>
      <c r="BJ116" s="33"/>
      <c r="BV116" s="44">
        <f t="shared" si="131"/>
        <v>0</v>
      </c>
      <c r="BW116" s="44">
        <f t="shared" si="131"/>
        <v>0</v>
      </c>
      <c r="BX116" s="44">
        <f t="shared" si="131"/>
        <v>0</v>
      </c>
      <c r="BY116" s="44">
        <f t="shared" si="131"/>
        <v>0</v>
      </c>
      <c r="BZ116" s="44">
        <f t="shared" si="131"/>
        <v>0</v>
      </c>
      <c r="CA116" s="44">
        <f t="shared" si="131"/>
        <v>0</v>
      </c>
      <c r="CB116" s="44">
        <f t="shared" si="131"/>
        <v>0</v>
      </c>
      <c r="CC116" s="44">
        <f t="shared" si="131"/>
        <v>0</v>
      </c>
      <c r="CD116" s="44">
        <f t="shared" si="131"/>
        <v>0</v>
      </c>
      <c r="CE116" s="44">
        <f t="shared" si="131"/>
        <v>0</v>
      </c>
      <c r="CF116" s="44">
        <f t="shared" si="131"/>
        <v>0</v>
      </c>
      <c r="CH116" s="48">
        <f t="shared" si="129"/>
        <v>0</v>
      </c>
      <c r="CI116" s="48">
        <f t="shared" si="129"/>
        <v>0</v>
      </c>
      <c r="CJ116" s="48">
        <f t="shared" si="129"/>
        <v>0</v>
      </c>
      <c r="CK116" s="48">
        <f t="shared" si="128"/>
        <v>0</v>
      </c>
      <c r="CL116" s="48">
        <f t="shared" si="128"/>
        <v>0</v>
      </c>
      <c r="CM116" s="48">
        <f t="shared" si="128"/>
        <v>0</v>
      </c>
      <c r="CN116" s="48">
        <f t="shared" si="128"/>
        <v>0</v>
      </c>
      <c r="CO116" s="48">
        <f t="shared" si="74"/>
        <v>0</v>
      </c>
      <c r="CT116" s="42" t="str">
        <f t="shared" si="83"/>
        <v>•</v>
      </c>
      <c r="CU116" s="39" t="str">
        <f t="shared" si="84"/>
        <v xml:space="preserve"> </v>
      </c>
      <c r="CV116" s="39" t="str">
        <f t="shared" si="85"/>
        <v xml:space="preserve"> </v>
      </c>
      <c r="CW116" s="43" t="str">
        <f t="shared" si="86"/>
        <v xml:space="preserve"> </v>
      </c>
      <c r="CX116" s="42" t="str">
        <f t="shared" si="87"/>
        <v>•</v>
      </c>
      <c r="CY116" s="39" t="str">
        <f t="shared" si="88"/>
        <v xml:space="preserve"> </v>
      </c>
      <c r="CZ116" s="39" t="str">
        <f t="shared" si="89"/>
        <v xml:space="preserve"> </v>
      </c>
      <c r="DA116" s="43" t="str">
        <f t="shared" si="90"/>
        <v xml:space="preserve"> </v>
      </c>
      <c r="DB116" s="39" t="str">
        <f t="shared" si="91"/>
        <v>•</v>
      </c>
      <c r="DC116" s="39" t="str">
        <f t="shared" si="92"/>
        <v xml:space="preserve"> </v>
      </c>
      <c r="DD116" s="39" t="str">
        <f t="shared" si="93"/>
        <v xml:space="preserve"> </v>
      </c>
      <c r="DE116" s="43" t="str">
        <f t="shared" si="94"/>
        <v xml:space="preserve"> </v>
      </c>
      <c r="DF116" s="42" t="str">
        <f t="shared" si="95"/>
        <v>•</v>
      </c>
      <c r="DG116" s="39" t="str">
        <f t="shared" si="96"/>
        <v xml:space="preserve"> </v>
      </c>
      <c r="DH116" s="39" t="str">
        <f t="shared" si="97"/>
        <v xml:space="preserve"> </v>
      </c>
      <c r="DI116" s="43" t="str">
        <f t="shared" si="98"/>
        <v xml:space="preserve"> </v>
      </c>
      <c r="DJ116" s="42" t="str">
        <f t="shared" si="99"/>
        <v>•</v>
      </c>
      <c r="DK116" s="39" t="str">
        <f t="shared" si="100"/>
        <v xml:space="preserve"> </v>
      </c>
      <c r="DL116" s="39" t="str">
        <f t="shared" si="101"/>
        <v xml:space="preserve"> </v>
      </c>
      <c r="DM116" s="43" t="str">
        <f t="shared" si="102"/>
        <v xml:space="preserve"> </v>
      </c>
      <c r="DN116" s="39" t="str">
        <f t="shared" si="103"/>
        <v>•</v>
      </c>
      <c r="DO116" s="39" t="str">
        <f t="shared" si="104"/>
        <v xml:space="preserve"> </v>
      </c>
      <c r="DP116" s="39" t="str">
        <f t="shared" si="105"/>
        <v xml:space="preserve"> </v>
      </c>
      <c r="DQ116" s="43" t="str">
        <f t="shared" si="106"/>
        <v xml:space="preserve"> </v>
      </c>
      <c r="DR116" s="39" t="str">
        <f t="shared" si="107"/>
        <v>•</v>
      </c>
      <c r="DS116" s="39" t="str">
        <f t="shared" si="108"/>
        <v xml:space="preserve"> </v>
      </c>
      <c r="DT116" s="39" t="str">
        <f t="shared" si="109"/>
        <v xml:space="preserve"> </v>
      </c>
      <c r="DU116" s="43" t="str">
        <f t="shared" si="110"/>
        <v xml:space="preserve"> </v>
      </c>
      <c r="DV116" s="39" t="str">
        <f t="shared" si="111"/>
        <v>•</v>
      </c>
      <c r="DW116" s="39" t="str">
        <f t="shared" si="112"/>
        <v xml:space="preserve"> </v>
      </c>
      <c r="DX116" s="39" t="str">
        <f t="shared" si="113"/>
        <v xml:space="preserve"> </v>
      </c>
      <c r="DY116" s="43" t="str">
        <f t="shared" si="114"/>
        <v xml:space="preserve"> </v>
      </c>
      <c r="DZ116" s="39" t="str">
        <f t="shared" si="115"/>
        <v>•</v>
      </c>
      <c r="EA116" s="39" t="str">
        <f t="shared" si="116"/>
        <v xml:space="preserve"> </v>
      </c>
      <c r="EB116" s="39" t="str">
        <f t="shared" si="117"/>
        <v xml:space="preserve"> </v>
      </c>
      <c r="EC116" s="43" t="str">
        <f t="shared" si="118"/>
        <v xml:space="preserve"> </v>
      </c>
      <c r="ED116" s="39" t="str">
        <f t="shared" si="119"/>
        <v>•</v>
      </c>
      <c r="EE116" s="39" t="str">
        <f t="shared" si="120"/>
        <v xml:space="preserve"> </v>
      </c>
      <c r="EF116" s="39" t="str">
        <f t="shared" si="121"/>
        <v xml:space="preserve"> </v>
      </c>
      <c r="EG116" s="43" t="str">
        <f t="shared" si="122"/>
        <v xml:space="preserve"> </v>
      </c>
      <c r="EH116" s="39" t="str">
        <f t="shared" si="123"/>
        <v>•</v>
      </c>
      <c r="EI116" s="39" t="str">
        <f t="shared" si="124"/>
        <v xml:space="preserve"> </v>
      </c>
      <c r="EJ116" s="39" t="str">
        <f t="shared" si="125"/>
        <v xml:space="preserve"> </v>
      </c>
      <c r="EK116" s="43" t="str">
        <f t="shared" si="126"/>
        <v xml:space="preserve"> </v>
      </c>
    </row>
    <row r="117" spans="1:141" ht="15.75" customHeight="1" x14ac:dyDescent="0.2">
      <c r="A117" s="100" t="str">
        <f>IF(Summary!B111="","",Summary!B111)</f>
        <v/>
      </c>
      <c r="B117" s="100" t="str">
        <f>IF(Summary!C111="","",Summary!C111)</f>
        <v/>
      </c>
      <c r="C117" s="100" t="str">
        <f>IF(Summary!D111="","",Summary!D111)</f>
        <v/>
      </c>
      <c r="D117" s="115" t="str">
        <f>IF(Summary!E111="","",Summary!E111)</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81"/>
        <v>27</v>
      </c>
      <c r="AX117" s="74" t="e">
        <f t="shared" si="76"/>
        <v>#N/A</v>
      </c>
      <c r="AY117" s="54" t="str">
        <f t="shared" si="77"/>
        <v/>
      </c>
      <c r="AZ117" s="73"/>
      <c r="BA117" s="144"/>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8"/>
      <c r="BE117" s="116" t="str">
        <f t="shared" si="82"/>
        <v/>
      </c>
      <c r="BF117" s="99" t="str">
        <f t="shared" si="78"/>
        <v/>
      </c>
      <c r="BG117" s="99" t="str">
        <f t="shared" si="79"/>
        <v/>
      </c>
      <c r="BH117" s="100" t="str">
        <f t="shared" si="80"/>
        <v/>
      </c>
      <c r="BI117" s="64" t="str">
        <f>IF(Summary!F111="","",Summary!F111)</f>
        <v/>
      </c>
      <c r="BJ117" s="33"/>
      <c r="BV117" s="44">
        <f t="shared" si="131"/>
        <v>0</v>
      </c>
      <c r="BW117" s="44">
        <f t="shared" si="131"/>
        <v>0</v>
      </c>
      <c r="BX117" s="44">
        <f t="shared" si="131"/>
        <v>0</v>
      </c>
      <c r="BY117" s="44">
        <f t="shared" si="131"/>
        <v>0</v>
      </c>
      <c r="BZ117" s="44">
        <f t="shared" si="131"/>
        <v>0</v>
      </c>
      <c r="CA117" s="44">
        <f t="shared" si="131"/>
        <v>0</v>
      </c>
      <c r="CB117" s="44">
        <f t="shared" si="131"/>
        <v>0</v>
      </c>
      <c r="CC117" s="44">
        <f t="shared" si="131"/>
        <v>0</v>
      </c>
      <c r="CD117" s="44">
        <f t="shared" si="131"/>
        <v>0</v>
      </c>
      <c r="CE117" s="44">
        <f t="shared" si="131"/>
        <v>0</v>
      </c>
      <c r="CF117" s="44">
        <f t="shared" si="131"/>
        <v>0</v>
      </c>
      <c r="CH117" s="48">
        <f t="shared" si="129"/>
        <v>0</v>
      </c>
      <c r="CI117" s="48">
        <f t="shared" si="129"/>
        <v>0</v>
      </c>
      <c r="CJ117" s="48">
        <f t="shared" si="129"/>
        <v>0</v>
      </c>
      <c r="CK117" s="48">
        <f t="shared" si="128"/>
        <v>0</v>
      </c>
      <c r="CL117" s="48">
        <f t="shared" si="128"/>
        <v>0</v>
      </c>
      <c r="CM117" s="48">
        <f t="shared" si="128"/>
        <v>0</v>
      </c>
      <c r="CN117" s="48">
        <f t="shared" si="128"/>
        <v>0</v>
      </c>
      <c r="CO117" s="48">
        <f t="shared" si="74"/>
        <v>0</v>
      </c>
      <c r="CT117" s="42" t="str">
        <f t="shared" si="83"/>
        <v>•</v>
      </c>
      <c r="CU117" s="39" t="str">
        <f t="shared" si="84"/>
        <v xml:space="preserve"> </v>
      </c>
      <c r="CV117" s="39" t="str">
        <f t="shared" si="85"/>
        <v xml:space="preserve"> </v>
      </c>
      <c r="CW117" s="43" t="str">
        <f t="shared" si="86"/>
        <v xml:space="preserve"> </v>
      </c>
      <c r="CX117" s="42" t="str">
        <f t="shared" si="87"/>
        <v>•</v>
      </c>
      <c r="CY117" s="39" t="str">
        <f t="shared" si="88"/>
        <v xml:space="preserve"> </v>
      </c>
      <c r="CZ117" s="39" t="str">
        <f t="shared" si="89"/>
        <v xml:space="preserve"> </v>
      </c>
      <c r="DA117" s="43" t="str">
        <f t="shared" si="90"/>
        <v xml:space="preserve"> </v>
      </c>
      <c r="DB117" s="39" t="str">
        <f t="shared" si="91"/>
        <v>•</v>
      </c>
      <c r="DC117" s="39" t="str">
        <f t="shared" si="92"/>
        <v xml:space="preserve"> </v>
      </c>
      <c r="DD117" s="39" t="str">
        <f t="shared" si="93"/>
        <v xml:space="preserve"> </v>
      </c>
      <c r="DE117" s="43" t="str">
        <f t="shared" si="94"/>
        <v xml:space="preserve"> </v>
      </c>
      <c r="DF117" s="42" t="str">
        <f t="shared" si="95"/>
        <v>•</v>
      </c>
      <c r="DG117" s="39" t="str">
        <f t="shared" si="96"/>
        <v xml:space="preserve"> </v>
      </c>
      <c r="DH117" s="39" t="str">
        <f t="shared" si="97"/>
        <v xml:space="preserve"> </v>
      </c>
      <c r="DI117" s="43" t="str">
        <f t="shared" si="98"/>
        <v xml:space="preserve"> </v>
      </c>
      <c r="DJ117" s="42" t="str">
        <f t="shared" si="99"/>
        <v>•</v>
      </c>
      <c r="DK117" s="39" t="str">
        <f t="shared" si="100"/>
        <v xml:space="preserve"> </v>
      </c>
      <c r="DL117" s="39" t="str">
        <f t="shared" si="101"/>
        <v xml:space="preserve"> </v>
      </c>
      <c r="DM117" s="43" t="str">
        <f t="shared" si="102"/>
        <v xml:space="preserve"> </v>
      </c>
      <c r="DN117" s="39" t="str">
        <f t="shared" si="103"/>
        <v>•</v>
      </c>
      <c r="DO117" s="39" t="str">
        <f t="shared" si="104"/>
        <v xml:space="preserve"> </v>
      </c>
      <c r="DP117" s="39" t="str">
        <f t="shared" si="105"/>
        <v xml:space="preserve"> </v>
      </c>
      <c r="DQ117" s="43" t="str">
        <f t="shared" si="106"/>
        <v xml:space="preserve"> </v>
      </c>
      <c r="DR117" s="39" t="str">
        <f t="shared" si="107"/>
        <v>•</v>
      </c>
      <c r="DS117" s="39" t="str">
        <f t="shared" si="108"/>
        <v xml:space="preserve"> </v>
      </c>
      <c r="DT117" s="39" t="str">
        <f t="shared" si="109"/>
        <v xml:space="preserve"> </v>
      </c>
      <c r="DU117" s="43" t="str">
        <f t="shared" si="110"/>
        <v xml:space="preserve"> </v>
      </c>
      <c r="DV117" s="39" t="str">
        <f t="shared" si="111"/>
        <v>•</v>
      </c>
      <c r="DW117" s="39" t="str">
        <f t="shared" si="112"/>
        <v xml:space="preserve"> </v>
      </c>
      <c r="DX117" s="39" t="str">
        <f t="shared" si="113"/>
        <v xml:space="preserve"> </v>
      </c>
      <c r="DY117" s="43" t="str">
        <f t="shared" si="114"/>
        <v xml:space="preserve"> </v>
      </c>
      <c r="DZ117" s="39" t="str">
        <f t="shared" si="115"/>
        <v>•</v>
      </c>
      <c r="EA117" s="39" t="str">
        <f t="shared" si="116"/>
        <v xml:space="preserve"> </v>
      </c>
      <c r="EB117" s="39" t="str">
        <f t="shared" si="117"/>
        <v xml:space="preserve"> </v>
      </c>
      <c r="EC117" s="43" t="str">
        <f t="shared" si="118"/>
        <v xml:space="preserve"> </v>
      </c>
      <c r="ED117" s="39" t="str">
        <f t="shared" si="119"/>
        <v>•</v>
      </c>
      <c r="EE117" s="39" t="str">
        <f t="shared" si="120"/>
        <v xml:space="preserve"> </v>
      </c>
      <c r="EF117" s="39" t="str">
        <f t="shared" si="121"/>
        <v xml:space="preserve"> </v>
      </c>
      <c r="EG117" s="43" t="str">
        <f t="shared" si="122"/>
        <v xml:space="preserve"> </v>
      </c>
      <c r="EH117" s="39" t="str">
        <f t="shared" si="123"/>
        <v>•</v>
      </c>
      <c r="EI117" s="39" t="str">
        <f t="shared" si="124"/>
        <v xml:space="preserve"> </v>
      </c>
      <c r="EJ117" s="39" t="str">
        <f t="shared" si="125"/>
        <v xml:space="preserve"> </v>
      </c>
      <c r="EK117" s="43" t="str">
        <f t="shared" si="126"/>
        <v xml:space="preserve"> </v>
      </c>
    </row>
    <row r="118" spans="1:141" ht="15.75" customHeight="1" x14ac:dyDescent="0.2">
      <c r="A118" s="100" t="str">
        <f>IF(Summary!B112="","",Summary!B112)</f>
        <v/>
      </c>
      <c r="B118" s="100" t="str">
        <f>IF(Summary!C112="","",Summary!C112)</f>
        <v/>
      </c>
      <c r="C118" s="100" t="str">
        <f>IF(Summary!D112="","",Summary!D112)</f>
        <v/>
      </c>
      <c r="D118" s="115" t="str">
        <f>IF(Summary!E112="","",Summary!E112)</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81"/>
        <v>27</v>
      </c>
      <c r="AX118" s="74" t="e">
        <f t="shared" si="76"/>
        <v>#N/A</v>
      </c>
      <c r="AY118" s="54" t="str">
        <f t="shared" si="77"/>
        <v/>
      </c>
      <c r="AZ118" s="73"/>
      <c r="BA118" s="144"/>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8"/>
      <c r="BE118" s="116" t="str">
        <f t="shared" si="82"/>
        <v/>
      </c>
      <c r="BF118" s="99" t="str">
        <f t="shared" si="78"/>
        <v/>
      </c>
      <c r="BG118" s="99" t="str">
        <f t="shared" si="79"/>
        <v/>
      </c>
      <c r="BH118" s="100" t="str">
        <f t="shared" si="80"/>
        <v/>
      </c>
      <c r="BI118" s="64" t="str">
        <f>IF(Summary!F112="","",Summary!F112)</f>
        <v/>
      </c>
      <c r="BJ118" s="33"/>
      <c r="BV118" s="44">
        <f t="shared" si="131"/>
        <v>0</v>
      </c>
      <c r="BW118" s="44">
        <f t="shared" si="131"/>
        <v>0</v>
      </c>
      <c r="BX118" s="44">
        <f t="shared" si="131"/>
        <v>0</v>
      </c>
      <c r="BY118" s="44">
        <f t="shared" si="131"/>
        <v>0</v>
      </c>
      <c r="BZ118" s="44">
        <f t="shared" si="131"/>
        <v>0</v>
      </c>
      <c r="CA118" s="44">
        <f t="shared" si="131"/>
        <v>0</v>
      </c>
      <c r="CB118" s="44">
        <f t="shared" si="131"/>
        <v>0</v>
      </c>
      <c r="CC118" s="44">
        <f t="shared" si="131"/>
        <v>0</v>
      </c>
      <c r="CD118" s="44">
        <f t="shared" si="131"/>
        <v>0</v>
      </c>
      <c r="CE118" s="44">
        <f t="shared" si="131"/>
        <v>0</v>
      </c>
      <c r="CF118" s="44">
        <f t="shared" si="131"/>
        <v>0</v>
      </c>
      <c r="CH118" s="48">
        <f t="shared" si="129"/>
        <v>0</v>
      </c>
      <c r="CI118" s="48">
        <f t="shared" si="129"/>
        <v>0</v>
      </c>
      <c r="CJ118" s="48">
        <f t="shared" si="129"/>
        <v>0</v>
      </c>
      <c r="CK118" s="48">
        <f t="shared" si="128"/>
        <v>0</v>
      </c>
      <c r="CL118" s="48">
        <f t="shared" si="128"/>
        <v>0</v>
      </c>
      <c r="CM118" s="48">
        <f t="shared" si="128"/>
        <v>0</v>
      </c>
      <c r="CN118" s="48">
        <f t="shared" si="128"/>
        <v>0</v>
      </c>
      <c r="CO118" s="48">
        <f t="shared" si="74"/>
        <v>0</v>
      </c>
      <c r="CT118" s="42" t="str">
        <f t="shared" si="83"/>
        <v>•</v>
      </c>
      <c r="CU118" s="39" t="str">
        <f t="shared" si="84"/>
        <v xml:space="preserve"> </v>
      </c>
      <c r="CV118" s="39" t="str">
        <f t="shared" si="85"/>
        <v xml:space="preserve"> </v>
      </c>
      <c r="CW118" s="43" t="str">
        <f t="shared" si="86"/>
        <v xml:space="preserve"> </v>
      </c>
      <c r="CX118" s="42" t="str">
        <f t="shared" si="87"/>
        <v>•</v>
      </c>
      <c r="CY118" s="39" t="str">
        <f t="shared" si="88"/>
        <v xml:space="preserve"> </v>
      </c>
      <c r="CZ118" s="39" t="str">
        <f t="shared" si="89"/>
        <v xml:space="preserve"> </v>
      </c>
      <c r="DA118" s="43" t="str">
        <f t="shared" si="90"/>
        <v xml:space="preserve"> </v>
      </c>
      <c r="DB118" s="39" t="str">
        <f t="shared" si="91"/>
        <v>•</v>
      </c>
      <c r="DC118" s="39" t="str">
        <f t="shared" si="92"/>
        <v xml:space="preserve"> </v>
      </c>
      <c r="DD118" s="39" t="str">
        <f t="shared" si="93"/>
        <v xml:space="preserve"> </v>
      </c>
      <c r="DE118" s="43" t="str">
        <f t="shared" si="94"/>
        <v xml:space="preserve"> </v>
      </c>
      <c r="DF118" s="42" t="str">
        <f t="shared" si="95"/>
        <v>•</v>
      </c>
      <c r="DG118" s="39" t="str">
        <f t="shared" si="96"/>
        <v xml:space="preserve"> </v>
      </c>
      <c r="DH118" s="39" t="str">
        <f t="shared" si="97"/>
        <v xml:space="preserve"> </v>
      </c>
      <c r="DI118" s="43" t="str">
        <f t="shared" si="98"/>
        <v xml:space="preserve"> </v>
      </c>
      <c r="DJ118" s="42" t="str">
        <f t="shared" si="99"/>
        <v>•</v>
      </c>
      <c r="DK118" s="39" t="str">
        <f t="shared" si="100"/>
        <v xml:space="preserve"> </v>
      </c>
      <c r="DL118" s="39" t="str">
        <f t="shared" si="101"/>
        <v xml:space="preserve"> </v>
      </c>
      <c r="DM118" s="43" t="str">
        <f t="shared" si="102"/>
        <v xml:space="preserve"> </v>
      </c>
      <c r="DN118" s="39" t="str">
        <f t="shared" si="103"/>
        <v>•</v>
      </c>
      <c r="DO118" s="39" t="str">
        <f t="shared" si="104"/>
        <v xml:space="preserve"> </v>
      </c>
      <c r="DP118" s="39" t="str">
        <f t="shared" si="105"/>
        <v xml:space="preserve"> </v>
      </c>
      <c r="DQ118" s="43" t="str">
        <f t="shared" si="106"/>
        <v xml:space="preserve"> </v>
      </c>
      <c r="DR118" s="39" t="str">
        <f t="shared" si="107"/>
        <v>•</v>
      </c>
      <c r="DS118" s="39" t="str">
        <f t="shared" si="108"/>
        <v xml:space="preserve"> </v>
      </c>
      <c r="DT118" s="39" t="str">
        <f t="shared" si="109"/>
        <v xml:space="preserve"> </v>
      </c>
      <c r="DU118" s="43" t="str">
        <f t="shared" si="110"/>
        <v xml:space="preserve"> </v>
      </c>
      <c r="DV118" s="39" t="str">
        <f t="shared" si="111"/>
        <v>•</v>
      </c>
      <c r="DW118" s="39" t="str">
        <f t="shared" si="112"/>
        <v xml:space="preserve"> </v>
      </c>
      <c r="DX118" s="39" t="str">
        <f t="shared" si="113"/>
        <v xml:space="preserve"> </v>
      </c>
      <c r="DY118" s="43" t="str">
        <f t="shared" si="114"/>
        <v xml:space="preserve"> </v>
      </c>
      <c r="DZ118" s="39" t="str">
        <f t="shared" si="115"/>
        <v>•</v>
      </c>
      <c r="EA118" s="39" t="str">
        <f t="shared" si="116"/>
        <v xml:space="preserve"> </v>
      </c>
      <c r="EB118" s="39" t="str">
        <f t="shared" si="117"/>
        <v xml:space="preserve"> </v>
      </c>
      <c r="EC118" s="43" t="str">
        <f t="shared" si="118"/>
        <v xml:space="preserve"> </v>
      </c>
      <c r="ED118" s="39" t="str">
        <f t="shared" si="119"/>
        <v>•</v>
      </c>
      <c r="EE118" s="39" t="str">
        <f t="shared" si="120"/>
        <v xml:space="preserve"> </v>
      </c>
      <c r="EF118" s="39" t="str">
        <f t="shared" si="121"/>
        <v xml:space="preserve"> </v>
      </c>
      <c r="EG118" s="43" t="str">
        <f t="shared" si="122"/>
        <v xml:space="preserve"> </v>
      </c>
      <c r="EH118" s="39" t="str">
        <f t="shared" si="123"/>
        <v>•</v>
      </c>
      <c r="EI118" s="39" t="str">
        <f t="shared" si="124"/>
        <v xml:space="preserve"> </v>
      </c>
      <c r="EJ118" s="39" t="str">
        <f t="shared" si="125"/>
        <v xml:space="preserve"> </v>
      </c>
      <c r="EK118" s="43" t="str">
        <f t="shared" si="126"/>
        <v xml:space="preserve"> </v>
      </c>
    </row>
    <row r="119" spans="1:141" ht="15.75" customHeight="1" x14ac:dyDescent="0.2">
      <c r="A119" s="100" t="str">
        <f>IF(Summary!B113="","",Summary!B113)</f>
        <v/>
      </c>
      <c r="B119" s="100" t="str">
        <f>IF(Summary!C113="","",Summary!C113)</f>
        <v/>
      </c>
      <c r="C119" s="100" t="str">
        <f>IF(Summary!D113="","",Summary!D113)</f>
        <v/>
      </c>
      <c r="D119" s="115" t="str">
        <f>IF(Summary!E113="","",Summary!E113)</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81"/>
        <v>27</v>
      </c>
      <c r="AX119" s="74" t="e">
        <f t="shared" si="76"/>
        <v>#N/A</v>
      </c>
      <c r="AY119" s="54" t="str">
        <f t="shared" si="77"/>
        <v/>
      </c>
      <c r="AZ119" s="73"/>
      <c r="BA119" s="144"/>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8"/>
      <c r="BE119" s="116" t="str">
        <f t="shared" si="82"/>
        <v/>
      </c>
      <c r="BF119" s="99" t="str">
        <f t="shared" si="78"/>
        <v/>
      </c>
      <c r="BG119" s="99" t="str">
        <f t="shared" si="79"/>
        <v/>
      </c>
      <c r="BH119" s="100" t="str">
        <f t="shared" si="80"/>
        <v/>
      </c>
      <c r="BI119" s="64" t="str">
        <f>IF(Summary!F113="","",Summary!F113)</f>
        <v/>
      </c>
      <c r="BJ119" s="33"/>
      <c r="BV119" s="44">
        <f t="shared" si="131"/>
        <v>0</v>
      </c>
      <c r="BW119" s="44">
        <f t="shared" si="131"/>
        <v>0</v>
      </c>
      <c r="BX119" s="44">
        <f t="shared" si="131"/>
        <v>0</v>
      </c>
      <c r="BY119" s="44">
        <f t="shared" si="131"/>
        <v>0</v>
      </c>
      <c r="BZ119" s="44">
        <f t="shared" si="131"/>
        <v>0</v>
      </c>
      <c r="CA119" s="44">
        <f t="shared" si="131"/>
        <v>0</v>
      </c>
      <c r="CB119" s="44">
        <f t="shared" si="131"/>
        <v>0</v>
      </c>
      <c r="CC119" s="44">
        <f t="shared" si="131"/>
        <v>0</v>
      </c>
      <c r="CD119" s="44">
        <f t="shared" si="131"/>
        <v>0</v>
      </c>
      <c r="CE119" s="44">
        <f t="shared" si="131"/>
        <v>0</v>
      </c>
      <c r="CF119" s="44">
        <f t="shared" si="131"/>
        <v>0</v>
      </c>
      <c r="CH119" s="48">
        <f t="shared" si="129"/>
        <v>0</v>
      </c>
      <c r="CI119" s="48">
        <f t="shared" si="129"/>
        <v>0</v>
      </c>
      <c r="CJ119" s="48">
        <f t="shared" si="129"/>
        <v>0</v>
      </c>
      <c r="CK119" s="48">
        <f t="shared" si="128"/>
        <v>0</v>
      </c>
      <c r="CL119" s="48">
        <f t="shared" si="128"/>
        <v>0</v>
      </c>
      <c r="CM119" s="48">
        <f t="shared" si="128"/>
        <v>0</v>
      </c>
      <c r="CN119" s="48">
        <f t="shared" si="128"/>
        <v>0</v>
      </c>
      <c r="CO119" s="48">
        <f t="shared" si="74"/>
        <v>0</v>
      </c>
      <c r="CT119" s="42" t="str">
        <f t="shared" si="83"/>
        <v>•</v>
      </c>
      <c r="CU119" s="39" t="str">
        <f t="shared" si="84"/>
        <v xml:space="preserve"> </v>
      </c>
      <c r="CV119" s="39" t="str">
        <f t="shared" si="85"/>
        <v xml:space="preserve"> </v>
      </c>
      <c r="CW119" s="43" t="str">
        <f t="shared" si="86"/>
        <v xml:space="preserve"> </v>
      </c>
      <c r="CX119" s="42" t="str">
        <f t="shared" si="87"/>
        <v>•</v>
      </c>
      <c r="CY119" s="39" t="str">
        <f t="shared" si="88"/>
        <v xml:space="preserve"> </v>
      </c>
      <c r="CZ119" s="39" t="str">
        <f t="shared" si="89"/>
        <v xml:space="preserve"> </v>
      </c>
      <c r="DA119" s="43" t="str">
        <f t="shared" si="90"/>
        <v xml:space="preserve"> </v>
      </c>
      <c r="DB119" s="39" t="str">
        <f t="shared" si="91"/>
        <v>•</v>
      </c>
      <c r="DC119" s="39" t="str">
        <f t="shared" si="92"/>
        <v xml:space="preserve"> </v>
      </c>
      <c r="DD119" s="39" t="str">
        <f t="shared" si="93"/>
        <v xml:space="preserve"> </v>
      </c>
      <c r="DE119" s="43" t="str">
        <f t="shared" si="94"/>
        <v xml:space="preserve"> </v>
      </c>
      <c r="DF119" s="42" t="str">
        <f t="shared" si="95"/>
        <v>•</v>
      </c>
      <c r="DG119" s="39" t="str">
        <f t="shared" si="96"/>
        <v xml:space="preserve"> </v>
      </c>
      <c r="DH119" s="39" t="str">
        <f t="shared" si="97"/>
        <v xml:space="preserve"> </v>
      </c>
      <c r="DI119" s="43" t="str">
        <f t="shared" si="98"/>
        <v xml:space="preserve"> </v>
      </c>
      <c r="DJ119" s="42" t="str">
        <f t="shared" si="99"/>
        <v>•</v>
      </c>
      <c r="DK119" s="39" t="str">
        <f t="shared" si="100"/>
        <v xml:space="preserve"> </v>
      </c>
      <c r="DL119" s="39" t="str">
        <f t="shared" si="101"/>
        <v xml:space="preserve"> </v>
      </c>
      <c r="DM119" s="43" t="str">
        <f t="shared" si="102"/>
        <v xml:space="preserve"> </v>
      </c>
      <c r="DN119" s="39" t="str">
        <f t="shared" si="103"/>
        <v>•</v>
      </c>
      <c r="DO119" s="39" t="str">
        <f t="shared" si="104"/>
        <v xml:space="preserve"> </v>
      </c>
      <c r="DP119" s="39" t="str">
        <f t="shared" si="105"/>
        <v xml:space="preserve"> </v>
      </c>
      <c r="DQ119" s="43" t="str">
        <f t="shared" si="106"/>
        <v xml:space="preserve"> </v>
      </c>
      <c r="DR119" s="39" t="str">
        <f t="shared" si="107"/>
        <v>•</v>
      </c>
      <c r="DS119" s="39" t="str">
        <f t="shared" si="108"/>
        <v xml:space="preserve"> </v>
      </c>
      <c r="DT119" s="39" t="str">
        <f t="shared" si="109"/>
        <v xml:space="preserve"> </v>
      </c>
      <c r="DU119" s="43" t="str">
        <f t="shared" si="110"/>
        <v xml:space="preserve"> </v>
      </c>
      <c r="DV119" s="39" t="str">
        <f t="shared" si="111"/>
        <v>•</v>
      </c>
      <c r="DW119" s="39" t="str">
        <f t="shared" si="112"/>
        <v xml:space="preserve"> </v>
      </c>
      <c r="DX119" s="39" t="str">
        <f t="shared" si="113"/>
        <v xml:space="preserve"> </v>
      </c>
      <c r="DY119" s="43" t="str">
        <f t="shared" si="114"/>
        <v xml:space="preserve"> </v>
      </c>
      <c r="DZ119" s="39" t="str">
        <f t="shared" si="115"/>
        <v>•</v>
      </c>
      <c r="EA119" s="39" t="str">
        <f t="shared" si="116"/>
        <v xml:space="preserve"> </v>
      </c>
      <c r="EB119" s="39" t="str">
        <f t="shared" si="117"/>
        <v xml:space="preserve"> </v>
      </c>
      <c r="EC119" s="43" t="str">
        <f t="shared" si="118"/>
        <v xml:space="preserve"> </v>
      </c>
      <c r="ED119" s="39" t="str">
        <f t="shared" si="119"/>
        <v>•</v>
      </c>
      <c r="EE119" s="39" t="str">
        <f t="shared" si="120"/>
        <v xml:space="preserve"> </v>
      </c>
      <c r="EF119" s="39" t="str">
        <f t="shared" si="121"/>
        <v xml:space="preserve"> </v>
      </c>
      <c r="EG119" s="43" t="str">
        <f t="shared" si="122"/>
        <v xml:space="preserve"> </v>
      </c>
      <c r="EH119" s="39" t="str">
        <f t="shared" si="123"/>
        <v>•</v>
      </c>
      <c r="EI119" s="39" t="str">
        <f t="shared" si="124"/>
        <v xml:space="preserve"> </v>
      </c>
      <c r="EJ119" s="39" t="str">
        <f t="shared" si="125"/>
        <v xml:space="preserve"> </v>
      </c>
      <c r="EK119" s="43" t="str">
        <f t="shared" si="126"/>
        <v xml:space="preserve"> </v>
      </c>
    </row>
    <row r="120" spans="1:141" ht="15.75" customHeight="1" x14ac:dyDescent="0.2">
      <c r="A120" s="100" t="str">
        <f>IF(Summary!B114="","",Summary!B114)</f>
        <v/>
      </c>
      <c r="B120" s="100" t="str">
        <f>IF(Summary!C114="","",Summary!C114)</f>
        <v/>
      </c>
      <c r="C120" s="100" t="str">
        <f>IF(Summary!D114="","",Summary!D114)</f>
        <v/>
      </c>
      <c r="D120" s="115" t="str">
        <f>IF(Summary!E114="","",Summary!E114)</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81"/>
        <v>27</v>
      </c>
      <c r="AX120" s="74" t="e">
        <f t="shared" si="76"/>
        <v>#N/A</v>
      </c>
      <c r="AY120" s="54" t="str">
        <f t="shared" si="77"/>
        <v/>
      </c>
      <c r="AZ120" s="73"/>
      <c r="BA120" s="144"/>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8"/>
      <c r="BE120" s="116" t="str">
        <f t="shared" si="82"/>
        <v/>
      </c>
      <c r="BF120" s="99" t="str">
        <f t="shared" si="78"/>
        <v/>
      </c>
      <c r="BG120" s="99" t="str">
        <f t="shared" si="79"/>
        <v/>
      </c>
      <c r="BH120" s="100" t="str">
        <f t="shared" si="80"/>
        <v/>
      </c>
      <c r="BI120" s="64" t="str">
        <f>IF(Summary!F114="","",Summary!F114)</f>
        <v/>
      </c>
      <c r="BJ120" s="33"/>
      <c r="BV120" s="44">
        <f t="shared" si="131"/>
        <v>0</v>
      </c>
      <c r="BW120" s="44">
        <f t="shared" si="131"/>
        <v>0</v>
      </c>
      <c r="BX120" s="44">
        <f t="shared" si="131"/>
        <v>0</v>
      </c>
      <c r="BY120" s="44">
        <f t="shared" si="131"/>
        <v>0</v>
      </c>
      <c r="BZ120" s="44">
        <f t="shared" si="131"/>
        <v>0</v>
      </c>
      <c r="CA120" s="44">
        <f t="shared" si="131"/>
        <v>0</v>
      </c>
      <c r="CB120" s="44">
        <f t="shared" si="131"/>
        <v>0</v>
      </c>
      <c r="CC120" s="44">
        <f t="shared" si="131"/>
        <v>0</v>
      </c>
      <c r="CD120" s="44">
        <f t="shared" si="131"/>
        <v>0</v>
      </c>
      <c r="CE120" s="44">
        <f t="shared" si="131"/>
        <v>0</v>
      </c>
      <c r="CF120" s="44">
        <f t="shared" si="131"/>
        <v>0</v>
      </c>
      <c r="CH120" s="48">
        <f t="shared" si="129"/>
        <v>0</v>
      </c>
      <c r="CI120" s="48">
        <f t="shared" si="129"/>
        <v>0</v>
      </c>
      <c r="CJ120" s="48">
        <f t="shared" si="129"/>
        <v>0</v>
      </c>
      <c r="CK120" s="48">
        <f t="shared" si="128"/>
        <v>0</v>
      </c>
      <c r="CL120" s="48">
        <f t="shared" si="128"/>
        <v>0</v>
      </c>
      <c r="CM120" s="48">
        <f t="shared" si="128"/>
        <v>0</v>
      </c>
      <c r="CN120" s="48">
        <f t="shared" si="128"/>
        <v>0</v>
      </c>
      <c r="CO120" s="48">
        <f t="shared" si="74"/>
        <v>0</v>
      </c>
      <c r="CT120" s="42" t="str">
        <f t="shared" si="83"/>
        <v>•</v>
      </c>
      <c r="CU120" s="39" t="str">
        <f t="shared" si="84"/>
        <v xml:space="preserve"> </v>
      </c>
      <c r="CV120" s="39" t="str">
        <f t="shared" si="85"/>
        <v xml:space="preserve"> </v>
      </c>
      <c r="CW120" s="43" t="str">
        <f t="shared" si="86"/>
        <v xml:space="preserve"> </v>
      </c>
      <c r="CX120" s="42" t="str">
        <f t="shared" si="87"/>
        <v>•</v>
      </c>
      <c r="CY120" s="39" t="str">
        <f t="shared" si="88"/>
        <v xml:space="preserve"> </v>
      </c>
      <c r="CZ120" s="39" t="str">
        <f t="shared" si="89"/>
        <v xml:space="preserve"> </v>
      </c>
      <c r="DA120" s="43" t="str">
        <f t="shared" si="90"/>
        <v xml:space="preserve"> </v>
      </c>
      <c r="DB120" s="39" t="str">
        <f t="shared" si="91"/>
        <v>•</v>
      </c>
      <c r="DC120" s="39" t="str">
        <f t="shared" si="92"/>
        <v xml:space="preserve"> </v>
      </c>
      <c r="DD120" s="39" t="str">
        <f t="shared" si="93"/>
        <v xml:space="preserve"> </v>
      </c>
      <c r="DE120" s="43" t="str">
        <f t="shared" si="94"/>
        <v xml:space="preserve"> </v>
      </c>
      <c r="DF120" s="42" t="str">
        <f t="shared" si="95"/>
        <v>•</v>
      </c>
      <c r="DG120" s="39" t="str">
        <f t="shared" si="96"/>
        <v xml:space="preserve"> </v>
      </c>
      <c r="DH120" s="39" t="str">
        <f t="shared" si="97"/>
        <v xml:space="preserve"> </v>
      </c>
      <c r="DI120" s="43" t="str">
        <f t="shared" si="98"/>
        <v xml:space="preserve"> </v>
      </c>
      <c r="DJ120" s="42" t="str">
        <f t="shared" si="99"/>
        <v>•</v>
      </c>
      <c r="DK120" s="39" t="str">
        <f t="shared" si="100"/>
        <v xml:space="preserve"> </v>
      </c>
      <c r="DL120" s="39" t="str">
        <f t="shared" si="101"/>
        <v xml:space="preserve"> </v>
      </c>
      <c r="DM120" s="43" t="str">
        <f t="shared" si="102"/>
        <v xml:space="preserve"> </v>
      </c>
      <c r="DN120" s="39" t="str">
        <f t="shared" si="103"/>
        <v>•</v>
      </c>
      <c r="DO120" s="39" t="str">
        <f t="shared" si="104"/>
        <v xml:space="preserve"> </v>
      </c>
      <c r="DP120" s="39" t="str">
        <f t="shared" si="105"/>
        <v xml:space="preserve"> </v>
      </c>
      <c r="DQ120" s="43" t="str">
        <f t="shared" si="106"/>
        <v xml:space="preserve"> </v>
      </c>
      <c r="DR120" s="39" t="str">
        <f t="shared" si="107"/>
        <v>•</v>
      </c>
      <c r="DS120" s="39" t="str">
        <f t="shared" si="108"/>
        <v xml:space="preserve"> </v>
      </c>
      <c r="DT120" s="39" t="str">
        <f t="shared" si="109"/>
        <v xml:space="preserve"> </v>
      </c>
      <c r="DU120" s="43" t="str">
        <f t="shared" si="110"/>
        <v xml:space="preserve"> </v>
      </c>
      <c r="DV120" s="39" t="str">
        <f t="shared" si="111"/>
        <v>•</v>
      </c>
      <c r="DW120" s="39" t="str">
        <f t="shared" si="112"/>
        <v xml:space="preserve"> </v>
      </c>
      <c r="DX120" s="39" t="str">
        <f t="shared" si="113"/>
        <v xml:space="preserve"> </v>
      </c>
      <c r="DY120" s="43" t="str">
        <f t="shared" si="114"/>
        <v xml:space="preserve"> </v>
      </c>
      <c r="DZ120" s="39" t="str">
        <f t="shared" si="115"/>
        <v>•</v>
      </c>
      <c r="EA120" s="39" t="str">
        <f t="shared" si="116"/>
        <v xml:space="preserve"> </v>
      </c>
      <c r="EB120" s="39" t="str">
        <f t="shared" si="117"/>
        <v xml:space="preserve"> </v>
      </c>
      <c r="EC120" s="43" t="str">
        <f t="shared" si="118"/>
        <v xml:space="preserve"> </v>
      </c>
      <c r="ED120" s="39" t="str">
        <f t="shared" si="119"/>
        <v>•</v>
      </c>
      <c r="EE120" s="39" t="str">
        <f t="shared" si="120"/>
        <v xml:space="preserve"> </v>
      </c>
      <c r="EF120" s="39" t="str">
        <f t="shared" si="121"/>
        <v xml:space="preserve"> </v>
      </c>
      <c r="EG120" s="43" t="str">
        <f t="shared" si="122"/>
        <v xml:space="preserve"> </v>
      </c>
      <c r="EH120" s="39" t="str">
        <f t="shared" si="123"/>
        <v>•</v>
      </c>
      <c r="EI120" s="39" t="str">
        <f t="shared" si="124"/>
        <v xml:space="preserve"> </v>
      </c>
      <c r="EJ120" s="39" t="str">
        <f t="shared" si="125"/>
        <v xml:space="preserve"> </v>
      </c>
      <c r="EK120" s="43" t="str">
        <f t="shared" si="126"/>
        <v xml:space="preserve"> </v>
      </c>
    </row>
    <row r="121" spans="1:141" ht="15.75" customHeight="1" x14ac:dyDescent="0.2">
      <c r="A121" s="100" t="str">
        <f>IF(Summary!B115="","",Summary!B115)</f>
        <v/>
      </c>
      <c r="B121" s="100" t="str">
        <f>IF(Summary!C115="","",Summary!C115)</f>
        <v/>
      </c>
      <c r="C121" s="100" t="str">
        <f>IF(Summary!D115="","",Summary!D115)</f>
        <v/>
      </c>
      <c r="D121" s="115" t="str">
        <f>IF(Summary!E115="","",Summary!E115)</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81"/>
        <v>27</v>
      </c>
      <c r="AX121" s="74" t="e">
        <f t="shared" si="76"/>
        <v>#N/A</v>
      </c>
      <c r="AY121" s="54" t="str">
        <f t="shared" si="77"/>
        <v/>
      </c>
      <c r="AZ121" s="73"/>
      <c r="BA121" s="144"/>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8"/>
      <c r="BE121" s="116" t="str">
        <f t="shared" si="82"/>
        <v/>
      </c>
      <c r="BF121" s="99" t="str">
        <f t="shared" si="78"/>
        <v/>
      </c>
      <c r="BG121" s="99" t="str">
        <f t="shared" si="79"/>
        <v/>
      </c>
      <c r="BH121" s="100" t="str">
        <f t="shared" si="80"/>
        <v/>
      </c>
      <c r="BI121" s="64" t="str">
        <f>IF(Summary!F115="","",Summary!F115)</f>
        <v/>
      </c>
      <c r="BJ121" s="33"/>
      <c r="BV121" s="44">
        <f t="shared" si="131"/>
        <v>0</v>
      </c>
      <c r="BW121" s="44">
        <f t="shared" si="131"/>
        <v>0</v>
      </c>
      <c r="BX121" s="44">
        <f t="shared" si="131"/>
        <v>0</v>
      </c>
      <c r="BY121" s="44">
        <f t="shared" si="131"/>
        <v>0</v>
      </c>
      <c r="BZ121" s="44">
        <f t="shared" si="131"/>
        <v>0</v>
      </c>
      <c r="CA121" s="44">
        <f t="shared" si="131"/>
        <v>0</v>
      </c>
      <c r="CB121" s="44">
        <f t="shared" si="131"/>
        <v>0</v>
      </c>
      <c r="CC121" s="44">
        <f t="shared" si="131"/>
        <v>0</v>
      </c>
      <c r="CD121" s="44">
        <f t="shared" si="131"/>
        <v>0</v>
      </c>
      <c r="CE121" s="44">
        <f t="shared" si="131"/>
        <v>0</v>
      </c>
      <c r="CF121" s="44">
        <f t="shared" si="131"/>
        <v>0</v>
      </c>
      <c r="CH121" s="48">
        <f t="shared" si="129"/>
        <v>0</v>
      </c>
      <c r="CI121" s="48">
        <f t="shared" si="129"/>
        <v>0</v>
      </c>
      <c r="CJ121" s="48">
        <f t="shared" si="129"/>
        <v>0</v>
      </c>
      <c r="CK121" s="48">
        <f t="shared" si="128"/>
        <v>0</v>
      </c>
      <c r="CL121" s="48">
        <f t="shared" si="128"/>
        <v>0</v>
      </c>
      <c r="CM121" s="48">
        <f t="shared" si="128"/>
        <v>0</v>
      </c>
      <c r="CN121" s="48">
        <f t="shared" si="128"/>
        <v>0</v>
      </c>
      <c r="CO121" s="48">
        <f t="shared" si="74"/>
        <v>0</v>
      </c>
      <c r="CT121" s="42" t="str">
        <f t="shared" si="83"/>
        <v>•</v>
      </c>
      <c r="CU121" s="39" t="str">
        <f t="shared" si="84"/>
        <v xml:space="preserve"> </v>
      </c>
      <c r="CV121" s="39" t="str">
        <f t="shared" si="85"/>
        <v xml:space="preserve"> </v>
      </c>
      <c r="CW121" s="43" t="str">
        <f t="shared" si="86"/>
        <v xml:space="preserve"> </v>
      </c>
      <c r="CX121" s="42" t="str">
        <f t="shared" si="87"/>
        <v>•</v>
      </c>
      <c r="CY121" s="39" t="str">
        <f t="shared" si="88"/>
        <v xml:space="preserve"> </v>
      </c>
      <c r="CZ121" s="39" t="str">
        <f t="shared" si="89"/>
        <v xml:space="preserve"> </v>
      </c>
      <c r="DA121" s="43" t="str">
        <f t="shared" si="90"/>
        <v xml:space="preserve"> </v>
      </c>
      <c r="DB121" s="39" t="str">
        <f t="shared" si="91"/>
        <v>•</v>
      </c>
      <c r="DC121" s="39" t="str">
        <f t="shared" si="92"/>
        <v xml:space="preserve"> </v>
      </c>
      <c r="DD121" s="39" t="str">
        <f t="shared" si="93"/>
        <v xml:space="preserve"> </v>
      </c>
      <c r="DE121" s="43" t="str">
        <f t="shared" si="94"/>
        <v xml:space="preserve"> </v>
      </c>
      <c r="DF121" s="42" t="str">
        <f t="shared" si="95"/>
        <v>•</v>
      </c>
      <c r="DG121" s="39" t="str">
        <f t="shared" si="96"/>
        <v xml:space="preserve"> </v>
      </c>
      <c r="DH121" s="39" t="str">
        <f t="shared" si="97"/>
        <v xml:space="preserve"> </v>
      </c>
      <c r="DI121" s="43" t="str">
        <f t="shared" si="98"/>
        <v xml:space="preserve"> </v>
      </c>
      <c r="DJ121" s="42" t="str">
        <f t="shared" si="99"/>
        <v>•</v>
      </c>
      <c r="DK121" s="39" t="str">
        <f t="shared" si="100"/>
        <v xml:space="preserve"> </v>
      </c>
      <c r="DL121" s="39" t="str">
        <f t="shared" si="101"/>
        <v xml:space="preserve"> </v>
      </c>
      <c r="DM121" s="43" t="str">
        <f t="shared" si="102"/>
        <v xml:space="preserve"> </v>
      </c>
      <c r="DN121" s="39" t="str">
        <f t="shared" si="103"/>
        <v>•</v>
      </c>
      <c r="DO121" s="39" t="str">
        <f t="shared" si="104"/>
        <v xml:space="preserve"> </v>
      </c>
      <c r="DP121" s="39" t="str">
        <f t="shared" si="105"/>
        <v xml:space="preserve"> </v>
      </c>
      <c r="DQ121" s="43" t="str">
        <f t="shared" si="106"/>
        <v xml:space="preserve"> </v>
      </c>
      <c r="DR121" s="39" t="str">
        <f t="shared" si="107"/>
        <v>•</v>
      </c>
      <c r="DS121" s="39" t="str">
        <f t="shared" si="108"/>
        <v xml:space="preserve"> </v>
      </c>
      <c r="DT121" s="39" t="str">
        <f t="shared" si="109"/>
        <v xml:space="preserve"> </v>
      </c>
      <c r="DU121" s="43" t="str">
        <f t="shared" si="110"/>
        <v xml:space="preserve"> </v>
      </c>
      <c r="DV121" s="39" t="str">
        <f t="shared" si="111"/>
        <v>•</v>
      </c>
      <c r="DW121" s="39" t="str">
        <f t="shared" si="112"/>
        <v xml:space="preserve"> </v>
      </c>
      <c r="DX121" s="39" t="str">
        <f t="shared" si="113"/>
        <v xml:space="preserve"> </v>
      </c>
      <c r="DY121" s="43" t="str">
        <f t="shared" si="114"/>
        <v xml:space="preserve"> </v>
      </c>
      <c r="DZ121" s="39" t="str">
        <f t="shared" si="115"/>
        <v>•</v>
      </c>
      <c r="EA121" s="39" t="str">
        <f t="shared" si="116"/>
        <v xml:space="preserve"> </v>
      </c>
      <c r="EB121" s="39" t="str">
        <f t="shared" si="117"/>
        <v xml:space="preserve"> </v>
      </c>
      <c r="EC121" s="43" t="str">
        <f t="shared" si="118"/>
        <v xml:space="preserve"> </v>
      </c>
      <c r="ED121" s="39" t="str">
        <f t="shared" si="119"/>
        <v>•</v>
      </c>
      <c r="EE121" s="39" t="str">
        <f t="shared" si="120"/>
        <v xml:space="preserve"> </v>
      </c>
      <c r="EF121" s="39" t="str">
        <f t="shared" si="121"/>
        <v xml:space="preserve"> </v>
      </c>
      <c r="EG121" s="43" t="str">
        <f t="shared" si="122"/>
        <v xml:space="preserve"> </v>
      </c>
      <c r="EH121" s="39" t="str">
        <f t="shared" si="123"/>
        <v>•</v>
      </c>
      <c r="EI121" s="39" t="str">
        <f t="shared" si="124"/>
        <v xml:space="preserve"> </v>
      </c>
      <c r="EJ121" s="39" t="str">
        <f t="shared" si="125"/>
        <v xml:space="preserve"> </v>
      </c>
      <c r="EK121" s="43" t="str">
        <f t="shared" si="126"/>
        <v xml:space="preserve"> </v>
      </c>
    </row>
    <row r="122" spans="1:141" ht="15.75" customHeight="1" x14ac:dyDescent="0.2">
      <c r="A122" s="100" t="str">
        <f>IF(Summary!B116="","",Summary!B116)</f>
        <v/>
      </c>
      <c r="B122" s="100" t="str">
        <f>IF(Summary!C116="","",Summary!C116)</f>
        <v/>
      </c>
      <c r="C122" s="100" t="str">
        <f>IF(Summary!D116="","",Summary!D116)</f>
        <v/>
      </c>
      <c r="D122" s="115" t="str">
        <f>IF(Summary!E116="","",Summary!E116)</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81"/>
        <v>27</v>
      </c>
      <c r="AX122" s="74" t="e">
        <f t="shared" si="76"/>
        <v>#N/A</v>
      </c>
      <c r="AY122" s="54" t="str">
        <f t="shared" si="77"/>
        <v/>
      </c>
      <c r="AZ122" s="73"/>
      <c r="BA122" s="144"/>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8"/>
      <c r="BE122" s="116" t="str">
        <f t="shared" si="82"/>
        <v/>
      </c>
      <c r="BF122" s="99" t="str">
        <f t="shared" si="78"/>
        <v/>
      </c>
      <c r="BG122" s="99" t="str">
        <f t="shared" si="79"/>
        <v/>
      </c>
      <c r="BH122" s="100" t="str">
        <f t="shared" si="80"/>
        <v/>
      </c>
      <c r="BI122" s="64" t="str">
        <f>IF(Summary!F116="","",Summary!F116)</f>
        <v/>
      </c>
      <c r="BJ122" s="33"/>
      <c r="BV122" s="44">
        <f t="shared" si="131"/>
        <v>0</v>
      </c>
      <c r="BW122" s="44">
        <f t="shared" si="131"/>
        <v>0</v>
      </c>
      <c r="BX122" s="44">
        <f t="shared" si="131"/>
        <v>0</v>
      </c>
      <c r="BY122" s="44">
        <f t="shared" si="131"/>
        <v>0</v>
      </c>
      <c r="BZ122" s="44">
        <f t="shared" si="131"/>
        <v>0</v>
      </c>
      <c r="CA122" s="44">
        <f t="shared" si="131"/>
        <v>0</v>
      </c>
      <c r="CB122" s="44">
        <f t="shared" si="131"/>
        <v>0</v>
      </c>
      <c r="CC122" s="44">
        <f t="shared" si="131"/>
        <v>0</v>
      </c>
      <c r="CD122" s="44">
        <f t="shared" si="131"/>
        <v>0</v>
      </c>
      <c r="CE122" s="44">
        <f t="shared" si="131"/>
        <v>0</v>
      </c>
      <c r="CF122" s="44">
        <f t="shared" si="131"/>
        <v>0</v>
      </c>
      <c r="CH122" s="48">
        <f t="shared" si="129"/>
        <v>0</v>
      </c>
      <c r="CI122" s="48">
        <f t="shared" si="129"/>
        <v>0</v>
      </c>
      <c r="CJ122" s="48">
        <f t="shared" si="129"/>
        <v>0</v>
      </c>
      <c r="CK122" s="48">
        <f t="shared" si="128"/>
        <v>0</v>
      </c>
      <c r="CL122" s="48">
        <f t="shared" si="128"/>
        <v>0</v>
      </c>
      <c r="CM122" s="48">
        <f t="shared" si="128"/>
        <v>0</v>
      </c>
      <c r="CN122" s="48">
        <f t="shared" si="128"/>
        <v>0</v>
      </c>
      <c r="CO122" s="48">
        <f t="shared" si="74"/>
        <v>0</v>
      </c>
      <c r="CT122" s="42" t="str">
        <f t="shared" si="83"/>
        <v>•</v>
      </c>
      <c r="CU122" s="39" t="str">
        <f t="shared" si="84"/>
        <v xml:space="preserve"> </v>
      </c>
      <c r="CV122" s="39" t="str">
        <f t="shared" si="85"/>
        <v xml:space="preserve"> </v>
      </c>
      <c r="CW122" s="43" t="str">
        <f t="shared" si="86"/>
        <v xml:space="preserve"> </v>
      </c>
      <c r="CX122" s="42" t="str">
        <f t="shared" si="87"/>
        <v>•</v>
      </c>
      <c r="CY122" s="39" t="str">
        <f t="shared" si="88"/>
        <v xml:space="preserve"> </v>
      </c>
      <c r="CZ122" s="39" t="str">
        <f t="shared" si="89"/>
        <v xml:space="preserve"> </v>
      </c>
      <c r="DA122" s="43" t="str">
        <f t="shared" si="90"/>
        <v xml:space="preserve"> </v>
      </c>
      <c r="DB122" s="39" t="str">
        <f t="shared" si="91"/>
        <v>•</v>
      </c>
      <c r="DC122" s="39" t="str">
        <f t="shared" si="92"/>
        <v xml:space="preserve"> </v>
      </c>
      <c r="DD122" s="39" t="str">
        <f t="shared" si="93"/>
        <v xml:space="preserve"> </v>
      </c>
      <c r="DE122" s="43" t="str">
        <f t="shared" si="94"/>
        <v xml:space="preserve"> </v>
      </c>
      <c r="DF122" s="42" t="str">
        <f t="shared" si="95"/>
        <v>•</v>
      </c>
      <c r="DG122" s="39" t="str">
        <f t="shared" si="96"/>
        <v xml:space="preserve"> </v>
      </c>
      <c r="DH122" s="39" t="str">
        <f t="shared" si="97"/>
        <v xml:space="preserve"> </v>
      </c>
      <c r="DI122" s="43" t="str">
        <f t="shared" si="98"/>
        <v xml:space="preserve"> </v>
      </c>
      <c r="DJ122" s="42" t="str">
        <f t="shared" si="99"/>
        <v>•</v>
      </c>
      <c r="DK122" s="39" t="str">
        <f t="shared" si="100"/>
        <v xml:space="preserve"> </v>
      </c>
      <c r="DL122" s="39" t="str">
        <f t="shared" si="101"/>
        <v xml:space="preserve"> </v>
      </c>
      <c r="DM122" s="43" t="str">
        <f t="shared" si="102"/>
        <v xml:space="preserve"> </v>
      </c>
      <c r="DN122" s="39" t="str">
        <f t="shared" si="103"/>
        <v>•</v>
      </c>
      <c r="DO122" s="39" t="str">
        <f t="shared" si="104"/>
        <v xml:space="preserve"> </v>
      </c>
      <c r="DP122" s="39" t="str">
        <f t="shared" si="105"/>
        <v xml:space="preserve"> </v>
      </c>
      <c r="DQ122" s="43" t="str">
        <f t="shared" si="106"/>
        <v xml:space="preserve"> </v>
      </c>
      <c r="DR122" s="39" t="str">
        <f t="shared" si="107"/>
        <v>•</v>
      </c>
      <c r="DS122" s="39" t="str">
        <f t="shared" si="108"/>
        <v xml:space="preserve"> </v>
      </c>
      <c r="DT122" s="39" t="str">
        <f t="shared" si="109"/>
        <v xml:space="preserve"> </v>
      </c>
      <c r="DU122" s="43" t="str">
        <f t="shared" si="110"/>
        <v xml:space="preserve"> </v>
      </c>
      <c r="DV122" s="39" t="str">
        <f t="shared" si="111"/>
        <v>•</v>
      </c>
      <c r="DW122" s="39" t="str">
        <f t="shared" si="112"/>
        <v xml:space="preserve"> </v>
      </c>
      <c r="DX122" s="39" t="str">
        <f t="shared" si="113"/>
        <v xml:space="preserve"> </v>
      </c>
      <c r="DY122" s="43" t="str">
        <f t="shared" si="114"/>
        <v xml:space="preserve"> </v>
      </c>
      <c r="DZ122" s="39" t="str">
        <f t="shared" si="115"/>
        <v>•</v>
      </c>
      <c r="EA122" s="39" t="str">
        <f t="shared" si="116"/>
        <v xml:space="preserve"> </v>
      </c>
      <c r="EB122" s="39" t="str">
        <f t="shared" si="117"/>
        <v xml:space="preserve"> </v>
      </c>
      <c r="EC122" s="43" t="str">
        <f t="shared" si="118"/>
        <v xml:space="preserve"> </v>
      </c>
      <c r="ED122" s="39" t="str">
        <f t="shared" si="119"/>
        <v>•</v>
      </c>
      <c r="EE122" s="39" t="str">
        <f t="shared" si="120"/>
        <v xml:space="preserve"> </v>
      </c>
      <c r="EF122" s="39" t="str">
        <f t="shared" si="121"/>
        <v xml:space="preserve"> </v>
      </c>
      <c r="EG122" s="43" t="str">
        <f t="shared" si="122"/>
        <v xml:space="preserve"> </v>
      </c>
      <c r="EH122" s="39" t="str">
        <f t="shared" si="123"/>
        <v>•</v>
      </c>
      <c r="EI122" s="39" t="str">
        <f t="shared" si="124"/>
        <v xml:space="preserve"> </v>
      </c>
      <c r="EJ122" s="39" t="str">
        <f t="shared" si="125"/>
        <v xml:space="preserve"> </v>
      </c>
      <c r="EK122" s="43" t="str">
        <f t="shared" si="126"/>
        <v xml:space="preserve"> </v>
      </c>
    </row>
    <row r="123" spans="1:141" ht="15.75" customHeight="1" x14ac:dyDescent="0.2">
      <c r="A123" s="100" t="str">
        <f>IF(Summary!B117="","",Summary!B117)</f>
        <v/>
      </c>
      <c r="B123" s="100" t="str">
        <f>IF(Summary!C117="","",Summary!C117)</f>
        <v/>
      </c>
      <c r="C123" s="100" t="str">
        <f>IF(Summary!D117="","",Summary!D117)</f>
        <v/>
      </c>
      <c r="D123" s="115" t="str">
        <f>IF(Summary!E117="","",Summary!E117)</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81"/>
        <v>27</v>
      </c>
      <c r="AX123" s="74" t="e">
        <f t="shared" si="76"/>
        <v>#N/A</v>
      </c>
      <c r="AY123" s="54" t="str">
        <f t="shared" si="77"/>
        <v/>
      </c>
      <c r="AZ123" s="73"/>
      <c r="BA123" s="144"/>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8"/>
      <c r="BE123" s="116" t="str">
        <f t="shared" si="82"/>
        <v/>
      </c>
      <c r="BF123" s="99" t="str">
        <f t="shared" si="78"/>
        <v/>
      </c>
      <c r="BG123" s="99" t="str">
        <f t="shared" si="79"/>
        <v/>
      </c>
      <c r="BH123" s="100" t="str">
        <f t="shared" si="80"/>
        <v/>
      </c>
      <c r="BI123" s="64" t="str">
        <f>IF(Summary!F117="","",Summary!F117)</f>
        <v/>
      </c>
      <c r="BJ123" s="33"/>
      <c r="BV123" s="44">
        <f t="shared" si="131"/>
        <v>0</v>
      </c>
      <c r="BW123" s="44">
        <f t="shared" si="131"/>
        <v>0</v>
      </c>
      <c r="BX123" s="44">
        <f t="shared" si="131"/>
        <v>0</v>
      </c>
      <c r="BY123" s="44">
        <f t="shared" si="131"/>
        <v>0</v>
      </c>
      <c r="BZ123" s="44">
        <f t="shared" si="131"/>
        <v>0</v>
      </c>
      <c r="CA123" s="44">
        <f t="shared" si="131"/>
        <v>0</v>
      </c>
      <c r="CB123" s="44">
        <f t="shared" si="131"/>
        <v>0</v>
      </c>
      <c r="CC123" s="44">
        <f t="shared" si="131"/>
        <v>0</v>
      </c>
      <c r="CD123" s="44">
        <f t="shared" si="131"/>
        <v>0</v>
      </c>
      <c r="CE123" s="44">
        <f t="shared" si="131"/>
        <v>0</v>
      </c>
      <c r="CF123" s="44">
        <f t="shared" si="131"/>
        <v>0</v>
      </c>
      <c r="CH123" s="48">
        <f t="shared" si="129"/>
        <v>0</v>
      </c>
      <c r="CI123" s="48">
        <f t="shared" si="129"/>
        <v>0</v>
      </c>
      <c r="CJ123" s="48">
        <f t="shared" si="129"/>
        <v>0</v>
      </c>
      <c r="CK123" s="48">
        <f t="shared" si="128"/>
        <v>0</v>
      </c>
      <c r="CL123" s="48">
        <f t="shared" si="128"/>
        <v>0</v>
      </c>
      <c r="CM123" s="48">
        <f t="shared" si="128"/>
        <v>0</v>
      </c>
      <c r="CN123" s="48">
        <f t="shared" si="128"/>
        <v>0</v>
      </c>
      <c r="CO123" s="48">
        <f t="shared" si="74"/>
        <v>0</v>
      </c>
      <c r="CT123" s="42" t="str">
        <f t="shared" si="83"/>
        <v>•</v>
      </c>
      <c r="CU123" s="39" t="str">
        <f t="shared" si="84"/>
        <v xml:space="preserve"> </v>
      </c>
      <c r="CV123" s="39" t="str">
        <f t="shared" si="85"/>
        <v xml:space="preserve"> </v>
      </c>
      <c r="CW123" s="43" t="str">
        <f t="shared" si="86"/>
        <v xml:space="preserve"> </v>
      </c>
      <c r="CX123" s="42" t="str">
        <f t="shared" si="87"/>
        <v>•</v>
      </c>
      <c r="CY123" s="39" t="str">
        <f t="shared" si="88"/>
        <v xml:space="preserve"> </v>
      </c>
      <c r="CZ123" s="39" t="str">
        <f t="shared" si="89"/>
        <v xml:space="preserve"> </v>
      </c>
      <c r="DA123" s="43" t="str">
        <f t="shared" si="90"/>
        <v xml:space="preserve"> </v>
      </c>
      <c r="DB123" s="39" t="str">
        <f t="shared" si="91"/>
        <v>•</v>
      </c>
      <c r="DC123" s="39" t="str">
        <f t="shared" si="92"/>
        <v xml:space="preserve"> </v>
      </c>
      <c r="DD123" s="39" t="str">
        <f t="shared" si="93"/>
        <v xml:space="preserve"> </v>
      </c>
      <c r="DE123" s="43" t="str">
        <f t="shared" si="94"/>
        <v xml:space="preserve"> </v>
      </c>
      <c r="DF123" s="42" t="str">
        <f t="shared" si="95"/>
        <v>•</v>
      </c>
      <c r="DG123" s="39" t="str">
        <f t="shared" si="96"/>
        <v xml:space="preserve"> </v>
      </c>
      <c r="DH123" s="39" t="str">
        <f t="shared" si="97"/>
        <v xml:space="preserve"> </v>
      </c>
      <c r="DI123" s="43" t="str">
        <f t="shared" si="98"/>
        <v xml:space="preserve"> </v>
      </c>
      <c r="DJ123" s="42" t="str">
        <f t="shared" si="99"/>
        <v>•</v>
      </c>
      <c r="DK123" s="39" t="str">
        <f t="shared" si="100"/>
        <v xml:space="preserve"> </v>
      </c>
      <c r="DL123" s="39" t="str">
        <f t="shared" si="101"/>
        <v xml:space="preserve"> </v>
      </c>
      <c r="DM123" s="43" t="str">
        <f t="shared" si="102"/>
        <v xml:space="preserve"> </v>
      </c>
      <c r="DN123" s="39" t="str">
        <f t="shared" si="103"/>
        <v>•</v>
      </c>
      <c r="DO123" s="39" t="str">
        <f t="shared" si="104"/>
        <v xml:space="preserve"> </v>
      </c>
      <c r="DP123" s="39" t="str">
        <f t="shared" si="105"/>
        <v xml:space="preserve"> </v>
      </c>
      <c r="DQ123" s="43" t="str">
        <f t="shared" si="106"/>
        <v xml:space="preserve"> </v>
      </c>
      <c r="DR123" s="39" t="str">
        <f t="shared" si="107"/>
        <v>•</v>
      </c>
      <c r="DS123" s="39" t="str">
        <f t="shared" si="108"/>
        <v xml:space="preserve"> </v>
      </c>
      <c r="DT123" s="39" t="str">
        <f t="shared" si="109"/>
        <v xml:space="preserve"> </v>
      </c>
      <c r="DU123" s="43" t="str">
        <f t="shared" si="110"/>
        <v xml:space="preserve"> </v>
      </c>
      <c r="DV123" s="39" t="str">
        <f t="shared" si="111"/>
        <v>•</v>
      </c>
      <c r="DW123" s="39" t="str">
        <f t="shared" si="112"/>
        <v xml:space="preserve"> </v>
      </c>
      <c r="DX123" s="39" t="str">
        <f t="shared" si="113"/>
        <v xml:space="preserve"> </v>
      </c>
      <c r="DY123" s="43" t="str">
        <f t="shared" si="114"/>
        <v xml:space="preserve"> </v>
      </c>
      <c r="DZ123" s="39" t="str">
        <f t="shared" si="115"/>
        <v>•</v>
      </c>
      <c r="EA123" s="39" t="str">
        <f t="shared" si="116"/>
        <v xml:space="preserve"> </v>
      </c>
      <c r="EB123" s="39" t="str">
        <f t="shared" si="117"/>
        <v xml:space="preserve"> </v>
      </c>
      <c r="EC123" s="43" t="str">
        <f t="shared" si="118"/>
        <v xml:space="preserve"> </v>
      </c>
      <c r="ED123" s="39" t="str">
        <f t="shared" si="119"/>
        <v>•</v>
      </c>
      <c r="EE123" s="39" t="str">
        <f t="shared" si="120"/>
        <v xml:space="preserve"> </v>
      </c>
      <c r="EF123" s="39" t="str">
        <f t="shared" si="121"/>
        <v xml:space="preserve"> </v>
      </c>
      <c r="EG123" s="43" t="str">
        <f t="shared" si="122"/>
        <v xml:space="preserve"> </v>
      </c>
      <c r="EH123" s="39" t="str">
        <f t="shared" si="123"/>
        <v>•</v>
      </c>
      <c r="EI123" s="39" t="str">
        <f t="shared" si="124"/>
        <v xml:space="preserve"> </v>
      </c>
      <c r="EJ123" s="39" t="str">
        <f t="shared" si="125"/>
        <v xml:space="preserve"> </v>
      </c>
      <c r="EK123" s="43" t="str">
        <f t="shared" si="126"/>
        <v xml:space="preserve"> </v>
      </c>
    </row>
    <row r="124" spans="1:141" ht="15.75" customHeight="1" x14ac:dyDescent="0.2">
      <c r="A124" s="100" t="str">
        <f>IF(Summary!B118="","",Summary!B118)</f>
        <v/>
      </c>
      <c r="B124" s="100" t="str">
        <f>IF(Summary!C118="","",Summary!C118)</f>
        <v/>
      </c>
      <c r="C124" s="100" t="str">
        <f>IF(Summary!D118="","",Summary!D118)</f>
        <v/>
      </c>
      <c r="D124" s="115" t="str">
        <f>IF(Summary!E118="","",Summary!E118)</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81"/>
        <v>27</v>
      </c>
      <c r="AX124" s="74" t="e">
        <f t="shared" si="76"/>
        <v>#N/A</v>
      </c>
      <c r="AY124" s="54" t="str">
        <f t="shared" si="77"/>
        <v/>
      </c>
      <c r="AZ124" s="73"/>
      <c r="BA124" s="144"/>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8"/>
      <c r="BE124" s="116" t="str">
        <f t="shared" si="82"/>
        <v/>
      </c>
      <c r="BF124" s="99" t="str">
        <f t="shared" si="78"/>
        <v/>
      </c>
      <c r="BG124" s="99" t="str">
        <f t="shared" si="79"/>
        <v/>
      </c>
      <c r="BH124" s="100" t="str">
        <f t="shared" si="80"/>
        <v/>
      </c>
      <c r="BI124" s="64" t="str">
        <f>IF(Summary!F118="","",Summary!F118)</f>
        <v/>
      </c>
      <c r="BJ124" s="33"/>
      <c r="BV124" s="44">
        <f t="shared" si="131"/>
        <v>0</v>
      </c>
      <c r="BW124" s="44">
        <f t="shared" si="131"/>
        <v>0</v>
      </c>
      <c r="BX124" s="44">
        <f t="shared" si="131"/>
        <v>0</v>
      </c>
      <c r="BY124" s="44">
        <f t="shared" si="131"/>
        <v>0</v>
      </c>
      <c r="BZ124" s="44">
        <f t="shared" si="131"/>
        <v>0</v>
      </c>
      <c r="CA124" s="44">
        <f t="shared" si="131"/>
        <v>0</v>
      </c>
      <c r="CB124" s="44">
        <f t="shared" si="131"/>
        <v>0</v>
      </c>
      <c r="CC124" s="44">
        <f t="shared" si="131"/>
        <v>0</v>
      </c>
      <c r="CD124" s="44">
        <f t="shared" si="131"/>
        <v>0</v>
      </c>
      <c r="CE124" s="44">
        <f t="shared" si="131"/>
        <v>0</v>
      </c>
      <c r="CF124" s="44">
        <f t="shared" si="131"/>
        <v>0</v>
      </c>
      <c r="CH124" s="48">
        <f t="shared" si="129"/>
        <v>0</v>
      </c>
      <c r="CI124" s="48">
        <f t="shared" si="129"/>
        <v>0</v>
      </c>
      <c r="CJ124" s="48">
        <f t="shared" si="129"/>
        <v>0</v>
      </c>
      <c r="CK124" s="48">
        <f t="shared" si="128"/>
        <v>0</v>
      </c>
      <c r="CL124" s="48">
        <f t="shared" si="128"/>
        <v>0</v>
      </c>
      <c r="CM124" s="48">
        <f t="shared" si="128"/>
        <v>0</v>
      </c>
      <c r="CN124" s="48">
        <f t="shared" si="128"/>
        <v>0</v>
      </c>
      <c r="CO124" s="48">
        <f t="shared" si="74"/>
        <v>0</v>
      </c>
      <c r="CT124" s="42" t="str">
        <f t="shared" si="83"/>
        <v>•</v>
      </c>
      <c r="CU124" s="39" t="str">
        <f t="shared" si="84"/>
        <v xml:space="preserve"> </v>
      </c>
      <c r="CV124" s="39" t="str">
        <f t="shared" si="85"/>
        <v xml:space="preserve"> </v>
      </c>
      <c r="CW124" s="43" t="str">
        <f t="shared" si="86"/>
        <v xml:space="preserve"> </v>
      </c>
      <c r="CX124" s="42" t="str">
        <f t="shared" si="87"/>
        <v>•</v>
      </c>
      <c r="CY124" s="39" t="str">
        <f t="shared" si="88"/>
        <v xml:space="preserve"> </v>
      </c>
      <c r="CZ124" s="39" t="str">
        <f t="shared" si="89"/>
        <v xml:space="preserve"> </v>
      </c>
      <c r="DA124" s="43" t="str">
        <f t="shared" si="90"/>
        <v xml:space="preserve"> </v>
      </c>
      <c r="DB124" s="39" t="str">
        <f t="shared" si="91"/>
        <v>•</v>
      </c>
      <c r="DC124" s="39" t="str">
        <f t="shared" si="92"/>
        <v xml:space="preserve"> </v>
      </c>
      <c r="DD124" s="39" t="str">
        <f t="shared" si="93"/>
        <v xml:space="preserve"> </v>
      </c>
      <c r="DE124" s="43" t="str">
        <f t="shared" si="94"/>
        <v xml:space="preserve"> </v>
      </c>
      <c r="DF124" s="42" t="str">
        <f t="shared" si="95"/>
        <v>•</v>
      </c>
      <c r="DG124" s="39" t="str">
        <f t="shared" si="96"/>
        <v xml:space="preserve"> </v>
      </c>
      <c r="DH124" s="39" t="str">
        <f t="shared" si="97"/>
        <v xml:space="preserve"> </v>
      </c>
      <c r="DI124" s="43" t="str">
        <f t="shared" si="98"/>
        <v xml:space="preserve"> </v>
      </c>
      <c r="DJ124" s="42" t="str">
        <f t="shared" si="99"/>
        <v>•</v>
      </c>
      <c r="DK124" s="39" t="str">
        <f t="shared" si="100"/>
        <v xml:space="preserve"> </v>
      </c>
      <c r="DL124" s="39" t="str">
        <f t="shared" si="101"/>
        <v xml:space="preserve"> </v>
      </c>
      <c r="DM124" s="43" t="str">
        <f t="shared" si="102"/>
        <v xml:space="preserve"> </v>
      </c>
      <c r="DN124" s="39" t="str">
        <f t="shared" si="103"/>
        <v>•</v>
      </c>
      <c r="DO124" s="39" t="str">
        <f t="shared" si="104"/>
        <v xml:space="preserve"> </v>
      </c>
      <c r="DP124" s="39" t="str">
        <f t="shared" si="105"/>
        <v xml:space="preserve"> </v>
      </c>
      <c r="DQ124" s="43" t="str">
        <f t="shared" si="106"/>
        <v xml:space="preserve"> </v>
      </c>
      <c r="DR124" s="39" t="str">
        <f t="shared" si="107"/>
        <v>•</v>
      </c>
      <c r="DS124" s="39" t="str">
        <f t="shared" si="108"/>
        <v xml:space="preserve"> </v>
      </c>
      <c r="DT124" s="39" t="str">
        <f t="shared" si="109"/>
        <v xml:space="preserve"> </v>
      </c>
      <c r="DU124" s="43" t="str">
        <f t="shared" si="110"/>
        <v xml:space="preserve"> </v>
      </c>
      <c r="DV124" s="39" t="str">
        <f t="shared" si="111"/>
        <v>•</v>
      </c>
      <c r="DW124" s="39" t="str">
        <f t="shared" si="112"/>
        <v xml:space="preserve"> </v>
      </c>
      <c r="DX124" s="39" t="str">
        <f t="shared" si="113"/>
        <v xml:space="preserve"> </v>
      </c>
      <c r="DY124" s="43" t="str">
        <f t="shared" si="114"/>
        <v xml:space="preserve"> </v>
      </c>
      <c r="DZ124" s="39" t="str">
        <f t="shared" si="115"/>
        <v>•</v>
      </c>
      <c r="EA124" s="39" t="str">
        <f t="shared" si="116"/>
        <v xml:space="preserve"> </v>
      </c>
      <c r="EB124" s="39" t="str">
        <f t="shared" si="117"/>
        <v xml:space="preserve"> </v>
      </c>
      <c r="EC124" s="43" t="str">
        <f t="shared" si="118"/>
        <v xml:space="preserve"> </v>
      </c>
      <c r="ED124" s="39" t="str">
        <f t="shared" si="119"/>
        <v>•</v>
      </c>
      <c r="EE124" s="39" t="str">
        <f t="shared" si="120"/>
        <v xml:space="preserve"> </v>
      </c>
      <c r="EF124" s="39" t="str">
        <f t="shared" si="121"/>
        <v xml:space="preserve"> </v>
      </c>
      <c r="EG124" s="43" t="str">
        <f t="shared" si="122"/>
        <v xml:space="preserve"> </v>
      </c>
      <c r="EH124" s="39" t="str">
        <f t="shared" si="123"/>
        <v>•</v>
      </c>
      <c r="EI124" s="39" t="str">
        <f t="shared" si="124"/>
        <v xml:space="preserve"> </v>
      </c>
      <c r="EJ124" s="39" t="str">
        <f t="shared" si="125"/>
        <v xml:space="preserve"> </v>
      </c>
      <c r="EK124" s="43" t="str">
        <f t="shared" si="126"/>
        <v xml:space="preserve"> </v>
      </c>
    </row>
    <row r="125" spans="1:141" ht="15.75" customHeight="1" x14ac:dyDescent="0.2">
      <c r="A125" s="100" t="str">
        <f>IF(Summary!B119="","",Summary!B119)</f>
        <v/>
      </c>
      <c r="B125" s="100" t="str">
        <f>IF(Summary!C119="","",Summary!C119)</f>
        <v/>
      </c>
      <c r="C125" s="100" t="str">
        <f>IF(Summary!D119="","",Summary!D119)</f>
        <v/>
      </c>
      <c r="D125" s="115" t="str">
        <f>IF(Summary!E119="","",Summary!E119)</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81"/>
        <v>27</v>
      </c>
      <c r="AX125" s="74" t="e">
        <f t="shared" si="76"/>
        <v>#N/A</v>
      </c>
      <c r="AY125" s="54" t="str">
        <f t="shared" si="77"/>
        <v/>
      </c>
      <c r="AZ125" s="73"/>
      <c r="BA125" s="144"/>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8"/>
      <c r="BE125" s="116" t="str">
        <f t="shared" si="82"/>
        <v/>
      </c>
      <c r="BF125" s="99" t="str">
        <f t="shared" si="78"/>
        <v/>
      </c>
      <c r="BG125" s="99" t="str">
        <f t="shared" si="79"/>
        <v/>
      </c>
      <c r="BH125" s="100" t="str">
        <f t="shared" si="80"/>
        <v/>
      </c>
      <c r="BI125" s="64" t="str">
        <f>IF(Summary!F119="","",Summary!F119)</f>
        <v/>
      </c>
      <c r="BJ125" s="33"/>
      <c r="BV125" s="44">
        <f t="shared" si="131"/>
        <v>0</v>
      </c>
      <c r="BW125" s="44">
        <f t="shared" si="131"/>
        <v>0</v>
      </c>
      <c r="BX125" s="44">
        <f t="shared" si="131"/>
        <v>0</v>
      </c>
      <c r="BY125" s="44">
        <f t="shared" si="131"/>
        <v>0</v>
      </c>
      <c r="BZ125" s="44">
        <f t="shared" si="131"/>
        <v>0</v>
      </c>
      <c r="CA125" s="44">
        <f t="shared" si="131"/>
        <v>0</v>
      </c>
      <c r="CB125" s="44">
        <f t="shared" si="131"/>
        <v>0</v>
      </c>
      <c r="CC125" s="44">
        <f t="shared" si="131"/>
        <v>0</v>
      </c>
      <c r="CD125" s="44">
        <f t="shared" si="131"/>
        <v>0</v>
      </c>
      <c r="CE125" s="44">
        <f t="shared" si="131"/>
        <v>0</v>
      </c>
      <c r="CF125" s="44">
        <f t="shared" si="131"/>
        <v>0</v>
      </c>
      <c r="CH125" s="48">
        <f t="shared" si="129"/>
        <v>0</v>
      </c>
      <c r="CI125" s="48">
        <f t="shared" si="129"/>
        <v>0</v>
      </c>
      <c r="CJ125" s="48">
        <f t="shared" si="129"/>
        <v>0</v>
      </c>
      <c r="CK125" s="48">
        <f t="shared" si="128"/>
        <v>0</v>
      </c>
      <c r="CL125" s="48">
        <f t="shared" si="128"/>
        <v>0</v>
      </c>
      <c r="CM125" s="48">
        <f t="shared" si="128"/>
        <v>0</v>
      </c>
      <c r="CN125" s="48">
        <f t="shared" si="128"/>
        <v>0</v>
      </c>
      <c r="CO125" s="48">
        <f t="shared" si="74"/>
        <v>0</v>
      </c>
      <c r="CT125" s="42" t="str">
        <f t="shared" si="83"/>
        <v>•</v>
      </c>
      <c r="CU125" s="39" t="str">
        <f t="shared" si="84"/>
        <v xml:space="preserve"> </v>
      </c>
      <c r="CV125" s="39" t="str">
        <f t="shared" si="85"/>
        <v xml:space="preserve"> </v>
      </c>
      <c r="CW125" s="43" t="str">
        <f t="shared" si="86"/>
        <v xml:space="preserve"> </v>
      </c>
      <c r="CX125" s="42" t="str">
        <f t="shared" si="87"/>
        <v>•</v>
      </c>
      <c r="CY125" s="39" t="str">
        <f t="shared" si="88"/>
        <v xml:space="preserve"> </v>
      </c>
      <c r="CZ125" s="39" t="str">
        <f t="shared" si="89"/>
        <v xml:space="preserve"> </v>
      </c>
      <c r="DA125" s="43" t="str">
        <f t="shared" si="90"/>
        <v xml:space="preserve"> </v>
      </c>
      <c r="DB125" s="39" t="str">
        <f t="shared" si="91"/>
        <v>•</v>
      </c>
      <c r="DC125" s="39" t="str">
        <f t="shared" si="92"/>
        <v xml:space="preserve"> </v>
      </c>
      <c r="DD125" s="39" t="str">
        <f t="shared" si="93"/>
        <v xml:space="preserve"> </v>
      </c>
      <c r="DE125" s="43" t="str">
        <f t="shared" si="94"/>
        <v xml:space="preserve"> </v>
      </c>
      <c r="DF125" s="42" t="str">
        <f t="shared" si="95"/>
        <v>•</v>
      </c>
      <c r="DG125" s="39" t="str">
        <f t="shared" si="96"/>
        <v xml:space="preserve"> </v>
      </c>
      <c r="DH125" s="39" t="str">
        <f t="shared" si="97"/>
        <v xml:space="preserve"> </v>
      </c>
      <c r="DI125" s="43" t="str">
        <f t="shared" si="98"/>
        <v xml:space="preserve"> </v>
      </c>
      <c r="DJ125" s="42" t="str">
        <f t="shared" si="99"/>
        <v>•</v>
      </c>
      <c r="DK125" s="39" t="str">
        <f t="shared" si="100"/>
        <v xml:space="preserve"> </v>
      </c>
      <c r="DL125" s="39" t="str">
        <f t="shared" si="101"/>
        <v xml:space="preserve"> </v>
      </c>
      <c r="DM125" s="43" t="str">
        <f t="shared" si="102"/>
        <v xml:space="preserve"> </v>
      </c>
      <c r="DN125" s="39" t="str">
        <f t="shared" si="103"/>
        <v>•</v>
      </c>
      <c r="DO125" s="39" t="str">
        <f t="shared" si="104"/>
        <v xml:space="preserve"> </v>
      </c>
      <c r="DP125" s="39" t="str">
        <f t="shared" si="105"/>
        <v xml:space="preserve"> </v>
      </c>
      <c r="DQ125" s="43" t="str">
        <f t="shared" si="106"/>
        <v xml:space="preserve"> </v>
      </c>
      <c r="DR125" s="39" t="str">
        <f t="shared" si="107"/>
        <v>•</v>
      </c>
      <c r="DS125" s="39" t="str">
        <f t="shared" si="108"/>
        <v xml:space="preserve"> </v>
      </c>
      <c r="DT125" s="39" t="str">
        <f t="shared" si="109"/>
        <v xml:space="preserve"> </v>
      </c>
      <c r="DU125" s="43" t="str">
        <f t="shared" si="110"/>
        <v xml:space="preserve"> </v>
      </c>
      <c r="DV125" s="39" t="str">
        <f t="shared" si="111"/>
        <v>•</v>
      </c>
      <c r="DW125" s="39" t="str">
        <f t="shared" si="112"/>
        <v xml:space="preserve"> </v>
      </c>
      <c r="DX125" s="39" t="str">
        <f t="shared" si="113"/>
        <v xml:space="preserve"> </v>
      </c>
      <c r="DY125" s="43" t="str">
        <f t="shared" si="114"/>
        <v xml:space="preserve"> </v>
      </c>
      <c r="DZ125" s="39" t="str">
        <f t="shared" si="115"/>
        <v>•</v>
      </c>
      <c r="EA125" s="39" t="str">
        <f t="shared" si="116"/>
        <v xml:space="preserve"> </v>
      </c>
      <c r="EB125" s="39" t="str">
        <f t="shared" si="117"/>
        <v xml:space="preserve"> </v>
      </c>
      <c r="EC125" s="43" t="str">
        <f t="shared" si="118"/>
        <v xml:space="preserve"> </v>
      </c>
      <c r="ED125" s="39" t="str">
        <f t="shared" si="119"/>
        <v>•</v>
      </c>
      <c r="EE125" s="39" t="str">
        <f t="shared" si="120"/>
        <v xml:space="preserve"> </v>
      </c>
      <c r="EF125" s="39" t="str">
        <f t="shared" si="121"/>
        <v xml:space="preserve"> </v>
      </c>
      <c r="EG125" s="43" t="str">
        <f t="shared" si="122"/>
        <v xml:space="preserve"> </v>
      </c>
      <c r="EH125" s="39" t="str">
        <f t="shared" si="123"/>
        <v>•</v>
      </c>
      <c r="EI125" s="39" t="str">
        <f t="shared" si="124"/>
        <v xml:space="preserve"> </v>
      </c>
      <c r="EJ125" s="39" t="str">
        <f t="shared" si="125"/>
        <v xml:space="preserve"> </v>
      </c>
      <c r="EK125" s="43" t="str">
        <f t="shared" si="126"/>
        <v xml:space="preserve"> </v>
      </c>
    </row>
    <row r="126" spans="1:141" ht="15.75" customHeight="1" x14ac:dyDescent="0.2">
      <c r="A126" s="100" t="str">
        <f>IF(Summary!B120="","",Summary!B120)</f>
        <v/>
      </c>
      <c r="B126" s="100" t="str">
        <f>IF(Summary!C120="","",Summary!C120)</f>
        <v/>
      </c>
      <c r="C126" s="100" t="str">
        <f>IF(Summary!D120="","",Summary!D120)</f>
        <v/>
      </c>
      <c r="D126" s="115" t="str">
        <f>IF(Summary!E120="","",Summary!E120)</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81"/>
        <v>27</v>
      </c>
      <c r="AX126" s="74" t="e">
        <f t="shared" si="76"/>
        <v>#N/A</v>
      </c>
      <c r="AY126" s="54" t="str">
        <f t="shared" si="77"/>
        <v/>
      </c>
      <c r="AZ126" s="73"/>
      <c r="BA126" s="144"/>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8"/>
      <c r="BE126" s="116" t="str">
        <f t="shared" si="82"/>
        <v/>
      </c>
      <c r="BF126" s="99" t="str">
        <f t="shared" si="78"/>
        <v/>
      </c>
      <c r="BG126" s="99" t="str">
        <f t="shared" si="79"/>
        <v/>
      </c>
      <c r="BH126" s="100" t="str">
        <f t="shared" si="80"/>
        <v/>
      </c>
      <c r="BI126" s="64" t="str">
        <f>IF(Summary!F120="","",Summary!F120)</f>
        <v/>
      </c>
      <c r="BJ126" s="33"/>
      <c r="BV126" s="44">
        <f t="shared" si="131"/>
        <v>0</v>
      </c>
      <c r="BW126" s="44">
        <f t="shared" si="131"/>
        <v>0</v>
      </c>
      <c r="BX126" s="44">
        <f t="shared" si="131"/>
        <v>0</v>
      </c>
      <c r="BY126" s="44">
        <f t="shared" si="131"/>
        <v>0</v>
      </c>
      <c r="BZ126" s="44">
        <f t="shared" si="131"/>
        <v>0</v>
      </c>
      <c r="CA126" s="44">
        <f t="shared" si="131"/>
        <v>0</v>
      </c>
      <c r="CB126" s="44">
        <f t="shared" si="131"/>
        <v>0</v>
      </c>
      <c r="CC126" s="44">
        <f t="shared" si="131"/>
        <v>0</v>
      </c>
      <c r="CD126" s="44">
        <f t="shared" si="131"/>
        <v>0</v>
      </c>
      <c r="CE126" s="44">
        <f t="shared" si="131"/>
        <v>0</v>
      </c>
      <c r="CF126" s="44">
        <f t="shared" si="131"/>
        <v>0</v>
      </c>
      <c r="CH126" s="48">
        <f t="shared" si="129"/>
        <v>0</v>
      </c>
      <c r="CI126" s="48">
        <f t="shared" si="129"/>
        <v>0</v>
      </c>
      <c r="CJ126" s="48">
        <f t="shared" si="129"/>
        <v>0</v>
      </c>
      <c r="CK126" s="48">
        <f t="shared" si="128"/>
        <v>0</v>
      </c>
      <c r="CL126" s="48">
        <f t="shared" si="128"/>
        <v>0</v>
      </c>
      <c r="CM126" s="48">
        <f t="shared" si="128"/>
        <v>0</v>
      </c>
      <c r="CN126" s="48">
        <f t="shared" si="128"/>
        <v>0</v>
      </c>
      <c r="CO126" s="48">
        <f t="shared" si="74"/>
        <v>0</v>
      </c>
      <c r="CT126" s="42" t="str">
        <f t="shared" si="83"/>
        <v>•</v>
      </c>
      <c r="CU126" s="39" t="str">
        <f t="shared" si="84"/>
        <v xml:space="preserve"> </v>
      </c>
      <c r="CV126" s="39" t="str">
        <f t="shared" si="85"/>
        <v xml:space="preserve"> </v>
      </c>
      <c r="CW126" s="43" t="str">
        <f t="shared" si="86"/>
        <v xml:space="preserve"> </v>
      </c>
      <c r="CX126" s="42" t="str">
        <f t="shared" si="87"/>
        <v>•</v>
      </c>
      <c r="CY126" s="39" t="str">
        <f t="shared" si="88"/>
        <v xml:space="preserve"> </v>
      </c>
      <c r="CZ126" s="39" t="str">
        <f t="shared" si="89"/>
        <v xml:space="preserve"> </v>
      </c>
      <c r="DA126" s="43" t="str">
        <f t="shared" si="90"/>
        <v xml:space="preserve"> </v>
      </c>
      <c r="DB126" s="39" t="str">
        <f t="shared" si="91"/>
        <v>•</v>
      </c>
      <c r="DC126" s="39" t="str">
        <f t="shared" si="92"/>
        <v xml:space="preserve"> </v>
      </c>
      <c r="DD126" s="39" t="str">
        <f t="shared" si="93"/>
        <v xml:space="preserve"> </v>
      </c>
      <c r="DE126" s="43" t="str">
        <f t="shared" si="94"/>
        <v xml:space="preserve"> </v>
      </c>
      <c r="DF126" s="42" t="str">
        <f t="shared" si="95"/>
        <v>•</v>
      </c>
      <c r="DG126" s="39" t="str">
        <f t="shared" si="96"/>
        <v xml:space="preserve"> </v>
      </c>
      <c r="DH126" s="39" t="str">
        <f t="shared" si="97"/>
        <v xml:space="preserve"> </v>
      </c>
      <c r="DI126" s="43" t="str">
        <f t="shared" si="98"/>
        <v xml:space="preserve"> </v>
      </c>
      <c r="DJ126" s="42" t="str">
        <f t="shared" si="99"/>
        <v>•</v>
      </c>
      <c r="DK126" s="39" t="str">
        <f t="shared" si="100"/>
        <v xml:space="preserve"> </v>
      </c>
      <c r="DL126" s="39" t="str">
        <f t="shared" si="101"/>
        <v xml:space="preserve"> </v>
      </c>
      <c r="DM126" s="43" t="str">
        <f t="shared" si="102"/>
        <v xml:space="preserve"> </v>
      </c>
      <c r="DN126" s="39" t="str">
        <f t="shared" si="103"/>
        <v>•</v>
      </c>
      <c r="DO126" s="39" t="str">
        <f t="shared" si="104"/>
        <v xml:space="preserve"> </v>
      </c>
      <c r="DP126" s="39" t="str">
        <f t="shared" si="105"/>
        <v xml:space="preserve"> </v>
      </c>
      <c r="DQ126" s="43" t="str">
        <f t="shared" si="106"/>
        <v xml:space="preserve"> </v>
      </c>
      <c r="DR126" s="39" t="str">
        <f t="shared" si="107"/>
        <v>•</v>
      </c>
      <c r="DS126" s="39" t="str">
        <f t="shared" si="108"/>
        <v xml:space="preserve"> </v>
      </c>
      <c r="DT126" s="39" t="str">
        <f t="shared" si="109"/>
        <v xml:space="preserve"> </v>
      </c>
      <c r="DU126" s="43" t="str">
        <f t="shared" si="110"/>
        <v xml:space="preserve"> </v>
      </c>
      <c r="DV126" s="39" t="str">
        <f t="shared" si="111"/>
        <v>•</v>
      </c>
      <c r="DW126" s="39" t="str">
        <f t="shared" si="112"/>
        <v xml:space="preserve"> </v>
      </c>
      <c r="DX126" s="39" t="str">
        <f t="shared" si="113"/>
        <v xml:space="preserve"> </v>
      </c>
      <c r="DY126" s="43" t="str">
        <f t="shared" si="114"/>
        <v xml:space="preserve"> </v>
      </c>
      <c r="DZ126" s="39" t="str">
        <f t="shared" si="115"/>
        <v>•</v>
      </c>
      <c r="EA126" s="39" t="str">
        <f t="shared" si="116"/>
        <v xml:space="preserve"> </v>
      </c>
      <c r="EB126" s="39" t="str">
        <f t="shared" si="117"/>
        <v xml:space="preserve"> </v>
      </c>
      <c r="EC126" s="43" t="str">
        <f t="shared" si="118"/>
        <v xml:space="preserve"> </v>
      </c>
      <c r="ED126" s="39" t="str">
        <f t="shared" si="119"/>
        <v>•</v>
      </c>
      <c r="EE126" s="39" t="str">
        <f t="shared" si="120"/>
        <v xml:space="preserve"> </v>
      </c>
      <c r="EF126" s="39" t="str">
        <f t="shared" si="121"/>
        <v xml:space="preserve"> </v>
      </c>
      <c r="EG126" s="43" t="str">
        <f t="shared" si="122"/>
        <v xml:space="preserve"> </v>
      </c>
      <c r="EH126" s="39" t="str">
        <f t="shared" si="123"/>
        <v>•</v>
      </c>
      <c r="EI126" s="39" t="str">
        <f t="shared" si="124"/>
        <v xml:space="preserve"> </v>
      </c>
      <c r="EJ126" s="39" t="str">
        <f t="shared" si="125"/>
        <v xml:space="preserve"> </v>
      </c>
      <c r="EK126" s="43" t="str">
        <f t="shared" si="126"/>
        <v xml:space="preserve"> </v>
      </c>
    </row>
    <row r="127" spans="1:141" ht="15.75" customHeight="1" x14ac:dyDescent="0.2">
      <c r="A127" s="100" t="str">
        <f>IF(Summary!B121="","",Summary!B121)</f>
        <v/>
      </c>
      <c r="B127" s="100" t="str">
        <f>IF(Summary!C121="","",Summary!C121)</f>
        <v/>
      </c>
      <c r="C127" s="100" t="str">
        <f>IF(Summary!D121="","",Summary!D121)</f>
        <v/>
      </c>
      <c r="D127" s="115" t="str">
        <f>IF(Summary!E121="","",Summary!E121)</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81"/>
        <v>27</v>
      </c>
      <c r="AX127" s="74" t="e">
        <f t="shared" si="76"/>
        <v>#N/A</v>
      </c>
      <c r="AY127" s="54" t="str">
        <f t="shared" si="77"/>
        <v/>
      </c>
      <c r="AZ127" s="73"/>
      <c r="BA127" s="144"/>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8"/>
      <c r="BE127" s="116" t="str">
        <f t="shared" si="82"/>
        <v/>
      </c>
      <c r="BF127" s="99" t="str">
        <f t="shared" si="78"/>
        <v/>
      </c>
      <c r="BG127" s="99" t="str">
        <f t="shared" si="79"/>
        <v/>
      </c>
      <c r="BH127" s="100" t="str">
        <f t="shared" si="80"/>
        <v/>
      </c>
      <c r="BI127" s="64" t="str">
        <f>IF(Summary!F121="","",Summary!F121)</f>
        <v/>
      </c>
      <c r="BJ127" s="33"/>
      <c r="BV127" s="44">
        <f t="shared" si="131"/>
        <v>0</v>
      </c>
      <c r="BW127" s="44">
        <f t="shared" si="131"/>
        <v>0</v>
      </c>
      <c r="BX127" s="44">
        <f t="shared" si="131"/>
        <v>0</v>
      </c>
      <c r="BY127" s="44">
        <f t="shared" si="131"/>
        <v>0</v>
      </c>
      <c r="BZ127" s="44">
        <f t="shared" si="131"/>
        <v>0</v>
      </c>
      <c r="CA127" s="44">
        <f t="shared" si="131"/>
        <v>0</v>
      </c>
      <c r="CB127" s="44">
        <f t="shared" si="131"/>
        <v>0</v>
      </c>
      <c r="CC127" s="44">
        <f t="shared" si="131"/>
        <v>0</v>
      </c>
      <c r="CD127" s="44">
        <f t="shared" si="131"/>
        <v>0</v>
      </c>
      <c r="CE127" s="44">
        <f t="shared" si="131"/>
        <v>0</v>
      </c>
      <c r="CF127" s="44">
        <f t="shared" si="131"/>
        <v>0</v>
      </c>
      <c r="CH127" s="48">
        <f t="shared" si="129"/>
        <v>0</v>
      </c>
      <c r="CI127" s="48">
        <f t="shared" si="129"/>
        <v>0</v>
      </c>
      <c r="CJ127" s="48">
        <f t="shared" si="129"/>
        <v>0</v>
      </c>
      <c r="CK127" s="48">
        <f t="shared" si="128"/>
        <v>0</v>
      </c>
      <c r="CL127" s="48">
        <f t="shared" si="128"/>
        <v>0</v>
      </c>
      <c r="CM127" s="48">
        <f t="shared" si="128"/>
        <v>0</v>
      </c>
      <c r="CN127" s="48">
        <f t="shared" si="128"/>
        <v>0</v>
      </c>
      <c r="CO127" s="48">
        <f t="shared" si="74"/>
        <v>0</v>
      </c>
      <c r="CT127" s="42" t="str">
        <f t="shared" si="83"/>
        <v>•</v>
      </c>
      <c r="CU127" s="39" t="str">
        <f t="shared" si="84"/>
        <v xml:space="preserve"> </v>
      </c>
      <c r="CV127" s="39" t="str">
        <f t="shared" si="85"/>
        <v xml:space="preserve"> </v>
      </c>
      <c r="CW127" s="43" t="str">
        <f t="shared" si="86"/>
        <v xml:space="preserve"> </v>
      </c>
      <c r="CX127" s="42" t="str">
        <f t="shared" si="87"/>
        <v>•</v>
      </c>
      <c r="CY127" s="39" t="str">
        <f t="shared" si="88"/>
        <v xml:space="preserve"> </v>
      </c>
      <c r="CZ127" s="39" t="str">
        <f t="shared" si="89"/>
        <v xml:space="preserve"> </v>
      </c>
      <c r="DA127" s="43" t="str">
        <f t="shared" si="90"/>
        <v xml:space="preserve"> </v>
      </c>
      <c r="DB127" s="39" t="str">
        <f t="shared" si="91"/>
        <v>•</v>
      </c>
      <c r="DC127" s="39" t="str">
        <f t="shared" si="92"/>
        <v xml:space="preserve"> </v>
      </c>
      <c r="DD127" s="39" t="str">
        <f t="shared" si="93"/>
        <v xml:space="preserve"> </v>
      </c>
      <c r="DE127" s="43" t="str">
        <f t="shared" si="94"/>
        <v xml:space="preserve"> </v>
      </c>
      <c r="DF127" s="42" t="str">
        <f t="shared" si="95"/>
        <v>•</v>
      </c>
      <c r="DG127" s="39" t="str">
        <f t="shared" si="96"/>
        <v xml:space="preserve"> </v>
      </c>
      <c r="DH127" s="39" t="str">
        <f t="shared" si="97"/>
        <v xml:space="preserve"> </v>
      </c>
      <c r="DI127" s="43" t="str">
        <f t="shared" si="98"/>
        <v xml:space="preserve"> </v>
      </c>
      <c r="DJ127" s="42" t="str">
        <f t="shared" si="99"/>
        <v>•</v>
      </c>
      <c r="DK127" s="39" t="str">
        <f t="shared" si="100"/>
        <v xml:space="preserve"> </v>
      </c>
      <c r="DL127" s="39" t="str">
        <f t="shared" si="101"/>
        <v xml:space="preserve"> </v>
      </c>
      <c r="DM127" s="43" t="str">
        <f t="shared" si="102"/>
        <v xml:space="preserve"> </v>
      </c>
      <c r="DN127" s="39" t="str">
        <f t="shared" si="103"/>
        <v>•</v>
      </c>
      <c r="DO127" s="39" t="str">
        <f t="shared" si="104"/>
        <v xml:space="preserve"> </v>
      </c>
      <c r="DP127" s="39" t="str">
        <f t="shared" si="105"/>
        <v xml:space="preserve"> </v>
      </c>
      <c r="DQ127" s="43" t="str">
        <f t="shared" si="106"/>
        <v xml:space="preserve"> </v>
      </c>
      <c r="DR127" s="39" t="str">
        <f t="shared" si="107"/>
        <v>•</v>
      </c>
      <c r="DS127" s="39" t="str">
        <f t="shared" si="108"/>
        <v xml:space="preserve"> </v>
      </c>
      <c r="DT127" s="39" t="str">
        <f t="shared" si="109"/>
        <v xml:space="preserve"> </v>
      </c>
      <c r="DU127" s="43" t="str">
        <f t="shared" si="110"/>
        <v xml:space="preserve"> </v>
      </c>
      <c r="DV127" s="39" t="str">
        <f t="shared" si="111"/>
        <v>•</v>
      </c>
      <c r="DW127" s="39" t="str">
        <f t="shared" si="112"/>
        <v xml:space="preserve"> </v>
      </c>
      <c r="DX127" s="39" t="str">
        <f t="shared" si="113"/>
        <v xml:space="preserve"> </v>
      </c>
      <c r="DY127" s="43" t="str">
        <f t="shared" si="114"/>
        <v xml:space="preserve"> </v>
      </c>
      <c r="DZ127" s="39" t="str">
        <f t="shared" si="115"/>
        <v>•</v>
      </c>
      <c r="EA127" s="39" t="str">
        <f t="shared" si="116"/>
        <v xml:space="preserve"> </v>
      </c>
      <c r="EB127" s="39" t="str">
        <f t="shared" si="117"/>
        <v xml:space="preserve"> </v>
      </c>
      <c r="EC127" s="43" t="str">
        <f t="shared" si="118"/>
        <v xml:space="preserve"> </v>
      </c>
      <c r="ED127" s="39" t="str">
        <f t="shared" si="119"/>
        <v>•</v>
      </c>
      <c r="EE127" s="39" t="str">
        <f t="shared" si="120"/>
        <v xml:space="preserve"> </v>
      </c>
      <c r="EF127" s="39" t="str">
        <f t="shared" si="121"/>
        <v xml:space="preserve"> </v>
      </c>
      <c r="EG127" s="43" t="str">
        <f t="shared" si="122"/>
        <v xml:space="preserve"> </v>
      </c>
      <c r="EH127" s="39" t="str">
        <f t="shared" si="123"/>
        <v>•</v>
      </c>
      <c r="EI127" s="39" t="str">
        <f t="shared" si="124"/>
        <v xml:space="preserve"> </v>
      </c>
      <c r="EJ127" s="39" t="str">
        <f t="shared" si="125"/>
        <v xml:space="preserve"> </v>
      </c>
      <c r="EK127" s="43" t="str">
        <f t="shared" si="126"/>
        <v xml:space="preserve"> </v>
      </c>
    </row>
    <row r="128" spans="1:141" ht="15.75" customHeight="1" x14ac:dyDescent="0.2">
      <c r="A128" s="100" t="str">
        <f>IF(Summary!B122="","",Summary!B122)</f>
        <v/>
      </c>
      <c r="B128" s="100" t="str">
        <f>IF(Summary!C122="","",Summary!C122)</f>
        <v/>
      </c>
      <c r="C128" s="100" t="str">
        <f>IF(Summary!D122="","",Summary!D122)</f>
        <v/>
      </c>
      <c r="D128" s="115" t="str">
        <f>IF(Summary!E122="","",Summary!E122)</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81"/>
        <v>27</v>
      </c>
      <c r="AX128" s="74" t="e">
        <f t="shared" si="76"/>
        <v>#N/A</v>
      </c>
      <c r="AY128" s="54" t="str">
        <f t="shared" si="77"/>
        <v/>
      </c>
      <c r="AZ128" s="73"/>
      <c r="BA128" s="144"/>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8"/>
      <c r="BE128" s="116" t="str">
        <f t="shared" si="82"/>
        <v/>
      </c>
      <c r="BF128" s="99" t="str">
        <f t="shared" si="78"/>
        <v/>
      </c>
      <c r="BG128" s="99" t="str">
        <f t="shared" si="79"/>
        <v/>
      </c>
      <c r="BH128" s="100" t="str">
        <f t="shared" si="80"/>
        <v/>
      </c>
      <c r="BI128" s="64" t="str">
        <f>IF(Summary!F122="","",Summary!F122)</f>
        <v/>
      </c>
      <c r="BJ128" s="33"/>
      <c r="BV128" s="44">
        <f t="shared" si="131"/>
        <v>0</v>
      </c>
      <c r="BW128" s="44">
        <f t="shared" si="131"/>
        <v>0</v>
      </c>
      <c r="BX128" s="44">
        <f t="shared" si="131"/>
        <v>0</v>
      </c>
      <c r="BY128" s="44">
        <f t="shared" si="131"/>
        <v>0</v>
      </c>
      <c r="BZ128" s="44">
        <f t="shared" si="131"/>
        <v>0</v>
      </c>
      <c r="CA128" s="44">
        <f t="shared" si="131"/>
        <v>0</v>
      </c>
      <c r="CB128" s="44">
        <f t="shared" si="131"/>
        <v>0</v>
      </c>
      <c r="CC128" s="44">
        <f t="shared" si="131"/>
        <v>0</v>
      </c>
      <c r="CD128" s="44">
        <f t="shared" si="131"/>
        <v>0</v>
      </c>
      <c r="CE128" s="44">
        <f t="shared" si="131"/>
        <v>0</v>
      </c>
      <c r="CF128" s="44">
        <f t="shared" si="131"/>
        <v>0</v>
      </c>
      <c r="CH128" s="48">
        <f t="shared" si="129"/>
        <v>0</v>
      </c>
      <c r="CI128" s="48">
        <f t="shared" si="129"/>
        <v>0</v>
      </c>
      <c r="CJ128" s="48">
        <f t="shared" si="129"/>
        <v>0</v>
      </c>
      <c r="CK128" s="48">
        <f t="shared" si="128"/>
        <v>0</v>
      </c>
      <c r="CL128" s="48">
        <f t="shared" si="128"/>
        <v>0</v>
      </c>
      <c r="CM128" s="48">
        <f t="shared" si="128"/>
        <v>0</v>
      </c>
      <c r="CN128" s="48">
        <f t="shared" si="128"/>
        <v>0</v>
      </c>
      <c r="CO128" s="48">
        <f t="shared" si="74"/>
        <v>0</v>
      </c>
      <c r="CT128" s="42" t="str">
        <f t="shared" si="83"/>
        <v>•</v>
      </c>
      <c r="CU128" s="39" t="str">
        <f t="shared" si="84"/>
        <v xml:space="preserve"> </v>
      </c>
      <c r="CV128" s="39" t="str">
        <f t="shared" si="85"/>
        <v xml:space="preserve"> </v>
      </c>
      <c r="CW128" s="43" t="str">
        <f t="shared" si="86"/>
        <v xml:space="preserve"> </v>
      </c>
      <c r="CX128" s="42" t="str">
        <f t="shared" si="87"/>
        <v>•</v>
      </c>
      <c r="CY128" s="39" t="str">
        <f t="shared" si="88"/>
        <v xml:space="preserve"> </v>
      </c>
      <c r="CZ128" s="39" t="str">
        <f t="shared" si="89"/>
        <v xml:space="preserve"> </v>
      </c>
      <c r="DA128" s="43" t="str">
        <f t="shared" si="90"/>
        <v xml:space="preserve"> </v>
      </c>
      <c r="DB128" s="39" t="str">
        <f t="shared" si="91"/>
        <v>•</v>
      </c>
      <c r="DC128" s="39" t="str">
        <f t="shared" si="92"/>
        <v xml:space="preserve"> </v>
      </c>
      <c r="DD128" s="39" t="str">
        <f t="shared" si="93"/>
        <v xml:space="preserve"> </v>
      </c>
      <c r="DE128" s="43" t="str">
        <f t="shared" si="94"/>
        <v xml:space="preserve"> </v>
      </c>
      <c r="DF128" s="42" t="str">
        <f t="shared" si="95"/>
        <v>•</v>
      </c>
      <c r="DG128" s="39" t="str">
        <f t="shared" si="96"/>
        <v xml:space="preserve"> </v>
      </c>
      <c r="DH128" s="39" t="str">
        <f t="shared" si="97"/>
        <v xml:space="preserve"> </v>
      </c>
      <c r="DI128" s="43" t="str">
        <f t="shared" si="98"/>
        <v xml:space="preserve"> </v>
      </c>
      <c r="DJ128" s="42" t="str">
        <f t="shared" si="99"/>
        <v>•</v>
      </c>
      <c r="DK128" s="39" t="str">
        <f t="shared" si="100"/>
        <v xml:space="preserve"> </v>
      </c>
      <c r="DL128" s="39" t="str">
        <f t="shared" si="101"/>
        <v xml:space="preserve"> </v>
      </c>
      <c r="DM128" s="43" t="str">
        <f t="shared" si="102"/>
        <v xml:space="preserve"> </v>
      </c>
      <c r="DN128" s="39" t="str">
        <f t="shared" si="103"/>
        <v>•</v>
      </c>
      <c r="DO128" s="39" t="str">
        <f t="shared" si="104"/>
        <v xml:space="preserve"> </v>
      </c>
      <c r="DP128" s="39" t="str">
        <f t="shared" si="105"/>
        <v xml:space="preserve"> </v>
      </c>
      <c r="DQ128" s="43" t="str">
        <f t="shared" si="106"/>
        <v xml:space="preserve"> </v>
      </c>
      <c r="DR128" s="39" t="str">
        <f t="shared" si="107"/>
        <v>•</v>
      </c>
      <c r="DS128" s="39" t="str">
        <f t="shared" si="108"/>
        <v xml:space="preserve"> </v>
      </c>
      <c r="DT128" s="39" t="str">
        <f t="shared" si="109"/>
        <v xml:space="preserve"> </v>
      </c>
      <c r="DU128" s="43" t="str">
        <f t="shared" si="110"/>
        <v xml:space="preserve"> </v>
      </c>
      <c r="DV128" s="39" t="str">
        <f t="shared" si="111"/>
        <v>•</v>
      </c>
      <c r="DW128" s="39" t="str">
        <f t="shared" si="112"/>
        <v xml:space="preserve"> </v>
      </c>
      <c r="DX128" s="39" t="str">
        <f t="shared" si="113"/>
        <v xml:space="preserve"> </v>
      </c>
      <c r="DY128" s="43" t="str">
        <f t="shared" si="114"/>
        <v xml:space="preserve"> </v>
      </c>
      <c r="DZ128" s="39" t="str">
        <f t="shared" si="115"/>
        <v>•</v>
      </c>
      <c r="EA128" s="39" t="str">
        <f t="shared" si="116"/>
        <v xml:space="preserve"> </v>
      </c>
      <c r="EB128" s="39" t="str">
        <f t="shared" si="117"/>
        <v xml:space="preserve"> </v>
      </c>
      <c r="EC128" s="43" t="str">
        <f t="shared" si="118"/>
        <v xml:space="preserve"> </v>
      </c>
      <c r="ED128" s="39" t="str">
        <f t="shared" si="119"/>
        <v>•</v>
      </c>
      <c r="EE128" s="39" t="str">
        <f t="shared" si="120"/>
        <v xml:space="preserve"> </v>
      </c>
      <c r="EF128" s="39" t="str">
        <f t="shared" si="121"/>
        <v xml:space="preserve"> </v>
      </c>
      <c r="EG128" s="43" t="str">
        <f t="shared" si="122"/>
        <v xml:space="preserve"> </v>
      </c>
      <c r="EH128" s="39" t="str">
        <f t="shared" si="123"/>
        <v>•</v>
      </c>
      <c r="EI128" s="39" t="str">
        <f t="shared" si="124"/>
        <v xml:space="preserve"> </v>
      </c>
      <c r="EJ128" s="39" t="str">
        <f t="shared" si="125"/>
        <v xml:space="preserve"> </v>
      </c>
      <c r="EK128" s="43" t="str">
        <f t="shared" si="126"/>
        <v xml:space="preserve"> </v>
      </c>
    </row>
    <row r="129" spans="1:141" ht="15.75" customHeight="1" x14ac:dyDescent="0.2">
      <c r="A129" s="100" t="str">
        <f>IF(Summary!B123="","",Summary!B123)</f>
        <v/>
      </c>
      <c r="B129" s="100" t="str">
        <f>IF(Summary!C123="","",Summary!C123)</f>
        <v/>
      </c>
      <c r="C129" s="100" t="str">
        <f>IF(Summary!D123="","",Summary!D123)</f>
        <v/>
      </c>
      <c r="D129" s="115" t="str">
        <f>IF(Summary!E123="","",Summary!E123)</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81"/>
        <v>27</v>
      </c>
      <c r="AX129" s="74" t="e">
        <f t="shared" si="76"/>
        <v>#N/A</v>
      </c>
      <c r="AY129" s="54" t="str">
        <f t="shared" si="77"/>
        <v/>
      </c>
      <c r="AZ129" s="73"/>
      <c r="BA129" s="144"/>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8"/>
      <c r="BE129" s="116" t="str">
        <f t="shared" si="82"/>
        <v/>
      </c>
      <c r="BF129" s="99" t="str">
        <f t="shared" si="78"/>
        <v/>
      </c>
      <c r="BG129" s="99" t="str">
        <f t="shared" si="79"/>
        <v/>
      </c>
      <c r="BH129" s="100" t="str">
        <f t="shared" si="80"/>
        <v/>
      </c>
      <c r="BI129" s="64" t="str">
        <f>IF(Summary!F123="","",Summary!F123)</f>
        <v/>
      </c>
      <c r="BJ129" s="33"/>
      <c r="BV129" s="44">
        <f t="shared" si="131"/>
        <v>0</v>
      </c>
      <c r="BW129" s="44">
        <f t="shared" si="131"/>
        <v>0</v>
      </c>
      <c r="BX129" s="44">
        <f t="shared" si="131"/>
        <v>0</v>
      </c>
      <c r="BY129" s="44">
        <f t="shared" si="131"/>
        <v>0</v>
      </c>
      <c r="BZ129" s="44">
        <f t="shared" si="131"/>
        <v>0</v>
      </c>
      <c r="CA129" s="44">
        <f t="shared" si="131"/>
        <v>0</v>
      </c>
      <c r="CB129" s="44">
        <f t="shared" si="131"/>
        <v>0</v>
      </c>
      <c r="CC129" s="44">
        <f t="shared" si="131"/>
        <v>0</v>
      </c>
      <c r="CD129" s="44">
        <f t="shared" si="131"/>
        <v>0</v>
      </c>
      <c r="CE129" s="44">
        <f t="shared" si="131"/>
        <v>0</v>
      </c>
      <c r="CF129" s="44">
        <f t="shared" si="131"/>
        <v>0</v>
      </c>
      <c r="CH129" s="48">
        <f t="shared" si="129"/>
        <v>0</v>
      </c>
      <c r="CI129" s="48">
        <f t="shared" si="129"/>
        <v>0</v>
      </c>
      <c r="CJ129" s="48">
        <f t="shared" si="129"/>
        <v>0</v>
      </c>
      <c r="CK129" s="48">
        <f t="shared" si="128"/>
        <v>0</v>
      </c>
      <c r="CL129" s="48">
        <f t="shared" si="128"/>
        <v>0</v>
      </c>
      <c r="CM129" s="48">
        <f t="shared" si="128"/>
        <v>0</v>
      </c>
      <c r="CN129" s="48">
        <f t="shared" si="128"/>
        <v>0</v>
      </c>
      <c r="CO129" s="48">
        <f t="shared" si="128"/>
        <v>0</v>
      </c>
      <c r="CT129" s="42" t="str">
        <f t="shared" si="83"/>
        <v>•</v>
      </c>
      <c r="CU129" s="39" t="str">
        <f t="shared" si="84"/>
        <v xml:space="preserve"> </v>
      </c>
      <c r="CV129" s="39" t="str">
        <f t="shared" si="85"/>
        <v xml:space="preserve"> </v>
      </c>
      <c r="CW129" s="43" t="str">
        <f t="shared" si="86"/>
        <v xml:space="preserve"> </v>
      </c>
      <c r="CX129" s="42" t="str">
        <f t="shared" si="87"/>
        <v>•</v>
      </c>
      <c r="CY129" s="39" t="str">
        <f t="shared" si="88"/>
        <v xml:space="preserve"> </v>
      </c>
      <c r="CZ129" s="39" t="str">
        <f t="shared" si="89"/>
        <v xml:space="preserve"> </v>
      </c>
      <c r="DA129" s="43" t="str">
        <f t="shared" si="90"/>
        <v xml:space="preserve"> </v>
      </c>
      <c r="DB129" s="39" t="str">
        <f t="shared" si="91"/>
        <v>•</v>
      </c>
      <c r="DC129" s="39" t="str">
        <f t="shared" si="92"/>
        <v xml:space="preserve"> </v>
      </c>
      <c r="DD129" s="39" t="str">
        <f t="shared" si="93"/>
        <v xml:space="preserve"> </v>
      </c>
      <c r="DE129" s="43" t="str">
        <f t="shared" si="94"/>
        <v xml:space="preserve"> </v>
      </c>
      <c r="DF129" s="42" t="str">
        <f t="shared" si="95"/>
        <v>•</v>
      </c>
      <c r="DG129" s="39" t="str">
        <f t="shared" si="96"/>
        <v xml:space="preserve"> </v>
      </c>
      <c r="DH129" s="39" t="str">
        <f t="shared" si="97"/>
        <v xml:space="preserve"> </v>
      </c>
      <c r="DI129" s="43" t="str">
        <f t="shared" si="98"/>
        <v xml:space="preserve"> </v>
      </c>
      <c r="DJ129" s="42" t="str">
        <f t="shared" si="99"/>
        <v>•</v>
      </c>
      <c r="DK129" s="39" t="str">
        <f t="shared" si="100"/>
        <v xml:space="preserve"> </v>
      </c>
      <c r="DL129" s="39" t="str">
        <f t="shared" si="101"/>
        <v xml:space="preserve"> </v>
      </c>
      <c r="DM129" s="43" t="str">
        <f t="shared" si="102"/>
        <v xml:space="preserve"> </v>
      </c>
      <c r="DN129" s="39" t="str">
        <f t="shared" si="103"/>
        <v>•</v>
      </c>
      <c r="DO129" s="39" t="str">
        <f t="shared" si="104"/>
        <v xml:space="preserve"> </v>
      </c>
      <c r="DP129" s="39" t="str">
        <f t="shared" si="105"/>
        <v xml:space="preserve"> </v>
      </c>
      <c r="DQ129" s="43" t="str">
        <f t="shared" si="106"/>
        <v xml:space="preserve"> </v>
      </c>
      <c r="DR129" s="39" t="str">
        <f t="shared" si="107"/>
        <v>•</v>
      </c>
      <c r="DS129" s="39" t="str">
        <f t="shared" si="108"/>
        <v xml:space="preserve"> </v>
      </c>
      <c r="DT129" s="39" t="str">
        <f t="shared" si="109"/>
        <v xml:space="preserve"> </v>
      </c>
      <c r="DU129" s="43" t="str">
        <f t="shared" si="110"/>
        <v xml:space="preserve"> </v>
      </c>
      <c r="DV129" s="39" t="str">
        <f t="shared" si="111"/>
        <v>•</v>
      </c>
      <c r="DW129" s="39" t="str">
        <f t="shared" si="112"/>
        <v xml:space="preserve"> </v>
      </c>
      <c r="DX129" s="39" t="str">
        <f t="shared" si="113"/>
        <v xml:space="preserve"> </v>
      </c>
      <c r="DY129" s="43" t="str">
        <f t="shared" si="114"/>
        <v xml:space="preserve"> </v>
      </c>
      <c r="DZ129" s="39" t="str">
        <f t="shared" si="115"/>
        <v>•</v>
      </c>
      <c r="EA129" s="39" t="str">
        <f t="shared" si="116"/>
        <v xml:space="preserve"> </v>
      </c>
      <c r="EB129" s="39" t="str">
        <f t="shared" si="117"/>
        <v xml:space="preserve"> </v>
      </c>
      <c r="EC129" s="43" t="str">
        <f t="shared" si="118"/>
        <v xml:space="preserve"> </v>
      </c>
      <c r="ED129" s="39" t="str">
        <f t="shared" si="119"/>
        <v>•</v>
      </c>
      <c r="EE129" s="39" t="str">
        <f t="shared" si="120"/>
        <v xml:space="preserve"> </v>
      </c>
      <c r="EF129" s="39" t="str">
        <f t="shared" si="121"/>
        <v xml:space="preserve"> </v>
      </c>
      <c r="EG129" s="43" t="str">
        <f t="shared" si="122"/>
        <v xml:space="preserve"> </v>
      </c>
      <c r="EH129" s="39" t="str">
        <f t="shared" si="123"/>
        <v>•</v>
      </c>
      <c r="EI129" s="39" t="str">
        <f t="shared" si="124"/>
        <v xml:space="preserve"> </v>
      </c>
      <c r="EJ129" s="39" t="str">
        <f t="shared" si="125"/>
        <v xml:space="preserve"> </v>
      </c>
      <c r="EK129" s="43" t="str">
        <f t="shared" si="126"/>
        <v xml:space="preserve"> </v>
      </c>
    </row>
    <row r="130" spans="1:141" ht="15.75" customHeight="1" x14ac:dyDescent="0.2">
      <c r="A130" s="100" t="str">
        <f>IF(Summary!B124="","",Summary!B124)</f>
        <v/>
      </c>
      <c r="B130" s="100" t="str">
        <f>IF(Summary!C124="","",Summary!C124)</f>
        <v/>
      </c>
      <c r="C130" s="100" t="str">
        <f>IF(Summary!D124="","",Summary!D124)</f>
        <v/>
      </c>
      <c r="D130" s="115" t="str">
        <f>IF(Summary!E124="","",Summary!E124)</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81"/>
        <v>27</v>
      </c>
      <c r="AX130" s="74" t="e">
        <f t="shared" si="76"/>
        <v>#N/A</v>
      </c>
      <c r="AY130" s="54" t="str">
        <f t="shared" si="77"/>
        <v/>
      </c>
      <c r="AZ130" s="73"/>
      <c r="BA130" s="144"/>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8"/>
      <c r="BE130" s="116" t="str">
        <f t="shared" si="82"/>
        <v/>
      </c>
      <c r="BF130" s="99" t="str">
        <f t="shared" si="78"/>
        <v/>
      </c>
      <c r="BG130" s="99" t="str">
        <f t="shared" si="79"/>
        <v/>
      </c>
      <c r="BH130" s="100" t="str">
        <f t="shared" si="80"/>
        <v/>
      </c>
      <c r="BI130" s="64" t="str">
        <f>IF(Summary!F124="","",Summary!F124)</f>
        <v/>
      </c>
      <c r="BJ130" s="33"/>
      <c r="BV130" s="44">
        <f t="shared" si="131"/>
        <v>0</v>
      </c>
      <c r="BW130" s="44">
        <f t="shared" si="131"/>
        <v>0</v>
      </c>
      <c r="BX130" s="44">
        <f t="shared" si="131"/>
        <v>0</v>
      </c>
      <c r="BY130" s="44">
        <f t="shared" si="131"/>
        <v>0</v>
      </c>
      <c r="BZ130" s="44">
        <f t="shared" si="131"/>
        <v>0</v>
      </c>
      <c r="CA130" s="44">
        <f t="shared" si="131"/>
        <v>0</v>
      </c>
      <c r="CB130" s="44">
        <f t="shared" si="131"/>
        <v>0</v>
      </c>
      <c r="CC130" s="44">
        <f t="shared" si="131"/>
        <v>0</v>
      </c>
      <c r="CD130" s="44">
        <f t="shared" si="131"/>
        <v>0</v>
      </c>
      <c r="CE130" s="44">
        <f t="shared" si="131"/>
        <v>0</v>
      </c>
      <c r="CF130" s="44">
        <f t="shared" si="131"/>
        <v>0</v>
      </c>
      <c r="CH130" s="48">
        <f t="shared" si="129"/>
        <v>0</v>
      </c>
      <c r="CI130" s="48">
        <f t="shared" si="129"/>
        <v>0</v>
      </c>
      <c r="CJ130" s="48">
        <f t="shared" si="129"/>
        <v>0</v>
      </c>
      <c r="CK130" s="48">
        <f t="shared" si="128"/>
        <v>0</v>
      </c>
      <c r="CL130" s="48">
        <f t="shared" si="128"/>
        <v>0</v>
      </c>
      <c r="CM130" s="48">
        <f t="shared" si="128"/>
        <v>0</v>
      </c>
      <c r="CN130" s="48">
        <f t="shared" si="128"/>
        <v>0</v>
      </c>
      <c r="CO130" s="48">
        <f t="shared" si="128"/>
        <v>0</v>
      </c>
      <c r="CT130" s="42" t="str">
        <f t="shared" si="83"/>
        <v>•</v>
      </c>
      <c r="CU130" s="39" t="str">
        <f t="shared" si="84"/>
        <v xml:space="preserve"> </v>
      </c>
      <c r="CV130" s="39" t="str">
        <f t="shared" si="85"/>
        <v xml:space="preserve"> </v>
      </c>
      <c r="CW130" s="43" t="str">
        <f t="shared" si="86"/>
        <v xml:space="preserve"> </v>
      </c>
      <c r="CX130" s="42" t="str">
        <f t="shared" si="87"/>
        <v>•</v>
      </c>
      <c r="CY130" s="39" t="str">
        <f t="shared" si="88"/>
        <v xml:space="preserve"> </v>
      </c>
      <c r="CZ130" s="39" t="str">
        <f t="shared" si="89"/>
        <v xml:space="preserve"> </v>
      </c>
      <c r="DA130" s="43" t="str">
        <f t="shared" si="90"/>
        <v xml:space="preserve"> </v>
      </c>
      <c r="DB130" s="39" t="str">
        <f t="shared" si="91"/>
        <v>•</v>
      </c>
      <c r="DC130" s="39" t="str">
        <f t="shared" si="92"/>
        <v xml:space="preserve"> </v>
      </c>
      <c r="DD130" s="39" t="str">
        <f t="shared" si="93"/>
        <v xml:space="preserve"> </v>
      </c>
      <c r="DE130" s="43" t="str">
        <f t="shared" si="94"/>
        <v xml:space="preserve"> </v>
      </c>
      <c r="DF130" s="42" t="str">
        <f t="shared" si="95"/>
        <v>•</v>
      </c>
      <c r="DG130" s="39" t="str">
        <f t="shared" si="96"/>
        <v xml:space="preserve"> </v>
      </c>
      <c r="DH130" s="39" t="str">
        <f t="shared" si="97"/>
        <v xml:space="preserve"> </v>
      </c>
      <c r="DI130" s="43" t="str">
        <f t="shared" si="98"/>
        <v xml:space="preserve"> </v>
      </c>
      <c r="DJ130" s="42" t="str">
        <f t="shared" si="99"/>
        <v>•</v>
      </c>
      <c r="DK130" s="39" t="str">
        <f t="shared" si="100"/>
        <v xml:space="preserve"> </v>
      </c>
      <c r="DL130" s="39" t="str">
        <f t="shared" si="101"/>
        <v xml:space="preserve"> </v>
      </c>
      <c r="DM130" s="43" t="str">
        <f t="shared" si="102"/>
        <v xml:space="preserve"> </v>
      </c>
      <c r="DN130" s="39" t="str">
        <f t="shared" si="103"/>
        <v>•</v>
      </c>
      <c r="DO130" s="39" t="str">
        <f t="shared" si="104"/>
        <v xml:space="preserve"> </v>
      </c>
      <c r="DP130" s="39" t="str">
        <f t="shared" si="105"/>
        <v xml:space="preserve"> </v>
      </c>
      <c r="DQ130" s="43" t="str">
        <f t="shared" si="106"/>
        <v xml:space="preserve"> </v>
      </c>
      <c r="DR130" s="39" t="str">
        <f t="shared" si="107"/>
        <v>•</v>
      </c>
      <c r="DS130" s="39" t="str">
        <f t="shared" si="108"/>
        <v xml:space="preserve"> </v>
      </c>
      <c r="DT130" s="39" t="str">
        <f t="shared" si="109"/>
        <v xml:space="preserve"> </v>
      </c>
      <c r="DU130" s="43" t="str">
        <f t="shared" si="110"/>
        <v xml:space="preserve"> </v>
      </c>
      <c r="DV130" s="39" t="str">
        <f t="shared" si="111"/>
        <v>•</v>
      </c>
      <c r="DW130" s="39" t="str">
        <f t="shared" si="112"/>
        <v xml:space="preserve"> </v>
      </c>
      <c r="DX130" s="39" t="str">
        <f t="shared" si="113"/>
        <v xml:space="preserve"> </v>
      </c>
      <c r="DY130" s="43" t="str">
        <f t="shared" si="114"/>
        <v xml:space="preserve"> </v>
      </c>
      <c r="DZ130" s="39" t="str">
        <f t="shared" si="115"/>
        <v>•</v>
      </c>
      <c r="EA130" s="39" t="str">
        <f t="shared" si="116"/>
        <v xml:space="preserve"> </v>
      </c>
      <c r="EB130" s="39" t="str">
        <f t="shared" si="117"/>
        <v xml:space="preserve"> </v>
      </c>
      <c r="EC130" s="43" t="str">
        <f t="shared" si="118"/>
        <v xml:space="preserve"> </v>
      </c>
      <c r="ED130" s="39" t="str">
        <f t="shared" si="119"/>
        <v>•</v>
      </c>
      <c r="EE130" s="39" t="str">
        <f t="shared" si="120"/>
        <v xml:space="preserve"> </v>
      </c>
      <c r="EF130" s="39" t="str">
        <f t="shared" si="121"/>
        <v xml:space="preserve"> </v>
      </c>
      <c r="EG130" s="43" t="str">
        <f t="shared" si="122"/>
        <v xml:space="preserve"> </v>
      </c>
      <c r="EH130" s="39" t="str">
        <f t="shared" si="123"/>
        <v>•</v>
      </c>
      <c r="EI130" s="39" t="str">
        <f t="shared" si="124"/>
        <v xml:space="preserve"> </v>
      </c>
      <c r="EJ130" s="39" t="str">
        <f t="shared" si="125"/>
        <v xml:space="preserve"> </v>
      </c>
      <c r="EK130" s="43" t="str">
        <f t="shared" si="126"/>
        <v xml:space="preserve"> </v>
      </c>
    </row>
    <row r="131" spans="1:141" ht="15.75" customHeight="1" x14ac:dyDescent="0.2">
      <c r="A131" s="100" t="str">
        <f>IF(Summary!B125="","",Summary!B125)</f>
        <v/>
      </c>
      <c r="B131" s="100" t="str">
        <f>IF(Summary!C125="","",Summary!C125)</f>
        <v/>
      </c>
      <c r="C131" s="100" t="str">
        <f>IF(Summary!D125="","",Summary!D125)</f>
        <v/>
      </c>
      <c r="D131" s="115" t="str">
        <f>IF(Summary!E125="","",Summary!E125)</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81"/>
        <v>27</v>
      </c>
      <c r="AX131" s="74" t="e">
        <f t="shared" si="76"/>
        <v>#N/A</v>
      </c>
      <c r="AY131" s="54" t="str">
        <f t="shared" si="77"/>
        <v/>
      </c>
      <c r="AZ131" s="73"/>
      <c r="BA131" s="144"/>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8"/>
      <c r="BE131" s="116" t="str">
        <f t="shared" si="82"/>
        <v/>
      </c>
      <c r="BF131" s="99" t="str">
        <f t="shared" si="78"/>
        <v/>
      </c>
      <c r="BG131" s="99" t="str">
        <f t="shared" si="79"/>
        <v/>
      </c>
      <c r="BH131" s="100" t="str">
        <f t="shared" si="80"/>
        <v/>
      </c>
      <c r="BI131" s="64" t="str">
        <f>IF(Summary!F125="","",Summary!F125)</f>
        <v/>
      </c>
      <c r="BJ131" s="33"/>
      <c r="BV131" s="44">
        <f t="shared" si="131"/>
        <v>0</v>
      </c>
      <c r="BW131" s="44">
        <f t="shared" si="131"/>
        <v>0</v>
      </c>
      <c r="BX131" s="44">
        <f t="shared" si="131"/>
        <v>0</v>
      </c>
      <c r="BY131" s="44">
        <f t="shared" si="131"/>
        <v>0</v>
      </c>
      <c r="BZ131" s="44">
        <f t="shared" si="131"/>
        <v>0</v>
      </c>
      <c r="CA131" s="44">
        <f t="shared" si="131"/>
        <v>0</v>
      </c>
      <c r="CB131" s="44">
        <f t="shared" si="131"/>
        <v>0</v>
      </c>
      <c r="CC131" s="44">
        <f t="shared" si="131"/>
        <v>0</v>
      </c>
      <c r="CD131" s="44">
        <f t="shared" si="131"/>
        <v>0</v>
      </c>
      <c r="CE131" s="44">
        <f t="shared" si="131"/>
        <v>0</v>
      </c>
      <c r="CF131" s="44">
        <f t="shared" si="131"/>
        <v>0</v>
      </c>
      <c r="CH131" s="48">
        <f t="shared" si="129"/>
        <v>0</v>
      </c>
      <c r="CI131" s="48">
        <f t="shared" si="129"/>
        <v>0</v>
      </c>
      <c r="CJ131" s="48">
        <f t="shared" si="129"/>
        <v>0</v>
      </c>
      <c r="CK131" s="48">
        <f t="shared" si="128"/>
        <v>0</v>
      </c>
      <c r="CL131" s="48">
        <f t="shared" si="128"/>
        <v>0</v>
      </c>
      <c r="CM131" s="48">
        <f t="shared" si="128"/>
        <v>0</v>
      </c>
      <c r="CN131" s="48">
        <f t="shared" si="128"/>
        <v>0</v>
      </c>
      <c r="CO131" s="48">
        <f t="shared" si="128"/>
        <v>0</v>
      </c>
      <c r="CT131" s="42" t="str">
        <f t="shared" si="83"/>
        <v>•</v>
      </c>
      <c r="CU131" s="39" t="str">
        <f t="shared" si="84"/>
        <v xml:space="preserve"> </v>
      </c>
      <c r="CV131" s="39" t="str">
        <f t="shared" si="85"/>
        <v xml:space="preserve"> </v>
      </c>
      <c r="CW131" s="43" t="str">
        <f t="shared" si="86"/>
        <v xml:space="preserve"> </v>
      </c>
      <c r="CX131" s="42" t="str">
        <f t="shared" si="87"/>
        <v>•</v>
      </c>
      <c r="CY131" s="39" t="str">
        <f t="shared" si="88"/>
        <v xml:space="preserve"> </v>
      </c>
      <c r="CZ131" s="39" t="str">
        <f t="shared" si="89"/>
        <v xml:space="preserve"> </v>
      </c>
      <c r="DA131" s="43" t="str">
        <f t="shared" si="90"/>
        <v xml:space="preserve"> </v>
      </c>
      <c r="DB131" s="39" t="str">
        <f t="shared" si="91"/>
        <v>•</v>
      </c>
      <c r="DC131" s="39" t="str">
        <f t="shared" si="92"/>
        <v xml:space="preserve"> </v>
      </c>
      <c r="DD131" s="39" t="str">
        <f t="shared" si="93"/>
        <v xml:space="preserve"> </v>
      </c>
      <c r="DE131" s="43" t="str">
        <f t="shared" si="94"/>
        <v xml:space="preserve"> </v>
      </c>
      <c r="DF131" s="42" t="str">
        <f t="shared" si="95"/>
        <v>•</v>
      </c>
      <c r="DG131" s="39" t="str">
        <f t="shared" si="96"/>
        <v xml:space="preserve"> </v>
      </c>
      <c r="DH131" s="39" t="str">
        <f t="shared" si="97"/>
        <v xml:space="preserve"> </v>
      </c>
      <c r="DI131" s="43" t="str">
        <f t="shared" si="98"/>
        <v xml:space="preserve"> </v>
      </c>
      <c r="DJ131" s="42" t="str">
        <f t="shared" si="99"/>
        <v>•</v>
      </c>
      <c r="DK131" s="39" t="str">
        <f t="shared" si="100"/>
        <v xml:space="preserve"> </v>
      </c>
      <c r="DL131" s="39" t="str">
        <f t="shared" si="101"/>
        <v xml:space="preserve"> </v>
      </c>
      <c r="DM131" s="43" t="str">
        <f t="shared" si="102"/>
        <v xml:space="preserve"> </v>
      </c>
      <c r="DN131" s="39" t="str">
        <f t="shared" si="103"/>
        <v>•</v>
      </c>
      <c r="DO131" s="39" t="str">
        <f t="shared" si="104"/>
        <v xml:space="preserve"> </v>
      </c>
      <c r="DP131" s="39" t="str">
        <f t="shared" si="105"/>
        <v xml:space="preserve"> </v>
      </c>
      <c r="DQ131" s="43" t="str">
        <f t="shared" si="106"/>
        <v xml:space="preserve"> </v>
      </c>
      <c r="DR131" s="39" t="str">
        <f t="shared" si="107"/>
        <v>•</v>
      </c>
      <c r="DS131" s="39" t="str">
        <f t="shared" si="108"/>
        <v xml:space="preserve"> </v>
      </c>
      <c r="DT131" s="39" t="str">
        <f t="shared" si="109"/>
        <v xml:space="preserve"> </v>
      </c>
      <c r="DU131" s="43" t="str">
        <f t="shared" si="110"/>
        <v xml:space="preserve"> </v>
      </c>
      <c r="DV131" s="39" t="str">
        <f t="shared" si="111"/>
        <v>•</v>
      </c>
      <c r="DW131" s="39" t="str">
        <f t="shared" si="112"/>
        <v xml:space="preserve"> </v>
      </c>
      <c r="DX131" s="39" t="str">
        <f t="shared" si="113"/>
        <v xml:space="preserve"> </v>
      </c>
      <c r="DY131" s="43" t="str">
        <f t="shared" si="114"/>
        <v xml:space="preserve"> </v>
      </c>
      <c r="DZ131" s="39" t="str">
        <f t="shared" si="115"/>
        <v>•</v>
      </c>
      <c r="EA131" s="39" t="str">
        <f t="shared" si="116"/>
        <v xml:space="preserve"> </v>
      </c>
      <c r="EB131" s="39" t="str">
        <f t="shared" si="117"/>
        <v xml:space="preserve"> </v>
      </c>
      <c r="EC131" s="43" t="str">
        <f t="shared" si="118"/>
        <v xml:space="preserve"> </v>
      </c>
      <c r="ED131" s="39" t="str">
        <f t="shared" si="119"/>
        <v>•</v>
      </c>
      <c r="EE131" s="39" t="str">
        <f t="shared" si="120"/>
        <v xml:space="preserve"> </v>
      </c>
      <c r="EF131" s="39" t="str">
        <f t="shared" si="121"/>
        <v xml:space="preserve"> </v>
      </c>
      <c r="EG131" s="43" t="str">
        <f t="shared" si="122"/>
        <v xml:space="preserve"> </v>
      </c>
      <c r="EH131" s="39" t="str">
        <f t="shared" si="123"/>
        <v>•</v>
      </c>
      <c r="EI131" s="39" t="str">
        <f t="shared" si="124"/>
        <v xml:space="preserve"> </v>
      </c>
      <c r="EJ131" s="39" t="str">
        <f t="shared" si="125"/>
        <v xml:space="preserve"> </v>
      </c>
      <c r="EK131" s="43" t="str">
        <f t="shared" si="126"/>
        <v xml:space="preserve"> </v>
      </c>
    </row>
    <row r="132" spans="1:141" ht="15.75" customHeight="1" x14ac:dyDescent="0.2">
      <c r="A132" s="100" t="str">
        <f>IF(Summary!B126="","",Summary!B126)</f>
        <v/>
      </c>
      <c r="B132" s="100" t="str">
        <f>IF(Summary!C126="","",Summary!C126)</f>
        <v/>
      </c>
      <c r="C132" s="100" t="str">
        <f>IF(Summary!D126="","",Summary!D126)</f>
        <v/>
      </c>
      <c r="D132" s="115" t="str">
        <f>IF(Summary!E126="","",Summary!E126)</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81"/>
        <v>27</v>
      </c>
      <c r="AX132" s="74" t="e">
        <f t="shared" si="76"/>
        <v>#N/A</v>
      </c>
      <c r="AY132" s="54" t="str">
        <f t="shared" si="77"/>
        <v/>
      </c>
      <c r="AZ132" s="73"/>
      <c r="BA132" s="144"/>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8"/>
      <c r="BE132" s="116" t="str">
        <f t="shared" si="82"/>
        <v/>
      </c>
      <c r="BF132" s="99" t="str">
        <f t="shared" si="78"/>
        <v/>
      </c>
      <c r="BG132" s="99" t="str">
        <f t="shared" si="79"/>
        <v/>
      </c>
      <c r="BH132" s="100" t="str">
        <f t="shared" si="80"/>
        <v/>
      </c>
      <c r="BI132" s="64" t="str">
        <f>IF(Summary!F126="","",Summary!F126)</f>
        <v/>
      </c>
      <c r="BJ132" s="33"/>
      <c r="BV132" s="44">
        <f t="shared" si="131"/>
        <v>0</v>
      </c>
      <c r="BW132" s="44">
        <f t="shared" si="131"/>
        <v>0</v>
      </c>
      <c r="BX132" s="44">
        <f t="shared" si="131"/>
        <v>0</v>
      </c>
      <c r="BY132" s="44">
        <f t="shared" si="131"/>
        <v>0</v>
      </c>
      <c r="BZ132" s="44">
        <f t="shared" si="131"/>
        <v>0</v>
      </c>
      <c r="CA132" s="44">
        <f t="shared" si="131"/>
        <v>0</v>
      </c>
      <c r="CB132" s="44">
        <f t="shared" si="131"/>
        <v>0</v>
      </c>
      <c r="CC132" s="44">
        <f t="shared" si="131"/>
        <v>0</v>
      </c>
      <c r="CD132" s="44">
        <f t="shared" si="131"/>
        <v>0</v>
      </c>
      <c r="CE132" s="44">
        <f t="shared" si="131"/>
        <v>0</v>
      </c>
      <c r="CF132" s="44">
        <f t="shared" si="131"/>
        <v>0</v>
      </c>
      <c r="CH132" s="48">
        <f t="shared" si="129"/>
        <v>0</v>
      </c>
      <c r="CI132" s="48">
        <f t="shared" si="129"/>
        <v>0</v>
      </c>
      <c r="CJ132" s="48">
        <f t="shared" si="129"/>
        <v>0</v>
      </c>
      <c r="CK132" s="48">
        <f t="shared" si="128"/>
        <v>0</v>
      </c>
      <c r="CL132" s="48">
        <f t="shared" si="128"/>
        <v>0</v>
      </c>
      <c r="CM132" s="48">
        <f t="shared" si="128"/>
        <v>0</v>
      </c>
      <c r="CN132" s="48">
        <f t="shared" si="128"/>
        <v>0</v>
      </c>
      <c r="CO132" s="48">
        <f t="shared" si="128"/>
        <v>0</v>
      </c>
      <c r="CT132" s="42" t="str">
        <f t="shared" si="83"/>
        <v>•</v>
      </c>
      <c r="CU132" s="39" t="str">
        <f t="shared" si="84"/>
        <v xml:space="preserve"> </v>
      </c>
      <c r="CV132" s="39" t="str">
        <f t="shared" si="85"/>
        <v xml:space="preserve"> </v>
      </c>
      <c r="CW132" s="43" t="str">
        <f t="shared" si="86"/>
        <v xml:space="preserve"> </v>
      </c>
      <c r="CX132" s="42" t="str">
        <f t="shared" si="87"/>
        <v>•</v>
      </c>
      <c r="CY132" s="39" t="str">
        <f t="shared" si="88"/>
        <v xml:space="preserve"> </v>
      </c>
      <c r="CZ132" s="39" t="str">
        <f t="shared" si="89"/>
        <v xml:space="preserve"> </v>
      </c>
      <c r="DA132" s="43" t="str">
        <f t="shared" si="90"/>
        <v xml:space="preserve"> </v>
      </c>
      <c r="DB132" s="39" t="str">
        <f t="shared" si="91"/>
        <v>•</v>
      </c>
      <c r="DC132" s="39" t="str">
        <f t="shared" si="92"/>
        <v xml:space="preserve"> </v>
      </c>
      <c r="DD132" s="39" t="str">
        <f t="shared" si="93"/>
        <v xml:space="preserve"> </v>
      </c>
      <c r="DE132" s="43" t="str">
        <f t="shared" si="94"/>
        <v xml:space="preserve"> </v>
      </c>
      <c r="DF132" s="42" t="str">
        <f t="shared" si="95"/>
        <v>•</v>
      </c>
      <c r="DG132" s="39" t="str">
        <f t="shared" si="96"/>
        <v xml:space="preserve"> </v>
      </c>
      <c r="DH132" s="39" t="str">
        <f t="shared" si="97"/>
        <v xml:space="preserve"> </v>
      </c>
      <c r="DI132" s="43" t="str">
        <f t="shared" si="98"/>
        <v xml:space="preserve"> </v>
      </c>
      <c r="DJ132" s="42" t="str">
        <f t="shared" si="99"/>
        <v>•</v>
      </c>
      <c r="DK132" s="39" t="str">
        <f t="shared" si="100"/>
        <v xml:space="preserve"> </v>
      </c>
      <c r="DL132" s="39" t="str">
        <f t="shared" si="101"/>
        <v xml:space="preserve"> </v>
      </c>
      <c r="DM132" s="43" t="str">
        <f t="shared" si="102"/>
        <v xml:space="preserve"> </v>
      </c>
      <c r="DN132" s="39" t="str">
        <f t="shared" si="103"/>
        <v>•</v>
      </c>
      <c r="DO132" s="39" t="str">
        <f t="shared" si="104"/>
        <v xml:space="preserve"> </v>
      </c>
      <c r="DP132" s="39" t="str">
        <f t="shared" si="105"/>
        <v xml:space="preserve"> </v>
      </c>
      <c r="DQ132" s="43" t="str">
        <f t="shared" si="106"/>
        <v xml:space="preserve"> </v>
      </c>
      <c r="DR132" s="39" t="str">
        <f t="shared" si="107"/>
        <v>•</v>
      </c>
      <c r="DS132" s="39" t="str">
        <f t="shared" si="108"/>
        <v xml:space="preserve"> </v>
      </c>
      <c r="DT132" s="39" t="str">
        <f t="shared" si="109"/>
        <v xml:space="preserve"> </v>
      </c>
      <c r="DU132" s="43" t="str">
        <f t="shared" si="110"/>
        <v xml:space="preserve"> </v>
      </c>
      <c r="DV132" s="39" t="str">
        <f t="shared" si="111"/>
        <v>•</v>
      </c>
      <c r="DW132" s="39" t="str">
        <f t="shared" si="112"/>
        <v xml:space="preserve"> </v>
      </c>
      <c r="DX132" s="39" t="str">
        <f t="shared" si="113"/>
        <v xml:space="preserve"> </v>
      </c>
      <c r="DY132" s="43" t="str">
        <f t="shared" si="114"/>
        <v xml:space="preserve"> </v>
      </c>
      <c r="DZ132" s="39" t="str">
        <f t="shared" si="115"/>
        <v>•</v>
      </c>
      <c r="EA132" s="39" t="str">
        <f t="shared" si="116"/>
        <v xml:space="preserve"> </v>
      </c>
      <c r="EB132" s="39" t="str">
        <f t="shared" si="117"/>
        <v xml:space="preserve"> </v>
      </c>
      <c r="EC132" s="43" t="str">
        <f t="shared" si="118"/>
        <v xml:space="preserve"> </v>
      </c>
      <c r="ED132" s="39" t="str">
        <f t="shared" si="119"/>
        <v>•</v>
      </c>
      <c r="EE132" s="39" t="str">
        <f t="shared" si="120"/>
        <v xml:space="preserve"> </v>
      </c>
      <c r="EF132" s="39" t="str">
        <f t="shared" si="121"/>
        <v xml:space="preserve"> </v>
      </c>
      <c r="EG132" s="43" t="str">
        <f t="shared" si="122"/>
        <v xml:space="preserve"> </v>
      </c>
      <c r="EH132" s="39" t="str">
        <f t="shared" si="123"/>
        <v>•</v>
      </c>
      <c r="EI132" s="39" t="str">
        <f t="shared" si="124"/>
        <v xml:space="preserve"> </v>
      </c>
      <c r="EJ132" s="39" t="str">
        <f t="shared" si="125"/>
        <v xml:space="preserve"> </v>
      </c>
      <c r="EK132" s="43" t="str">
        <f t="shared" si="126"/>
        <v xml:space="preserve"> </v>
      </c>
    </row>
    <row r="133" spans="1:141" ht="15.75" customHeight="1" x14ac:dyDescent="0.2">
      <c r="A133" s="100" t="str">
        <f>IF(Summary!B127="","",Summary!B127)</f>
        <v/>
      </c>
      <c r="B133" s="100" t="str">
        <f>IF(Summary!C127="","",Summary!C127)</f>
        <v/>
      </c>
      <c r="C133" s="100" t="str">
        <f>IF(Summary!D127="","",Summary!D127)</f>
        <v/>
      </c>
      <c r="D133" s="115" t="str">
        <f>IF(Summary!E127="","",Summary!E127)</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81"/>
        <v>27</v>
      </c>
      <c r="AX133" s="74" t="e">
        <f t="shared" si="76"/>
        <v>#N/A</v>
      </c>
      <c r="AY133" s="54" t="str">
        <f t="shared" si="77"/>
        <v/>
      </c>
      <c r="AZ133" s="73"/>
      <c r="BA133" s="144"/>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8"/>
      <c r="BE133" s="116" t="str">
        <f t="shared" si="82"/>
        <v/>
      </c>
      <c r="BF133" s="99" t="str">
        <f t="shared" si="78"/>
        <v/>
      </c>
      <c r="BG133" s="99" t="str">
        <f t="shared" si="79"/>
        <v/>
      </c>
      <c r="BH133" s="100" t="str">
        <f t="shared" si="80"/>
        <v/>
      </c>
      <c r="BI133" s="64" t="str">
        <f>IF(Summary!F127="","",Summary!F127)</f>
        <v/>
      </c>
      <c r="BJ133" s="33"/>
      <c r="BV133" s="44">
        <f t="shared" si="131"/>
        <v>0</v>
      </c>
      <c r="BW133" s="44">
        <f t="shared" si="131"/>
        <v>0</v>
      </c>
      <c r="BX133" s="44">
        <f t="shared" si="131"/>
        <v>0</v>
      </c>
      <c r="BY133" s="44">
        <f t="shared" si="131"/>
        <v>0</v>
      </c>
      <c r="BZ133" s="44">
        <f t="shared" si="131"/>
        <v>0</v>
      </c>
      <c r="CA133" s="44">
        <f t="shared" si="131"/>
        <v>0</v>
      </c>
      <c r="CB133" s="44">
        <f t="shared" si="131"/>
        <v>0</v>
      </c>
      <c r="CC133" s="44">
        <f t="shared" si="131"/>
        <v>0</v>
      </c>
      <c r="CD133" s="44">
        <f t="shared" si="131"/>
        <v>0</v>
      </c>
      <c r="CE133" s="44">
        <f t="shared" si="131"/>
        <v>0</v>
      </c>
      <c r="CF133" s="44">
        <f t="shared" si="131"/>
        <v>0</v>
      </c>
      <c r="CH133" s="48">
        <f t="shared" si="129"/>
        <v>0</v>
      </c>
      <c r="CI133" s="48">
        <f t="shared" si="129"/>
        <v>0</v>
      </c>
      <c r="CJ133" s="48">
        <f t="shared" si="129"/>
        <v>0</v>
      </c>
      <c r="CK133" s="48">
        <f t="shared" si="128"/>
        <v>0</v>
      </c>
      <c r="CL133" s="48">
        <f t="shared" si="128"/>
        <v>0</v>
      </c>
      <c r="CM133" s="48">
        <f t="shared" si="128"/>
        <v>0</v>
      </c>
      <c r="CN133" s="48">
        <f t="shared" si="128"/>
        <v>0</v>
      </c>
      <c r="CO133" s="48">
        <f t="shared" si="128"/>
        <v>0</v>
      </c>
      <c r="CT133" s="42" t="str">
        <f t="shared" si="83"/>
        <v>•</v>
      </c>
      <c r="CU133" s="39" t="str">
        <f t="shared" si="84"/>
        <v xml:space="preserve"> </v>
      </c>
      <c r="CV133" s="39" t="str">
        <f t="shared" si="85"/>
        <v xml:space="preserve"> </v>
      </c>
      <c r="CW133" s="43" t="str">
        <f t="shared" si="86"/>
        <v xml:space="preserve"> </v>
      </c>
      <c r="CX133" s="42" t="str">
        <f t="shared" si="87"/>
        <v>•</v>
      </c>
      <c r="CY133" s="39" t="str">
        <f t="shared" si="88"/>
        <v xml:space="preserve"> </v>
      </c>
      <c r="CZ133" s="39" t="str">
        <f t="shared" si="89"/>
        <v xml:space="preserve"> </v>
      </c>
      <c r="DA133" s="43" t="str">
        <f t="shared" si="90"/>
        <v xml:space="preserve"> </v>
      </c>
      <c r="DB133" s="39" t="str">
        <f t="shared" si="91"/>
        <v>•</v>
      </c>
      <c r="DC133" s="39" t="str">
        <f t="shared" si="92"/>
        <v xml:space="preserve"> </v>
      </c>
      <c r="DD133" s="39" t="str">
        <f t="shared" si="93"/>
        <v xml:space="preserve"> </v>
      </c>
      <c r="DE133" s="43" t="str">
        <f t="shared" si="94"/>
        <v xml:space="preserve"> </v>
      </c>
      <c r="DF133" s="42" t="str">
        <f t="shared" si="95"/>
        <v>•</v>
      </c>
      <c r="DG133" s="39" t="str">
        <f t="shared" si="96"/>
        <v xml:space="preserve"> </v>
      </c>
      <c r="DH133" s="39" t="str">
        <f t="shared" si="97"/>
        <v xml:space="preserve"> </v>
      </c>
      <c r="DI133" s="43" t="str">
        <f t="shared" si="98"/>
        <v xml:space="preserve"> </v>
      </c>
      <c r="DJ133" s="42" t="str">
        <f t="shared" si="99"/>
        <v>•</v>
      </c>
      <c r="DK133" s="39" t="str">
        <f t="shared" si="100"/>
        <v xml:space="preserve"> </v>
      </c>
      <c r="DL133" s="39" t="str">
        <f t="shared" si="101"/>
        <v xml:space="preserve"> </v>
      </c>
      <c r="DM133" s="43" t="str">
        <f t="shared" si="102"/>
        <v xml:space="preserve"> </v>
      </c>
      <c r="DN133" s="39" t="str">
        <f t="shared" si="103"/>
        <v>•</v>
      </c>
      <c r="DO133" s="39" t="str">
        <f t="shared" si="104"/>
        <v xml:space="preserve"> </v>
      </c>
      <c r="DP133" s="39" t="str">
        <f t="shared" si="105"/>
        <v xml:space="preserve"> </v>
      </c>
      <c r="DQ133" s="43" t="str">
        <f t="shared" si="106"/>
        <v xml:space="preserve"> </v>
      </c>
      <c r="DR133" s="39" t="str">
        <f t="shared" si="107"/>
        <v>•</v>
      </c>
      <c r="DS133" s="39" t="str">
        <f t="shared" si="108"/>
        <v xml:space="preserve"> </v>
      </c>
      <c r="DT133" s="39" t="str">
        <f t="shared" si="109"/>
        <v xml:space="preserve"> </v>
      </c>
      <c r="DU133" s="43" t="str">
        <f t="shared" si="110"/>
        <v xml:space="preserve"> </v>
      </c>
      <c r="DV133" s="39" t="str">
        <f t="shared" si="111"/>
        <v>•</v>
      </c>
      <c r="DW133" s="39" t="str">
        <f t="shared" si="112"/>
        <v xml:space="preserve"> </v>
      </c>
      <c r="DX133" s="39" t="str">
        <f t="shared" si="113"/>
        <v xml:space="preserve"> </v>
      </c>
      <c r="DY133" s="43" t="str">
        <f t="shared" si="114"/>
        <v xml:space="preserve"> </v>
      </c>
      <c r="DZ133" s="39" t="str">
        <f t="shared" si="115"/>
        <v>•</v>
      </c>
      <c r="EA133" s="39" t="str">
        <f t="shared" si="116"/>
        <v xml:space="preserve"> </v>
      </c>
      <c r="EB133" s="39" t="str">
        <f t="shared" si="117"/>
        <v xml:space="preserve"> </v>
      </c>
      <c r="EC133" s="43" t="str">
        <f t="shared" si="118"/>
        <v xml:space="preserve"> </v>
      </c>
      <c r="ED133" s="39" t="str">
        <f t="shared" si="119"/>
        <v>•</v>
      </c>
      <c r="EE133" s="39" t="str">
        <f t="shared" si="120"/>
        <v xml:space="preserve"> </v>
      </c>
      <c r="EF133" s="39" t="str">
        <f t="shared" si="121"/>
        <v xml:space="preserve"> </v>
      </c>
      <c r="EG133" s="43" t="str">
        <f t="shared" si="122"/>
        <v xml:space="preserve"> </v>
      </c>
      <c r="EH133" s="39" t="str">
        <f t="shared" si="123"/>
        <v>•</v>
      </c>
      <c r="EI133" s="39" t="str">
        <f t="shared" si="124"/>
        <v xml:space="preserve"> </v>
      </c>
      <c r="EJ133" s="39" t="str">
        <f t="shared" si="125"/>
        <v xml:space="preserve"> </v>
      </c>
      <c r="EK133" s="43" t="str">
        <f t="shared" si="126"/>
        <v xml:space="preserve"> </v>
      </c>
    </row>
    <row r="134" spans="1:141" ht="15.75" customHeight="1" x14ac:dyDescent="0.2">
      <c r="A134" s="100" t="str">
        <f>IF(Summary!B128="","",Summary!B128)</f>
        <v/>
      </c>
      <c r="B134" s="100" t="str">
        <f>IF(Summary!C128="","",Summary!C128)</f>
        <v/>
      </c>
      <c r="C134" s="100" t="str">
        <f>IF(Summary!D128="","",Summary!D128)</f>
        <v/>
      </c>
      <c r="D134" s="115" t="str">
        <f>IF(Summary!E128="","",Summary!E128)</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81"/>
        <v>27</v>
      </c>
      <c r="AX134" s="74" t="e">
        <f t="shared" si="76"/>
        <v>#N/A</v>
      </c>
      <c r="AY134" s="54" t="str">
        <f t="shared" si="77"/>
        <v/>
      </c>
      <c r="AZ134" s="73"/>
      <c r="BA134" s="144"/>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8"/>
      <c r="BE134" s="116" t="str">
        <f t="shared" si="82"/>
        <v/>
      </c>
      <c r="BF134" s="99" t="str">
        <f t="shared" si="78"/>
        <v/>
      </c>
      <c r="BG134" s="99" t="str">
        <f t="shared" si="79"/>
        <v/>
      </c>
      <c r="BH134" s="100" t="str">
        <f t="shared" si="80"/>
        <v/>
      </c>
      <c r="BI134" s="64" t="str">
        <f>IF(Summary!F128="","",Summary!F128)</f>
        <v/>
      </c>
      <c r="BJ134" s="33"/>
      <c r="BV134" s="44">
        <f t="shared" si="131"/>
        <v>0</v>
      </c>
      <c r="BW134" s="44">
        <f t="shared" si="131"/>
        <v>0</v>
      </c>
      <c r="BX134" s="44">
        <f t="shared" ref="BV134:CF157" si="132">IF($E$3=BX$2,IF(AND(ISTEXT($E$8),$E134=$E$8),1,IF(ISNUMBER($E$8),$E134,0)),0)
+IF($F$3=BX$2,IF(AND(ISTEXT($F$8),$F134=$F$8),1,IF(ISNUMBER($F$8),$F134,0)),0)
+IF($G$3=BX$2,IF(AND(ISTEXT($G$8),$G134=$G$8),1,IF(ISNUMBER($G$8),$G134,0)),0)
+IF($H$3=BX$2,IF(AND(ISTEXT($H$8),$H134=$H$8),1,IF(ISNUMBER($H$8),$H134,0)),0)
+IF($I$3=BX$2,IF(AND(ISTEXT($I$8),$I134=$I$8),1,IF(ISNUMBER($I$8),$I134,0)),0)
+IF($J$3=BX$2,IF(AND(ISTEXT($J$8),$J134=$J$8),1,IF(ISNUMBER($J$8),$J134,0)),0)
+IF($K$3=BX$2,IF(AND(ISTEXT($K$8),$K134=$K$8),1,IF(ISNUMBER($K$8),$K134,0)),0)
+IF($L$3=BX$2,IF(AND(ISTEXT($L$8),$L134=$L$8),1,IF(ISNUMBER($L$8),$L134,0)),0)
+IF($M$3=BX$2,IF(AND(ISTEXT($M$8),$M134=$M$8),1,IF(ISNUMBER($M$8),$M134,0)),0)
+IF($N$3=BX$2,IF(AND(ISTEXT($N$8),$N134=$N$8),1,IF(ISNUMBER($N$8),$N134,0)),0)
+IF($O$3=BX$2,IF(AND(ISTEXT($O$8),$O134=$O$8),1,IF(ISNUMBER($O$8),$O134,0)),0)
+IF($P$3=BX$2,IF(AND(ISTEXT($P$8),$P134=$P$8),1,IF(ISNUMBER($P$8),$P134,0)),0)
+IF($Q$3=BX$2,IF(AND(ISTEXT($Q$8),$Q134=$Q$8),1,IF(ISNUMBER($Q$8),$Q134,0)),0)
+IF($R$3=BX$2,IF(AND(ISTEXT($R$8),$R134=$R$8),1,IF(ISNUMBER($R$8),$R134,0)),0)
+IF($S$3=BX$2,IF(AND(ISTEXT($S$8),$S134=$S$8),1,IF(ISNUMBER($S$8),$S134,0)),0)
+IF($T$3=BX$2,IF(AND(ISTEXT($T$8),$T134=$T$8),1,IF(ISNUMBER($T$8),$T134,0)),0)
+IF($U$3=BX$2,IF(AND(ISTEXT($U$8),$U134=$U$8),1,IF(ISNUMBER($U$8),$U134,0)),0)
+IF($V$3=BX$2,IF(AND(ISTEXT($V$8),$V134=$V$8),1,IF(ISNUMBER($V$8),$V134,0)),0)
+IF($W$3=BX$2,IF(AND(ISTEXT($W$8),$W134=$W$8),1,IF(ISNUMBER($W$8),$W134,0)),0)
+IF($X$3=BX$2,IF(AND(ISTEXT($X$8),$X134=$X$8),1,IF(ISNUMBER($X$8),$X134,0)),0)
+IF($Y$3=BX$2,IF(AND(ISTEXT($Y$8),$Y134=$Y$8),1,IF(ISNUMBER($Y$8),$Y134,0)),0)
+IF($Z$3=BX$2,IF(AND(ISTEXT($Z$8),$Z134=$Z$8),1,IF(ISNUMBER($Z$8),$Z134,0)),0)
+IF($AA$3=BX$2,IF(AND(ISTEXT($AA$8),$AA134=$AA$8),1,IF(ISNUMBER($AA$8),$AA134,0)),0)
+IF($AB$3=BX$2,IF(AND(ISTEXT($AB$8),$AB134=$AB$8),1,IF(ISNUMBER($AB$8),$AB134,0)),0)
+IF($AC$3=BX$2,IF(AND(ISTEXT($AC$8),$AC134=$AC$8),1,IF(ISNUMBER($AC$8),$AC134,0)),0)
+IF($AD$3=BX$2,IF(AND(ISTEXT($AD$8),$AD134=$AD$8),1,IF(ISNUMBER($AD$8),$AD134,0)),0)
+IF($AE$3=BX$2,IF(AND(ISTEXT($AE$8),$AE134=$AE$8),1,IF(ISNUMBER($AE$8),$AE134,0)),0)
+IF($AF$3=BX$2,IF(AND(ISTEXT($AF$8),$AF134=$AF$8),1,IF(ISNUMBER($AF$8),$AF134,0)),0)
+IF($AG$3=BX$2,IF(AND(ISTEXT($AG$8),$AA134=$AG$8),1,IF(ISNUMBER($AG$8),$AG134,0)),0)
+IF($AH$3=BX$2,IF(AND(ISTEXT($AH$8),$AH134=$AH$8),1,IF(ISNUMBER($AH$8),$AH134,0)),0)
+IF($AI$3=BX$2,IF(AND(ISTEXT($AI$8),$AI134=$AI$8),1,IF(ISNUMBER($AI$8),$AI134,0)),0)
+IF($AJ$3=BX$2,IF(AND(ISTEXT($AJ$8),$AJ134=$AJ$8),1,IF(ISNUMBER($AJ$8),$AJ134,0)),0)
+IF($AK$3=BX$2,IF(AND(ISTEXT($AK$8),$AK134=$AK$8),1,IF(ISNUMBER($AK$8),$AK134,0)),0)
+IF($AL$3=BX$2,IF(AND(ISTEXT($AL$8),$AL134=$AL$8),1,IF(ISNUMBER($AL$8),$AL134,0)),0)
+IF($AM$3=BX$2,IF(AND(ISTEXT($AM$8),$AM134=$AM$8),1,IF(ISNUMBER($AM$8),$AM134,0)),0)
+IF($AN$3=BX$2,IF(AND(ISTEXT($AN$8),$AN134=$AN$8),1,IF(ISNUMBER($AN$8),$AN134,0)),0)
+IF($AO$3=BX$2,IF(AND(ISTEXT($AO$8),$AO134=$AO$8),1,IF(ISNUMBER($AO$8),$AO134,0)),0)
+IF($AP$3=BX$2,IF(AND(ISTEXT($AP$8),$AP134=$AP$8),1,IF(ISNUMBER($AP$8),$AP134,0)),0)
+IF($AQ$3=BX$2,IF(AND(ISTEXT($AQ$8),$AQ134=$AQ$8),1,IF(ISNUMBER($AQ$8),$AQ134,0)),0)
+IF($AR$3=BX$2,IF(AND(ISTEXT($AR$8),$AR134=$AR$8),1,IF(ISNUMBER($AR$8),$AR134,0)),0)</f>
        <v>0</v>
      </c>
      <c r="BY134" s="44">
        <f t="shared" si="132"/>
        <v>0</v>
      </c>
      <c r="BZ134" s="44">
        <f t="shared" si="132"/>
        <v>0</v>
      </c>
      <c r="CA134" s="44">
        <f t="shared" si="132"/>
        <v>0</v>
      </c>
      <c r="CB134" s="44">
        <f t="shared" si="132"/>
        <v>0</v>
      </c>
      <c r="CC134" s="44">
        <f t="shared" si="132"/>
        <v>0</v>
      </c>
      <c r="CD134" s="44">
        <f t="shared" si="132"/>
        <v>0</v>
      </c>
      <c r="CE134" s="44">
        <f t="shared" si="132"/>
        <v>0</v>
      </c>
      <c r="CF134" s="44">
        <f t="shared" si="132"/>
        <v>0</v>
      </c>
      <c r="CH134" s="48">
        <f t="shared" si="129"/>
        <v>0</v>
      </c>
      <c r="CI134" s="48">
        <f t="shared" si="129"/>
        <v>0</v>
      </c>
      <c r="CJ134" s="48">
        <f t="shared" si="129"/>
        <v>0</v>
      </c>
      <c r="CK134" s="48">
        <f t="shared" si="128"/>
        <v>0</v>
      </c>
      <c r="CL134" s="48">
        <f t="shared" si="128"/>
        <v>0</v>
      </c>
      <c r="CM134" s="48">
        <f t="shared" si="128"/>
        <v>0</v>
      </c>
      <c r="CN134" s="48">
        <f t="shared" si="128"/>
        <v>0</v>
      </c>
      <c r="CO134" s="48">
        <f t="shared" si="128"/>
        <v>0</v>
      </c>
      <c r="CT134" s="42" t="str">
        <f t="shared" si="83"/>
        <v>•</v>
      </c>
      <c r="CU134" s="39" t="str">
        <f t="shared" si="84"/>
        <v xml:space="preserve"> </v>
      </c>
      <c r="CV134" s="39" t="str">
        <f t="shared" si="85"/>
        <v xml:space="preserve"> </v>
      </c>
      <c r="CW134" s="43" t="str">
        <f t="shared" si="86"/>
        <v xml:space="preserve"> </v>
      </c>
      <c r="CX134" s="42" t="str">
        <f t="shared" si="87"/>
        <v>•</v>
      </c>
      <c r="CY134" s="39" t="str">
        <f t="shared" si="88"/>
        <v xml:space="preserve"> </v>
      </c>
      <c r="CZ134" s="39" t="str">
        <f t="shared" si="89"/>
        <v xml:space="preserve"> </v>
      </c>
      <c r="DA134" s="43" t="str">
        <f t="shared" si="90"/>
        <v xml:space="preserve"> </v>
      </c>
      <c r="DB134" s="39" t="str">
        <f t="shared" si="91"/>
        <v>•</v>
      </c>
      <c r="DC134" s="39" t="str">
        <f t="shared" si="92"/>
        <v xml:space="preserve"> </v>
      </c>
      <c r="DD134" s="39" t="str">
        <f t="shared" si="93"/>
        <v xml:space="preserve"> </v>
      </c>
      <c r="DE134" s="43" t="str">
        <f t="shared" si="94"/>
        <v xml:space="preserve"> </v>
      </c>
      <c r="DF134" s="42" t="str">
        <f t="shared" si="95"/>
        <v>•</v>
      </c>
      <c r="DG134" s="39" t="str">
        <f t="shared" si="96"/>
        <v xml:space="preserve"> </v>
      </c>
      <c r="DH134" s="39" t="str">
        <f t="shared" si="97"/>
        <v xml:space="preserve"> </v>
      </c>
      <c r="DI134" s="43" t="str">
        <f t="shared" si="98"/>
        <v xml:space="preserve"> </v>
      </c>
      <c r="DJ134" s="42" t="str">
        <f t="shared" si="99"/>
        <v>•</v>
      </c>
      <c r="DK134" s="39" t="str">
        <f t="shared" si="100"/>
        <v xml:space="preserve"> </v>
      </c>
      <c r="DL134" s="39" t="str">
        <f t="shared" si="101"/>
        <v xml:space="preserve"> </v>
      </c>
      <c r="DM134" s="43" t="str">
        <f t="shared" si="102"/>
        <v xml:space="preserve"> </v>
      </c>
      <c r="DN134" s="39" t="str">
        <f t="shared" si="103"/>
        <v>•</v>
      </c>
      <c r="DO134" s="39" t="str">
        <f t="shared" si="104"/>
        <v xml:space="preserve"> </v>
      </c>
      <c r="DP134" s="39" t="str">
        <f t="shared" si="105"/>
        <v xml:space="preserve"> </v>
      </c>
      <c r="DQ134" s="43" t="str">
        <f t="shared" si="106"/>
        <v xml:space="preserve"> </v>
      </c>
      <c r="DR134" s="39" t="str">
        <f t="shared" si="107"/>
        <v>•</v>
      </c>
      <c r="DS134" s="39" t="str">
        <f t="shared" si="108"/>
        <v xml:space="preserve"> </v>
      </c>
      <c r="DT134" s="39" t="str">
        <f t="shared" si="109"/>
        <v xml:space="preserve"> </v>
      </c>
      <c r="DU134" s="43" t="str">
        <f t="shared" si="110"/>
        <v xml:space="preserve"> </v>
      </c>
      <c r="DV134" s="39" t="str">
        <f t="shared" si="111"/>
        <v>•</v>
      </c>
      <c r="DW134" s="39" t="str">
        <f t="shared" si="112"/>
        <v xml:space="preserve"> </v>
      </c>
      <c r="DX134" s="39" t="str">
        <f t="shared" si="113"/>
        <v xml:space="preserve"> </v>
      </c>
      <c r="DY134" s="43" t="str">
        <f t="shared" si="114"/>
        <v xml:space="preserve"> </v>
      </c>
      <c r="DZ134" s="39" t="str">
        <f t="shared" si="115"/>
        <v>•</v>
      </c>
      <c r="EA134" s="39" t="str">
        <f t="shared" si="116"/>
        <v xml:space="preserve"> </v>
      </c>
      <c r="EB134" s="39" t="str">
        <f t="shared" si="117"/>
        <v xml:space="preserve"> </v>
      </c>
      <c r="EC134" s="43" t="str">
        <f t="shared" si="118"/>
        <v xml:space="preserve"> </v>
      </c>
      <c r="ED134" s="39" t="str">
        <f t="shared" si="119"/>
        <v>•</v>
      </c>
      <c r="EE134" s="39" t="str">
        <f t="shared" si="120"/>
        <v xml:space="preserve"> </v>
      </c>
      <c r="EF134" s="39" t="str">
        <f t="shared" si="121"/>
        <v xml:space="preserve"> </v>
      </c>
      <c r="EG134" s="43" t="str">
        <f t="shared" si="122"/>
        <v xml:space="preserve"> </v>
      </c>
      <c r="EH134" s="39" t="str">
        <f t="shared" si="123"/>
        <v>•</v>
      </c>
      <c r="EI134" s="39" t="str">
        <f t="shared" si="124"/>
        <v xml:space="preserve"> </v>
      </c>
      <c r="EJ134" s="39" t="str">
        <f t="shared" si="125"/>
        <v xml:space="preserve"> </v>
      </c>
      <c r="EK134" s="43" t="str">
        <f t="shared" si="126"/>
        <v xml:space="preserve"> </v>
      </c>
    </row>
    <row r="135" spans="1:141" ht="15.75" customHeight="1" x14ac:dyDescent="0.2">
      <c r="A135" s="100" t="str">
        <f>IF(Summary!B129="","",Summary!B129)</f>
        <v/>
      </c>
      <c r="B135" s="100" t="str">
        <f>IF(Summary!C129="","",Summary!C129)</f>
        <v/>
      </c>
      <c r="C135" s="100" t="str">
        <f>IF(Summary!D129="","",Summary!D129)</f>
        <v/>
      </c>
      <c r="D135" s="115" t="str">
        <f>IF(Summary!E129="","",Summary!E129)</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81"/>
        <v>27</v>
      </c>
      <c r="AX135" s="74" t="e">
        <f t="shared" si="76"/>
        <v>#N/A</v>
      </c>
      <c r="AY135" s="54" t="str">
        <f t="shared" si="77"/>
        <v/>
      </c>
      <c r="AZ135" s="73"/>
      <c r="BA135" s="144"/>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8"/>
      <c r="BE135" s="116" t="str">
        <f t="shared" si="82"/>
        <v/>
      </c>
      <c r="BF135" s="99" t="str">
        <f t="shared" si="78"/>
        <v/>
      </c>
      <c r="BG135" s="99" t="str">
        <f t="shared" si="79"/>
        <v/>
      </c>
      <c r="BH135" s="100" t="str">
        <f t="shared" si="80"/>
        <v/>
      </c>
      <c r="BI135" s="64" t="str">
        <f>IF(Summary!F129="","",Summary!F129)</f>
        <v/>
      </c>
      <c r="BJ135" s="33"/>
      <c r="BV135" s="44">
        <f t="shared" si="132"/>
        <v>0</v>
      </c>
      <c r="BW135" s="44">
        <f t="shared" si="132"/>
        <v>0</v>
      </c>
      <c r="BX135" s="44">
        <f t="shared" si="132"/>
        <v>0</v>
      </c>
      <c r="BY135" s="44">
        <f t="shared" si="132"/>
        <v>0</v>
      </c>
      <c r="BZ135" s="44">
        <f t="shared" si="132"/>
        <v>0</v>
      </c>
      <c r="CA135" s="44">
        <f t="shared" si="132"/>
        <v>0</v>
      </c>
      <c r="CB135" s="44">
        <f t="shared" si="132"/>
        <v>0</v>
      </c>
      <c r="CC135" s="44">
        <f t="shared" si="132"/>
        <v>0</v>
      </c>
      <c r="CD135" s="44">
        <f t="shared" si="132"/>
        <v>0</v>
      </c>
      <c r="CE135" s="44">
        <f t="shared" si="132"/>
        <v>0</v>
      </c>
      <c r="CF135" s="44">
        <f t="shared" si="132"/>
        <v>0</v>
      </c>
      <c r="CH135" s="48">
        <f t="shared" si="129"/>
        <v>0</v>
      </c>
      <c r="CI135" s="48">
        <f t="shared" si="129"/>
        <v>0</v>
      </c>
      <c r="CJ135" s="48">
        <f t="shared" si="129"/>
        <v>0</v>
      </c>
      <c r="CK135" s="48">
        <f t="shared" si="128"/>
        <v>0</v>
      </c>
      <c r="CL135" s="48">
        <f t="shared" si="128"/>
        <v>0</v>
      </c>
      <c r="CM135" s="48">
        <f t="shared" si="128"/>
        <v>0</v>
      </c>
      <c r="CN135" s="48">
        <f t="shared" si="128"/>
        <v>0</v>
      </c>
      <c r="CO135" s="48">
        <f t="shared" si="128"/>
        <v>0</v>
      </c>
      <c r="CT135" s="42" t="str">
        <f t="shared" si="83"/>
        <v>•</v>
      </c>
      <c r="CU135" s="39" t="str">
        <f t="shared" si="84"/>
        <v xml:space="preserve"> </v>
      </c>
      <c r="CV135" s="39" t="str">
        <f t="shared" si="85"/>
        <v xml:space="preserve"> </v>
      </c>
      <c r="CW135" s="43" t="str">
        <f t="shared" si="86"/>
        <v xml:space="preserve"> </v>
      </c>
      <c r="CX135" s="42" t="str">
        <f t="shared" si="87"/>
        <v>•</v>
      </c>
      <c r="CY135" s="39" t="str">
        <f t="shared" si="88"/>
        <v xml:space="preserve"> </v>
      </c>
      <c r="CZ135" s="39" t="str">
        <f t="shared" si="89"/>
        <v xml:space="preserve"> </v>
      </c>
      <c r="DA135" s="43" t="str">
        <f t="shared" si="90"/>
        <v xml:space="preserve"> </v>
      </c>
      <c r="DB135" s="39" t="str">
        <f t="shared" si="91"/>
        <v>•</v>
      </c>
      <c r="DC135" s="39" t="str">
        <f t="shared" si="92"/>
        <v xml:space="preserve"> </v>
      </c>
      <c r="DD135" s="39" t="str">
        <f t="shared" si="93"/>
        <v xml:space="preserve"> </v>
      </c>
      <c r="DE135" s="43" t="str">
        <f t="shared" si="94"/>
        <v xml:space="preserve"> </v>
      </c>
      <c r="DF135" s="42" t="str">
        <f t="shared" si="95"/>
        <v>•</v>
      </c>
      <c r="DG135" s="39" t="str">
        <f t="shared" si="96"/>
        <v xml:space="preserve"> </v>
      </c>
      <c r="DH135" s="39" t="str">
        <f t="shared" si="97"/>
        <v xml:space="preserve"> </v>
      </c>
      <c r="DI135" s="43" t="str">
        <f t="shared" si="98"/>
        <v xml:space="preserve"> </v>
      </c>
      <c r="DJ135" s="42" t="str">
        <f t="shared" si="99"/>
        <v>•</v>
      </c>
      <c r="DK135" s="39" t="str">
        <f t="shared" si="100"/>
        <v xml:space="preserve"> </v>
      </c>
      <c r="DL135" s="39" t="str">
        <f t="shared" si="101"/>
        <v xml:space="preserve"> </v>
      </c>
      <c r="DM135" s="43" t="str">
        <f t="shared" si="102"/>
        <v xml:space="preserve"> </v>
      </c>
      <c r="DN135" s="39" t="str">
        <f t="shared" si="103"/>
        <v>•</v>
      </c>
      <c r="DO135" s="39" t="str">
        <f t="shared" si="104"/>
        <v xml:space="preserve"> </v>
      </c>
      <c r="DP135" s="39" t="str">
        <f t="shared" si="105"/>
        <v xml:space="preserve"> </v>
      </c>
      <c r="DQ135" s="43" t="str">
        <f t="shared" si="106"/>
        <v xml:space="preserve"> </v>
      </c>
      <c r="DR135" s="39" t="str">
        <f t="shared" si="107"/>
        <v>•</v>
      </c>
      <c r="DS135" s="39" t="str">
        <f t="shared" si="108"/>
        <v xml:space="preserve"> </v>
      </c>
      <c r="DT135" s="39" t="str">
        <f t="shared" si="109"/>
        <v xml:space="preserve"> </v>
      </c>
      <c r="DU135" s="43" t="str">
        <f t="shared" si="110"/>
        <v xml:space="preserve"> </v>
      </c>
      <c r="DV135" s="39" t="str">
        <f t="shared" si="111"/>
        <v>•</v>
      </c>
      <c r="DW135" s="39" t="str">
        <f t="shared" si="112"/>
        <v xml:space="preserve"> </v>
      </c>
      <c r="DX135" s="39" t="str">
        <f t="shared" si="113"/>
        <v xml:space="preserve"> </v>
      </c>
      <c r="DY135" s="43" t="str">
        <f t="shared" si="114"/>
        <v xml:space="preserve"> </v>
      </c>
      <c r="DZ135" s="39" t="str">
        <f t="shared" si="115"/>
        <v>•</v>
      </c>
      <c r="EA135" s="39" t="str">
        <f t="shared" si="116"/>
        <v xml:space="preserve"> </v>
      </c>
      <c r="EB135" s="39" t="str">
        <f t="shared" si="117"/>
        <v xml:space="preserve"> </v>
      </c>
      <c r="EC135" s="43" t="str">
        <f t="shared" si="118"/>
        <v xml:space="preserve"> </v>
      </c>
      <c r="ED135" s="39" t="str">
        <f t="shared" si="119"/>
        <v>•</v>
      </c>
      <c r="EE135" s="39" t="str">
        <f t="shared" si="120"/>
        <v xml:space="preserve"> </v>
      </c>
      <c r="EF135" s="39" t="str">
        <f t="shared" si="121"/>
        <v xml:space="preserve"> </v>
      </c>
      <c r="EG135" s="43" t="str">
        <f t="shared" si="122"/>
        <v xml:space="preserve"> </v>
      </c>
      <c r="EH135" s="39" t="str">
        <f t="shared" si="123"/>
        <v>•</v>
      </c>
      <c r="EI135" s="39" t="str">
        <f t="shared" si="124"/>
        <v xml:space="preserve"> </v>
      </c>
      <c r="EJ135" s="39" t="str">
        <f t="shared" si="125"/>
        <v xml:space="preserve"> </v>
      </c>
      <c r="EK135" s="43" t="str">
        <f t="shared" si="126"/>
        <v xml:space="preserve"> </v>
      </c>
    </row>
    <row r="136" spans="1:141" ht="15.75" customHeight="1" x14ac:dyDescent="0.2">
      <c r="A136" s="100" t="str">
        <f>IF(Summary!B130="","",Summary!B130)</f>
        <v/>
      </c>
      <c r="B136" s="100" t="str">
        <f>IF(Summary!C130="","",Summary!C130)</f>
        <v/>
      </c>
      <c r="C136" s="100" t="str">
        <f>IF(Summary!D130="","",Summary!D130)</f>
        <v/>
      </c>
      <c r="D136" s="115" t="str">
        <f>IF(Summary!E130="","",Summary!E130)</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81"/>
        <v>27</v>
      </c>
      <c r="AX136" s="74" t="e">
        <f t="shared" si="76"/>
        <v>#N/A</v>
      </c>
      <c r="AY136" s="54" t="str">
        <f t="shared" si="77"/>
        <v/>
      </c>
      <c r="AZ136" s="73"/>
      <c r="BA136" s="144"/>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8"/>
      <c r="BE136" s="116" t="str">
        <f t="shared" si="82"/>
        <v/>
      </c>
      <c r="BF136" s="99" t="str">
        <f t="shared" si="78"/>
        <v/>
      </c>
      <c r="BG136" s="99" t="str">
        <f t="shared" si="79"/>
        <v/>
      </c>
      <c r="BH136" s="100" t="str">
        <f t="shared" si="80"/>
        <v/>
      </c>
      <c r="BI136" s="64" t="str">
        <f>IF(Summary!F130="","",Summary!F130)</f>
        <v/>
      </c>
      <c r="BJ136" s="33"/>
      <c r="BV136" s="44">
        <f t="shared" si="132"/>
        <v>0</v>
      </c>
      <c r="BW136" s="44">
        <f t="shared" si="132"/>
        <v>0</v>
      </c>
      <c r="BX136" s="44">
        <f t="shared" si="132"/>
        <v>0</v>
      </c>
      <c r="BY136" s="44">
        <f t="shared" si="132"/>
        <v>0</v>
      </c>
      <c r="BZ136" s="44">
        <f t="shared" si="132"/>
        <v>0</v>
      </c>
      <c r="CA136" s="44">
        <f t="shared" si="132"/>
        <v>0</v>
      </c>
      <c r="CB136" s="44">
        <f t="shared" si="132"/>
        <v>0</v>
      </c>
      <c r="CC136" s="44">
        <f t="shared" si="132"/>
        <v>0</v>
      </c>
      <c r="CD136" s="44">
        <f t="shared" si="132"/>
        <v>0</v>
      </c>
      <c r="CE136" s="44">
        <f t="shared" si="132"/>
        <v>0</v>
      </c>
      <c r="CF136" s="44">
        <f t="shared" si="132"/>
        <v>0</v>
      </c>
      <c r="CH136" s="48">
        <f t="shared" si="129"/>
        <v>0</v>
      </c>
      <c r="CI136" s="48">
        <f t="shared" si="129"/>
        <v>0</v>
      </c>
      <c r="CJ136" s="48">
        <f t="shared" si="129"/>
        <v>0</v>
      </c>
      <c r="CK136" s="48">
        <f t="shared" si="128"/>
        <v>0</v>
      </c>
      <c r="CL136" s="48">
        <f t="shared" si="128"/>
        <v>0</v>
      </c>
      <c r="CM136" s="48">
        <f t="shared" si="128"/>
        <v>0</v>
      </c>
      <c r="CN136" s="48">
        <f t="shared" si="128"/>
        <v>0</v>
      </c>
      <c r="CO136" s="48">
        <f t="shared" si="128"/>
        <v>0</v>
      </c>
      <c r="CT136" s="42" t="str">
        <f t="shared" si="83"/>
        <v>•</v>
      </c>
      <c r="CU136" s="39" t="str">
        <f t="shared" si="84"/>
        <v xml:space="preserve"> </v>
      </c>
      <c r="CV136" s="39" t="str">
        <f t="shared" si="85"/>
        <v xml:space="preserve"> </v>
      </c>
      <c r="CW136" s="43" t="str">
        <f t="shared" si="86"/>
        <v xml:space="preserve"> </v>
      </c>
      <c r="CX136" s="42" t="str">
        <f t="shared" si="87"/>
        <v>•</v>
      </c>
      <c r="CY136" s="39" t="str">
        <f t="shared" si="88"/>
        <v xml:space="preserve"> </v>
      </c>
      <c r="CZ136" s="39" t="str">
        <f t="shared" si="89"/>
        <v xml:space="preserve"> </v>
      </c>
      <c r="DA136" s="43" t="str">
        <f t="shared" si="90"/>
        <v xml:space="preserve"> </v>
      </c>
      <c r="DB136" s="39" t="str">
        <f t="shared" si="91"/>
        <v>•</v>
      </c>
      <c r="DC136" s="39" t="str">
        <f t="shared" si="92"/>
        <v xml:space="preserve"> </v>
      </c>
      <c r="DD136" s="39" t="str">
        <f t="shared" si="93"/>
        <v xml:space="preserve"> </v>
      </c>
      <c r="DE136" s="43" t="str">
        <f t="shared" si="94"/>
        <v xml:space="preserve"> </v>
      </c>
      <c r="DF136" s="42" t="str">
        <f t="shared" si="95"/>
        <v>•</v>
      </c>
      <c r="DG136" s="39" t="str">
        <f t="shared" si="96"/>
        <v xml:space="preserve"> </v>
      </c>
      <c r="DH136" s="39" t="str">
        <f t="shared" si="97"/>
        <v xml:space="preserve"> </v>
      </c>
      <c r="DI136" s="43" t="str">
        <f t="shared" si="98"/>
        <v xml:space="preserve"> </v>
      </c>
      <c r="DJ136" s="42" t="str">
        <f t="shared" si="99"/>
        <v>•</v>
      </c>
      <c r="DK136" s="39" t="str">
        <f t="shared" si="100"/>
        <v xml:space="preserve"> </v>
      </c>
      <c r="DL136" s="39" t="str">
        <f t="shared" si="101"/>
        <v xml:space="preserve"> </v>
      </c>
      <c r="DM136" s="43" t="str">
        <f t="shared" si="102"/>
        <v xml:space="preserve"> </v>
      </c>
      <c r="DN136" s="39" t="str">
        <f t="shared" si="103"/>
        <v>•</v>
      </c>
      <c r="DO136" s="39" t="str">
        <f t="shared" si="104"/>
        <v xml:space="preserve"> </v>
      </c>
      <c r="DP136" s="39" t="str">
        <f t="shared" si="105"/>
        <v xml:space="preserve"> </v>
      </c>
      <c r="DQ136" s="43" t="str">
        <f t="shared" si="106"/>
        <v xml:space="preserve"> </v>
      </c>
      <c r="DR136" s="39" t="str">
        <f t="shared" si="107"/>
        <v>•</v>
      </c>
      <c r="DS136" s="39" t="str">
        <f t="shared" si="108"/>
        <v xml:space="preserve"> </v>
      </c>
      <c r="DT136" s="39" t="str">
        <f t="shared" si="109"/>
        <v xml:space="preserve"> </v>
      </c>
      <c r="DU136" s="43" t="str">
        <f t="shared" si="110"/>
        <v xml:space="preserve"> </v>
      </c>
      <c r="DV136" s="39" t="str">
        <f t="shared" si="111"/>
        <v>•</v>
      </c>
      <c r="DW136" s="39" t="str">
        <f t="shared" si="112"/>
        <v xml:space="preserve"> </v>
      </c>
      <c r="DX136" s="39" t="str">
        <f t="shared" si="113"/>
        <v xml:space="preserve"> </v>
      </c>
      <c r="DY136" s="43" t="str">
        <f t="shared" si="114"/>
        <v xml:space="preserve"> </v>
      </c>
      <c r="DZ136" s="39" t="str">
        <f t="shared" si="115"/>
        <v>•</v>
      </c>
      <c r="EA136" s="39" t="str">
        <f t="shared" si="116"/>
        <v xml:space="preserve"> </v>
      </c>
      <c r="EB136" s="39" t="str">
        <f t="shared" si="117"/>
        <v xml:space="preserve"> </v>
      </c>
      <c r="EC136" s="43" t="str">
        <f t="shared" si="118"/>
        <v xml:space="preserve"> </v>
      </c>
      <c r="ED136" s="39" t="str">
        <f t="shared" si="119"/>
        <v>•</v>
      </c>
      <c r="EE136" s="39" t="str">
        <f t="shared" si="120"/>
        <v xml:space="preserve"> </v>
      </c>
      <c r="EF136" s="39" t="str">
        <f t="shared" si="121"/>
        <v xml:space="preserve"> </v>
      </c>
      <c r="EG136" s="43" t="str">
        <f t="shared" si="122"/>
        <v xml:space="preserve"> </v>
      </c>
      <c r="EH136" s="39" t="str">
        <f t="shared" si="123"/>
        <v>•</v>
      </c>
      <c r="EI136" s="39" t="str">
        <f t="shared" si="124"/>
        <v xml:space="preserve"> </v>
      </c>
      <c r="EJ136" s="39" t="str">
        <f t="shared" si="125"/>
        <v xml:space="preserve"> </v>
      </c>
      <c r="EK136" s="43" t="str">
        <f t="shared" si="126"/>
        <v xml:space="preserve"> </v>
      </c>
    </row>
    <row r="137" spans="1:141" ht="15.75" customHeight="1" x14ac:dyDescent="0.2">
      <c r="A137" s="100" t="str">
        <f>IF(Summary!B131="","",Summary!B131)</f>
        <v/>
      </c>
      <c r="B137" s="100" t="str">
        <f>IF(Summary!C131="","",Summary!C131)</f>
        <v/>
      </c>
      <c r="C137" s="100" t="str">
        <f>IF(Summary!D131="","",Summary!D131)</f>
        <v/>
      </c>
      <c r="D137" s="115" t="str">
        <f>IF(Summary!E131="","",Summary!E131)</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81"/>
        <v>27</v>
      </c>
      <c r="AX137" s="74" t="e">
        <f t="shared" ref="AX137:AX200" si="133">IF(BG137&lt;0.5,EQ$11,EQ$12)&amp;BI137&amp;". "&amp;LOOKUP(BG137,EP$14:EP$20,EQ$14:EQ$20)&amp;EQ$21&amp;"
"</f>
        <v>#N/A</v>
      </c>
      <c r="AY137" s="54" t="str">
        <f t="shared" ref="AY137:AY200" si="134">IF(ISBLANK(E137),"",IF(E137=E$8,EQ$25&amp;"
",ER$25&amp;"
"))&amp;IF(ISBLANK(F137),"",IF(F137=F$8,EQ$26&amp;"
",ER$26&amp;"
"))&amp;IF(ISBLANK(G137),"",IF(G137=G$8,EQ$27&amp;"
",ER$27&amp;"
"))&amp;IF(ISBLANK(H137),"",IF(H137=H$8,EQ$28&amp;"
",ER$28&amp;"
"))&amp;IF(ISBLANK(I137),"",IF(I137=I$8,EQ$29&amp;"
",ER$29&amp;"
"))&amp;IF(ISBLANK(J137),"",IF(J137=J$8,EQ$30&amp;"
",ER$30&amp;"
"))&amp;IF(ISBLANK(K137),"",IF(K137=K$8,EQ$31&amp;"
",ER$31&amp;"
"))&amp;IF(ISBLANK(L137),"",IF(L137=L$8,EQ$32&amp;"
",ER$32&amp;"
"))&amp;IF(ISBLANK(M137),"",IF(M137=M$8,EQ$33&amp;"
",ER$33&amp;"
"))&amp;IF(ISBLANK(N137),"",IF(N137=N$8,EQ$34&amp;"
",ER$34&amp;"
"))&amp;IF(ISBLANK(O137),"",IF(O137=O$8,EQ$35&amp;"
",ER$35&amp;"
"))&amp;IF(ISBLANK(P137),"",IF(P137=P$8,EQ$36&amp;"
",ER$36&amp;"
"))&amp;IF(ISBLANK(Q137),"",IF(Q137=Q$8,EQ$37&amp;"
",ER$37&amp;"
"))&amp;IF(ISBLANK(R137),"",IF(R137=R$8,EQ$38&amp;"
",ER$38&amp;"
"))&amp;IF(ISBLANK(S137),"",IF(S137=S$8,EQ$39&amp;"
",ER$39&amp;"
"))&amp;IF(ISBLANK(T137),"",IF(T137=T$8,EQ$40&amp;"
",ER$40&amp;"
"))&amp;IF(ISBLANK(U137),"",IF(U137=U$8,EQ$41&amp;"
",ER$41&amp;"
"))&amp;IF(ISBLANK(V137),"",IF(V137=V$8,EQ$42&amp;"
",ER$42&amp;"
"))&amp;IF(ISBLANK(W137),"",IF(W137=W$8,EQ$43&amp;"
",ER$43&amp;"
"))&amp;IF(ISBLANK(X137),"",IF(X137=X$8,EQ$44&amp;"
",ER$44&amp;"
"))&amp;IF(ISBLANK(Y137),"",IF(Y137=Y$8,EQ$45&amp;"
",ER$45&amp;"
"))&amp;IF(ISBLANK(Z137),"",IF(Z137=Z$8,EQ$46&amp;"
",ER$46&amp;"
"))&amp;IF(ISBLANK(AA137),"",IF(AA137=AA$8,EQ$47&amp;"
",ER$47&amp;"
"))&amp;IF(ISBLANK(AB137),"",IF(AB137=AB$8,EQ$48&amp;"
",ER$48&amp;"
"))&amp;IF(ISBLANK(AC137),"",IF(AC137=AC$8,EQ$49&amp;"
",ER$49&amp;"
"))&amp;IF(ISBLANK(AD137),"",IF(AD137=AD$8,EQ$50&amp;"
",ER$50&amp;"
"))&amp;IF(ISBLANK(AE137),"",IF(AE137=AE$8,EQ$51&amp;"
",ER$51&amp;"
"))&amp;IF(ISBLANK(AF137),"",IF(AF137=AF$8,EQ$52&amp;"
",ER$52&amp;"
"))&amp;IF(ISBLANK(AG137),"",IF(AG137=AG$8,EQ$53&amp;"
",ER$53&amp;"
"))&amp;IF(ISBLANK(AH137),"",IF(AH137=AH$8,EQ$54&amp;"
",ER$54&amp;"
"))&amp;IF(ISBLANK(AI137),"",IF(AI137=AI$8,EQ$55&amp;"
",ER$55&amp;"
"))&amp;IF(ISBLANK(AJ137),"",IF(AJ137=AJ$8,EQ$56&amp;"
",ER$56&amp;"
"))&amp;IF(ISBLANK(AK137),"",IF(AK137=AK$8,EQ$57&amp;"
",ER$57&amp;"
"))&amp;IF(ISBLANK(AL137),"",IF(AL137=AL$8,EQ$58&amp;"
",ER$58&amp;"
"))&amp;IF(ISBLANK(AM137),"",IF(AM137=AM$8,EQ$59&amp;"
",ER$59&amp;"
"))&amp;IF(ISBLANK(AN137),"",IF(AN137=AN$8,EQ$60&amp;"
",ER$60&amp;"
"))&amp;IF(ISBLANK(AO137),"",IF(AO137=AO$8,EQ$61&amp;"
",ER$61&amp;"
"))&amp;IF(ISBLANK(AP137),"",IF(AP137=AP$8,EQ$62&amp;"
",ER$62&amp;"
"))&amp;IF(ISBLANK(AQ137),"",IF(AQ137=AQ$8,EQ$63&amp;"
",ER$63&amp;"
"))&amp;IF(ISBLANK(AR137),"",IF(AR137=AR$8,EQ$64&amp;"
",ER$64&amp;"
"))</f>
        <v/>
      </c>
      <c r="AZ137" s="73"/>
      <c r="BA137" s="144"/>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8"/>
      <c r="BE137" s="116" t="str">
        <f t="shared" si="82"/>
        <v/>
      </c>
      <c r="BF137" s="99" t="str">
        <f t="shared" ref="BF137:BF200" si="135">IF((BE137=""),"",IF(ISNUMBER(BE137),ROUND((BE137/$BE$3),2),BE137))</f>
        <v/>
      </c>
      <c r="BG137" s="99" t="str">
        <f t="shared" ref="BG137:BG200" si="136">IF((BE137=""),"",IF(ISNUMBER(BE137),ROUND((($BL$7*BF137)+$BN$7),2),BE137))</f>
        <v/>
      </c>
      <c r="BH137" s="100" t="str">
        <f t="shared" ref="BH137:BH200" si="137">IF((BE137=""),"",IF(ISNUMBER(BE137),VLOOKUP(BG137,Gradetable,2),""))</f>
        <v/>
      </c>
      <c r="BI137" s="64" t="str">
        <f>IF(Summary!F131="","",Summary!F131)</f>
        <v/>
      </c>
      <c r="BJ137" s="33"/>
      <c r="BV137" s="44">
        <f t="shared" si="132"/>
        <v>0</v>
      </c>
      <c r="BW137" s="44">
        <f t="shared" si="132"/>
        <v>0</v>
      </c>
      <c r="BX137" s="44">
        <f t="shared" si="132"/>
        <v>0</v>
      </c>
      <c r="BY137" s="44">
        <f t="shared" si="132"/>
        <v>0</v>
      </c>
      <c r="BZ137" s="44">
        <f t="shared" si="132"/>
        <v>0</v>
      </c>
      <c r="CA137" s="44">
        <f t="shared" si="132"/>
        <v>0</v>
      </c>
      <c r="CB137" s="44">
        <f t="shared" si="132"/>
        <v>0</v>
      </c>
      <c r="CC137" s="44">
        <f t="shared" si="132"/>
        <v>0</v>
      </c>
      <c r="CD137" s="44">
        <f t="shared" si="132"/>
        <v>0</v>
      </c>
      <c r="CE137" s="44">
        <f t="shared" si="132"/>
        <v>0</v>
      </c>
      <c r="CF137" s="44">
        <f t="shared" si="132"/>
        <v>0</v>
      </c>
      <c r="CH137" s="48">
        <f t="shared" si="129"/>
        <v>0</v>
      </c>
      <c r="CI137" s="48">
        <f t="shared" si="129"/>
        <v>0</v>
      </c>
      <c r="CJ137" s="48">
        <f t="shared" si="129"/>
        <v>0</v>
      </c>
      <c r="CK137" s="48">
        <f t="shared" si="128"/>
        <v>0</v>
      </c>
      <c r="CL137" s="48">
        <f t="shared" si="128"/>
        <v>0</v>
      </c>
      <c r="CM137" s="48">
        <f t="shared" si="128"/>
        <v>0</v>
      </c>
      <c r="CN137" s="48">
        <f t="shared" si="128"/>
        <v>0</v>
      </c>
      <c r="CO137" s="48">
        <f t="shared" si="128"/>
        <v>0</v>
      </c>
      <c r="CT137" s="42" t="str">
        <f t="shared" si="83"/>
        <v>•</v>
      </c>
      <c r="CU137" s="39" t="str">
        <f t="shared" si="84"/>
        <v xml:space="preserve"> </v>
      </c>
      <c r="CV137" s="39" t="str">
        <f t="shared" si="85"/>
        <v xml:space="preserve"> </v>
      </c>
      <c r="CW137" s="43" t="str">
        <f t="shared" si="86"/>
        <v xml:space="preserve"> </v>
      </c>
      <c r="CX137" s="42" t="str">
        <f t="shared" si="87"/>
        <v>•</v>
      </c>
      <c r="CY137" s="39" t="str">
        <f t="shared" si="88"/>
        <v xml:space="preserve"> </v>
      </c>
      <c r="CZ137" s="39" t="str">
        <f t="shared" si="89"/>
        <v xml:space="preserve"> </v>
      </c>
      <c r="DA137" s="43" t="str">
        <f t="shared" si="90"/>
        <v xml:space="preserve"> </v>
      </c>
      <c r="DB137" s="39" t="str">
        <f t="shared" si="91"/>
        <v>•</v>
      </c>
      <c r="DC137" s="39" t="str">
        <f t="shared" si="92"/>
        <v xml:space="preserve"> </v>
      </c>
      <c r="DD137" s="39" t="str">
        <f t="shared" si="93"/>
        <v xml:space="preserve"> </v>
      </c>
      <c r="DE137" s="43" t="str">
        <f t="shared" si="94"/>
        <v xml:space="preserve"> </v>
      </c>
      <c r="DF137" s="42" t="str">
        <f t="shared" si="95"/>
        <v>•</v>
      </c>
      <c r="DG137" s="39" t="str">
        <f t="shared" si="96"/>
        <v xml:space="preserve"> </v>
      </c>
      <c r="DH137" s="39" t="str">
        <f t="shared" si="97"/>
        <v xml:space="preserve"> </v>
      </c>
      <c r="DI137" s="43" t="str">
        <f t="shared" si="98"/>
        <v xml:space="preserve"> </v>
      </c>
      <c r="DJ137" s="42" t="str">
        <f t="shared" si="99"/>
        <v>•</v>
      </c>
      <c r="DK137" s="39" t="str">
        <f t="shared" si="100"/>
        <v xml:space="preserve"> </v>
      </c>
      <c r="DL137" s="39" t="str">
        <f t="shared" si="101"/>
        <v xml:space="preserve"> </v>
      </c>
      <c r="DM137" s="43" t="str">
        <f t="shared" si="102"/>
        <v xml:space="preserve"> </v>
      </c>
      <c r="DN137" s="39" t="str">
        <f t="shared" si="103"/>
        <v>•</v>
      </c>
      <c r="DO137" s="39" t="str">
        <f t="shared" si="104"/>
        <v xml:space="preserve"> </v>
      </c>
      <c r="DP137" s="39" t="str">
        <f t="shared" si="105"/>
        <v xml:space="preserve"> </v>
      </c>
      <c r="DQ137" s="43" t="str">
        <f t="shared" si="106"/>
        <v xml:space="preserve"> </v>
      </c>
      <c r="DR137" s="39" t="str">
        <f t="shared" si="107"/>
        <v>•</v>
      </c>
      <c r="DS137" s="39" t="str">
        <f t="shared" si="108"/>
        <v xml:space="preserve"> </v>
      </c>
      <c r="DT137" s="39" t="str">
        <f t="shared" si="109"/>
        <v xml:space="preserve"> </v>
      </c>
      <c r="DU137" s="43" t="str">
        <f t="shared" si="110"/>
        <v xml:space="preserve"> </v>
      </c>
      <c r="DV137" s="39" t="str">
        <f t="shared" si="111"/>
        <v>•</v>
      </c>
      <c r="DW137" s="39" t="str">
        <f t="shared" si="112"/>
        <v xml:space="preserve"> </v>
      </c>
      <c r="DX137" s="39" t="str">
        <f t="shared" si="113"/>
        <v xml:space="preserve"> </v>
      </c>
      <c r="DY137" s="43" t="str">
        <f t="shared" si="114"/>
        <v xml:space="preserve"> </v>
      </c>
      <c r="DZ137" s="39" t="str">
        <f t="shared" si="115"/>
        <v>•</v>
      </c>
      <c r="EA137" s="39" t="str">
        <f t="shared" si="116"/>
        <v xml:space="preserve"> </v>
      </c>
      <c r="EB137" s="39" t="str">
        <f t="shared" si="117"/>
        <v xml:space="preserve"> </v>
      </c>
      <c r="EC137" s="43" t="str">
        <f t="shared" si="118"/>
        <v xml:space="preserve"> </v>
      </c>
      <c r="ED137" s="39" t="str">
        <f t="shared" si="119"/>
        <v>•</v>
      </c>
      <c r="EE137" s="39" t="str">
        <f t="shared" si="120"/>
        <v xml:space="preserve"> </v>
      </c>
      <c r="EF137" s="39" t="str">
        <f t="shared" si="121"/>
        <v xml:space="preserve"> </v>
      </c>
      <c r="EG137" s="43" t="str">
        <f t="shared" si="122"/>
        <v xml:space="preserve"> </v>
      </c>
      <c r="EH137" s="39" t="str">
        <f t="shared" si="123"/>
        <v>•</v>
      </c>
      <c r="EI137" s="39" t="str">
        <f t="shared" si="124"/>
        <v xml:space="preserve"> </v>
      </c>
      <c r="EJ137" s="39" t="str">
        <f t="shared" si="125"/>
        <v xml:space="preserve"> </v>
      </c>
      <c r="EK137" s="43" t="str">
        <f t="shared" si="126"/>
        <v xml:space="preserve"> </v>
      </c>
    </row>
    <row r="138" spans="1:141" ht="15.75" customHeight="1" x14ac:dyDescent="0.2">
      <c r="A138" s="100" t="str">
        <f>IF(Summary!B132="","",Summary!B132)</f>
        <v/>
      </c>
      <c r="B138" s="100" t="str">
        <f>IF(Summary!C132="","",Summary!C132)</f>
        <v/>
      </c>
      <c r="C138" s="100" t="str">
        <f>IF(Summary!D132="","",Summary!D132)</f>
        <v/>
      </c>
      <c r="D138" s="115" t="str">
        <f>IF(Summary!E132="","",Summary!E132)</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ref="AV138:AV201" si="138">$BE$3</f>
        <v>27</v>
      </c>
      <c r="AX138" s="74" t="e">
        <f t="shared" si="133"/>
        <v>#N/A</v>
      </c>
      <c r="AY138" s="54" t="str">
        <f t="shared" si="134"/>
        <v/>
      </c>
      <c r="AZ138" s="73"/>
      <c r="BA138" s="144"/>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8"/>
      <c r="BE138" s="116" t="str">
        <f t="shared" ref="BE138:BE201" si="139">IF((E138=""),"",IF(ISTEXT(E$8),IF(E138=E$8,1,0),E138)+IF(ISTEXT(F$8),IF(F138=F$8,1,0),F138)+IF(ISTEXT(G$8),IF(G138=G$8,1,0),G138)+IF(ISTEXT(H$8),IF(H138=H$8,1,0),H138)+IF(ISTEXT(I$8),IF(I138=I$8,1,0),I138)+IF(ISTEXT(J$8),IF(J138=J$8,1,0),J138)+IF(ISTEXT(K$8),IF(K138=K$8,1,0),K138)+IF(ISTEXT(L$8),IF(L138=L$8,1,0),L138)+IF(ISTEXT(M$8),IF(M138=M$8,1,0),M138)+IF(ISTEXT(N$8),IF(N138=N$8,1,0),N138)+IF(ISTEXT(O$8),IF(O138=O$8,1,0),O138)+IF(ISTEXT(P$8),IF(P138=P$8,1,0),P138)+IF(ISTEXT(Q$8),IF(Q138=Q$8,1,0),Q138)+IF(ISTEXT(R$8),IF(R138=R$8,1,0),R138)+IF(ISTEXT(S$8),IF(S138=S$8,1,0),S138)+IF(ISTEXT(T$8),IF(T138=T$8,1,0),T138)+IF(ISTEXT(U$8),IF(U138=U$8,1,0),U138)+IF(ISTEXT(V$8),IF(V138=V$8,1,0),V138)+IF(ISTEXT(W$8),IF(W138=W$8,1,0),W138)+IF(ISTEXT(X$8),IF(X138=X$8,1,0),X138)+IF(ISTEXT(Y$8),IF(Y138=Y$8,1,0),Y138)+IF(ISTEXT(Z$8),IF(Z138=Z$8,1,0),Z138)+IF(ISTEXT(AA$8),IF(AA138=AA$8,1,0),AA138)+IF(ISTEXT(AB$8),IF(AB138=AB$8,1,0),AB138)+IF(ISTEXT(AC$8),IF(AC138=AC$8,1,0),AC138)+IF(ISTEXT(AD$8),IF(AD138=AD$8,1,0),AD138)+IF(ISTEXT(AE$8),IF(AE138=AE$8,1,0),AE138)+IF(ISTEXT(AF$8),IF(AF138=AF$8,1,0),AF138)+IF(ISTEXT(AG$8),IF(AG138=AG$8,1,0),AG138)+IF(ISTEXT(AH$8),IF(AH138=AH$8,1,0),AH138)+IF(ISTEXT(AI$8),IF(AI138=AI$8,1,0),AI138)+IF(ISTEXT(AJ$8),IF(AJ138=AJ$8,1,0),AJ138)+IF(ISTEXT(AK$8),IF(AK138=AK$8,1,0),AK138)+IF(ISTEXT(AL$8),IF(AL138=AL$8,1,0),AL138)+IF(ISTEXT(AM$8),IF(AM138=AM$8,1,0),AM138)+IF(ISTEXT(AN$8),IF(AN138=AN$8,1,0),AN138)+IF(ISTEXT(AO$8),IF(AO138=AO$8,1,0),AO138)+IF(ISTEXT(AP$8),IF(AP138=AP$8,1,0),AP138)+IF(ISTEXT(AQ$8),IF(AQ138=AQ$8,1,0),AQ138)+IF(ISTEXT(AR$8),IF(AR138=AR$8,1,0),AR138)+AS138+AT138+AU138)</f>
        <v/>
      </c>
      <c r="BF138" s="99" t="str">
        <f t="shared" si="135"/>
        <v/>
      </c>
      <c r="BG138" s="99" t="str">
        <f t="shared" si="136"/>
        <v/>
      </c>
      <c r="BH138" s="100" t="str">
        <f t="shared" si="137"/>
        <v/>
      </c>
      <c r="BI138" s="64" t="str">
        <f>IF(Summary!F132="","",Summary!F132)</f>
        <v/>
      </c>
      <c r="BJ138" s="33"/>
      <c r="BV138" s="44">
        <f t="shared" si="132"/>
        <v>0</v>
      </c>
      <c r="BW138" s="44">
        <f t="shared" si="132"/>
        <v>0</v>
      </c>
      <c r="BX138" s="44">
        <f t="shared" si="132"/>
        <v>0</v>
      </c>
      <c r="BY138" s="44">
        <f t="shared" si="132"/>
        <v>0</v>
      </c>
      <c r="BZ138" s="44">
        <f t="shared" si="132"/>
        <v>0</v>
      </c>
      <c r="CA138" s="44">
        <f t="shared" si="132"/>
        <v>0</v>
      </c>
      <c r="CB138" s="44">
        <f t="shared" si="132"/>
        <v>0</v>
      </c>
      <c r="CC138" s="44">
        <f t="shared" si="132"/>
        <v>0</v>
      </c>
      <c r="CD138" s="44">
        <f t="shared" si="132"/>
        <v>0</v>
      </c>
      <c r="CE138" s="44">
        <f t="shared" si="132"/>
        <v>0</v>
      </c>
      <c r="CF138" s="44">
        <f t="shared" si="132"/>
        <v>0</v>
      </c>
      <c r="CH138" s="48">
        <f t="shared" si="129"/>
        <v>0</v>
      </c>
      <c r="CI138" s="48">
        <f t="shared" si="129"/>
        <v>0</v>
      </c>
      <c r="CJ138" s="48">
        <f t="shared" si="129"/>
        <v>0</v>
      </c>
      <c r="CK138" s="48">
        <f t="shared" si="128"/>
        <v>0</v>
      </c>
      <c r="CL138" s="48">
        <f t="shared" si="128"/>
        <v>0</v>
      </c>
      <c r="CM138" s="48">
        <f t="shared" si="128"/>
        <v>0</v>
      </c>
      <c r="CN138" s="48">
        <f t="shared" si="128"/>
        <v>0</v>
      </c>
      <c r="CO138" s="48">
        <f t="shared" si="128"/>
        <v>0</v>
      </c>
      <c r="CT138" s="42" t="str">
        <f t="shared" si="83"/>
        <v>•</v>
      </c>
      <c r="CU138" s="39" t="str">
        <f t="shared" si="84"/>
        <v xml:space="preserve"> </v>
      </c>
      <c r="CV138" s="39" t="str">
        <f t="shared" si="85"/>
        <v xml:space="preserve"> </v>
      </c>
      <c r="CW138" s="43" t="str">
        <f t="shared" si="86"/>
        <v xml:space="preserve"> </v>
      </c>
      <c r="CX138" s="42" t="str">
        <f t="shared" si="87"/>
        <v>•</v>
      </c>
      <c r="CY138" s="39" t="str">
        <f t="shared" si="88"/>
        <v xml:space="preserve"> </v>
      </c>
      <c r="CZ138" s="39" t="str">
        <f t="shared" si="89"/>
        <v xml:space="preserve"> </v>
      </c>
      <c r="DA138" s="43" t="str">
        <f t="shared" si="90"/>
        <v xml:space="preserve"> </v>
      </c>
      <c r="DB138" s="39" t="str">
        <f t="shared" si="91"/>
        <v>•</v>
      </c>
      <c r="DC138" s="39" t="str">
        <f t="shared" si="92"/>
        <v xml:space="preserve"> </v>
      </c>
      <c r="DD138" s="39" t="str">
        <f t="shared" si="93"/>
        <v xml:space="preserve"> </v>
      </c>
      <c r="DE138" s="43" t="str">
        <f t="shared" si="94"/>
        <v xml:space="preserve"> </v>
      </c>
      <c r="DF138" s="42" t="str">
        <f t="shared" si="95"/>
        <v>•</v>
      </c>
      <c r="DG138" s="39" t="str">
        <f t="shared" si="96"/>
        <v xml:space="preserve"> </v>
      </c>
      <c r="DH138" s="39" t="str">
        <f t="shared" si="97"/>
        <v xml:space="preserve"> </v>
      </c>
      <c r="DI138" s="43" t="str">
        <f t="shared" si="98"/>
        <v xml:space="preserve"> </v>
      </c>
      <c r="DJ138" s="42" t="str">
        <f t="shared" si="99"/>
        <v>•</v>
      </c>
      <c r="DK138" s="39" t="str">
        <f t="shared" si="100"/>
        <v xml:space="preserve"> </v>
      </c>
      <c r="DL138" s="39" t="str">
        <f t="shared" si="101"/>
        <v xml:space="preserve"> </v>
      </c>
      <c r="DM138" s="43" t="str">
        <f t="shared" si="102"/>
        <v xml:space="preserve"> </v>
      </c>
      <c r="DN138" s="39" t="str">
        <f t="shared" si="103"/>
        <v>•</v>
      </c>
      <c r="DO138" s="39" t="str">
        <f t="shared" si="104"/>
        <v xml:space="preserve"> </v>
      </c>
      <c r="DP138" s="39" t="str">
        <f t="shared" si="105"/>
        <v xml:space="preserve"> </v>
      </c>
      <c r="DQ138" s="43" t="str">
        <f t="shared" si="106"/>
        <v xml:space="preserve"> </v>
      </c>
      <c r="DR138" s="39" t="str">
        <f t="shared" si="107"/>
        <v>•</v>
      </c>
      <c r="DS138" s="39" t="str">
        <f t="shared" si="108"/>
        <v xml:space="preserve"> </v>
      </c>
      <c r="DT138" s="39" t="str">
        <f t="shared" si="109"/>
        <v xml:space="preserve"> </v>
      </c>
      <c r="DU138" s="43" t="str">
        <f t="shared" si="110"/>
        <v xml:space="preserve"> </v>
      </c>
      <c r="DV138" s="39" t="str">
        <f t="shared" si="111"/>
        <v>•</v>
      </c>
      <c r="DW138" s="39" t="str">
        <f t="shared" si="112"/>
        <v xml:space="preserve"> </v>
      </c>
      <c r="DX138" s="39" t="str">
        <f t="shared" si="113"/>
        <v xml:space="preserve"> </v>
      </c>
      <c r="DY138" s="43" t="str">
        <f t="shared" si="114"/>
        <v xml:space="preserve"> </v>
      </c>
      <c r="DZ138" s="39" t="str">
        <f t="shared" si="115"/>
        <v>•</v>
      </c>
      <c r="EA138" s="39" t="str">
        <f t="shared" si="116"/>
        <v xml:space="preserve"> </v>
      </c>
      <c r="EB138" s="39" t="str">
        <f t="shared" si="117"/>
        <v xml:space="preserve"> </v>
      </c>
      <c r="EC138" s="43" t="str">
        <f t="shared" si="118"/>
        <v xml:space="preserve"> </v>
      </c>
      <c r="ED138" s="39" t="str">
        <f t="shared" si="119"/>
        <v>•</v>
      </c>
      <c r="EE138" s="39" t="str">
        <f t="shared" si="120"/>
        <v xml:space="preserve"> </v>
      </c>
      <c r="EF138" s="39" t="str">
        <f t="shared" si="121"/>
        <v xml:space="preserve"> </v>
      </c>
      <c r="EG138" s="43" t="str">
        <f t="shared" si="122"/>
        <v xml:space="preserve"> </v>
      </c>
      <c r="EH138" s="39" t="str">
        <f t="shared" si="123"/>
        <v>•</v>
      </c>
      <c r="EI138" s="39" t="str">
        <f t="shared" si="124"/>
        <v xml:space="preserve"> </v>
      </c>
      <c r="EJ138" s="39" t="str">
        <f t="shared" si="125"/>
        <v xml:space="preserve"> </v>
      </c>
      <c r="EK138" s="43" t="str">
        <f t="shared" si="126"/>
        <v xml:space="preserve"> </v>
      </c>
    </row>
    <row r="139" spans="1:141" ht="15.75" customHeight="1" x14ac:dyDescent="0.2">
      <c r="A139" s="100" t="str">
        <f>IF(Summary!B133="","",Summary!B133)</f>
        <v/>
      </c>
      <c r="B139" s="100" t="str">
        <f>IF(Summary!C133="","",Summary!C133)</f>
        <v/>
      </c>
      <c r="C139" s="100" t="str">
        <f>IF(Summary!D133="","",Summary!D133)</f>
        <v/>
      </c>
      <c r="D139" s="115" t="str">
        <f>IF(Summary!E133="","",Summary!E133)</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si="138"/>
        <v>27</v>
      </c>
      <c r="AX139" s="74" t="e">
        <f t="shared" si="133"/>
        <v>#N/A</v>
      </c>
      <c r="AY139" s="54" t="str">
        <f t="shared" si="134"/>
        <v/>
      </c>
      <c r="AZ139" s="73"/>
      <c r="BA139" s="144"/>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8"/>
      <c r="BE139" s="116" t="str">
        <f t="shared" si="139"/>
        <v/>
      </c>
      <c r="BF139" s="99" t="str">
        <f t="shared" si="135"/>
        <v/>
      </c>
      <c r="BG139" s="99" t="str">
        <f t="shared" si="136"/>
        <v/>
      </c>
      <c r="BH139" s="100" t="str">
        <f t="shared" si="137"/>
        <v/>
      </c>
      <c r="BI139" s="64" t="str">
        <f>IF(Summary!F133="","",Summary!F133)</f>
        <v/>
      </c>
      <c r="BJ139" s="33"/>
      <c r="BV139" s="44">
        <f t="shared" si="132"/>
        <v>0</v>
      </c>
      <c r="BW139" s="44">
        <f t="shared" si="132"/>
        <v>0</v>
      </c>
      <c r="BX139" s="44">
        <f t="shared" si="132"/>
        <v>0</v>
      </c>
      <c r="BY139" s="44">
        <f t="shared" si="132"/>
        <v>0</v>
      </c>
      <c r="BZ139" s="44">
        <f t="shared" si="132"/>
        <v>0</v>
      </c>
      <c r="CA139" s="44">
        <f t="shared" si="132"/>
        <v>0</v>
      </c>
      <c r="CB139" s="44">
        <f t="shared" si="132"/>
        <v>0</v>
      </c>
      <c r="CC139" s="44">
        <f t="shared" si="132"/>
        <v>0</v>
      </c>
      <c r="CD139" s="44">
        <f t="shared" si="132"/>
        <v>0</v>
      </c>
      <c r="CE139" s="44">
        <f t="shared" si="132"/>
        <v>0</v>
      </c>
      <c r="CF139" s="44">
        <f t="shared" si="132"/>
        <v>0</v>
      </c>
      <c r="CH139" s="48">
        <f t="shared" si="129"/>
        <v>0</v>
      </c>
      <c r="CI139" s="48">
        <f t="shared" si="129"/>
        <v>0</v>
      </c>
      <c r="CJ139" s="48">
        <f t="shared" si="129"/>
        <v>0</v>
      </c>
      <c r="CK139" s="48">
        <f t="shared" si="128"/>
        <v>0</v>
      </c>
      <c r="CL139" s="48">
        <f t="shared" si="128"/>
        <v>0</v>
      </c>
      <c r="CM139" s="48">
        <f t="shared" si="128"/>
        <v>0</v>
      </c>
      <c r="CN139" s="48">
        <f t="shared" si="128"/>
        <v>0</v>
      </c>
      <c r="CO139" s="48">
        <f t="shared" si="128"/>
        <v>0</v>
      </c>
      <c r="CT139" s="42" t="str">
        <f t="shared" ref="CT139:CT202" si="140">IF(CH139&lt;$CT$3,"•"," ")</f>
        <v>•</v>
      </c>
      <c r="CU139" s="39" t="str">
        <f t="shared" ref="CU139:CU202" si="141">IF(AND(CH139&gt;=$CT$3,CH139&lt;$CT$4),"•"," ")</f>
        <v xml:space="preserve"> </v>
      </c>
      <c r="CV139" s="39" t="str">
        <f t="shared" ref="CV139:CV202" si="142">IF(AND(CH139&gt;=$CT$4,CH139&lt;$CT$5),"•"," ")</f>
        <v xml:space="preserve"> </v>
      </c>
      <c r="CW139" s="43" t="str">
        <f t="shared" ref="CW139:CW202" si="143">IF(CH139&gt;=$CT$5,"•"," ")</f>
        <v xml:space="preserve"> </v>
      </c>
      <c r="CX139" s="42" t="str">
        <f t="shared" ref="CX139:CX202" si="144">IF(CI139&lt;$CT$3,"•"," ")</f>
        <v>•</v>
      </c>
      <c r="CY139" s="39" t="str">
        <f t="shared" ref="CY139:CY202" si="145">IF(AND(CI139&gt;=$CT$3,CI139&lt;$CT$4),"•"," ")</f>
        <v xml:space="preserve"> </v>
      </c>
      <c r="CZ139" s="39" t="str">
        <f t="shared" ref="CZ139:CZ202" si="146">IF(AND(CI139&gt;=$CT$4,CI139&lt;$CT$5),"•"," ")</f>
        <v xml:space="preserve"> </v>
      </c>
      <c r="DA139" s="43" t="str">
        <f t="shared" ref="DA139:DA202" si="147">IF(CI139&gt;=$CT$5,"•"," ")</f>
        <v xml:space="preserve"> </v>
      </c>
      <c r="DB139" s="39" t="str">
        <f t="shared" ref="DB139:DB202" si="148">IF(CJ139&lt;$CT$3,"•"," ")</f>
        <v>•</v>
      </c>
      <c r="DC139" s="39" t="str">
        <f t="shared" ref="DC139:DC202" si="149">IF(AND(CJ139&gt;=$CT$3,CJ139&lt;$CT$4),"•"," ")</f>
        <v xml:space="preserve"> </v>
      </c>
      <c r="DD139" s="39" t="str">
        <f t="shared" ref="DD139:DD202" si="150">IF(AND(CJ139&gt;=$CT$4,CJ139&lt;$CT$5),"•"," ")</f>
        <v xml:space="preserve"> </v>
      </c>
      <c r="DE139" s="43" t="str">
        <f t="shared" ref="DE139:DE202" si="151">IF(CJ139&gt;=$CT$5,"•"," ")</f>
        <v xml:space="preserve"> </v>
      </c>
      <c r="DF139" s="42" t="str">
        <f t="shared" ref="DF139:DF202" si="152">IF(CK139&lt;$CT$3,"•"," ")</f>
        <v>•</v>
      </c>
      <c r="DG139" s="39" t="str">
        <f t="shared" ref="DG139:DG202" si="153">IF(AND(CK139&gt;=$CT$3,CK139&lt;$CT$4),"•"," ")</f>
        <v xml:space="preserve"> </v>
      </c>
      <c r="DH139" s="39" t="str">
        <f t="shared" ref="DH139:DH202" si="154">IF(AND(CK139&gt;=$CT$4,CK139&lt;$CT$5),"•"," ")</f>
        <v xml:space="preserve"> </v>
      </c>
      <c r="DI139" s="43" t="str">
        <f t="shared" ref="DI139:DI202" si="155">IF(CK139&gt;=$CT$5,"•"," ")</f>
        <v xml:space="preserve"> </v>
      </c>
      <c r="DJ139" s="42" t="str">
        <f t="shared" ref="DJ139:DJ202" si="156">IF(CL139&lt;$CT$3,"•"," ")</f>
        <v>•</v>
      </c>
      <c r="DK139" s="39" t="str">
        <f t="shared" ref="DK139:DK202" si="157">IF(AND(CL139&gt;=$CT$3,CL139&lt;$CT$4),"•"," ")</f>
        <v xml:space="preserve"> </v>
      </c>
      <c r="DL139" s="39" t="str">
        <f t="shared" ref="DL139:DL202" si="158">IF(AND(CL139&gt;=$CT$4,CL139&lt;$CT$5),"•"," ")</f>
        <v xml:space="preserve"> </v>
      </c>
      <c r="DM139" s="43" t="str">
        <f t="shared" ref="DM139:DM202" si="159">IF(CL139&gt;=$CT$5,"•"," ")</f>
        <v xml:space="preserve"> </v>
      </c>
      <c r="DN139" s="39" t="str">
        <f t="shared" ref="DN139:DN202" si="160">IF(CM139&lt;$CT$3,"•"," ")</f>
        <v>•</v>
      </c>
      <c r="DO139" s="39" t="str">
        <f t="shared" ref="DO139:DO202" si="161">IF(AND(CM139&gt;=$CT$3,CM139&lt;$CT$4),"•"," ")</f>
        <v xml:space="preserve"> </v>
      </c>
      <c r="DP139" s="39" t="str">
        <f t="shared" ref="DP139:DP202" si="162">IF(AND(CM139&gt;=$CT$4,CM139&lt;$CT$5),"•"," ")</f>
        <v xml:space="preserve"> </v>
      </c>
      <c r="DQ139" s="43" t="str">
        <f t="shared" ref="DQ139:DQ202" si="163">IF(CM139&gt;=$CT$5,"•"," ")</f>
        <v xml:space="preserve"> </v>
      </c>
      <c r="DR139" s="39" t="str">
        <f t="shared" ref="DR139:DR202" si="164">IF(CN139&lt;$CT$3,"•"," ")</f>
        <v>•</v>
      </c>
      <c r="DS139" s="39" t="str">
        <f t="shared" ref="DS139:DS202" si="165">IF(AND(CN139&gt;=$CT$3,CN139&lt;$CT$4),"•"," ")</f>
        <v xml:space="preserve"> </v>
      </c>
      <c r="DT139" s="39" t="str">
        <f t="shared" ref="DT139:DT202" si="166">IF(AND(CN139&gt;=$CT$4,CN139&lt;$CT$5),"•"," ")</f>
        <v xml:space="preserve"> </v>
      </c>
      <c r="DU139" s="43" t="str">
        <f t="shared" ref="DU139:DU202" si="167">IF(CN139&gt;=$CT$5,"•"," ")</f>
        <v xml:space="preserve"> </v>
      </c>
      <c r="DV139" s="39" t="str">
        <f t="shared" ref="DV139:DV202" si="168">IF(CO139&lt;$CT$3,"•"," ")</f>
        <v>•</v>
      </c>
      <c r="DW139" s="39" t="str">
        <f t="shared" ref="DW139:DW202" si="169">IF(AND(CO139&gt;=$CT$3,CO139&lt;$CT$4),"•"," ")</f>
        <v xml:space="preserve"> </v>
      </c>
      <c r="DX139" s="39" t="str">
        <f t="shared" ref="DX139:DX202" si="170">IF(AND(CO139&gt;=$CT$4,CO139&lt;$CT$5),"•"," ")</f>
        <v xml:space="preserve"> </v>
      </c>
      <c r="DY139" s="43" t="str">
        <f t="shared" ref="DY139:DY202" si="171">IF(CO139&gt;=$CT$5,"•"," ")</f>
        <v xml:space="preserve"> </v>
      </c>
      <c r="DZ139" s="39" t="str">
        <f t="shared" ref="DZ139:DZ202" si="172">IF(CP139&lt;$CT$3,"•"," ")</f>
        <v>•</v>
      </c>
      <c r="EA139" s="39" t="str">
        <f t="shared" ref="EA139:EA202" si="173">IF(AND(CP139&gt;=$CT$3,CP139&lt;$CT$4),"•"," ")</f>
        <v xml:space="preserve"> </v>
      </c>
      <c r="EB139" s="39" t="str">
        <f t="shared" ref="EB139:EB202" si="174">IF(AND(CP139&gt;=$CT$4,CP139&lt;$CT$5),"•"," ")</f>
        <v xml:space="preserve"> </v>
      </c>
      <c r="EC139" s="43" t="str">
        <f t="shared" ref="EC139:EC202" si="175">IF(CP139&gt;=$CT$5,"•"," ")</f>
        <v xml:space="preserve"> </v>
      </c>
      <c r="ED139" s="39" t="str">
        <f t="shared" ref="ED139:ED202" si="176">IF(CQ139&lt;$CT$3,"•"," ")</f>
        <v>•</v>
      </c>
      <c r="EE139" s="39" t="str">
        <f t="shared" ref="EE139:EE202" si="177">IF(AND(CQ139&gt;=$CT$3,CQ139&lt;$CT$4),"•"," ")</f>
        <v xml:space="preserve"> </v>
      </c>
      <c r="EF139" s="39" t="str">
        <f t="shared" ref="EF139:EF202" si="178">IF(AND(CQ139&gt;=$CT$4,CQ139&lt;$CT$5),"•"," ")</f>
        <v xml:space="preserve"> </v>
      </c>
      <c r="EG139" s="43" t="str">
        <f t="shared" ref="EG139:EG202" si="179">IF(CQ139&gt;=$CT$5,"•"," ")</f>
        <v xml:space="preserve"> </v>
      </c>
      <c r="EH139" s="39" t="str">
        <f t="shared" ref="EH139:EH202" si="180">IF(CR139&lt;$CT$3,"•"," ")</f>
        <v>•</v>
      </c>
      <c r="EI139" s="39" t="str">
        <f t="shared" ref="EI139:EI202" si="181">IF(AND(CR139&gt;=$CT$3,CR139&lt;$CT$4),"•"," ")</f>
        <v xml:space="preserve"> </v>
      </c>
      <c r="EJ139" s="39" t="str">
        <f t="shared" ref="EJ139:EJ202" si="182">IF(AND(CR139&gt;=$CT$4,CR139&lt;$CT$5),"•"," ")</f>
        <v xml:space="preserve"> </v>
      </c>
      <c r="EK139" s="43" t="str">
        <f t="shared" ref="EK139:EK202" si="183">IF(CR139&gt;=$CT$5,"•"," ")</f>
        <v xml:space="preserve"> </v>
      </c>
    </row>
    <row r="140" spans="1:141" ht="15.75" customHeight="1" x14ac:dyDescent="0.2">
      <c r="A140" s="100" t="str">
        <f>IF(Summary!B134="","",Summary!B134)</f>
        <v/>
      </c>
      <c r="B140" s="100" t="str">
        <f>IF(Summary!C134="","",Summary!C134)</f>
        <v/>
      </c>
      <c r="C140" s="100" t="str">
        <f>IF(Summary!D134="","",Summary!D134)</f>
        <v/>
      </c>
      <c r="D140" s="115" t="str">
        <f>IF(Summary!E134="","",Summary!E134)</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138"/>
        <v>27</v>
      </c>
      <c r="AX140" s="74" t="e">
        <f t="shared" si="133"/>
        <v>#N/A</v>
      </c>
      <c r="AY140" s="54" t="str">
        <f t="shared" si="134"/>
        <v/>
      </c>
      <c r="AZ140" s="73"/>
      <c r="BA140" s="144"/>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8"/>
      <c r="BE140" s="116" t="str">
        <f t="shared" si="139"/>
        <v/>
      </c>
      <c r="BF140" s="99" t="str">
        <f t="shared" si="135"/>
        <v/>
      </c>
      <c r="BG140" s="99" t="str">
        <f t="shared" si="136"/>
        <v/>
      </c>
      <c r="BH140" s="100" t="str">
        <f t="shared" si="137"/>
        <v/>
      </c>
      <c r="BI140" s="64" t="str">
        <f>IF(Summary!F134="","",Summary!F134)</f>
        <v/>
      </c>
      <c r="BJ140" s="33"/>
      <c r="BV140" s="44">
        <f t="shared" si="132"/>
        <v>0</v>
      </c>
      <c r="BW140" s="44">
        <f t="shared" si="132"/>
        <v>0</v>
      </c>
      <c r="BX140" s="44">
        <f t="shared" si="132"/>
        <v>0</v>
      </c>
      <c r="BY140" s="44">
        <f t="shared" si="132"/>
        <v>0</v>
      </c>
      <c r="BZ140" s="44">
        <f t="shared" si="132"/>
        <v>0</v>
      </c>
      <c r="CA140" s="44">
        <f t="shared" si="132"/>
        <v>0</v>
      </c>
      <c r="CB140" s="44">
        <f t="shared" si="132"/>
        <v>0</v>
      </c>
      <c r="CC140" s="44">
        <f t="shared" si="132"/>
        <v>0</v>
      </c>
      <c r="CD140" s="44">
        <f t="shared" si="132"/>
        <v>0</v>
      </c>
      <c r="CE140" s="44">
        <f t="shared" si="132"/>
        <v>0</v>
      </c>
      <c r="CF140" s="44">
        <f t="shared" si="132"/>
        <v>0</v>
      </c>
      <c r="CH140" s="48">
        <f t="shared" si="129"/>
        <v>0</v>
      </c>
      <c r="CI140" s="48">
        <f t="shared" si="129"/>
        <v>0</v>
      </c>
      <c r="CJ140" s="48">
        <f t="shared" si="129"/>
        <v>0</v>
      </c>
      <c r="CK140" s="48">
        <f t="shared" si="128"/>
        <v>0</v>
      </c>
      <c r="CL140" s="48">
        <f t="shared" si="128"/>
        <v>0</v>
      </c>
      <c r="CM140" s="48">
        <f t="shared" si="128"/>
        <v>0</v>
      </c>
      <c r="CN140" s="48">
        <f t="shared" si="128"/>
        <v>0</v>
      </c>
      <c r="CO140" s="48">
        <f t="shared" si="128"/>
        <v>0</v>
      </c>
      <c r="CT140" s="42" t="str">
        <f t="shared" si="140"/>
        <v>•</v>
      </c>
      <c r="CU140" s="39" t="str">
        <f t="shared" si="141"/>
        <v xml:space="preserve"> </v>
      </c>
      <c r="CV140" s="39" t="str">
        <f t="shared" si="142"/>
        <v xml:space="preserve"> </v>
      </c>
      <c r="CW140" s="43" t="str">
        <f t="shared" si="143"/>
        <v xml:space="preserve"> </v>
      </c>
      <c r="CX140" s="42" t="str">
        <f t="shared" si="144"/>
        <v>•</v>
      </c>
      <c r="CY140" s="39" t="str">
        <f t="shared" si="145"/>
        <v xml:space="preserve"> </v>
      </c>
      <c r="CZ140" s="39" t="str">
        <f t="shared" si="146"/>
        <v xml:space="preserve"> </v>
      </c>
      <c r="DA140" s="43" t="str">
        <f t="shared" si="147"/>
        <v xml:space="preserve"> </v>
      </c>
      <c r="DB140" s="39" t="str">
        <f t="shared" si="148"/>
        <v>•</v>
      </c>
      <c r="DC140" s="39" t="str">
        <f t="shared" si="149"/>
        <v xml:space="preserve"> </v>
      </c>
      <c r="DD140" s="39" t="str">
        <f t="shared" si="150"/>
        <v xml:space="preserve"> </v>
      </c>
      <c r="DE140" s="43" t="str">
        <f t="shared" si="151"/>
        <v xml:space="preserve"> </v>
      </c>
      <c r="DF140" s="42" t="str">
        <f t="shared" si="152"/>
        <v>•</v>
      </c>
      <c r="DG140" s="39" t="str">
        <f t="shared" si="153"/>
        <v xml:space="preserve"> </v>
      </c>
      <c r="DH140" s="39" t="str">
        <f t="shared" si="154"/>
        <v xml:space="preserve"> </v>
      </c>
      <c r="DI140" s="43" t="str">
        <f t="shared" si="155"/>
        <v xml:space="preserve"> </v>
      </c>
      <c r="DJ140" s="42" t="str">
        <f t="shared" si="156"/>
        <v>•</v>
      </c>
      <c r="DK140" s="39" t="str">
        <f t="shared" si="157"/>
        <v xml:space="preserve"> </v>
      </c>
      <c r="DL140" s="39" t="str">
        <f t="shared" si="158"/>
        <v xml:space="preserve"> </v>
      </c>
      <c r="DM140" s="43" t="str">
        <f t="shared" si="159"/>
        <v xml:space="preserve"> </v>
      </c>
      <c r="DN140" s="39" t="str">
        <f t="shared" si="160"/>
        <v>•</v>
      </c>
      <c r="DO140" s="39" t="str">
        <f t="shared" si="161"/>
        <v xml:space="preserve"> </v>
      </c>
      <c r="DP140" s="39" t="str">
        <f t="shared" si="162"/>
        <v xml:space="preserve"> </v>
      </c>
      <c r="DQ140" s="43" t="str">
        <f t="shared" si="163"/>
        <v xml:space="preserve"> </v>
      </c>
      <c r="DR140" s="39" t="str">
        <f t="shared" si="164"/>
        <v>•</v>
      </c>
      <c r="DS140" s="39" t="str">
        <f t="shared" si="165"/>
        <v xml:space="preserve"> </v>
      </c>
      <c r="DT140" s="39" t="str">
        <f t="shared" si="166"/>
        <v xml:space="preserve"> </v>
      </c>
      <c r="DU140" s="43" t="str">
        <f t="shared" si="167"/>
        <v xml:space="preserve"> </v>
      </c>
      <c r="DV140" s="39" t="str">
        <f t="shared" si="168"/>
        <v>•</v>
      </c>
      <c r="DW140" s="39" t="str">
        <f t="shared" si="169"/>
        <v xml:space="preserve"> </v>
      </c>
      <c r="DX140" s="39" t="str">
        <f t="shared" si="170"/>
        <v xml:space="preserve"> </v>
      </c>
      <c r="DY140" s="43" t="str">
        <f t="shared" si="171"/>
        <v xml:space="preserve"> </v>
      </c>
      <c r="DZ140" s="39" t="str">
        <f t="shared" si="172"/>
        <v>•</v>
      </c>
      <c r="EA140" s="39" t="str">
        <f t="shared" si="173"/>
        <v xml:space="preserve"> </v>
      </c>
      <c r="EB140" s="39" t="str">
        <f t="shared" si="174"/>
        <v xml:space="preserve"> </v>
      </c>
      <c r="EC140" s="43" t="str">
        <f t="shared" si="175"/>
        <v xml:space="preserve"> </v>
      </c>
      <c r="ED140" s="39" t="str">
        <f t="shared" si="176"/>
        <v>•</v>
      </c>
      <c r="EE140" s="39" t="str">
        <f t="shared" si="177"/>
        <v xml:space="preserve"> </v>
      </c>
      <c r="EF140" s="39" t="str">
        <f t="shared" si="178"/>
        <v xml:space="preserve"> </v>
      </c>
      <c r="EG140" s="43" t="str">
        <f t="shared" si="179"/>
        <v xml:space="preserve"> </v>
      </c>
      <c r="EH140" s="39" t="str">
        <f t="shared" si="180"/>
        <v>•</v>
      </c>
      <c r="EI140" s="39" t="str">
        <f t="shared" si="181"/>
        <v xml:space="preserve"> </v>
      </c>
      <c r="EJ140" s="39" t="str">
        <f t="shared" si="182"/>
        <v xml:space="preserve"> </v>
      </c>
      <c r="EK140" s="43" t="str">
        <f t="shared" si="183"/>
        <v xml:space="preserve"> </v>
      </c>
    </row>
    <row r="141" spans="1:141" ht="15.75" customHeight="1" x14ac:dyDescent="0.2">
      <c r="A141" s="100" t="str">
        <f>IF(Summary!B135="","",Summary!B135)</f>
        <v/>
      </c>
      <c r="B141" s="100" t="str">
        <f>IF(Summary!C135="","",Summary!C135)</f>
        <v/>
      </c>
      <c r="C141" s="100" t="str">
        <f>IF(Summary!D135="","",Summary!D135)</f>
        <v/>
      </c>
      <c r="D141" s="115" t="str">
        <f>IF(Summary!E135="","",Summary!E135)</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138"/>
        <v>27</v>
      </c>
      <c r="AX141" s="74" t="e">
        <f t="shared" si="133"/>
        <v>#N/A</v>
      </c>
      <c r="AY141" s="54" t="str">
        <f t="shared" si="134"/>
        <v/>
      </c>
      <c r="AZ141" s="73"/>
      <c r="BA141" s="144"/>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8"/>
      <c r="BE141" s="116" t="str">
        <f t="shared" si="139"/>
        <v/>
      </c>
      <c r="BF141" s="99" t="str">
        <f t="shared" si="135"/>
        <v/>
      </c>
      <c r="BG141" s="99" t="str">
        <f t="shared" si="136"/>
        <v/>
      </c>
      <c r="BH141" s="100" t="str">
        <f t="shared" si="137"/>
        <v/>
      </c>
      <c r="BI141" s="64" t="str">
        <f>IF(Summary!F135="","",Summary!F135)</f>
        <v/>
      </c>
      <c r="BJ141" s="33"/>
      <c r="BV141" s="44">
        <f t="shared" si="132"/>
        <v>0</v>
      </c>
      <c r="BW141" s="44">
        <f t="shared" si="132"/>
        <v>0</v>
      </c>
      <c r="BX141" s="44">
        <f t="shared" si="132"/>
        <v>0</v>
      </c>
      <c r="BY141" s="44">
        <f t="shared" si="132"/>
        <v>0</v>
      </c>
      <c r="BZ141" s="44">
        <f t="shared" si="132"/>
        <v>0</v>
      </c>
      <c r="CA141" s="44">
        <f t="shared" si="132"/>
        <v>0</v>
      </c>
      <c r="CB141" s="44">
        <f t="shared" si="132"/>
        <v>0</v>
      </c>
      <c r="CC141" s="44">
        <f t="shared" si="132"/>
        <v>0</v>
      </c>
      <c r="CD141" s="44">
        <f t="shared" si="132"/>
        <v>0</v>
      </c>
      <c r="CE141" s="44">
        <f t="shared" si="132"/>
        <v>0</v>
      </c>
      <c r="CF141" s="44">
        <f t="shared" si="132"/>
        <v>0</v>
      </c>
      <c r="CH141" s="48">
        <f t="shared" si="129"/>
        <v>0</v>
      </c>
      <c r="CI141" s="48">
        <f t="shared" si="129"/>
        <v>0</v>
      </c>
      <c r="CJ141" s="48">
        <f t="shared" si="129"/>
        <v>0</v>
      </c>
      <c r="CK141" s="48">
        <f t="shared" si="128"/>
        <v>0</v>
      </c>
      <c r="CL141" s="48">
        <f t="shared" si="128"/>
        <v>0</v>
      </c>
      <c r="CM141" s="48">
        <f t="shared" si="128"/>
        <v>0</v>
      </c>
      <c r="CN141" s="48">
        <f t="shared" si="128"/>
        <v>0</v>
      </c>
      <c r="CO141" s="48">
        <f t="shared" si="128"/>
        <v>0</v>
      </c>
      <c r="CT141" s="42" t="str">
        <f t="shared" si="140"/>
        <v>•</v>
      </c>
      <c r="CU141" s="39" t="str">
        <f t="shared" si="141"/>
        <v xml:space="preserve"> </v>
      </c>
      <c r="CV141" s="39" t="str">
        <f t="shared" si="142"/>
        <v xml:space="preserve"> </v>
      </c>
      <c r="CW141" s="43" t="str">
        <f t="shared" si="143"/>
        <v xml:space="preserve"> </v>
      </c>
      <c r="CX141" s="42" t="str">
        <f t="shared" si="144"/>
        <v>•</v>
      </c>
      <c r="CY141" s="39" t="str">
        <f t="shared" si="145"/>
        <v xml:space="preserve"> </v>
      </c>
      <c r="CZ141" s="39" t="str">
        <f t="shared" si="146"/>
        <v xml:space="preserve"> </v>
      </c>
      <c r="DA141" s="43" t="str">
        <f t="shared" si="147"/>
        <v xml:space="preserve"> </v>
      </c>
      <c r="DB141" s="39" t="str">
        <f t="shared" si="148"/>
        <v>•</v>
      </c>
      <c r="DC141" s="39" t="str">
        <f t="shared" si="149"/>
        <v xml:space="preserve"> </v>
      </c>
      <c r="DD141" s="39" t="str">
        <f t="shared" si="150"/>
        <v xml:space="preserve"> </v>
      </c>
      <c r="DE141" s="43" t="str">
        <f t="shared" si="151"/>
        <v xml:space="preserve"> </v>
      </c>
      <c r="DF141" s="42" t="str">
        <f t="shared" si="152"/>
        <v>•</v>
      </c>
      <c r="DG141" s="39" t="str">
        <f t="shared" si="153"/>
        <v xml:space="preserve"> </v>
      </c>
      <c r="DH141" s="39" t="str">
        <f t="shared" si="154"/>
        <v xml:space="preserve"> </v>
      </c>
      <c r="DI141" s="43" t="str">
        <f t="shared" si="155"/>
        <v xml:space="preserve"> </v>
      </c>
      <c r="DJ141" s="42" t="str">
        <f t="shared" si="156"/>
        <v>•</v>
      </c>
      <c r="DK141" s="39" t="str">
        <f t="shared" si="157"/>
        <v xml:space="preserve"> </v>
      </c>
      <c r="DL141" s="39" t="str">
        <f t="shared" si="158"/>
        <v xml:space="preserve"> </v>
      </c>
      <c r="DM141" s="43" t="str">
        <f t="shared" si="159"/>
        <v xml:space="preserve"> </v>
      </c>
      <c r="DN141" s="39" t="str">
        <f t="shared" si="160"/>
        <v>•</v>
      </c>
      <c r="DO141" s="39" t="str">
        <f t="shared" si="161"/>
        <v xml:space="preserve"> </v>
      </c>
      <c r="DP141" s="39" t="str">
        <f t="shared" si="162"/>
        <v xml:space="preserve"> </v>
      </c>
      <c r="DQ141" s="43" t="str">
        <f t="shared" si="163"/>
        <v xml:space="preserve"> </v>
      </c>
      <c r="DR141" s="39" t="str">
        <f t="shared" si="164"/>
        <v>•</v>
      </c>
      <c r="DS141" s="39" t="str">
        <f t="shared" si="165"/>
        <v xml:space="preserve"> </v>
      </c>
      <c r="DT141" s="39" t="str">
        <f t="shared" si="166"/>
        <v xml:space="preserve"> </v>
      </c>
      <c r="DU141" s="43" t="str">
        <f t="shared" si="167"/>
        <v xml:space="preserve"> </v>
      </c>
      <c r="DV141" s="39" t="str">
        <f t="shared" si="168"/>
        <v>•</v>
      </c>
      <c r="DW141" s="39" t="str">
        <f t="shared" si="169"/>
        <v xml:space="preserve"> </v>
      </c>
      <c r="DX141" s="39" t="str">
        <f t="shared" si="170"/>
        <v xml:space="preserve"> </v>
      </c>
      <c r="DY141" s="43" t="str">
        <f t="shared" si="171"/>
        <v xml:space="preserve"> </v>
      </c>
      <c r="DZ141" s="39" t="str">
        <f t="shared" si="172"/>
        <v>•</v>
      </c>
      <c r="EA141" s="39" t="str">
        <f t="shared" si="173"/>
        <v xml:space="preserve"> </v>
      </c>
      <c r="EB141" s="39" t="str">
        <f t="shared" si="174"/>
        <v xml:space="preserve"> </v>
      </c>
      <c r="EC141" s="43" t="str">
        <f t="shared" si="175"/>
        <v xml:space="preserve"> </v>
      </c>
      <c r="ED141" s="39" t="str">
        <f t="shared" si="176"/>
        <v>•</v>
      </c>
      <c r="EE141" s="39" t="str">
        <f t="shared" si="177"/>
        <v xml:space="preserve"> </v>
      </c>
      <c r="EF141" s="39" t="str">
        <f t="shared" si="178"/>
        <v xml:space="preserve"> </v>
      </c>
      <c r="EG141" s="43" t="str">
        <f t="shared" si="179"/>
        <v xml:space="preserve"> </v>
      </c>
      <c r="EH141" s="39" t="str">
        <f t="shared" si="180"/>
        <v>•</v>
      </c>
      <c r="EI141" s="39" t="str">
        <f t="shared" si="181"/>
        <v xml:space="preserve"> </v>
      </c>
      <c r="EJ141" s="39" t="str">
        <f t="shared" si="182"/>
        <v xml:space="preserve"> </v>
      </c>
      <c r="EK141" s="43" t="str">
        <f t="shared" si="183"/>
        <v xml:space="preserve"> </v>
      </c>
    </row>
    <row r="142" spans="1:141" ht="15.75" customHeight="1" x14ac:dyDescent="0.2">
      <c r="A142" s="100" t="str">
        <f>IF(Summary!B136="","",Summary!B136)</f>
        <v/>
      </c>
      <c r="B142" s="100" t="str">
        <f>IF(Summary!C136="","",Summary!C136)</f>
        <v/>
      </c>
      <c r="C142" s="100" t="str">
        <f>IF(Summary!D136="","",Summary!D136)</f>
        <v/>
      </c>
      <c r="D142" s="115" t="str">
        <f>IF(Summary!E136="","",Summary!E136)</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138"/>
        <v>27</v>
      </c>
      <c r="AX142" s="74" t="e">
        <f t="shared" si="133"/>
        <v>#N/A</v>
      </c>
      <c r="AY142" s="54" t="str">
        <f t="shared" si="134"/>
        <v/>
      </c>
      <c r="AZ142" s="73"/>
      <c r="BA142" s="144"/>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8"/>
      <c r="BE142" s="116" t="str">
        <f t="shared" si="139"/>
        <v/>
      </c>
      <c r="BF142" s="99" t="str">
        <f t="shared" si="135"/>
        <v/>
      </c>
      <c r="BG142" s="99" t="str">
        <f t="shared" si="136"/>
        <v/>
      </c>
      <c r="BH142" s="100" t="str">
        <f t="shared" si="137"/>
        <v/>
      </c>
      <c r="BI142" s="64" t="str">
        <f>IF(Summary!F136="","",Summary!F136)</f>
        <v/>
      </c>
      <c r="BJ142" s="33"/>
      <c r="BV142" s="44">
        <f t="shared" si="132"/>
        <v>0</v>
      </c>
      <c r="BW142" s="44">
        <f t="shared" si="132"/>
        <v>0</v>
      </c>
      <c r="BX142" s="44">
        <f t="shared" si="132"/>
        <v>0</v>
      </c>
      <c r="BY142" s="44">
        <f t="shared" si="132"/>
        <v>0</v>
      </c>
      <c r="BZ142" s="44">
        <f t="shared" si="132"/>
        <v>0</v>
      </c>
      <c r="CA142" s="44">
        <f t="shared" si="132"/>
        <v>0</v>
      </c>
      <c r="CB142" s="44">
        <f t="shared" si="132"/>
        <v>0</v>
      </c>
      <c r="CC142" s="44">
        <f t="shared" si="132"/>
        <v>0</v>
      </c>
      <c r="CD142" s="44">
        <f t="shared" si="132"/>
        <v>0</v>
      </c>
      <c r="CE142" s="44">
        <f t="shared" si="132"/>
        <v>0</v>
      </c>
      <c r="CF142" s="44">
        <f t="shared" si="132"/>
        <v>0</v>
      </c>
      <c r="CH142" s="48">
        <f t="shared" si="129"/>
        <v>0</v>
      </c>
      <c r="CI142" s="48">
        <f t="shared" si="129"/>
        <v>0</v>
      </c>
      <c r="CJ142" s="48">
        <f t="shared" si="129"/>
        <v>0</v>
      </c>
      <c r="CK142" s="48">
        <f t="shared" si="128"/>
        <v>0</v>
      </c>
      <c r="CL142" s="48">
        <f t="shared" si="128"/>
        <v>0</v>
      </c>
      <c r="CM142" s="48">
        <f t="shared" si="128"/>
        <v>0</v>
      </c>
      <c r="CN142" s="48">
        <f t="shared" si="128"/>
        <v>0</v>
      </c>
      <c r="CO142" s="48">
        <f t="shared" si="128"/>
        <v>0</v>
      </c>
      <c r="CT142" s="42" t="str">
        <f t="shared" si="140"/>
        <v>•</v>
      </c>
      <c r="CU142" s="39" t="str">
        <f t="shared" si="141"/>
        <v xml:space="preserve"> </v>
      </c>
      <c r="CV142" s="39" t="str">
        <f t="shared" si="142"/>
        <v xml:space="preserve"> </v>
      </c>
      <c r="CW142" s="43" t="str">
        <f t="shared" si="143"/>
        <v xml:space="preserve"> </v>
      </c>
      <c r="CX142" s="42" t="str">
        <f t="shared" si="144"/>
        <v>•</v>
      </c>
      <c r="CY142" s="39" t="str">
        <f t="shared" si="145"/>
        <v xml:space="preserve"> </v>
      </c>
      <c r="CZ142" s="39" t="str">
        <f t="shared" si="146"/>
        <v xml:space="preserve"> </v>
      </c>
      <c r="DA142" s="43" t="str">
        <f t="shared" si="147"/>
        <v xml:space="preserve"> </v>
      </c>
      <c r="DB142" s="39" t="str">
        <f t="shared" si="148"/>
        <v>•</v>
      </c>
      <c r="DC142" s="39" t="str">
        <f t="shared" si="149"/>
        <v xml:space="preserve"> </v>
      </c>
      <c r="DD142" s="39" t="str">
        <f t="shared" si="150"/>
        <v xml:space="preserve"> </v>
      </c>
      <c r="DE142" s="43" t="str">
        <f t="shared" si="151"/>
        <v xml:space="preserve"> </v>
      </c>
      <c r="DF142" s="42" t="str">
        <f t="shared" si="152"/>
        <v>•</v>
      </c>
      <c r="DG142" s="39" t="str">
        <f t="shared" si="153"/>
        <v xml:space="preserve"> </v>
      </c>
      <c r="DH142" s="39" t="str">
        <f t="shared" si="154"/>
        <v xml:space="preserve"> </v>
      </c>
      <c r="DI142" s="43" t="str">
        <f t="shared" si="155"/>
        <v xml:space="preserve"> </v>
      </c>
      <c r="DJ142" s="42" t="str">
        <f t="shared" si="156"/>
        <v>•</v>
      </c>
      <c r="DK142" s="39" t="str">
        <f t="shared" si="157"/>
        <v xml:space="preserve"> </v>
      </c>
      <c r="DL142" s="39" t="str">
        <f t="shared" si="158"/>
        <v xml:space="preserve"> </v>
      </c>
      <c r="DM142" s="43" t="str">
        <f t="shared" si="159"/>
        <v xml:space="preserve"> </v>
      </c>
      <c r="DN142" s="39" t="str">
        <f t="shared" si="160"/>
        <v>•</v>
      </c>
      <c r="DO142" s="39" t="str">
        <f t="shared" si="161"/>
        <v xml:space="preserve"> </v>
      </c>
      <c r="DP142" s="39" t="str">
        <f t="shared" si="162"/>
        <v xml:space="preserve"> </v>
      </c>
      <c r="DQ142" s="43" t="str">
        <f t="shared" si="163"/>
        <v xml:space="preserve"> </v>
      </c>
      <c r="DR142" s="39" t="str">
        <f t="shared" si="164"/>
        <v>•</v>
      </c>
      <c r="DS142" s="39" t="str">
        <f t="shared" si="165"/>
        <v xml:space="preserve"> </v>
      </c>
      <c r="DT142" s="39" t="str">
        <f t="shared" si="166"/>
        <v xml:space="preserve"> </v>
      </c>
      <c r="DU142" s="43" t="str">
        <f t="shared" si="167"/>
        <v xml:space="preserve"> </v>
      </c>
      <c r="DV142" s="39" t="str">
        <f t="shared" si="168"/>
        <v>•</v>
      </c>
      <c r="DW142" s="39" t="str">
        <f t="shared" si="169"/>
        <v xml:space="preserve"> </v>
      </c>
      <c r="DX142" s="39" t="str">
        <f t="shared" si="170"/>
        <v xml:space="preserve"> </v>
      </c>
      <c r="DY142" s="43" t="str">
        <f t="shared" si="171"/>
        <v xml:space="preserve"> </v>
      </c>
      <c r="DZ142" s="39" t="str">
        <f t="shared" si="172"/>
        <v>•</v>
      </c>
      <c r="EA142" s="39" t="str">
        <f t="shared" si="173"/>
        <v xml:space="preserve"> </v>
      </c>
      <c r="EB142" s="39" t="str">
        <f t="shared" si="174"/>
        <v xml:space="preserve"> </v>
      </c>
      <c r="EC142" s="43" t="str">
        <f t="shared" si="175"/>
        <v xml:space="preserve"> </v>
      </c>
      <c r="ED142" s="39" t="str">
        <f t="shared" si="176"/>
        <v>•</v>
      </c>
      <c r="EE142" s="39" t="str">
        <f t="shared" si="177"/>
        <v xml:space="preserve"> </v>
      </c>
      <c r="EF142" s="39" t="str">
        <f t="shared" si="178"/>
        <v xml:space="preserve"> </v>
      </c>
      <c r="EG142" s="43" t="str">
        <f t="shared" si="179"/>
        <v xml:space="preserve"> </v>
      </c>
      <c r="EH142" s="39" t="str">
        <f t="shared" si="180"/>
        <v>•</v>
      </c>
      <c r="EI142" s="39" t="str">
        <f t="shared" si="181"/>
        <v xml:space="preserve"> </v>
      </c>
      <c r="EJ142" s="39" t="str">
        <f t="shared" si="182"/>
        <v xml:space="preserve"> </v>
      </c>
      <c r="EK142" s="43" t="str">
        <f t="shared" si="183"/>
        <v xml:space="preserve"> </v>
      </c>
    </row>
    <row r="143" spans="1:141" ht="15.75" customHeight="1" x14ac:dyDescent="0.2">
      <c r="A143" s="100" t="str">
        <f>IF(Summary!B137="","",Summary!B137)</f>
        <v/>
      </c>
      <c r="B143" s="100" t="str">
        <f>IF(Summary!C137="","",Summary!C137)</f>
        <v/>
      </c>
      <c r="C143" s="100" t="str">
        <f>IF(Summary!D137="","",Summary!D137)</f>
        <v/>
      </c>
      <c r="D143" s="115" t="str">
        <f>IF(Summary!E137="","",Summary!E137)</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138"/>
        <v>27</v>
      </c>
      <c r="AX143" s="74" t="e">
        <f t="shared" si="133"/>
        <v>#N/A</v>
      </c>
      <c r="AY143" s="54" t="str">
        <f t="shared" si="134"/>
        <v/>
      </c>
      <c r="AZ143" s="73"/>
      <c r="BA143" s="144"/>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8"/>
      <c r="BE143" s="116" t="str">
        <f t="shared" si="139"/>
        <v/>
      </c>
      <c r="BF143" s="99" t="str">
        <f t="shared" si="135"/>
        <v/>
      </c>
      <c r="BG143" s="99" t="str">
        <f t="shared" si="136"/>
        <v/>
      </c>
      <c r="BH143" s="100" t="str">
        <f t="shared" si="137"/>
        <v/>
      </c>
      <c r="BI143" s="64" t="str">
        <f>IF(Summary!F137="","",Summary!F137)</f>
        <v/>
      </c>
      <c r="BJ143" s="33"/>
      <c r="BV143" s="44">
        <f t="shared" si="132"/>
        <v>0</v>
      </c>
      <c r="BW143" s="44">
        <f t="shared" si="132"/>
        <v>0</v>
      </c>
      <c r="BX143" s="44">
        <f t="shared" si="132"/>
        <v>0</v>
      </c>
      <c r="BY143" s="44">
        <f t="shared" si="132"/>
        <v>0</v>
      </c>
      <c r="BZ143" s="44">
        <f t="shared" si="132"/>
        <v>0</v>
      </c>
      <c r="CA143" s="44">
        <f t="shared" si="132"/>
        <v>0</v>
      </c>
      <c r="CB143" s="44">
        <f t="shared" si="132"/>
        <v>0</v>
      </c>
      <c r="CC143" s="44">
        <f t="shared" si="132"/>
        <v>0</v>
      </c>
      <c r="CD143" s="44">
        <f t="shared" si="132"/>
        <v>0</v>
      </c>
      <c r="CE143" s="44">
        <f t="shared" si="132"/>
        <v>0</v>
      </c>
      <c r="CF143" s="44">
        <f t="shared" si="132"/>
        <v>0</v>
      </c>
      <c r="CH143" s="48">
        <f t="shared" si="129"/>
        <v>0</v>
      </c>
      <c r="CI143" s="48">
        <f t="shared" si="129"/>
        <v>0</v>
      </c>
      <c r="CJ143" s="48">
        <f t="shared" si="129"/>
        <v>0</v>
      </c>
      <c r="CK143" s="48">
        <f t="shared" si="128"/>
        <v>0</v>
      </c>
      <c r="CL143" s="48">
        <f t="shared" si="128"/>
        <v>0</v>
      </c>
      <c r="CM143" s="48">
        <f t="shared" si="128"/>
        <v>0</v>
      </c>
      <c r="CN143" s="48">
        <f t="shared" si="128"/>
        <v>0</v>
      </c>
      <c r="CO143" s="48">
        <f t="shared" si="128"/>
        <v>0</v>
      </c>
      <c r="CT143" s="42" t="str">
        <f t="shared" si="140"/>
        <v>•</v>
      </c>
      <c r="CU143" s="39" t="str">
        <f t="shared" si="141"/>
        <v xml:space="preserve"> </v>
      </c>
      <c r="CV143" s="39" t="str">
        <f t="shared" si="142"/>
        <v xml:space="preserve"> </v>
      </c>
      <c r="CW143" s="43" t="str">
        <f t="shared" si="143"/>
        <v xml:space="preserve"> </v>
      </c>
      <c r="CX143" s="42" t="str">
        <f t="shared" si="144"/>
        <v>•</v>
      </c>
      <c r="CY143" s="39" t="str">
        <f t="shared" si="145"/>
        <v xml:space="preserve"> </v>
      </c>
      <c r="CZ143" s="39" t="str">
        <f t="shared" si="146"/>
        <v xml:space="preserve"> </v>
      </c>
      <c r="DA143" s="43" t="str">
        <f t="shared" si="147"/>
        <v xml:space="preserve"> </v>
      </c>
      <c r="DB143" s="39" t="str">
        <f t="shared" si="148"/>
        <v>•</v>
      </c>
      <c r="DC143" s="39" t="str">
        <f t="shared" si="149"/>
        <v xml:space="preserve"> </v>
      </c>
      <c r="DD143" s="39" t="str">
        <f t="shared" si="150"/>
        <v xml:space="preserve"> </v>
      </c>
      <c r="DE143" s="43" t="str">
        <f t="shared" si="151"/>
        <v xml:space="preserve"> </v>
      </c>
      <c r="DF143" s="42" t="str">
        <f t="shared" si="152"/>
        <v>•</v>
      </c>
      <c r="DG143" s="39" t="str">
        <f t="shared" si="153"/>
        <v xml:space="preserve"> </v>
      </c>
      <c r="DH143" s="39" t="str">
        <f t="shared" si="154"/>
        <v xml:space="preserve"> </v>
      </c>
      <c r="DI143" s="43" t="str">
        <f t="shared" si="155"/>
        <v xml:space="preserve"> </v>
      </c>
      <c r="DJ143" s="42" t="str">
        <f t="shared" si="156"/>
        <v>•</v>
      </c>
      <c r="DK143" s="39" t="str">
        <f t="shared" si="157"/>
        <v xml:space="preserve"> </v>
      </c>
      <c r="DL143" s="39" t="str">
        <f t="shared" si="158"/>
        <v xml:space="preserve"> </v>
      </c>
      <c r="DM143" s="43" t="str">
        <f t="shared" si="159"/>
        <v xml:space="preserve"> </v>
      </c>
      <c r="DN143" s="39" t="str">
        <f t="shared" si="160"/>
        <v>•</v>
      </c>
      <c r="DO143" s="39" t="str">
        <f t="shared" si="161"/>
        <v xml:space="preserve"> </v>
      </c>
      <c r="DP143" s="39" t="str">
        <f t="shared" si="162"/>
        <v xml:space="preserve"> </v>
      </c>
      <c r="DQ143" s="43" t="str">
        <f t="shared" si="163"/>
        <v xml:space="preserve"> </v>
      </c>
      <c r="DR143" s="39" t="str">
        <f t="shared" si="164"/>
        <v>•</v>
      </c>
      <c r="DS143" s="39" t="str">
        <f t="shared" si="165"/>
        <v xml:space="preserve"> </v>
      </c>
      <c r="DT143" s="39" t="str">
        <f t="shared" si="166"/>
        <v xml:space="preserve"> </v>
      </c>
      <c r="DU143" s="43" t="str">
        <f t="shared" si="167"/>
        <v xml:space="preserve"> </v>
      </c>
      <c r="DV143" s="39" t="str">
        <f t="shared" si="168"/>
        <v>•</v>
      </c>
      <c r="DW143" s="39" t="str">
        <f t="shared" si="169"/>
        <v xml:space="preserve"> </v>
      </c>
      <c r="DX143" s="39" t="str">
        <f t="shared" si="170"/>
        <v xml:space="preserve"> </v>
      </c>
      <c r="DY143" s="43" t="str">
        <f t="shared" si="171"/>
        <v xml:space="preserve"> </v>
      </c>
      <c r="DZ143" s="39" t="str">
        <f t="shared" si="172"/>
        <v>•</v>
      </c>
      <c r="EA143" s="39" t="str">
        <f t="shared" si="173"/>
        <v xml:space="preserve"> </v>
      </c>
      <c r="EB143" s="39" t="str">
        <f t="shared" si="174"/>
        <v xml:space="preserve"> </v>
      </c>
      <c r="EC143" s="43" t="str">
        <f t="shared" si="175"/>
        <v xml:space="preserve"> </v>
      </c>
      <c r="ED143" s="39" t="str">
        <f t="shared" si="176"/>
        <v>•</v>
      </c>
      <c r="EE143" s="39" t="str">
        <f t="shared" si="177"/>
        <v xml:space="preserve"> </v>
      </c>
      <c r="EF143" s="39" t="str">
        <f t="shared" si="178"/>
        <v xml:space="preserve"> </v>
      </c>
      <c r="EG143" s="43" t="str">
        <f t="shared" si="179"/>
        <v xml:space="preserve"> </v>
      </c>
      <c r="EH143" s="39" t="str">
        <f t="shared" si="180"/>
        <v>•</v>
      </c>
      <c r="EI143" s="39" t="str">
        <f t="shared" si="181"/>
        <v xml:space="preserve"> </v>
      </c>
      <c r="EJ143" s="39" t="str">
        <f t="shared" si="182"/>
        <v xml:space="preserve"> </v>
      </c>
      <c r="EK143" s="43" t="str">
        <f t="shared" si="183"/>
        <v xml:space="preserve"> </v>
      </c>
    </row>
    <row r="144" spans="1:141" ht="15.75" customHeight="1" x14ac:dyDescent="0.2">
      <c r="A144" s="100" t="str">
        <f>IF(Summary!B138="","",Summary!B138)</f>
        <v/>
      </c>
      <c r="B144" s="100" t="str">
        <f>IF(Summary!C138="","",Summary!C138)</f>
        <v/>
      </c>
      <c r="C144" s="100" t="str">
        <f>IF(Summary!D138="","",Summary!D138)</f>
        <v/>
      </c>
      <c r="D144" s="115" t="str">
        <f>IF(Summary!E138="","",Summary!E138)</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138"/>
        <v>27</v>
      </c>
      <c r="AX144" s="74" t="e">
        <f t="shared" si="133"/>
        <v>#N/A</v>
      </c>
      <c r="AY144" s="54" t="str">
        <f t="shared" si="134"/>
        <v/>
      </c>
      <c r="AZ144" s="73"/>
      <c r="BA144" s="144"/>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8"/>
      <c r="BE144" s="116" t="str">
        <f t="shared" si="139"/>
        <v/>
      </c>
      <c r="BF144" s="99" t="str">
        <f t="shared" si="135"/>
        <v/>
      </c>
      <c r="BG144" s="99" t="str">
        <f t="shared" si="136"/>
        <v/>
      </c>
      <c r="BH144" s="100" t="str">
        <f t="shared" si="137"/>
        <v/>
      </c>
      <c r="BI144" s="64" t="str">
        <f>IF(Summary!F138="","",Summary!F138)</f>
        <v/>
      </c>
      <c r="BJ144" s="33"/>
      <c r="BV144" s="44">
        <f t="shared" si="132"/>
        <v>0</v>
      </c>
      <c r="BW144" s="44">
        <f t="shared" si="132"/>
        <v>0</v>
      </c>
      <c r="BX144" s="44">
        <f t="shared" si="132"/>
        <v>0</v>
      </c>
      <c r="BY144" s="44">
        <f t="shared" si="132"/>
        <v>0</v>
      </c>
      <c r="BZ144" s="44">
        <f t="shared" si="132"/>
        <v>0</v>
      </c>
      <c r="CA144" s="44">
        <f t="shared" si="132"/>
        <v>0</v>
      </c>
      <c r="CB144" s="44">
        <f t="shared" si="132"/>
        <v>0</v>
      </c>
      <c r="CC144" s="44">
        <f t="shared" si="132"/>
        <v>0</v>
      </c>
      <c r="CD144" s="44">
        <f t="shared" si="132"/>
        <v>0</v>
      </c>
      <c r="CE144" s="44">
        <f t="shared" si="132"/>
        <v>0</v>
      </c>
      <c r="CF144" s="44">
        <f t="shared" si="132"/>
        <v>0</v>
      </c>
      <c r="CH144" s="48">
        <f t="shared" si="129"/>
        <v>0</v>
      </c>
      <c r="CI144" s="48">
        <f t="shared" si="129"/>
        <v>0</v>
      </c>
      <c r="CJ144" s="48">
        <f t="shared" si="129"/>
        <v>0</v>
      </c>
      <c r="CK144" s="48">
        <f t="shared" si="128"/>
        <v>0</v>
      </c>
      <c r="CL144" s="48">
        <f t="shared" si="128"/>
        <v>0</v>
      </c>
      <c r="CM144" s="48">
        <f t="shared" si="128"/>
        <v>0</v>
      </c>
      <c r="CN144" s="48">
        <f t="shared" si="128"/>
        <v>0</v>
      </c>
      <c r="CO144" s="48">
        <f t="shared" si="128"/>
        <v>0</v>
      </c>
      <c r="CT144" s="42" t="str">
        <f t="shared" si="140"/>
        <v>•</v>
      </c>
      <c r="CU144" s="39" t="str">
        <f t="shared" si="141"/>
        <v xml:space="preserve"> </v>
      </c>
      <c r="CV144" s="39" t="str">
        <f t="shared" si="142"/>
        <v xml:space="preserve"> </v>
      </c>
      <c r="CW144" s="43" t="str">
        <f t="shared" si="143"/>
        <v xml:space="preserve"> </v>
      </c>
      <c r="CX144" s="42" t="str">
        <f t="shared" si="144"/>
        <v>•</v>
      </c>
      <c r="CY144" s="39" t="str">
        <f t="shared" si="145"/>
        <v xml:space="preserve"> </v>
      </c>
      <c r="CZ144" s="39" t="str">
        <f t="shared" si="146"/>
        <v xml:space="preserve"> </v>
      </c>
      <c r="DA144" s="43" t="str">
        <f t="shared" si="147"/>
        <v xml:space="preserve"> </v>
      </c>
      <c r="DB144" s="39" t="str">
        <f t="shared" si="148"/>
        <v>•</v>
      </c>
      <c r="DC144" s="39" t="str">
        <f t="shared" si="149"/>
        <v xml:space="preserve"> </v>
      </c>
      <c r="DD144" s="39" t="str">
        <f t="shared" si="150"/>
        <v xml:space="preserve"> </v>
      </c>
      <c r="DE144" s="43" t="str">
        <f t="shared" si="151"/>
        <v xml:space="preserve"> </v>
      </c>
      <c r="DF144" s="42" t="str">
        <f t="shared" si="152"/>
        <v>•</v>
      </c>
      <c r="DG144" s="39" t="str">
        <f t="shared" si="153"/>
        <v xml:space="preserve"> </v>
      </c>
      <c r="DH144" s="39" t="str">
        <f t="shared" si="154"/>
        <v xml:space="preserve"> </v>
      </c>
      <c r="DI144" s="43" t="str">
        <f t="shared" si="155"/>
        <v xml:space="preserve"> </v>
      </c>
      <c r="DJ144" s="42" t="str">
        <f t="shared" si="156"/>
        <v>•</v>
      </c>
      <c r="DK144" s="39" t="str">
        <f t="shared" si="157"/>
        <v xml:space="preserve"> </v>
      </c>
      <c r="DL144" s="39" t="str">
        <f t="shared" si="158"/>
        <v xml:space="preserve"> </v>
      </c>
      <c r="DM144" s="43" t="str">
        <f t="shared" si="159"/>
        <v xml:space="preserve"> </v>
      </c>
      <c r="DN144" s="39" t="str">
        <f t="shared" si="160"/>
        <v>•</v>
      </c>
      <c r="DO144" s="39" t="str">
        <f t="shared" si="161"/>
        <v xml:space="preserve"> </v>
      </c>
      <c r="DP144" s="39" t="str">
        <f t="shared" si="162"/>
        <v xml:space="preserve"> </v>
      </c>
      <c r="DQ144" s="43" t="str">
        <f t="shared" si="163"/>
        <v xml:space="preserve"> </v>
      </c>
      <c r="DR144" s="39" t="str">
        <f t="shared" si="164"/>
        <v>•</v>
      </c>
      <c r="DS144" s="39" t="str">
        <f t="shared" si="165"/>
        <v xml:space="preserve"> </v>
      </c>
      <c r="DT144" s="39" t="str">
        <f t="shared" si="166"/>
        <v xml:space="preserve"> </v>
      </c>
      <c r="DU144" s="43" t="str">
        <f t="shared" si="167"/>
        <v xml:space="preserve"> </v>
      </c>
      <c r="DV144" s="39" t="str">
        <f t="shared" si="168"/>
        <v>•</v>
      </c>
      <c r="DW144" s="39" t="str">
        <f t="shared" si="169"/>
        <v xml:space="preserve"> </v>
      </c>
      <c r="DX144" s="39" t="str">
        <f t="shared" si="170"/>
        <v xml:space="preserve"> </v>
      </c>
      <c r="DY144" s="43" t="str">
        <f t="shared" si="171"/>
        <v xml:space="preserve"> </v>
      </c>
      <c r="DZ144" s="39" t="str">
        <f t="shared" si="172"/>
        <v>•</v>
      </c>
      <c r="EA144" s="39" t="str">
        <f t="shared" si="173"/>
        <v xml:space="preserve"> </v>
      </c>
      <c r="EB144" s="39" t="str">
        <f t="shared" si="174"/>
        <v xml:space="preserve"> </v>
      </c>
      <c r="EC144" s="43" t="str">
        <f t="shared" si="175"/>
        <v xml:space="preserve"> </v>
      </c>
      <c r="ED144" s="39" t="str">
        <f t="shared" si="176"/>
        <v>•</v>
      </c>
      <c r="EE144" s="39" t="str">
        <f t="shared" si="177"/>
        <v xml:space="preserve"> </v>
      </c>
      <c r="EF144" s="39" t="str">
        <f t="shared" si="178"/>
        <v xml:space="preserve"> </v>
      </c>
      <c r="EG144" s="43" t="str">
        <f t="shared" si="179"/>
        <v xml:space="preserve"> </v>
      </c>
      <c r="EH144" s="39" t="str">
        <f t="shared" si="180"/>
        <v>•</v>
      </c>
      <c r="EI144" s="39" t="str">
        <f t="shared" si="181"/>
        <v xml:space="preserve"> </v>
      </c>
      <c r="EJ144" s="39" t="str">
        <f t="shared" si="182"/>
        <v xml:space="preserve"> </v>
      </c>
      <c r="EK144" s="43" t="str">
        <f t="shared" si="183"/>
        <v xml:space="preserve"> </v>
      </c>
    </row>
    <row r="145" spans="1:141" ht="15.75" customHeight="1" x14ac:dyDescent="0.2">
      <c r="A145" s="100" t="str">
        <f>IF(Summary!B139="","",Summary!B139)</f>
        <v/>
      </c>
      <c r="B145" s="100" t="str">
        <f>IF(Summary!C139="","",Summary!C139)</f>
        <v/>
      </c>
      <c r="C145" s="100" t="str">
        <f>IF(Summary!D139="","",Summary!D139)</f>
        <v/>
      </c>
      <c r="D145" s="115" t="str">
        <f>IF(Summary!E139="","",Summary!E139)</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138"/>
        <v>27</v>
      </c>
      <c r="AX145" s="74" t="e">
        <f t="shared" si="133"/>
        <v>#N/A</v>
      </c>
      <c r="AY145" s="54" t="str">
        <f t="shared" si="134"/>
        <v/>
      </c>
      <c r="AZ145" s="73"/>
      <c r="BA145" s="144"/>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8"/>
      <c r="BE145" s="116" t="str">
        <f t="shared" si="139"/>
        <v/>
      </c>
      <c r="BF145" s="99" t="str">
        <f t="shared" si="135"/>
        <v/>
      </c>
      <c r="BG145" s="99" t="str">
        <f t="shared" si="136"/>
        <v/>
      </c>
      <c r="BH145" s="100" t="str">
        <f t="shared" si="137"/>
        <v/>
      </c>
      <c r="BI145" s="64" t="str">
        <f>IF(Summary!F139="","",Summary!F139)</f>
        <v/>
      </c>
      <c r="BJ145" s="33"/>
      <c r="BV145" s="44">
        <f t="shared" si="132"/>
        <v>0</v>
      </c>
      <c r="BW145" s="44">
        <f t="shared" si="132"/>
        <v>0</v>
      </c>
      <c r="BX145" s="44">
        <f t="shared" si="132"/>
        <v>0</v>
      </c>
      <c r="BY145" s="44">
        <f t="shared" si="132"/>
        <v>0</v>
      </c>
      <c r="BZ145" s="44">
        <f t="shared" si="132"/>
        <v>0</v>
      </c>
      <c r="CA145" s="44">
        <f t="shared" si="132"/>
        <v>0</v>
      </c>
      <c r="CB145" s="44">
        <f t="shared" si="132"/>
        <v>0</v>
      </c>
      <c r="CC145" s="44">
        <f t="shared" si="132"/>
        <v>0</v>
      </c>
      <c r="CD145" s="44">
        <f t="shared" si="132"/>
        <v>0</v>
      </c>
      <c r="CE145" s="44">
        <f t="shared" si="132"/>
        <v>0</v>
      </c>
      <c r="CF145" s="44">
        <f t="shared" si="132"/>
        <v>0</v>
      </c>
      <c r="CH145" s="48">
        <f t="shared" si="129"/>
        <v>0</v>
      </c>
      <c r="CI145" s="48">
        <f t="shared" si="129"/>
        <v>0</v>
      </c>
      <c r="CJ145" s="48">
        <f t="shared" si="129"/>
        <v>0</v>
      </c>
      <c r="CK145" s="48">
        <f t="shared" si="128"/>
        <v>0</v>
      </c>
      <c r="CL145" s="48">
        <f t="shared" si="128"/>
        <v>0</v>
      </c>
      <c r="CM145" s="48">
        <f t="shared" si="128"/>
        <v>0</v>
      </c>
      <c r="CN145" s="48">
        <f t="shared" si="128"/>
        <v>0</v>
      </c>
      <c r="CO145" s="48">
        <f t="shared" si="128"/>
        <v>0</v>
      </c>
      <c r="CT145" s="42" t="str">
        <f t="shared" si="140"/>
        <v>•</v>
      </c>
      <c r="CU145" s="39" t="str">
        <f t="shared" si="141"/>
        <v xml:space="preserve"> </v>
      </c>
      <c r="CV145" s="39" t="str">
        <f t="shared" si="142"/>
        <v xml:space="preserve"> </v>
      </c>
      <c r="CW145" s="43" t="str">
        <f t="shared" si="143"/>
        <v xml:space="preserve"> </v>
      </c>
      <c r="CX145" s="42" t="str">
        <f t="shared" si="144"/>
        <v>•</v>
      </c>
      <c r="CY145" s="39" t="str">
        <f t="shared" si="145"/>
        <v xml:space="preserve"> </v>
      </c>
      <c r="CZ145" s="39" t="str">
        <f t="shared" si="146"/>
        <v xml:space="preserve"> </v>
      </c>
      <c r="DA145" s="43" t="str">
        <f t="shared" si="147"/>
        <v xml:space="preserve"> </v>
      </c>
      <c r="DB145" s="39" t="str">
        <f t="shared" si="148"/>
        <v>•</v>
      </c>
      <c r="DC145" s="39" t="str">
        <f t="shared" si="149"/>
        <v xml:space="preserve"> </v>
      </c>
      <c r="DD145" s="39" t="str">
        <f t="shared" si="150"/>
        <v xml:space="preserve"> </v>
      </c>
      <c r="DE145" s="43" t="str">
        <f t="shared" si="151"/>
        <v xml:space="preserve"> </v>
      </c>
      <c r="DF145" s="42" t="str">
        <f t="shared" si="152"/>
        <v>•</v>
      </c>
      <c r="DG145" s="39" t="str">
        <f t="shared" si="153"/>
        <v xml:space="preserve"> </v>
      </c>
      <c r="DH145" s="39" t="str">
        <f t="shared" si="154"/>
        <v xml:space="preserve"> </v>
      </c>
      <c r="DI145" s="43" t="str">
        <f t="shared" si="155"/>
        <v xml:space="preserve"> </v>
      </c>
      <c r="DJ145" s="42" t="str">
        <f t="shared" si="156"/>
        <v>•</v>
      </c>
      <c r="DK145" s="39" t="str">
        <f t="shared" si="157"/>
        <v xml:space="preserve"> </v>
      </c>
      <c r="DL145" s="39" t="str">
        <f t="shared" si="158"/>
        <v xml:space="preserve"> </v>
      </c>
      <c r="DM145" s="43" t="str">
        <f t="shared" si="159"/>
        <v xml:space="preserve"> </v>
      </c>
      <c r="DN145" s="39" t="str">
        <f t="shared" si="160"/>
        <v>•</v>
      </c>
      <c r="DO145" s="39" t="str">
        <f t="shared" si="161"/>
        <v xml:space="preserve"> </v>
      </c>
      <c r="DP145" s="39" t="str">
        <f t="shared" si="162"/>
        <v xml:space="preserve"> </v>
      </c>
      <c r="DQ145" s="43" t="str">
        <f t="shared" si="163"/>
        <v xml:space="preserve"> </v>
      </c>
      <c r="DR145" s="39" t="str">
        <f t="shared" si="164"/>
        <v>•</v>
      </c>
      <c r="DS145" s="39" t="str">
        <f t="shared" si="165"/>
        <v xml:space="preserve"> </v>
      </c>
      <c r="DT145" s="39" t="str">
        <f t="shared" si="166"/>
        <v xml:space="preserve"> </v>
      </c>
      <c r="DU145" s="43" t="str">
        <f t="shared" si="167"/>
        <v xml:space="preserve"> </v>
      </c>
      <c r="DV145" s="39" t="str">
        <f t="shared" si="168"/>
        <v>•</v>
      </c>
      <c r="DW145" s="39" t="str">
        <f t="shared" si="169"/>
        <v xml:space="preserve"> </v>
      </c>
      <c r="DX145" s="39" t="str">
        <f t="shared" si="170"/>
        <v xml:space="preserve"> </v>
      </c>
      <c r="DY145" s="43" t="str">
        <f t="shared" si="171"/>
        <v xml:space="preserve"> </v>
      </c>
      <c r="DZ145" s="39" t="str">
        <f t="shared" si="172"/>
        <v>•</v>
      </c>
      <c r="EA145" s="39" t="str">
        <f t="shared" si="173"/>
        <v xml:space="preserve"> </v>
      </c>
      <c r="EB145" s="39" t="str">
        <f t="shared" si="174"/>
        <v xml:space="preserve"> </v>
      </c>
      <c r="EC145" s="43" t="str">
        <f t="shared" si="175"/>
        <v xml:space="preserve"> </v>
      </c>
      <c r="ED145" s="39" t="str">
        <f t="shared" si="176"/>
        <v>•</v>
      </c>
      <c r="EE145" s="39" t="str">
        <f t="shared" si="177"/>
        <v xml:space="preserve"> </v>
      </c>
      <c r="EF145" s="39" t="str">
        <f t="shared" si="178"/>
        <v xml:space="preserve"> </v>
      </c>
      <c r="EG145" s="43" t="str">
        <f t="shared" si="179"/>
        <v xml:space="preserve"> </v>
      </c>
      <c r="EH145" s="39" t="str">
        <f t="shared" si="180"/>
        <v>•</v>
      </c>
      <c r="EI145" s="39" t="str">
        <f t="shared" si="181"/>
        <v xml:space="preserve"> </v>
      </c>
      <c r="EJ145" s="39" t="str">
        <f t="shared" si="182"/>
        <v xml:space="preserve"> </v>
      </c>
      <c r="EK145" s="43" t="str">
        <f t="shared" si="183"/>
        <v xml:space="preserve"> </v>
      </c>
    </row>
    <row r="146" spans="1:141" ht="15.75" customHeight="1" x14ac:dyDescent="0.2">
      <c r="A146" s="100" t="str">
        <f>IF(Summary!B140="","",Summary!B140)</f>
        <v/>
      </c>
      <c r="B146" s="100" t="str">
        <f>IF(Summary!C140="","",Summary!C140)</f>
        <v/>
      </c>
      <c r="C146" s="100" t="str">
        <f>IF(Summary!D140="","",Summary!D140)</f>
        <v/>
      </c>
      <c r="D146" s="115" t="str">
        <f>IF(Summary!E140="","",Summary!E140)</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138"/>
        <v>27</v>
      </c>
      <c r="AX146" s="74" t="e">
        <f t="shared" si="133"/>
        <v>#N/A</v>
      </c>
      <c r="AY146" s="54" t="str">
        <f t="shared" si="134"/>
        <v/>
      </c>
      <c r="AZ146" s="73"/>
      <c r="BA146" s="144"/>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8"/>
      <c r="BE146" s="116" t="str">
        <f t="shared" si="139"/>
        <v/>
      </c>
      <c r="BF146" s="99" t="str">
        <f t="shared" si="135"/>
        <v/>
      </c>
      <c r="BG146" s="99" t="str">
        <f t="shared" si="136"/>
        <v/>
      </c>
      <c r="BH146" s="100" t="str">
        <f t="shared" si="137"/>
        <v/>
      </c>
      <c r="BI146" s="64" t="str">
        <f>IF(Summary!F140="","",Summary!F140)</f>
        <v/>
      </c>
      <c r="BJ146" s="33"/>
      <c r="BV146" s="44">
        <f t="shared" si="132"/>
        <v>0</v>
      </c>
      <c r="BW146" s="44">
        <f t="shared" si="132"/>
        <v>0</v>
      </c>
      <c r="BX146" s="44">
        <f t="shared" si="132"/>
        <v>0</v>
      </c>
      <c r="BY146" s="44">
        <f t="shared" si="132"/>
        <v>0</v>
      </c>
      <c r="BZ146" s="44">
        <f t="shared" si="132"/>
        <v>0</v>
      </c>
      <c r="CA146" s="44">
        <f t="shared" si="132"/>
        <v>0</v>
      </c>
      <c r="CB146" s="44">
        <f t="shared" si="132"/>
        <v>0</v>
      </c>
      <c r="CC146" s="44">
        <f t="shared" si="132"/>
        <v>0</v>
      </c>
      <c r="CD146" s="44">
        <f t="shared" si="132"/>
        <v>0</v>
      </c>
      <c r="CE146" s="44">
        <f t="shared" si="132"/>
        <v>0</v>
      </c>
      <c r="CF146" s="44">
        <f t="shared" si="132"/>
        <v>0</v>
      </c>
      <c r="CH146" s="48">
        <f t="shared" si="129"/>
        <v>0</v>
      </c>
      <c r="CI146" s="48">
        <f t="shared" si="129"/>
        <v>0</v>
      </c>
      <c r="CJ146" s="48">
        <f t="shared" si="129"/>
        <v>0</v>
      </c>
      <c r="CK146" s="48">
        <f t="shared" si="128"/>
        <v>0</v>
      </c>
      <c r="CL146" s="48">
        <f t="shared" si="128"/>
        <v>0</v>
      </c>
      <c r="CM146" s="48">
        <f t="shared" si="128"/>
        <v>0</v>
      </c>
      <c r="CN146" s="48">
        <f t="shared" si="128"/>
        <v>0</v>
      </c>
      <c r="CO146" s="48">
        <f t="shared" si="128"/>
        <v>0</v>
      </c>
      <c r="CT146" s="42" t="str">
        <f t="shared" si="140"/>
        <v>•</v>
      </c>
      <c r="CU146" s="39" t="str">
        <f t="shared" si="141"/>
        <v xml:space="preserve"> </v>
      </c>
      <c r="CV146" s="39" t="str">
        <f t="shared" si="142"/>
        <v xml:space="preserve"> </v>
      </c>
      <c r="CW146" s="43" t="str">
        <f t="shared" si="143"/>
        <v xml:space="preserve"> </v>
      </c>
      <c r="CX146" s="42" t="str">
        <f t="shared" si="144"/>
        <v>•</v>
      </c>
      <c r="CY146" s="39" t="str">
        <f t="shared" si="145"/>
        <v xml:space="preserve"> </v>
      </c>
      <c r="CZ146" s="39" t="str">
        <f t="shared" si="146"/>
        <v xml:space="preserve"> </v>
      </c>
      <c r="DA146" s="43" t="str">
        <f t="shared" si="147"/>
        <v xml:space="preserve"> </v>
      </c>
      <c r="DB146" s="39" t="str">
        <f t="shared" si="148"/>
        <v>•</v>
      </c>
      <c r="DC146" s="39" t="str">
        <f t="shared" si="149"/>
        <v xml:space="preserve"> </v>
      </c>
      <c r="DD146" s="39" t="str">
        <f t="shared" si="150"/>
        <v xml:space="preserve"> </v>
      </c>
      <c r="DE146" s="43" t="str">
        <f t="shared" si="151"/>
        <v xml:space="preserve"> </v>
      </c>
      <c r="DF146" s="42" t="str">
        <f t="shared" si="152"/>
        <v>•</v>
      </c>
      <c r="DG146" s="39" t="str">
        <f t="shared" si="153"/>
        <v xml:space="preserve"> </v>
      </c>
      <c r="DH146" s="39" t="str">
        <f t="shared" si="154"/>
        <v xml:space="preserve"> </v>
      </c>
      <c r="DI146" s="43" t="str">
        <f t="shared" si="155"/>
        <v xml:space="preserve"> </v>
      </c>
      <c r="DJ146" s="42" t="str">
        <f t="shared" si="156"/>
        <v>•</v>
      </c>
      <c r="DK146" s="39" t="str">
        <f t="shared" si="157"/>
        <v xml:space="preserve"> </v>
      </c>
      <c r="DL146" s="39" t="str">
        <f t="shared" si="158"/>
        <v xml:space="preserve"> </v>
      </c>
      <c r="DM146" s="43" t="str">
        <f t="shared" si="159"/>
        <v xml:space="preserve"> </v>
      </c>
      <c r="DN146" s="39" t="str">
        <f t="shared" si="160"/>
        <v>•</v>
      </c>
      <c r="DO146" s="39" t="str">
        <f t="shared" si="161"/>
        <v xml:space="preserve"> </v>
      </c>
      <c r="DP146" s="39" t="str">
        <f t="shared" si="162"/>
        <v xml:space="preserve"> </v>
      </c>
      <c r="DQ146" s="43" t="str">
        <f t="shared" si="163"/>
        <v xml:space="preserve"> </v>
      </c>
      <c r="DR146" s="39" t="str">
        <f t="shared" si="164"/>
        <v>•</v>
      </c>
      <c r="DS146" s="39" t="str">
        <f t="shared" si="165"/>
        <v xml:space="preserve"> </v>
      </c>
      <c r="DT146" s="39" t="str">
        <f t="shared" si="166"/>
        <v xml:space="preserve"> </v>
      </c>
      <c r="DU146" s="43" t="str">
        <f t="shared" si="167"/>
        <v xml:space="preserve"> </v>
      </c>
      <c r="DV146" s="39" t="str">
        <f t="shared" si="168"/>
        <v>•</v>
      </c>
      <c r="DW146" s="39" t="str">
        <f t="shared" si="169"/>
        <v xml:space="preserve"> </v>
      </c>
      <c r="DX146" s="39" t="str">
        <f t="shared" si="170"/>
        <v xml:space="preserve"> </v>
      </c>
      <c r="DY146" s="43" t="str">
        <f t="shared" si="171"/>
        <v xml:space="preserve"> </v>
      </c>
      <c r="DZ146" s="39" t="str">
        <f t="shared" si="172"/>
        <v>•</v>
      </c>
      <c r="EA146" s="39" t="str">
        <f t="shared" si="173"/>
        <v xml:space="preserve"> </v>
      </c>
      <c r="EB146" s="39" t="str">
        <f t="shared" si="174"/>
        <v xml:space="preserve"> </v>
      </c>
      <c r="EC146" s="43" t="str">
        <f t="shared" si="175"/>
        <v xml:space="preserve"> </v>
      </c>
      <c r="ED146" s="39" t="str">
        <f t="shared" si="176"/>
        <v>•</v>
      </c>
      <c r="EE146" s="39" t="str">
        <f t="shared" si="177"/>
        <v xml:space="preserve"> </v>
      </c>
      <c r="EF146" s="39" t="str">
        <f t="shared" si="178"/>
        <v xml:space="preserve"> </v>
      </c>
      <c r="EG146" s="43" t="str">
        <f t="shared" si="179"/>
        <v xml:space="preserve"> </v>
      </c>
      <c r="EH146" s="39" t="str">
        <f t="shared" si="180"/>
        <v>•</v>
      </c>
      <c r="EI146" s="39" t="str">
        <f t="shared" si="181"/>
        <v xml:space="preserve"> </v>
      </c>
      <c r="EJ146" s="39" t="str">
        <f t="shared" si="182"/>
        <v xml:space="preserve"> </v>
      </c>
      <c r="EK146" s="43" t="str">
        <f t="shared" si="183"/>
        <v xml:space="preserve"> </v>
      </c>
    </row>
    <row r="147" spans="1:141" ht="15.75" customHeight="1" x14ac:dyDescent="0.2">
      <c r="A147" s="100" t="str">
        <f>IF(Summary!B141="","",Summary!B141)</f>
        <v/>
      </c>
      <c r="B147" s="100" t="str">
        <f>IF(Summary!C141="","",Summary!C141)</f>
        <v/>
      </c>
      <c r="C147" s="100" t="str">
        <f>IF(Summary!D141="","",Summary!D141)</f>
        <v/>
      </c>
      <c r="D147" s="115" t="str">
        <f>IF(Summary!E141="","",Summary!E141)</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138"/>
        <v>27</v>
      </c>
      <c r="AX147" s="74" t="e">
        <f t="shared" si="133"/>
        <v>#N/A</v>
      </c>
      <c r="AY147" s="54" t="str">
        <f t="shared" si="134"/>
        <v/>
      </c>
      <c r="AZ147" s="73"/>
      <c r="BA147" s="144"/>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8"/>
      <c r="BE147" s="116" t="str">
        <f t="shared" si="139"/>
        <v/>
      </c>
      <c r="BF147" s="99" t="str">
        <f t="shared" si="135"/>
        <v/>
      </c>
      <c r="BG147" s="99" t="str">
        <f t="shared" si="136"/>
        <v/>
      </c>
      <c r="BH147" s="100" t="str">
        <f t="shared" si="137"/>
        <v/>
      </c>
      <c r="BI147" s="64" t="str">
        <f>IF(Summary!F141="","",Summary!F141)</f>
        <v/>
      </c>
      <c r="BJ147" s="33"/>
      <c r="BV147" s="44">
        <f t="shared" si="132"/>
        <v>0</v>
      </c>
      <c r="BW147" s="44">
        <f t="shared" si="132"/>
        <v>0</v>
      </c>
      <c r="BX147" s="44">
        <f t="shared" si="132"/>
        <v>0</v>
      </c>
      <c r="BY147" s="44">
        <f t="shared" si="132"/>
        <v>0</v>
      </c>
      <c r="BZ147" s="44">
        <f t="shared" si="132"/>
        <v>0</v>
      </c>
      <c r="CA147" s="44">
        <f t="shared" si="132"/>
        <v>0</v>
      </c>
      <c r="CB147" s="44">
        <f t="shared" si="132"/>
        <v>0</v>
      </c>
      <c r="CC147" s="44">
        <f t="shared" si="132"/>
        <v>0</v>
      </c>
      <c r="CD147" s="44">
        <f t="shared" si="132"/>
        <v>0</v>
      </c>
      <c r="CE147" s="44">
        <f t="shared" si="132"/>
        <v>0</v>
      </c>
      <c r="CF147" s="44">
        <f t="shared" si="132"/>
        <v>0</v>
      </c>
      <c r="CH147" s="48">
        <f t="shared" si="129"/>
        <v>0</v>
      </c>
      <c r="CI147" s="48">
        <f t="shared" si="129"/>
        <v>0</v>
      </c>
      <c r="CJ147" s="48">
        <f t="shared" si="129"/>
        <v>0</v>
      </c>
      <c r="CK147" s="48">
        <f t="shared" si="128"/>
        <v>0</v>
      </c>
      <c r="CL147" s="48">
        <f t="shared" si="128"/>
        <v>0</v>
      </c>
      <c r="CM147" s="48">
        <f t="shared" si="128"/>
        <v>0</v>
      </c>
      <c r="CN147" s="48">
        <f t="shared" si="128"/>
        <v>0</v>
      </c>
      <c r="CO147" s="48">
        <f t="shared" si="128"/>
        <v>0</v>
      </c>
      <c r="CT147" s="42" t="str">
        <f t="shared" si="140"/>
        <v>•</v>
      </c>
      <c r="CU147" s="39" t="str">
        <f t="shared" si="141"/>
        <v xml:space="preserve"> </v>
      </c>
      <c r="CV147" s="39" t="str">
        <f t="shared" si="142"/>
        <v xml:space="preserve"> </v>
      </c>
      <c r="CW147" s="43" t="str">
        <f t="shared" si="143"/>
        <v xml:space="preserve"> </v>
      </c>
      <c r="CX147" s="42" t="str">
        <f t="shared" si="144"/>
        <v>•</v>
      </c>
      <c r="CY147" s="39" t="str">
        <f t="shared" si="145"/>
        <v xml:space="preserve"> </v>
      </c>
      <c r="CZ147" s="39" t="str">
        <f t="shared" si="146"/>
        <v xml:space="preserve"> </v>
      </c>
      <c r="DA147" s="43" t="str">
        <f t="shared" si="147"/>
        <v xml:space="preserve"> </v>
      </c>
      <c r="DB147" s="39" t="str">
        <f t="shared" si="148"/>
        <v>•</v>
      </c>
      <c r="DC147" s="39" t="str">
        <f t="shared" si="149"/>
        <v xml:space="preserve"> </v>
      </c>
      <c r="DD147" s="39" t="str">
        <f t="shared" si="150"/>
        <v xml:space="preserve"> </v>
      </c>
      <c r="DE147" s="43" t="str">
        <f t="shared" si="151"/>
        <v xml:space="preserve"> </v>
      </c>
      <c r="DF147" s="42" t="str">
        <f t="shared" si="152"/>
        <v>•</v>
      </c>
      <c r="DG147" s="39" t="str">
        <f t="shared" si="153"/>
        <v xml:space="preserve"> </v>
      </c>
      <c r="DH147" s="39" t="str">
        <f t="shared" si="154"/>
        <v xml:space="preserve"> </v>
      </c>
      <c r="DI147" s="43" t="str">
        <f t="shared" si="155"/>
        <v xml:space="preserve"> </v>
      </c>
      <c r="DJ147" s="42" t="str">
        <f t="shared" si="156"/>
        <v>•</v>
      </c>
      <c r="DK147" s="39" t="str">
        <f t="shared" si="157"/>
        <v xml:space="preserve"> </v>
      </c>
      <c r="DL147" s="39" t="str">
        <f t="shared" si="158"/>
        <v xml:space="preserve"> </v>
      </c>
      <c r="DM147" s="43" t="str">
        <f t="shared" si="159"/>
        <v xml:space="preserve"> </v>
      </c>
      <c r="DN147" s="39" t="str">
        <f t="shared" si="160"/>
        <v>•</v>
      </c>
      <c r="DO147" s="39" t="str">
        <f t="shared" si="161"/>
        <v xml:space="preserve"> </v>
      </c>
      <c r="DP147" s="39" t="str">
        <f t="shared" si="162"/>
        <v xml:space="preserve"> </v>
      </c>
      <c r="DQ147" s="43" t="str">
        <f t="shared" si="163"/>
        <v xml:space="preserve"> </v>
      </c>
      <c r="DR147" s="39" t="str">
        <f t="shared" si="164"/>
        <v>•</v>
      </c>
      <c r="DS147" s="39" t="str">
        <f t="shared" si="165"/>
        <v xml:space="preserve"> </v>
      </c>
      <c r="DT147" s="39" t="str">
        <f t="shared" si="166"/>
        <v xml:space="preserve"> </v>
      </c>
      <c r="DU147" s="43" t="str">
        <f t="shared" si="167"/>
        <v xml:space="preserve"> </v>
      </c>
      <c r="DV147" s="39" t="str">
        <f t="shared" si="168"/>
        <v>•</v>
      </c>
      <c r="DW147" s="39" t="str">
        <f t="shared" si="169"/>
        <v xml:space="preserve"> </v>
      </c>
      <c r="DX147" s="39" t="str">
        <f t="shared" si="170"/>
        <v xml:space="preserve"> </v>
      </c>
      <c r="DY147" s="43" t="str">
        <f t="shared" si="171"/>
        <v xml:space="preserve"> </v>
      </c>
      <c r="DZ147" s="39" t="str">
        <f t="shared" si="172"/>
        <v>•</v>
      </c>
      <c r="EA147" s="39" t="str">
        <f t="shared" si="173"/>
        <v xml:space="preserve"> </v>
      </c>
      <c r="EB147" s="39" t="str">
        <f t="shared" si="174"/>
        <v xml:space="preserve"> </v>
      </c>
      <c r="EC147" s="43" t="str">
        <f t="shared" si="175"/>
        <v xml:space="preserve"> </v>
      </c>
      <c r="ED147" s="39" t="str">
        <f t="shared" si="176"/>
        <v>•</v>
      </c>
      <c r="EE147" s="39" t="str">
        <f t="shared" si="177"/>
        <v xml:space="preserve"> </v>
      </c>
      <c r="EF147" s="39" t="str">
        <f t="shared" si="178"/>
        <v xml:space="preserve"> </v>
      </c>
      <c r="EG147" s="43" t="str">
        <f t="shared" si="179"/>
        <v xml:space="preserve"> </v>
      </c>
      <c r="EH147" s="39" t="str">
        <f t="shared" si="180"/>
        <v>•</v>
      </c>
      <c r="EI147" s="39" t="str">
        <f t="shared" si="181"/>
        <v xml:space="preserve"> </v>
      </c>
      <c r="EJ147" s="39" t="str">
        <f t="shared" si="182"/>
        <v xml:space="preserve"> </v>
      </c>
      <c r="EK147" s="43" t="str">
        <f t="shared" si="183"/>
        <v xml:space="preserve"> </v>
      </c>
    </row>
    <row r="148" spans="1:141" ht="15.75" customHeight="1" x14ac:dyDescent="0.2">
      <c r="A148" s="100" t="str">
        <f>IF(Summary!B142="","",Summary!B142)</f>
        <v/>
      </c>
      <c r="B148" s="100" t="str">
        <f>IF(Summary!C142="","",Summary!C142)</f>
        <v/>
      </c>
      <c r="C148" s="100" t="str">
        <f>IF(Summary!D142="","",Summary!D142)</f>
        <v/>
      </c>
      <c r="D148" s="115" t="str">
        <f>IF(Summary!E142="","",Summary!E142)</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138"/>
        <v>27</v>
      </c>
      <c r="AX148" s="74" t="e">
        <f t="shared" si="133"/>
        <v>#N/A</v>
      </c>
      <c r="AY148" s="54" t="str">
        <f t="shared" si="134"/>
        <v/>
      </c>
      <c r="AZ148" s="73"/>
      <c r="BA148" s="144"/>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8"/>
      <c r="BE148" s="116" t="str">
        <f t="shared" si="139"/>
        <v/>
      </c>
      <c r="BF148" s="99" t="str">
        <f t="shared" si="135"/>
        <v/>
      </c>
      <c r="BG148" s="99" t="str">
        <f t="shared" si="136"/>
        <v/>
      </c>
      <c r="BH148" s="100" t="str">
        <f t="shared" si="137"/>
        <v/>
      </c>
      <c r="BI148" s="64" t="str">
        <f>IF(Summary!F142="","",Summary!F142)</f>
        <v/>
      </c>
      <c r="BJ148" s="33"/>
      <c r="BV148" s="44">
        <f t="shared" si="132"/>
        <v>0</v>
      </c>
      <c r="BW148" s="44">
        <f t="shared" si="132"/>
        <v>0</v>
      </c>
      <c r="BX148" s="44">
        <f t="shared" si="132"/>
        <v>0</v>
      </c>
      <c r="BY148" s="44">
        <f t="shared" si="132"/>
        <v>0</v>
      </c>
      <c r="BZ148" s="44">
        <f t="shared" si="132"/>
        <v>0</v>
      </c>
      <c r="CA148" s="44">
        <f t="shared" si="132"/>
        <v>0</v>
      </c>
      <c r="CB148" s="44">
        <f t="shared" si="132"/>
        <v>0</v>
      </c>
      <c r="CC148" s="44">
        <f t="shared" si="132"/>
        <v>0</v>
      </c>
      <c r="CD148" s="44">
        <f t="shared" si="132"/>
        <v>0</v>
      </c>
      <c r="CE148" s="44">
        <f t="shared" si="132"/>
        <v>0</v>
      </c>
      <c r="CF148" s="44">
        <f t="shared" si="132"/>
        <v>0</v>
      </c>
      <c r="CH148" s="48">
        <f t="shared" si="129"/>
        <v>0</v>
      </c>
      <c r="CI148" s="48">
        <f t="shared" si="129"/>
        <v>0</v>
      </c>
      <c r="CJ148" s="48">
        <f t="shared" si="129"/>
        <v>0</v>
      </c>
      <c r="CK148" s="48">
        <f t="shared" si="128"/>
        <v>0</v>
      </c>
      <c r="CL148" s="48">
        <f t="shared" si="128"/>
        <v>0</v>
      </c>
      <c r="CM148" s="48">
        <f t="shared" si="128"/>
        <v>0</v>
      </c>
      <c r="CN148" s="48">
        <f t="shared" si="128"/>
        <v>0</v>
      </c>
      <c r="CO148" s="48">
        <f t="shared" si="128"/>
        <v>0</v>
      </c>
      <c r="CT148" s="42" t="str">
        <f t="shared" si="140"/>
        <v>•</v>
      </c>
      <c r="CU148" s="39" t="str">
        <f t="shared" si="141"/>
        <v xml:space="preserve"> </v>
      </c>
      <c r="CV148" s="39" t="str">
        <f t="shared" si="142"/>
        <v xml:space="preserve"> </v>
      </c>
      <c r="CW148" s="43" t="str">
        <f t="shared" si="143"/>
        <v xml:space="preserve"> </v>
      </c>
      <c r="CX148" s="42" t="str">
        <f t="shared" si="144"/>
        <v>•</v>
      </c>
      <c r="CY148" s="39" t="str">
        <f t="shared" si="145"/>
        <v xml:space="preserve"> </v>
      </c>
      <c r="CZ148" s="39" t="str">
        <f t="shared" si="146"/>
        <v xml:space="preserve"> </v>
      </c>
      <c r="DA148" s="43" t="str">
        <f t="shared" si="147"/>
        <v xml:space="preserve"> </v>
      </c>
      <c r="DB148" s="39" t="str">
        <f t="shared" si="148"/>
        <v>•</v>
      </c>
      <c r="DC148" s="39" t="str">
        <f t="shared" si="149"/>
        <v xml:space="preserve"> </v>
      </c>
      <c r="DD148" s="39" t="str">
        <f t="shared" si="150"/>
        <v xml:space="preserve"> </v>
      </c>
      <c r="DE148" s="43" t="str">
        <f t="shared" si="151"/>
        <v xml:space="preserve"> </v>
      </c>
      <c r="DF148" s="42" t="str">
        <f t="shared" si="152"/>
        <v>•</v>
      </c>
      <c r="DG148" s="39" t="str">
        <f t="shared" si="153"/>
        <v xml:space="preserve"> </v>
      </c>
      <c r="DH148" s="39" t="str">
        <f t="shared" si="154"/>
        <v xml:space="preserve"> </v>
      </c>
      <c r="DI148" s="43" t="str">
        <f t="shared" si="155"/>
        <v xml:space="preserve"> </v>
      </c>
      <c r="DJ148" s="42" t="str">
        <f t="shared" si="156"/>
        <v>•</v>
      </c>
      <c r="DK148" s="39" t="str">
        <f t="shared" si="157"/>
        <v xml:space="preserve"> </v>
      </c>
      <c r="DL148" s="39" t="str">
        <f t="shared" si="158"/>
        <v xml:space="preserve"> </v>
      </c>
      <c r="DM148" s="43" t="str">
        <f t="shared" si="159"/>
        <v xml:space="preserve"> </v>
      </c>
      <c r="DN148" s="39" t="str">
        <f t="shared" si="160"/>
        <v>•</v>
      </c>
      <c r="DO148" s="39" t="str">
        <f t="shared" si="161"/>
        <v xml:space="preserve"> </v>
      </c>
      <c r="DP148" s="39" t="str">
        <f t="shared" si="162"/>
        <v xml:space="preserve"> </v>
      </c>
      <c r="DQ148" s="43" t="str">
        <f t="shared" si="163"/>
        <v xml:space="preserve"> </v>
      </c>
      <c r="DR148" s="39" t="str">
        <f t="shared" si="164"/>
        <v>•</v>
      </c>
      <c r="DS148" s="39" t="str">
        <f t="shared" si="165"/>
        <v xml:space="preserve"> </v>
      </c>
      <c r="DT148" s="39" t="str">
        <f t="shared" si="166"/>
        <v xml:space="preserve"> </v>
      </c>
      <c r="DU148" s="43" t="str">
        <f t="shared" si="167"/>
        <v xml:space="preserve"> </v>
      </c>
      <c r="DV148" s="39" t="str">
        <f t="shared" si="168"/>
        <v>•</v>
      </c>
      <c r="DW148" s="39" t="str">
        <f t="shared" si="169"/>
        <v xml:space="preserve"> </v>
      </c>
      <c r="DX148" s="39" t="str">
        <f t="shared" si="170"/>
        <v xml:space="preserve"> </v>
      </c>
      <c r="DY148" s="43" t="str">
        <f t="shared" si="171"/>
        <v xml:space="preserve"> </v>
      </c>
      <c r="DZ148" s="39" t="str">
        <f t="shared" si="172"/>
        <v>•</v>
      </c>
      <c r="EA148" s="39" t="str">
        <f t="shared" si="173"/>
        <v xml:space="preserve"> </v>
      </c>
      <c r="EB148" s="39" t="str">
        <f t="shared" si="174"/>
        <v xml:space="preserve"> </v>
      </c>
      <c r="EC148" s="43" t="str">
        <f t="shared" si="175"/>
        <v xml:space="preserve"> </v>
      </c>
      <c r="ED148" s="39" t="str">
        <f t="shared" si="176"/>
        <v>•</v>
      </c>
      <c r="EE148" s="39" t="str">
        <f t="shared" si="177"/>
        <v xml:space="preserve"> </v>
      </c>
      <c r="EF148" s="39" t="str">
        <f t="shared" si="178"/>
        <v xml:space="preserve"> </v>
      </c>
      <c r="EG148" s="43" t="str">
        <f t="shared" si="179"/>
        <v xml:space="preserve"> </v>
      </c>
      <c r="EH148" s="39" t="str">
        <f t="shared" si="180"/>
        <v>•</v>
      </c>
      <c r="EI148" s="39" t="str">
        <f t="shared" si="181"/>
        <v xml:space="preserve"> </v>
      </c>
      <c r="EJ148" s="39" t="str">
        <f t="shared" si="182"/>
        <v xml:space="preserve"> </v>
      </c>
      <c r="EK148" s="43" t="str">
        <f t="shared" si="183"/>
        <v xml:space="preserve"> </v>
      </c>
    </row>
    <row r="149" spans="1:141" ht="15.75" customHeight="1" x14ac:dyDescent="0.2">
      <c r="A149" s="100" t="str">
        <f>IF(Summary!B143="","",Summary!B143)</f>
        <v/>
      </c>
      <c r="B149" s="100" t="str">
        <f>IF(Summary!C143="","",Summary!C143)</f>
        <v/>
      </c>
      <c r="C149" s="100" t="str">
        <f>IF(Summary!D143="","",Summary!D143)</f>
        <v/>
      </c>
      <c r="D149" s="115" t="str">
        <f>IF(Summary!E143="","",Summary!E143)</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138"/>
        <v>27</v>
      </c>
      <c r="AX149" s="74" t="e">
        <f t="shared" si="133"/>
        <v>#N/A</v>
      </c>
      <c r="AY149" s="54" t="str">
        <f t="shared" si="134"/>
        <v/>
      </c>
      <c r="AZ149" s="73"/>
      <c r="BA149" s="144"/>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8"/>
      <c r="BE149" s="116" t="str">
        <f t="shared" si="139"/>
        <v/>
      </c>
      <c r="BF149" s="99" t="str">
        <f t="shared" si="135"/>
        <v/>
      </c>
      <c r="BG149" s="99" t="str">
        <f t="shared" si="136"/>
        <v/>
      </c>
      <c r="BH149" s="100" t="str">
        <f t="shared" si="137"/>
        <v/>
      </c>
      <c r="BI149" s="64" t="str">
        <f>IF(Summary!F143="","",Summary!F143)</f>
        <v/>
      </c>
      <c r="BJ149" s="33"/>
      <c r="BV149" s="44">
        <f t="shared" si="132"/>
        <v>0</v>
      </c>
      <c r="BW149" s="44">
        <f t="shared" si="132"/>
        <v>0</v>
      </c>
      <c r="BX149" s="44">
        <f t="shared" si="132"/>
        <v>0</v>
      </c>
      <c r="BY149" s="44">
        <f t="shared" si="132"/>
        <v>0</v>
      </c>
      <c r="BZ149" s="44">
        <f t="shared" si="132"/>
        <v>0</v>
      </c>
      <c r="CA149" s="44">
        <f t="shared" si="132"/>
        <v>0</v>
      </c>
      <c r="CB149" s="44">
        <f t="shared" si="132"/>
        <v>0</v>
      </c>
      <c r="CC149" s="44">
        <f t="shared" si="132"/>
        <v>0</v>
      </c>
      <c r="CD149" s="44">
        <f t="shared" si="132"/>
        <v>0</v>
      </c>
      <c r="CE149" s="44">
        <f t="shared" si="132"/>
        <v>0</v>
      </c>
      <c r="CF149" s="44">
        <f t="shared" si="132"/>
        <v>0</v>
      </c>
      <c r="CH149" s="48">
        <f t="shared" si="129"/>
        <v>0</v>
      </c>
      <c r="CI149" s="48">
        <f t="shared" si="129"/>
        <v>0</v>
      </c>
      <c r="CJ149" s="48">
        <f t="shared" si="129"/>
        <v>0</v>
      </c>
      <c r="CK149" s="48">
        <f t="shared" si="128"/>
        <v>0</v>
      </c>
      <c r="CL149" s="48">
        <f t="shared" si="128"/>
        <v>0</v>
      </c>
      <c r="CM149" s="48">
        <f t="shared" si="128"/>
        <v>0</v>
      </c>
      <c r="CN149" s="48">
        <f t="shared" si="128"/>
        <v>0</v>
      </c>
      <c r="CO149" s="48">
        <f t="shared" si="128"/>
        <v>0</v>
      </c>
      <c r="CT149" s="42" t="str">
        <f t="shared" si="140"/>
        <v>•</v>
      </c>
      <c r="CU149" s="39" t="str">
        <f t="shared" si="141"/>
        <v xml:space="preserve"> </v>
      </c>
      <c r="CV149" s="39" t="str">
        <f t="shared" si="142"/>
        <v xml:space="preserve"> </v>
      </c>
      <c r="CW149" s="43" t="str">
        <f t="shared" si="143"/>
        <v xml:space="preserve"> </v>
      </c>
      <c r="CX149" s="42" t="str">
        <f t="shared" si="144"/>
        <v>•</v>
      </c>
      <c r="CY149" s="39" t="str">
        <f t="shared" si="145"/>
        <v xml:space="preserve"> </v>
      </c>
      <c r="CZ149" s="39" t="str">
        <f t="shared" si="146"/>
        <v xml:space="preserve"> </v>
      </c>
      <c r="DA149" s="43" t="str">
        <f t="shared" si="147"/>
        <v xml:space="preserve"> </v>
      </c>
      <c r="DB149" s="39" t="str">
        <f t="shared" si="148"/>
        <v>•</v>
      </c>
      <c r="DC149" s="39" t="str">
        <f t="shared" si="149"/>
        <v xml:space="preserve"> </v>
      </c>
      <c r="DD149" s="39" t="str">
        <f t="shared" si="150"/>
        <v xml:space="preserve"> </v>
      </c>
      <c r="DE149" s="43" t="str">
        <f t="shared" si="151"/>
        <v xml:space="preserve"> </v>
      </c>
      <c r="DF149" s="42" t="str">
        <f t="shared" si="152"/>
        <v>•</v>
      </c>
      <c r="DG149" s="39" t="str">
        <f t="shared" si="153"/>
        <v xml:space="preserve"> </v>
      </c>
      <c r="DH149" s="39" t="str">
        <f t="shared" si="154"/>
        <v xml:space="preserve"> </v>
      </c>
      <c r="DI149" s="43" t="str">
        <f t="shared" si="155"/>
        <v xml:space="preserve"> </v>
      </c>
      <c r="DJ149" s="42" t="str">
        <f t="shared" si="156"/>
        <v>•</v>
      </c>
      <c r="DK149" s="39" t="str">
        <f t="shared" si="157"/>
        <v xml:space="preserve"> </v>
      </c>
      <c r="DL149" s="39" t="str">
        <f t="shared" si="158"/>
        <v xml:space="preserve"> </v>
      </c>
      <c r="DM149" s="43" t="str">
        <f t="shared" si="159"/>
        <v xml:space="preserve"> </v>
      </c>
      <c r="DN149" s="39" t="str">
        <f t="shared" si="160"/>
        <v>•</v>
      </c>
      <c r="DO149" s="39" t="str">
        <f t="shared" si="161"/>
        <v xml:space="preserve"> </v>
      </c>
      <c r="DP149" s="39" t="str">
        <f t="shared" si="162"/>
        <v xml:space="preserve"> </v>
      </c>
      <c r="DQ149" s="43" t="str">
        <f t="shared" si="163"/>
        <v xml:space="preserve"> </v>
      </c>
      <c r="DR149" s="39" t="str">
        <f t="shared" si="164"/>
        <v>•</v>
      </c>
      <c r="DS149" s="39" t="str">
        <f t="shared" si="165"/>
        <v xml:space="preserve"> </v>
      </c>
      <c r="DT149" s="39" t="str">
        <f t="shared" si="166"/>
        <v xml:space="preserve"> </v>
      </c>
      <c r="DU149" s="43" t="str">
        <f t="shared" si="167"/>
        <v xml:space="preserve"> </v>
      </c>
      <c r="DV149" s="39" t="str">
        <f t="shared" si="168"/>
        <v>•</v>
      </c>
      <c r="DW149" s="39" t="str">
        <f t="shared" si="169"/>
        <v xml:space="preserve"> </v>
      </c>
      <c r="DX149" s="39" t="str">
        <f t="shared" si="170"/>
        <v xml:space="preserve"> </v>
      </c>
      <c r="DY149" s="43" t="str">
        <f t="shared" si="171"/>
        <v xml:space="preserve"> </v>
      </c>
      <c r="DZ149" s="39" t="str">
        <f t="shared" si="172"/>
        <v>•</v>
      </c>
      <c r="EA149" s="39" t="str">
        <f t="shared" si="173"/>
        <v xml:space="preserve"> </v>
      </c>
      <c r="EB149" s="39" t="str">
        <f t="shared" si="174"/>
        <v xml:space="preserve"> </v>
      </c>
      <c r="EC149" s="43" t="str">
        <f t="shared" si="175"/>
        <v xml:space="preserve"> </v>
      </c>
      <c r="ED149" s="39" t="str">
        <f t="shared" si="176"/>
        <v>•</v>
      </c>
      <c r="EE149" s="39" t="str">
        <f t="shared" si="177"/>
        <v xml:space="preserve"> </v>
      </c>
      <c r="EF149" s="39" t="str">
        <f t="shared" si="178"/>
        <v xml:space="preserve"> </v>
      </c>
      <c r="EG149" s="43" t="str">
        <f t="shared" si="179"/>
        <v xml:space="preserve"> </v>
      </c>
      <c r="EH149" s="39" t="str">
        <f t="shared" si="180"/>
        <v>•</v>
      </c>
      <c r="EI149" s="39" t="str">
        <f t="shared" si="181"/>
        <v xml:space="preserve"> </v>
      </c>
      <c r="EJ149" s="39" t="str">
        <f t="shared" si="182"/>
        <v xml:space="preserve"> </v>
      </c>
      <c r="EK149" s="43" t="str">
        <f t="shared" si="183"/>
        <v xml:space="preserve"> </v>
      </c>
    </row>
    <row r="150" spans="1:141" ht="15.75" customHeight="1" x14ac:dyDescent="0.2">
      <c r="A150" s="100" t="str">
        <f>IF(Summary!B144="","",Summary!B144)</f>
        <v/>
      </c>
      <c r="B150" s="100" t="str">
        <f>IF(Summary!C144="","",Summary!C144)</f>
        <v/>
      </c>
      <c r="C150" s="100" t="str">
        <f>IF(Summary!D144="","",Summary!D144)</f>
        <v/>
      </c>
      <c r="D150" s="115" t="str">
        <f>IF(Summary!E144="","",Summary!E144)</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138"/>
        <v>27</v>
      </c>
      <c r="AX150" s="74" t="e">
        <f t="shared" si="133"/>
        <v>#N/A</v>
      </c>
      <c r="AY150" s="54" t="str">
        <f t="shared" si="134"/>
        <v/>
      </c>
      <c r="AZ150" s="73"/>
      <c r="BA150" s="144"/>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8"/>
      <c r="BE150" s="116" t="str">
        <f t="shared" si="139"/>
        <v/>
      </c>
      <c r="BF150" s="99" t="str">
        <f t="shared" si="135"/>
        <v/>
      </c>
      <c r="BG150" s="99" t="str">
        <f t="shared" si="136"/>
        <v/>
      </c>
      <c r="BH150" s="100" t="str">
        <f t="shared" si="137"/>
        <v/>
      </c>
      <c r="BI150" s="64" t="str">
        <f>IF(Summary!F144="","",Summary!F144)</f>
        <v/>
      </c>
      <c r="BJ150" s="33"/>
      <c r="BV150" s="44">
        <f t="shared" si="132"/>
        <v>0</v>
      </c>
      <c r="BW150" s="44">
        <f t="shared" si="132"/>
        <v>0</v>
      </c>
      <c r="BX150" s="44">
        <f t="shared" si="132"/>
        <v>0</v>
      </c>
      <c r="BY150" s="44">
        <f t="shared" si="132"/>
        <v>0</v>
      </c>
      <c r="BZ150" s="44">
        <f t="shared" si="132"/>
        <v>0</v>
      </c>
      <c r="CA150" s="44">
        <f t="shared" si="132"/>
        <v>0</v>
      </c>
      <c r="CB150" s="44">
        <f t="shared" si="132"/>
        <v>0</v>
      </c>
      <c r="CC150" s="44">
        <f t="shared" si="132"/>
        <v>0</v>
      </c>
      <c r="CD150" s="44">
        <f t="shared" si="132"/>
        <v>0</v>
      </c>
      <c r="CE150" s="44">
        <f t="shared" si="132"/>
        <v>0</v>
      </c>
      <c r="CF150" s="44">
        <f t="shared" si="132"/>
        <v>0</v>
      </c>
      <c r="CH150" s="48">
        <f t="shared" si="129"/>
        <v>0</v>
      </c>
      <c r="CI150" s="48">
        <f t="shared" si="129"/>
        <v>0</v>
      </c>
      <c r="CJ150" s="48">
        <f t="shared" si="129"/>
        <v>0</v>
      </c>
      <c r="CK150" s="48">
        <f t="shared" si="128"/>
        <v>0</v>
      </c>
      <c r="CL150" s="48">
        <f t="shared" si="128"/>
        <v>0</v>
      </c>
      <c r="CM150" s="48">
        <f t="shared" si="128"/>
        <v>0</v>
      </c>
      <c r="CN150" s="48">
        <f t="shared" si="128"/>
        <v>0</v>
      </c>
      <c r="CO150" s="48">
        <f t="shared" si="128"/>
        <v>0</v>
      </c>
      <c r="CT150" s="42" t="str">
        <f t="shared" si="140"/>
        <v>•</v>
      </c>
      <c r="CU150" s="39" t="str">
        <f t="shared" si="141"/>
        <v xml:space="preserve"> </v>
      </c>
      <c r="CV150" s="39" t="str">
        <f t="shared" si="142"/>
        <v xml:space="preserve"> </v>
      </c>
      <c r="CW150" s="43" t="str">
        <f t="shared" si="143"/>
        <v xml:space="preserve"> </v>
      </c>
      <c r="CX150" s="42" t="str">
        <f t="shared" si="144"/>
        <v>•</v>
      </c>
      <c r="CY150" s="39" t="str">
        <f t="shared" si="145"/>
        <v xml:space="preserve"> </v>
      </c>
      <c r="CZ150" s="39" t="str">
        <f t="shared" si="146"/>
        <v xml:space="preserve"> </v>
      </c>
      <c r="DA150" s="43" t="str">
        <f t="shared" si="147"/>
        <v xml:space="preserve"> </v>
      </c>
      <c r="DB150" s="39" t="str">
        <f t="shared" si="148"/>
        <v>•</v>
      </c>
      <c r="DC150" s="39" t="str">
        <f t="shared" si="149"/>
        <v xml:space="preserve"> </v>
      </c>
      <c r="DD150" s="39" t="str">
        <f t="shared" si="150"/>
        <v xml:space="preserve"> </v>
      </c>
      <c r="DE150" s="43" t="str">
        <f t="shared" si="151"/>
        <v xml:space="preserve"> </v>
      </c>
      <c r="DF150" s="42" t="str">
        <f t="shared" si="152"/>
        <v>•</v>
      </c>
      <c r="DG150" s="39" t="str">
        <f t="shared" si="153"/>
        <v xml:space="preserve"> </v>
      </c>
      <c r="DH150" s="39" t="str">
        <f t="shared" si="154"/>
        <v xml:space="preserve"> </v>
      </c>
      <c r="DI150" s="43" t="str">
        <f t="shared" si="155"/>
        <v xml:space="preserve"> </v>
      </c>
      <c r="DJ150" s="42" t="str">
        <f t="shared" si="156"/>
        <v>•</v>
      </c>
      <c r="DK150" s="39" t="str">
        <f t="shared" si="157"/>
        <v xml:space="preserve"> </v>
      </c>
      <c r="DL150" s="39" t="str">
        <f t="shared" si="158"/>
        <v xml:space="preserve"> </v>
      </c>
      <c r="DM150" s="43" t="str">
        <f t="shared" si="159"/>
        <v xml:space="preserve"> </v>
      </c>
      <c r="DN150" s="39" t="str">
        <f t="shared" si="160"/>
        <v>•</v>
      </c>
      <c r="DO150" s="39" t="str">
        <f t="shared" si="161"/>
        <v xml:space="preserve"> </v>
      </c>
      <c r="DP150" s="39" t="str">
        <f t="shared" si="162"/>
        <v xml:space="preserve"> </v>
      </c>
      <c r="DQ150" s="43" t="str">
        <f t="shared" si="163"/>
        <v xml:space="preserve"> </v>
      </c>
      <c r="DR150" s="39" t="str">
        <f t="shared" si="164"/>
        <v>•</v>
      </c>
      <c r="DS150" s="39" t="str">
        <f t="shared" si="165"/>
        <v xml:space="preserve"> </v>
      </c>
      <c r="DT150" s="39" t="str">
        <f t="shared" si="166"/>
        <v xml:space="preserve"> </v>
      </c>
      <c r="DU150" s="43" t="str">
        <f t="shared" si="167"/>
        <v xml:space="preserve"> </v>
      </c>
      <c r="DV150" s="39" t="str">
        <f t="shared" si="168"/>
        <v>•</v>
      </c>
      <c r="DW150" s="39" t="str">
        <f t="shared" si="169"/>
        <v xml:space="preserve"> </v>
      </c>
      <c r="DX150" s="39" t="str">
        <f t="shared" si="170"/>
        <v xml:space="preserve"> </v>
      </c>
      <c r="DY150" s="43" t="str">
        <f t="shared" si="171"/>
        <v xml:space="preserve"> </v>
      </c>
      <c r="DZ150" s="39" t="str">
        <f t="shared" si="172"/>
        <v>•</v>
      </c>
      <c r="EA150" s="39" t="str">
        <f t="shared" si="173"/>
        <v xml:space="preserve"> </v>
      </c>
      <c r="EB150" s="39" t="str">
        <f t="shared" si="174"/>
        <v xml:space="preserve"> </v>
      </c>
      <c r="EC150" s="43" t="str">
        <f t="shared" si="175"/>
        <v xml:space="preserve"> </v>
      </c>
      <c r="ED150" s="39" t="str">
        <f t="shared" si="176"/>
        <v>•</v>
      </c>
      <c r="EE150" s="39" t="str">
        <f t="shared" si="177"/>
        <v xml:space="preserve"> </v>
      </c>
      <c r="EF150" s="39" t="str">
        <f t="shared" si="178"/>
        <v xml:space="preserve"> </v>
      </c>
      <c r="EG150" s="43" t="str">
        <f t="shared" si="179"/>
        <v xml:space="preserve"> </v>
      </c>
      <c r="EH150" s="39" t="str">
        <f t="shared" si="180"/>
        <v>•</v>
      </c>
      <c r="EI150" s="39" t="str">
        <f t="shared" si="181"/>
        <v xml:space="preserve"> </v>
      </c>
      <c r="EJ150" s="39" t="str">
        <f t="shared" si="182"/>
        <v xml:space="preserve"> </v>
      </c>
      <c r="EK150" s="43" t="str">
        <f t="shared" si="183"/>
        <v xml:space="preserve"> </v>
      </c>
    </row>
    <row r="151" spans="1:141" ht="15.75" customHeight="1" x14ac:dyDescent="0.2">
      <c r="A151" s="100" t="str">
        <f>IF(Summary!B145="","",Summary!B145)</f>
        <v/>
      </c>
      <c r="B151" s="100" t="str">
        <f>IF(Summary!C145="","",Summary!C145)</f>
        <v/>
      </c>
      <c r="C151" s="100" t="str">
        <f>IF(Summary!D145="","",Summary!D145)</f>
        <v/>
      </c>
      <c r="D151" s="115" t="str">
        <f>IF(Summary!E145="","",Summary!E145)</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138"/>
        <v>27</v>
      </c>
      <c r="AX151" s="74" t="e">
        <f t="shared" si="133"/>
        <v>#N/A</v>
      </c>
      <c r="AY151" s="54" t="str">
        <f t="shared" si="134"/>
        <v/>
      </c>
      <c r="AZ151" s="73"/>
      <c r="BA151" s="144"/>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8"/>
      <c r="BE151" s="116" t="str">
        <f t="shared" si="139"/>
        <v/>
      </c>
      <c r="BF151" s="99" t="str">
        <f t="shared" si="135"/>
        <v/>
      </c>
      <c r="BG151" s="99" t="str">
        <f t="shared" si="136"/>
        <v/>
      </c>
      <c r="BH151" s="100" t="str">
        <f t="shared" si="137"/>
        <v/>
      </c>
      <c r="BI151" s="64" t="str">
        <f>IF(Summary!F145="","",Summary!F145)</f>
        <v/>
      </c>
      <c r="BJ151" s="33"/>
      <c r="BV151" s="44">
        <f t="shared" si="132"/>
        <v>0</v>
      </c>
      <c r="BW151" s="44">
        <f t="shared" si="132"/>
        <v>0</v>
      </c>
      <c r="BX151" s="44">
        <f t="shared" si="132"/>
        <v>0</v>
      </c>
      <c r="BY151" s="44">
        <f t="shared" si="132"/>
        <v>0</v>
      </c>
      <c r="BZ151" s="44">
        <f t="shared" si="132"/>
        <v>0</v>
      </c>
      <c r="CA151" s="44">
        <f t="shared" si="132"/>
        <v>0</v>
      </c>
      <c r="CB151" s="44">
        <f t="shared" si="132"/>
        <v>0</v>
      </c>
      <c r="CC151" s="44">
        <f t="shared" si="132"/>
        <v>0</v>
      </c>
      <c r="CD151" s="44">
        <f t="shared" si="132"/>
        <v>0</v>
      </c>
      <c r="CE151" s="44">
        <f t="shared" si="132"/>
        <v>0</v>
      </c>
      <c r="CF151" s="44">
        <f t="shared" si="132"/>
        <v>0</v>
      </c>
      <c r="CH151" s="48">
        <f t="shared" si="129"/>
        <v>0</v>
      </c>
      <c r="CI151" s="48">
        <f t="shared" si="129"/>
        <v>0</v>
      </c>
      <c r="CJ151" s="48">
        <f t="shared" si="129"/>
        <v>0</v>
      </c>
      <c r="CK151" s="48">
        <f t="shared" si="128"/>
        <v>0</v>
      </c>
      <c r="CL151" s="48">
        <f t="shared" si="128"/>
        <v>0</v>
      </c>
      <c r="CM151" s="48">
        <f t="shared" si="128"/>
        <v>0</v>
      </c>
      <c r="CN151" s="48">
        <f t="shared" si="128"/>
        <v>0</v>
      </c>
      <c r="CO151" s="48">
        <f t="shared" si="128"/>
        <v>0</v>
      </c>
      <c r="CT151" s="42" t="str">
        <f t="shared" si="140"/>
        <v>•</v>
      </c>
      <c r="CU151" s="39" t="str">
        <f t="shared" si="141"/>
        <v xml:space="preserve"> </v>
      </c>
      <c r="CV151" s="39" t="str">
        <f t="shared" si="142"/>
        <v xml:space="preserve"> </v>
      </c>
      <c r="CW151" s="43" t="str">
        <f t="shared" si="143"/>
        <v xml:space="preserve"> </v>
      </c>
      <c r="CX151" s="42" t="str">
        <f t="shared" si="144"/>
        <v>•</v>
      </c>
      <c r="CY151" s="39" t="str">
        <f t="shared" si="145"/>
        <v xml:space="preserve"> </v>
      </c>
      <c r="CZ151" s="39" t="str">
        <f t="shared" si="146"/>
        <v xml:space="preserve"> </v>
      </c>
      <c r="DA151" s="43" t="str">
        <f t="shared" si="147"/>
        <v xml:space="preserve"> </v>
      </c>
      <c r="DB151" s="39" t="str">
        <f t="shared" si="148"/>
        <v>•</v>
      </c>
      <c r="DC151" s="39" t="str">
        <f t="shared" si="149"/>
        <v xml:space="preserve"> </v>
      </c>
      <c r="DD151" s="39" t="str">
        <f t="shared" si="150"/>
        <v xml:space="preserve"> </v>
      </c>
      <c r="DE151" s="43" t="str">
        <f t="shared" si="151"/>
        <v xml:space="preserve"> </v>
      </c>
      <c r="DF151" s="42" t="str">
        <f t="shared" si="152"/>
        <v>•</v>
      </c>
      <c r="DG151" s="39" t="str">
        <f t="shared" si="153"/>
        <v xml:space="preserve"> </v>
      </c>
      <c r="DH151" s="39" t="str">
        <f t="shared" si="154"/>
        <v xml:space="preserve"> </v>
      </c>
      <c r="DI151" s="43" t="str">
        <f t="shared" si="155"/>
        <v xml:space="preserve"> </v>
      </c>
      <c r="DJ151" s="42" t="str">
        <f t="shared" si="156"/>
        <v>•</v>
      </c>
      <c r="DK151" s="39" t="str">
        <f t="shared" si="157"/>
        <v xml:space="preserve"> </v>
      </c>
      <c r="DL151" s="39" t="str">
        <f t="shared" si="158"/>
        <v xml:space="preserve"> </v>
      </c>
      <c r="DM151" s="43" t="str">
        <f t="shared" si="159"/>
        <v xml:space="preserve"> </v>
      </c>
      <c r="DN151" s="39" t="str">
        <f t="shared" si="160"/>
        <v>•</v>
      </c>
      <c r="DO151" s="39" t="str">
        <f t="shared" si="161"/>
        <v xml:space="preserve"> </v>
      </c>
      <c r="DP151" s="39" t="str">
        <f t="shared" si="162"/>
        <v xml:space="preserve"> </v>
      </c>
      <c r="DQ151" s="43" t="str">
        <f t="shared" si="163"/>
        <v xml:space="preserve"> </v>
      </c>
      <c r="DR151" s="39" t="str">
        <f t="shared" si="164"/>
        <v>•</v>
      </c>
      <c r="DS151" s="39" t="str">
        <f t="shared" si="165"/>
        <v xml:space="preserve"> </v>
      </c>
      <c r="DT151" s="39" t="str">
        <f t="shared" si="166"/>
        <v xml:space="preserve"> </v>
      </c>
      <c r="DU151" s="43" t="str">
        <f t="shared" si="167"/>
        <v xml:space="preserve"> </v>
      </c>
      <c r="DV151" s="39" t="str">
        <f t="shared" si="168"/>
        <v>•</v>
      </c>
      <c r="DW151" s="39" t="str">
        <f t="shared" si="169"/>
        <v xml:space="preserve"> </v>
      </c>
      <c r="DX151" s="39" t="str">
        <f t="shared" si="170"/>
        <v xml:space="preserve"> </v>
      </c>
      <c r="DY151" s="43" t="str">
        <f t="shared" si="171"/>
        <v xml:space="preserve"> </v>
      </c>
      <c r="DZ151" s="39" t="str">
        <f t="shared" si="172"/>
        <v>•</v>
      </c>
      <c r="EA151" s="39" t="str">
        <f t="shared" si="173"/>
        <v xml:space="preserve"> </v>
      </c>
      <c r="EB151" s="39" t="str">
        <f t="shared" si="174"/>
        <v xml:space="preserve"> </v>
      </c>
      <c r="EC151" s="43" t="str">
        <f t="shared" si="175"/>
        <v xml:space="preserve"> </v>
      </c>
      <c r="ED151" s="39" t="str">
        <f t="shared" si="176"/>
        <v>•</v>
      </c>
      <c r="EE151" s="39" t="str">
        <f t="shared" si="177"/>
        <v xml:space="preserve"> </v>
      </c>
      <c r="EF151" s="39" t="str">
        <f t="shared" si="178"/>
        <v xml:space="preserve"> </v>
      </c>
      <c r="EG151" s="43" t="str">
        <f t="shared" si="179"/>
        <v xml:space="preserve"> </v>
      </c>
      <c r="EH151" s="39" t="str">
        <f t="shared" si="180"/>
        <v>•</v>
      </c>
      <c r="EI151" s="39" t="str">
        <f t="shared" si="181"/>
        <v xml:space="preserve"> </v>
      </c>
      <c r="EJ151" s="39" t="str">
        <f t="shared" si="182"/>
        <v xml:space="preserve"> </v>
      </c>
      <c r="EK151" s="43" t="str">
        <f t="shared" si="183"/>
        <v xml:space="preserve"> </v>
      </c>
    </row>
    <row r="152" spans="1:141" ht="15.75" customHeight="1" x14ac:dyDescent="0.2">
      <c r="A152" s="100" t="str">
        <f>IF(Summary!B146="","",Summary!B146)</f>
        <v/>
      </c>
      <c r="B152" s="100" t="str">
        <f>IF(Summary!C146="","",Summary!C146)</f>
        <v/>
      </c>
      <c r="C152" s="100" t="str">
        <f>IF(Summary!D146="","",Summary!D146)</f>
        <v/>
      </c>
      <c r="D152" s="115" t="str">
        <f>IF(Summary!E146="","",Summary!E146)</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138"/>
        <v>27</v>
      </c>
      <c r="AX152" s="74" t="e">
        <f t="shared" si="133"/>
        <v>#N/A</v>
      </c>
      <c r="AY152" s="54" t="str">
        <f t="shared" si="134"/>
        <v/>
      </c>
      <c r="AZ152" s="73"/>
      <c r="BA152" s="144"/>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8"/>
      <c r="BE152" s="116" t="str">
        <f t="shared" si="139"/>
        <v/>
      </c>
      <c r="BF152" s="99" t="str">
        <f t="shared" si="135"/>
        <v/>
      </c>
      <c r="BG152" s="99" t="str">
        <f t="shared" si="136"/>
        <v/>
      </c>
      <c r="BH152" s="100" t="str">
        <f t="shared" si="137"/>
        <v/>
      </c>
      <c r="BI152" s="64" t="str">
        <f>IF(Summary!F146="","",Summary!F146)</f>
        <v/>
      </c>
      <c r="BJ152" s="33"/>
      <c r="BV152" s="44">
        <f t="shared" si="132"/>
        <v>0</v>
      </c>
      <c r="BW152" s="44">
        <f t="shared" si="132"/>
        <v>0</v>
      </c>
      <c r="BX152" s="44">
        <f t="shared" si="132"/>
        <v>0</v>
      </c>
      <c r="BY152" s="44">
        <f t="shared" si="132"/>
        <v>0</v>
      </c>
      <c r="BZ152" s="44">
        <f t="shared" si="132"/>
        <v>0</v>
      </c>
      <c r="CA152" s="44">
        <f t="shared" si="132"/>
        <v>0</v>
      </c>
      <c r="CB152" s="44">
        <f t="shared" si="132"/>
        <v>0</v>
      </c>
      <c r="CC152" s="44">
        <f t="shared" si="132"/>
        <v>0</v>
      </c>
      <c r="CD152" s="44">
        <f t="shared" si="132"/>
        <v>0</v>
      </c>
      <c r="CE152" s="44">
        <f t="shared" si="132"/>
        <v>0</v>
      </c>
      <c r="CF152" s="44">
        <f t="shared" si="132"/>
        <v>0</v>
      </c>
      <c r="CH152" s="48">
        <f t="shared" si="129"/>
        <v>0</v>
      </c>
      <c r="CI152" s="48">
        <f t="shared" si="129"/>
        <v>0</v>
      </c>
      <c r="CJ152" s="48">
        <f t="shared" si="129"/>
        <v>0</v>
      </c>
      <c r="CK152" s="48">
        <f t="shared" si="128"/>
        <v>0</v>
      </c>
      <c r="CL152" s="48">
        <f t="shared" si="128"/>
        <v>0</v>
      </c>
      <c r="CM152" s="48">
        <f t="shared" si="128"/>
        <v>0</v>
      </c>
      <c r="CN152" s="48">
        <f t="shared" si="128"/>
        <v>0</v>
      </c>
      <c r="CO152" s="48">
        <f t="shared" si="128"/>
        <v>0</v>
      </c>
      <c r="CT152" s="42" t="str">
        <f t="shared" si="140"/>
        <v>•</v>
      </c>
      <c r="CU152" s="39" t="str">
        <f t="shared" si="141"/>
        <v xml:space="preserve"> </v>
      </c>
      <c r="CV152" s="39" t="str">
        <f t="shared" si="142"/>
        <v xml:space="preserve"> </v>
      </c>
      <c r="CW152" s="43" t="str">
        <f t="shared" si="143"/>
        <v xml:space="preserve"> </v>
      </c>
      <c r="CX152" s="42" t="str">
        <f t="shared" si="144"/>
        <v>•</v>
      </c>
      <c r="CY152" s="39" t="str">
        <f t="shared" si="145"/>
        <v xml:space="preserve"> </v>
      </c>
      <c r="CZ152" s="39" t="str">
        <f t="shared" si="146"/>
        <v xml:space="preserve"> </v>
      </c>
      <c r="DA152" s="43" t="str">
        <f t="shared" si="147"/>
        <v xml:space="preserve"> </v>
      </c>
      <c r="DB152" s="39" t="str">
        <f t="shared" si="148"/>
        <v>•</v>
      </c>
      <c r="DC152" s="39" t="str">
        <f t="shared" si="149"/>
        <v xml:space="preserve"> </v>
      </c>
      <c r="DD152" s="39" t="str">
        <f t="shared" si="150"/>
        <v xml:space="preserve"> </v>
      </c>
      <c r="DE152" s="43" t="str">
        <f t="shared" si="151"/>
        <v xml:space="preserve"> </v>
      </c>
      <c r="DF152" s="42" t="str">
        <f t="shared" si="152"/>
        <v>•</v>
      </c>
      <c r="DG152" s="39" t="str">
        <f t="shared" si="153"/>
        <v xml:space="preserve"> </v>
      </c>
      <c r="DH152" s="39" t="str">
        <f t="shared" si="154"/>
        <v xml:space="preserve"> </v>
      </c>
      <c r="DI152" s="43" t="str">
        <f t="shared" si="155"/>
        <v xml:space="preserve"> </v>
      </c>
      <c r="DJ152" s="42" t="str">
        <f t="shared" si="156"/>
        <v>•</v>
      </c>
      <c r="DK152" s="39" t="str">
        <f t="shared" si="157"/>
        <v xml:space="preserve"> </v>
      </c>
      <c r="DL152" s="39" t="str">
        <f t="shared" si="158"/>
        <v xml:space="preserve"> </v>
      </c>
      <c r="DM152" s="43" t="str">
        <f t="shared" si="159"/>
        <v xml:space="preserve"> </v>
      </c>
      <c r="DN152" s="39" t="str">
        <f t="shared" si="160"/>
        <v>•</v>
      </c>
      <c r="DO152" s="39" t="str">
        <f t="shared" si="161"/>
        <v xml:space="preserve"> </v>
      </c>
      <c r="DP152" s="39" t="str">
        <f t="shared" si="162"/>
        <v xml:space="preserve"> </v>
      </c>
      <c r="DQ152" s="43" t="str">
        <f t="shared" si="163"/>
        <v xml:space="preserve"> </v>
      </c>
      <c r="DR152" s="39" t="str">
        <f t="shared" si="164"/>
        <v>•</v>
      </c>
      <c r="DS152" s="39" t="str">
        <f t="shared" si="165"/>
        <v xml:space="preserve"> </v>
      </c>
      <c r="DT152" s="39" t="str">
        <f t="shared" si="166"/>
        <v xml:space="preserve"> </v>
      </c>
      <c r="DU152" s="43" t="str">
        <f t="shared" si="167"/>
        <v xml:space="preserve"> </v>
      </c>
      <c r="DV152" s="39" t="str">
        <f t="shared" si="168"/>
        <v>•</v>
      </c>
      <c r="DW152" s="39" t="str">
        <f t="shared" si="169"/>
        <v xml:space="preserve"> </v>
      </c>
      <c r="DX152" s="39" t="str">
        <f t="shared" si="170"/>
        <v xml:space="preserve"> </v>
      </c>
      <c r="DY152" s="43" t="str">
        <f t="shared" si="171"/>
        <v xml:space="preserve"> </v>
      </c>
      <c r="DZ152" s="39" t="str">
        <f t="shared" si="172"/>
        <v>•</v>
      </c>
      <c r="EA152" s="39" t="str">
        <f t="shared" si="173"/>
        <v xml:space="preserve"> </v>
      </c>
      <c r="EB152" s="39" t="str">
        <f t="shared" si="174"/>
        <v xml:space="preserve"> </v>
      </c>
      <c r="EC152" s="43" t="str">
        <f t="shared" si="175"/>
        <v xml:space="preserve"> </v>
      </c>
      <c r="ED152" s="39" t="str">
        <f t="shared" si="176"/>
        <v>•</v>
      </c>
      <c r="EE152" s="39" t="str">
        <f t="shared" si="177"/>
        <v xml:space="preserve"> </v>
      </c>
      <c r="EF152" s="39" t="str">
        <f t="shared" si="178"/>
        <v xml:space="preserve"> </v>
      </c>
      <c r="EG152" s="43" t="str">
        <f t="shared" si="179"/>
        <v xml:space="preserve"> </v>
      </c>
      <c r="EH152" s="39" t="str">
        <f t="shared" si="180"/>
        <v>•</v>
      </c>
      <c r="EI152" s="39" t="str">
        <f t="shared" si="181"/>
        <v xml:space="preserve"> </v>
      </c>
      <c r="EJ152" s="39" t="str">
        <f t="shared" si="182"/>
        <v xml:space="preserve"> </v>
      </c>
      <c r="EK152" s="43" t="str">
        <f t="shared" si="183"/>
        <v xml:space="preserve"> </v>
      </c>
    </row>
    <row r="153" spans="1:141" ht="15.75" customHeight="1" x14ac:dyDescent="0.2">
      <c r="A153" s="100" t="str">
        <f>IF(Summary!B147="","",Summary!B147)</f>
        <v/>
      </c>
      <c r="B153" s="100" t="str">
        <f>IF(Summary!C147="","",Summary!C147)</f>
        <v/>
      </c>
      <c r="C153" s="100" t="str">
        <f>IF(Summary!D147="","",Summary!D147)</f>
        <v/>
      </c>
      <c r="D153" s="115" t="str">
        <f>IF(Summary!E147="","",Summary!E147)</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138"/>
        <v>27</v>
      </c>
      <c r="AX153" s="74" t="e">
        <f t="shared" si="133"/>
        <v>#N/A</v>
      </c>
      <c r="AY153" s="54" t="str">
        <f t="shared" si="134"/>
        <v/>
      </c>
      <c r="AZ153" s="73"/>
      <c r="BA153" s="144"/>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8"/>
      <c r="BE153" s="116" t="str">
        <f t="shared" si="139"/>
        <v/>
      </c>
      <c r="BF153" s="99" t="str">
        <f t="shared" si="135"/>
        <v/>
      </c>
      <c r="BG153" s="99" t="str">
        <f t="shared" si="136"/>
        <v/>
      </c>
      <c r="BH153" s="100" t="str">
        <f t="shared" si="137"/>
        <v/>
      </c>
      <c r="BI153" s="64" t="str">
        <f>IF(Summary!F147="","",Summary!F147)</f>
        <v/>
      </c>
      <c r="BJ153" s="33"/>
      <c r="BV153" s="44">
        <f t="shared" si="132"/>
        <v>0</v>
      </c>
      <c r="BW153" s="44">
        <f t="shared" si="132"/>
        <v>0</v>
      </c>
      <c r="BX153" s="44">
        <f t="shared" si="132"/>
        <v>0</v>
      </c>
      <c r="BY153" s="44">
        <f t="shared" si="132"/>
        <v>0</v>
      </c>
      <c r="BZ153" s="44">
        <f t="shared" si="132"/>
        <v>0</v>
      </c>
      <c r="CA153" s="44">
        <f t="shared" si="132"/>
        <v>0</v>
      </c>
      <c r="CB153" s="44">
        <f t="shared" si="132"/>
        <v>0</v>
      </c>
      <c r="CC153" s="44">
        <f t="shared" si="132"/>
        <v>0</v>
      </c>
      <c r="CD153" s="44">
        <f t="shared" si="132"/>
        <v>0</v>
      </c>
      <c r="CE153" s="44">
        <f t="shared" si="132"/>
        <v>0</v>
      </c>
      <c r="CF153" s="44">
        <f t="shared" si="132"/>
        <v>0</v>
      </c>
      <c r="CH153" s="48">
        <f t="shared" si="129"/>
        <v>0</v>
      </c>
      <c r="CI153" s="48">
        <f t="shared" si="129"/>
        <v>0</v>
      </c>
      <c r="CJ153" s="48">
        <f t="shared" si="129"/>
        <v>0</v>
      </c>
      <c r="CK153" s="48">
        <f t="shared" si="128"/>
        <v>0</v>
      </c>
      <c r="CL153" s="48">
        <f t="shared" si="128"/>
        <v>0</v>
      </c>
      <c r="CM153" s="48">
        <f t="shared" si="128"/>
        <v>0</v>
      </c>
      <c r="CN153" s="48">
        <f t="shared" si="128"/>
        <v>0</v>
      </c>
      <c r="CO153" s="48">
        <f t="shared" si="128"/>
        <v>0</v>
      </c>
      <c r="CT153" s="42" t="str">
        <f t="shared" si="140"/>
        <v>•</v>
      </c>
      <c r="CU153" s="39" t="str">
        <f t="shared" si="141"/>
        <v xml:space="preserve"> </v>
      </c>
      <c r="CV153" s="39" t="str">
        <f t="shared" si="142"/>
        <v xml:space="preserve"> </v>
      </c>
      <c r="CW153" s="43" t="str">
        <f t="shared" si="143"/>
        <v xml:space="preserve"> </v>
      </c>
      <c r="CX153" s="42" t="str">
        <f t="shared" si="144"/>
        <v>•</v>
      </c>
      <c r="CY153" s="39" t="str">
        <f t="shared" si="145"/>
        <v xml:space="preserve"> </v>
      </c>
      <c r="CZ153" s="39" t="str">
        <f t="shared" si="146"/>
        <v xml:space="preserve"> </v>
      </c>
      <c r="DA153" s="43" t="str">
        <f t="shared" si="147"/>
        <v xml:space="preserve"> </v>
      </c>
      <c r="DB153" s="39" t="str">
        <f t="shared" si="148"/>
        <v>•</v>
      </c>
      <c r="DC153" s="39" t="str">
        <f t="shared" si="149"/>
        <v xml:space="preserve"> </v>
      </c>
      <c r="DD153" s="39" t="str">
        <f t="shared" si="150"/>
        <v xml:space="preserve"> </v>
      </c>
      <c r="DE153" s="43" t="str">
        <f t="shared" si="151"/>
        <v xml:space="preserve"> </v>
      </c>
      <c r="DF153" s="42" t="str">
        <f t="shared" si="152"/>
        <v>•</v>
      </c>
      <c r="DG153" s="39" t="str">
        <f t="shared" si="153"/>
        <v xml:space="preserve"> </v>
      </c>
      <c r="DH153" s="39" t="str">
        <f t="shared" si="154"/>
        <v xml:space="preserve"> </v>
      </c>
      <c r="DI153" s="43" t="str">
        <f t="shared" si="155"/>
        <v xml:space="preserve"> </v>
      </c>
      <c r="DJ153" s="42" t="str">
        <f t="shared" si="156"/>
        <v>•</v>
      </c>
      <c r="DK153" s="39" t="str">
        <f t="shared" si="157"/>
        <v xml:space="preserve"> </v>
      </c>
      <c r="DL153" s="39" t="str">
        <f t="shared" si="158"/>
        <v xml:space="preserve"> </v>
      </c>
      <c r="DM153" s="43" t="str">
        <f t="shared" si="159"/>
        <v xml:space="preserve"> </v>
      </c>
      <c r="DN153" s="39" t="str">
        <f t="shared" si="160"/>
        <v>•</v>
      </c>
      <c r="DO153" s="39" t="str">
        <f t="shared" si="161"/>
        <v xml:space="preserve"> </v>
      </c>
      <c r="DP153" s="39" t="str">
        <f t="shared" si="162"/>
        <v xml:space="preserve"> </v>
      </c>
      <c r="DQ153" s="43" t="str">
        <f t="shared" si="163"/>
        <v xml:space="preserve"> </v>
      </c>
      <c r="DR153" s="39" t="str">
        <f t="shared" si="164"/>
        <v>•</v>
      </c>
      <c r="DS153" s="39" t="str">
        <f t="shared" si="165"/>
        <v xml:space="preserve"> </v>
      </c>
      <c r="DT153" s="39" t="str">
        <f t="shared" si="166"/>
        <v xml:space="preserve"> </v>
      </c>
      <c r="DU153" s="43" t="str">
        <f t="shared" si="167"/>
        <v xml:space="preserve"> </v>
      </c>
      <c r="DV153" s="39" t="str">
        <f t="shared" si="168"/>
        <v>•</v>
      </c>
      <c r="DW153" s="39" t="str">
        <f t="shared" si="169"/>
        <v xml:space="preserve"> </v>
      </c>
      <c r="DX153" s="39" t="str">
        <f t="shared" si="170"/>
        <v xml:space="preserve"> </v>
      </c>
      <c r="DY153" s="43" t="str">
        <f t="shared" si="171"/>
        <v xml:space="preserve"> </v>
      </c>
      <c r="DZ153" s="39" t="str">
        <f t="shared" si="172"/>
        <v>•</v>
      </c>
      <c r="EA153" s="39" t="str">
        <f t="shared" si="173"/>
        <v xml:space="preserve"> </v>
      </c>
      <c r="EB153" s="39" t="str">
        <f t="shared" si="174"/>
        <v xml:space="preserve"> </v>
      </c>
      <c r="EC153" s="43" t="str">
        <f t="shared" si="175"/>
        <v xml:space="preserve"> </v>
      </c>
      <c r="ED153" s="39" t="str">
        <f t="shared" si="176"/>
        <v>•</v>
      </c>
      <c r="EE153" s="39" t="str">
        <f t="shared" si="177"/>
        <v xml:space="preserve"> </v>
      </c>
      <c r="EF153" s="39" t="str">
        <f t="shared" si="178"/>
        <v xml:space="preserve"> </v>
      </c>
      <c r="EG153" s="43" t="str">
        <f t="shared" si="179"/>
        <v xml:space="preserve"> </v>
      </c>
      <c r="EH153" s="39" t="str">
        <f t="shared" si="180"/>
        <v>•</v>
      </c>
      <c r="EI153" s="39" t="str">
        <f t="shared" si="181"/>
        <v xml:space="preserve"> </v>
      </c>
      <c r="EJ153" s="39" t="str">
        <f t="shared" si="182"/>
        <v xml:space="preserve"> </v>
      </c>
      <c r="EK153" s="43" t="str">
        <f t="shared" si="183"/>
        <v xml:space="preserve"> </v>
      </c>
    </row>
    <row r="154" spans="1:141" ht="15.75" customHeight="1" x14ac:dyDescent="0.2">
      <c r="A154" s="100" t="str">
        <f>IF(Summary!B148="","",Summary!B148)</f>
        <v/>
      </c>
      <c r="B154" s="100" t="str">
        <f>IF(Summary!C148="","",Summary!C148)</f>
        <v/>
      </c>
      <c r="C154" s="100" t="str">
        <f>IF(Summary!D148="","",Summary!D148)</f>
        <v/>
      </c>
      <c r="D154" s="115" t="str">
        <f>IF(Summary!E148="","",Summary!E148)</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138"/>
        <v>27</v>
      </c>
      <c r="AX154" s="74" t="e">
        <f t="shared" si="133"/>
        <v>#N/A</v>
      </c>
      <c r="AY154" s="54" t="str">
        <f t="shared" si="134"/>
        <v/>
      </c>
      <c r="AZ154" s="73"/>
      <c r="BA154" s="144"/>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8"/>
      <c r="BE154" s="116" t="str">
        <f t="shared" si="139"/>
        <v/>
      </c>
      <c r="BF154" s="99" t="str">
        <f t="shared" si="135"/>
        <v/>
      </c>
      <c r="BG154" s="99" t="str">
        <f t="shared" si="136"/>
        <v/>
      </c>
      <c r="BH154" s="100" t="str">
        <f t="shared" si="137"/>
        <v/>
      </c>
      <c r="BI154" s="64" t="str">
        <f>IF(Summary!F148="","",Summary!F148)</f>
        <v/>
      </c>
      <c r="BJ154" s="33"/>
      <c r="BV154" s="44">
        <f t="shared" si="132"/>
        <v>0</v>
      </c>
      <c r="BW154" s="44">
        <f t="shared" si="132"/>
        <v>0</v>
      </c>
      <c r="BX154" s="44">
        <f t="shared" si="132"/>
        <v>0</v>
      </c>
      <c r="BY154" s="44">
        <f t="shared" si="132"/>
        <v>0</v>
      </c>
      <c r="BZ154" s="44">
        <f t="shared" si="132"/>
        <v>0</v>
      </c>
      <c r="CA154" s="44">
        <f t="shared" si="132"/>
        <v>0</v>
      </c>
      <c r="CB154" s="44">
        <f t="shared" si="132"/>
        <v>0</v>
      </c>
      <c r="CC154" s="44">
        <f t="shared" si="132"/>
        <v>0</v>
      </c>
      <c r="CD154" s="44">
        <f t="shared" si="132"/>
        <v>0</v>
      </c>
      <c r="CE154" s="44">
        <f t="shared" si="132"/>
        <v>0</v>
      </c>
      <c r="CF154" s="44">
        <f t="shared" si="132"/>
        <v>0</v>
      </c>
      <c r="CH154" s="48">
        <f t="shared" si="129"/>
        <v>0</v>
      </c>
      <c r="CI154" s="48">
        <f t="shared" si="129"/>
        <v>0</v>
      </c>
      <c r="CJ154" s="48">
        <f t="shared" si="129"/>
        <v>0</v>
      </c>
      <c r="CK154" s="48">
        <f t="shared" si="128"/>
        <v>0</v>
      </c>
      <c r="CL154" s="48">
        <f t="shared" si="128"/>
        <v>0</v>
      </c>
      <c r="CM154" s="48">
        <f t="shared" si="128"/>
        <v>0</v>
      </c>
      <c r="CN154" s="48">
        <f t="shared" si="128"/>
        <v>0</v>
      </c>
      <c r="CO154" s="48">
        <f t="shared" si="128"/>
        <v>0</v>
      </c>
      <c r="CT154" s="42" t="str">
        <f t="shared" si="140"/>
        <v>•</v>
      </c>
      <c r="CU154" s="39" t="str">
        <f t="shared" si="141"/>
        <v xml:space="preserve"> </v>
      </c>
      <c r="CV154" s="39" t="str">
        <f t="shared" si="142"/>
        <v xml:space="preserve"> </v>
      </c>
      <c r="CW154" s="43" t="str">
        <f t="shared" si="143"/>
        <v xml:space="preserve"> </v>
      </c>
      <c r="CX154" s="42" t="str">
        <f t="shared" si="144"/>
        <v>•</v>
      </c>
      <c r="CY154" s="39" t="str">
        <f t="shared" si="145"/>
        <v xml:space="preserve"> </v>
      </c>
      <c r="CZ154" s="39" t="str">
        <f t="shared" si="146"/>
        <v xml:space="preserve"> </v>
      </c>
      <c r="DA154" s="43" t="str">
        <f t="shared" si="147"/>
        <v xml:space="preserve"> </v>
      </c>
      <c r="DB154" s="39" t="str">
        <f t="shared" si="148"/>
        <v>•</v>
      </c>
      <c r="DC154" s="39" t="str">
        <f t="shared" si="149"/>
        <v xml:space="preserve"> </v>
      </c>
      <c r="DD154" s="39" t="str">
        <f t="shared" si="150"/>
        <v xml:space="preserve"> </v>
      </c>
      <c r="DE154" s="43" t="str">
        <f t="shared" si="151"/>
        <v xml:space="preserve"> </v>
      </c>
      <c r="DF154" s="42" t="str">
        <f t="shared" si="152"/>
        <v>•</v>
      </c>
      <c r="DG154" s="39" t="str">
        <f t="shared" si="153"/>
        <v xml:space="preserve"> </v>
      </c>
      <c r="DH154" s="39" t="str">
        <f t="shared" si="154"/>
        <v xml:space="preserve"> </v>
      </c>
      <c r="DI154" s="43" t="str">
        <f t="shared" si="155"/>
        <v xml:space="preserve"> </v>
      </c>
      <c r="DJ154" s="42" t="str">
        <f t="shared" si="156"/>
        <v>•</v>
      </c>
      <c r="DK154" s="39" t="str">
        <f t="shared" si="157"/>
        <v xml:space="preserve"> </v>
      </c>
      <c r="DL154" s="39" t="str">
        <f t="shared" si="158"/>
        <v xml:space="preserve"> </v>
      </c>
      <c r="DM154" s="43" t="str">
        <f t="shared" si="159"/>
        <v xml:space="preserve"> </v>
      </c>
      <c r="DN154" s="39" t="str">
        <f t="shared" si="160"/>
        <v>•</v>
      </c>
      <c r="DO154" s="39" t="str">
        <f t="shared" si="161"/>
        <v xml:space="preserve"> </v>
      </c>
      <c r="DP154" s="39" t="str">
        <f t="shared" si="162"/>
        <v xml:space="preserve"> </v>
      </c>
      <c r="DQ154" s="43" t="str">
        <f t="shared" si="163"/>
        <v xml:space="preserve"> </v>
      </c>
      <c r="DR154" s="39" t="str">
        <f t="shared" si="164"/>
        <v>•</v>
      </c>
      <c r="DS154" s="39" t="str">
        <f t="shared" si="165"/>
        <v xml:space="preserve"> </v>
      </c>
      <c r="DT154" s="39" t="str">
        <f t="shared" si="166"/>
        <v xml:space="preserve"> </v>
      </c>
      <c r="DU154" s="43" t="str">
        <f t="shared" si="167"/>
        <v xml:space="preserve"> </v>
      </c>
      <c r="DV154" s="39" t="str">
        <f t="shared" si="168"/>
        <v>•</v>
      </c>
      <c r="DW154" s="39" t="str">
        <f t="shared" si="169"/>
        <v xml:space="preserve"> </v>
      </c>
      <c r="DX154" s="39" t="str">
        <f t="shared" si="170"/>
        <v xml:space="preserve"> </v>
      </c>
      <c r="DY154" s="43" t="str">
        <f t="shared" si="171"/>
        <v xml:space="preserve"> </v>
      </c>
      <c r="DZ154" s="39" t="str">
        <f t="shared" si="172"/>
        <v>•</v>
      </c>
      <c r="EA154" s="39" t="str">
        <f t="shared" si="173"/>
        <v xml:space="preserve"> </v>
      </c>
      <c r="EB154" s="39" t="str">
        <f t="shared" si="174"/>
        <v xml:space="preserve"> </v>
      </c>
      <c r="EC154" s="43" t="str">
        <f t="shared" si="175"/>
        <v xml:space="preserve"> </v>
      </c>
      <c r="ED154" s="39" t="str">
        <f t="shared" si="176"/>
        <v>•</v>
      </c>
      <c r="EE154" s="39" t="str">
        <f t="shared" si="177"/>
        <v xml:space="preserve"> </v>
      </c>
      <c r="EF154" s="39" t="str">
        <f t="shared" si="178"/>
        <v xml:space="preserve"> </v>
      </c>
      <c r="EG154" s="43" t="str">
        <f t="shared" si="179"/>
        <v xml:space="preserve"> </v>
      </c>
      <c r="EH154" s="39" t="str">
        <f t="shared" si="180"/>
        <v>•</v>
      </c>
      <c r="EI154" s="39" t="str">
        <f t="shared" si="181"/>
        <v xml:space="preserve"> </v>
      </c>
      <c r="EJ154" s="39" t="str">
        <f t="shared" si="182"/>
        <v xml:space="preserve"> </v>
      </c>
      <c r="EK154" s="43" t="str">
        <f t="shared" si="183"/>
        <v xml:space="preserve"> </v>
      </c>
    </row>
    <row r="155" spans="1:141" ht="15.75" customHeight="1" x14ac:dyDescent="0.2">
      <c r="A155" s="100" t="str">
        <f>IF(Summary!B149="","",Summary!B149)</f>
        <v/>
      </c>
      <c r="B155" s="100" t="str">
        <f>IF(Summary!C149="","",Summary!C149)</f>
        <v/>
      </c>
      <c r="C155" s="100" t="str">
        <f>IF(Summary!D149="","",Summary!D149)</f>
        <v/>
      </c>
      <c r="D155" s="115" t="str">
        <f>IF(Summary!E149="","",Summary!E149)</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138"/>
        <v>27</v>
      </c>
      <c r="AX155" s="74" t="e">
        <f t="shared" si="133"/>
        <v>#N/A</v>
      </c>
      <c r="AY155" s="54" t="str">
        <f t="shared" si="134"/>
        <v/>
      </c>
      <c r="AZ155" s="73"/>
      <c r="BA155" s="144"/>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8"/>
      <c r="BE155" s="116" t="str">
        <f t="shared" si="139"/>
        <v/>
      </c>
      <c r="BF155" s="99" t="str">
        <f t="shared" si="135"/>
        <v/>
      </c>
      <c r="BG155" s="99" t="str">
        <f t="shared" si="136"/>
        <v/>
      </c>
      <c r="BH155" s="100" t="str">
        <f t="shared" si="137"/>
        <v/>
      </c>
      <c r="BI155" s="64" t="str">
        <f>IF(Summary!F149="","",Summary!F149)</f>
        <v/>
      </c>
      <c r="BJ155" s="33"/>
      <c r="BV155" s="44">
        <f t="shared" si="132"/>
        <v>0</v>
      </c>
      <c r="BW155" s="44">
        <f t="shared" si="132"/>
        <v>0</v>
      </c>
      <c r="BX155" s="44">
        <f t="shared" si="132"/>
        <v>0</v>
      </c>
      <c r="BY155" s="44">
        <f t="shared" si="132"/>
        <v>0</v>
      </c>
      <c r="BZ155" s="44">
        <f t="shared" si="132"/>
        <v>0</v>
      </c>
      <c r="CA155" s="44">
        <f t="shared" si="132"/>
        <v>0</v>
      </c>
      <c r="CB155" s="44">
        <f t="shared" si="132"/>
        <v>0</v>
      </c>
      <c r="CC155" s="44">
        <f t="shared" si="132"/>
        <v>0</v>
      </c>
      <c r="CD155" s="44">
        <f t="shared" si="132"/>
        <v>0</v>
      </c>
      <c r="CE155" s="44">
        <f t="shared" si="132"/>
        <v>0</v>
      </c>
      <c r="CF155" s="44">
        <f t="shared" si="132"/>
        <v>0</v>
      </c>
      <c r="CH155" s="48">
        <f t="shared" si="129"/>
        <v>0</v>
      </c>
      <c r="CI155" s="48">
        <f t="shared" si="129"/>
        <v>0</v>
      </c>
      <c r="CJ155" s="48">
        <f t="shared" si="129"/>
        <v>0</v>
      </c>
      <c r="CK155" s="48">
        <f t="shared" si="128"/>
        <v>0</v>
      </c>
      <c r="CL155" s="48">
        <f t="shared" si="128"/>
        <v>0</v>
      </c>
      <c r="CM155" s="48">
        <f t="shared" si="128"/>
        <v>0</v>
      </c>
      <c r="CN155" s="48">
        <f t="shared" si="128"/>
        <v>0</v>
      </c>
      <c r="CO155" s="48">
        <f t="shared" si="128"/>
        <v>0</v>
      </c>
      <c r="CT155" s="42" t="str">
        <f t="shared" si="140"/>
        <v>•</v>
      </c>
      <c r="CU155" s="39" t="str">
        <f t="shared" si="141"/>
        <v xml:space="preserve"> </v>
      </c>
      <c r="CV155" s="39" t="str">
        <f t="shared" si="142"/>
        <v xml:space="preserve"> </v>
      </c>
      <c r="CW155" s="43" t="str">
        <f t="shared" si="143"/>
        <v xml:space="preserve"> </v>
      </c>
      <c r="CX155" s="42" t="str">
        <f t="shared" si="144"/>
        <v>•</v>
      </c>
      <c r="CY155" s="39" t="str">
        <f t="shared" si="145"/>
        <v xml:space="preserve"> </v>
      </c>
      <c r="CZ155" s="39" t="str">
        <f t="shared" si="146"/>
        <v xml:space="preserve"> </v>
      </c>
      <c r="DA155" s="43" t="str">
        <f t="shared" si="147"/>
        <v xml:space="preserve"> </v>
      </c>
      <c r="DB155" s="39" t="str">
        <f t="shared" si="148"/>
        <v>•</v>
      </c>
      <c r="DC155" s="39" t="str">
        <f t="shared" si="149"/>
        <v xml:space="preserve"> </v>
      </c>
      <c r="DD155" s="39" t="str">
        <f t="shared" si="150"/>
        <v xml:space="preserve"> </v>
      </c>
      <c r="DE155" s="43" t="str">
        <f t="shared" si="151"/>
        <v xml:space="preserve"> </v>
      </c>
      <c r="DF155" s="42" t="str">
        <f t="shared" si="152"/>
        <v>•</v>
      </c>
      <c r="DG155" s="39" t="str">
        <f t="shared" si="153"/>
        <v xml:space="preserve"> </v>
      </c>
      <c r="DH155" s="39" t="str">
        <f t="shared" si="154"/>
        <v xml:space="preserve"> </v>
      </c>
      <c r="DI155" s="43" t="str">
        <f t="shared" si="155"/>
        <v xml:space="preserve"> </v>
      </c>
      <c r="DJ155" s="42" t="str">
        <f t="shared" si="156"/>
        <v>•</v>
      </c>
      <c r="DK155" s="39" t="str">
        <f t="shared" si="157"/>
        <v xml:space="preserve"> </v>
      </c>
      <c r="DL155" s="39" t="str">
        <f t="shared" si="158"/>
        <v xml:space="preserve"> </v>
      </c>
      <c r="DM155" s="43" t="str">
        <f t="shared" si="159"/>
        <v xml:space="preserve"> </v>
      </c>
      <c r="DN155" s="39" t="str">
        <f t="shared" si="160"/>
        <v>•</v>
      </c>
      <c r="DO155" s="39" t="str">
        <f t="shared" si="161"/>
        <v xml:space="preserve"> </v>
      </c>
      <c r="DP155" s="39" t="str">
        <f t="shared" si="162"/>
        <v xml:space="preserve"> </v>
      </c>
      <c r="DQ155" s="43" t="str">
        <f t="shared" si="163"/>
        <v xml:space="preserve"> </v>
      </c>
      <c r="DR155" s="39" t="str">
        <f t="shared" si="164"/>
        <v>•</v>
      </c>
      <c r="DS155" s="39" t="str">
        <f t="shared" si="165"/>
        <v xml:space="preserve"> </v>
      </c>
      <c r="DT155" s="39" t="str">
        <f t="shared" si="166"/>
        <v xml:space="preserve"> </v>
      </c>
      <c r="DU155" s="43" t="str">
        <f t="shared" si="167"/>
        <v xml:space="preserve"> </v>
      </c>
      <c r="DV155" s="39" t="str">
        <f t="shared" si="168"/>
        <v>•</v>
      </c>
      <c r="DW155" s="39" t="str">
        <f t="shared" si="169"/>
        <v xml:space="preserve"> </v>
      </c>
      <c r="DX155" s="39" t="str">
        <f t="shared" si="170"/>
        <v xml:space="preserve"> </v>
      </c>
      <c r="DY155" s="43" t="str">
        <f t="shared" si="171"/>
        <v xml:space="preserve"> </v>
      </c>
      <c r="DZ155" s="39" t="str">
        <f t="shared" si="172"/>
        <v>•</v>
      </c>
      <c r="EA155" s="39" t="str">
        <f t="shared" si="173"/>
        <v xml:space="preserve"> </v>
      </c>
      <c r="EB155" s="39" t="str">
        <f t="shared" si="174"/>
        <v xml:space="preserve"> </v>
      </c>
      <c r="EC155" s="43" t="str">
        <f t="shared" si="175"/>
        <v xml:space="preserve"> </v>
      </c>
      <c r="ED155" s="39" t="str">
        <f t="shared" si="176"/>
        <v>•</v>
      </c>
      <c r="EE155" s="39" t="str">
        <f t="shared" si="177"/>
        <v xml:space="preserve"> </v>
      </c>
      <c r="EF155" s="39" t="str">
        <f t="shared" si="178"/>
        <v xml:space="preserve"> </v>
      </c>
      <c r="EG155" s="43" t="str">
        <f t="shared" si="179"/>
        <v xml:space="preserve"> </v>
      </c>
      <c r="EH155" s="39" t="str">
        <f t="shared" si="180"/>
        <v>•</v>
      </c>
      <c r="EI155" s="39" t="str">
        <f t="shared" si="181"/>
        <v xml:space="preserve"> </v>
      </c>
      <c r="EJ155" s="39" t="str">
        <f t="shared" si="182"/>
        <v xml:space="preserve"> </v>
      </c>
      <c r="EK155" s="43" t="str">
        <f t="shared" si="183"/>
        <v xml:space="preserve"> </v>
      </c>
    </row>
    <row r="156" spans="1:141" ht="15.75" customHeight="1" x14ac:dyDescent="0.2">
      <c r="A156" s="100" t="str">
        <f>IF(Summary!B150="","",Summary!B150)</f>
        <v/>
      </c>
      <c r="B156" s="100" t="str">
        <f>IF(Summary!C150="","",Summary!C150)</f>
        <v/>
      </c>
      <c r="C156" s="100" t="str">
        <f>IF(Summary!D150="","",Summary!D150)</f>
        <v/>
      </c>
      <c r="D156" s="115" t="str">
        <f>IF(Summary!E150="","",Summary!E150)</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138"/>
        <v>27</v>
      </c>
      <c r="AX156" s="74" t="e">
        <f t="shared" si="133"/>
        <v>#N/A</v>
      </c>
      <c r="AY156" s="54" t="str">
        <f t="shared" si="134"/>
        <v/>
      </c>
      <c r="AZ156" s="73"/>
      <c r="BA156" s="144"/>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8"/>
      <c r="BE156" s="116" t="str">
        <f t="shared" si="139"/>
        <v/>
      </c>
      <c r="BF156" s="99" t="str">
        <f t="shared" si="135"/>
        <v/>
      </c>
      <c r="BG156" s="99" t="str">
        <f t="shared" si="136"/>
        <v/>
      </c>
      <c r="BH156" s="100" t="str">
        <f t="shared" si="137"/>
        <v/>
      </c>
      <c r="BI156" s="64" t="str">
        <f>IF(Summary!F150="","",Summary!F150)</f>
        <v/>
      </c>
      <c r="BJ156" s="33"/>
      <c r="BV156" s="44">
        <f t="shared" si="132"/>
        <v>0</v>
      </c>
      <c r="BW156" s="44">
        <f t="shared" si="132"/>
        <v>0</v>
      </c>
      <c r="BX156" s="44">
        <f t="shared" si="132"/>
        <v>0</v>
      </c>
      <c r="BY156" s="44">
        <f t="shared" si="132"/>
        <v>0</v>
      </c>
      <c r="BZ156" s="44">
        <f t="shared" si="132"/>
        <v>0</v>
      </c>
      <c r="CA156" s="44">
        <f t="shared" si="132"/>
        <v>0</v>
      </c>
      <c r="CB156" s="44">
        <f t="shared" si="132"/>
        <v>0</v>
      </c>
      <c r="CC156" s="44">
        <f t="shared" si="132"/>
        <v>0</v>
      </c>
      <c r="CD156" s="44">
        <f t="shared" si="132"/>
        <v>0</v>
      </c>
      <c r="CE156" s="44">
        <f t="shared" si="132"/>
        <v>0</v>
      </c>
      <c r="CF156" s="44">
        <f t="shared" si="132"/>
        <v>0</v>
      </c>
      <c r="CH156" s="48">
        <f t="shared" si="129"/>
        <v>0</v>
      </c>
      <c r="CI156" s="48">
        <f t="shared" si="129"/>
        <v>0</v>
      </c>
      <c r="CJ156" s="48">
        <f t="shared" si="129"/>
        <v>0</v>
      </c>
      <c r="CK156" s="48">
        <f t="shared" si="128"/>
        <v>0</v>
      </c>
      <c r="CL156" s="48">
        <f t="shared" si="128"/>
        <v>0</v>
      </c>
      <c r="CM156" s="48">
        <f t="shared" si="128"/>
        <v>0</v>
      </c>
      <c r="CN156" s="48">
        <f t="shared" si="128"/>
        <v>0</v>
      </c>
      <c r="CO156" s="48">
        <f t="shared" si="128"/>
        <v>0</v>
      </c>
      <c r="CT156" s="42" t="str">
        <f t="shared" si="140"/>
        <v>•</v>
      </c>
      <c r="CU156" s="39" t="str">
        <f t="shared" si="141"/>
        <v xml:space="preserve"> </v>
      </c>
      <c r="CV156" s="39" t="str">
        <f t="shared" si="142"/>
        <v xml:space="preserve"> </v>
      </c>
      <c r="CW156" s="43" t="str">
        <f t="shared" si="143"/>
        <v xml:space="preserve"> </v>
      </c>
      <c r="CX156" s="42" t="str">
        <f t="shared" si="144"/>
        <v>•</v>
      </c>
      <c r="CY156" s="39" t="str">
        <f t="shared" si="145"/>
        <v xml:space="preserve"> </v>
      </c>
      <c r="CZ156" s="39" t="str">
        <f t="shared" si="146"/>
        <v xml:space="preserve"> </v>
      </c>
      <c r="DA156" s="43" t="str">
        <f t="shared" si="147"/>
        <v xml:space="preserve"> </v>
      </c>
      <c r="DB156" s="39" t="str">
        <f t="shared" si="148"/>
        <v>•</v>
      </c>
      <c r="DC156" s="39" t="str">
        <f t="shared" si="149"/>
        <v xml:space="preserve"> </v>
      </c>
      <c r="DD156" s="39" t="str">
        <f t="shared" si="150"/>
        <v xml:space="preserve"> </v>
      </c>
      <c r="DE156" s="43" t="str">
        <f t="shared" si="151"/>
        <v xml:space="preserve"> </v>
      </c>
      <c r="DF156" s="42" t="str">
        <f t="shared" si="152"/>
        <v>•</v>
      </c>
      <c r="DG156" s="39" t="str">
        <f t="shared" si="153"/>
        <v xml:space="preserve"> </v>
      </c>
      <c r="DH156" s="39" t="str">
        <f t="shared" si="154"/>
        <v xml:space="preserve"> </v>
      </c>
      <c r="DI156" s="43" t="str">
        <f t="shared" si="155"/>
        <v xml:space="preserve"> </v>
      </c>
      <c r="DJ156" s="42" t="str">
        <f t="shared" si="156"/>
        <v>•</v>
      </c>
      <c r="DK156" s="39" t="str">
        <f t="shared" si="157"/>
        <v xml:space="preserve"> </v>
      </c>
      <c r="DL156" s="39" t="str">
        <f t="shared" si="158"/>
        <v xml:space="preserve"> </v>
      </c>
      <c r="DM156" s="43" t="str">
        <f t="shared" si="159"/>
        <v xml:space="preserve"> </v>
      </c>
      <c r="DN156" s="39" t="str">
        <f t="shared" si="160"/>
        <v>•</v>
      </c>
      <c r="DO156" s="39" t="str">
        <f t="shared" si="161"/>
        <v xml:space="preserve"> </v>
      </c>
      <c r="DP156" s="39" t="str">
        <f t="shared" si="162"/>
        <v xml:space="preserve"> </v>
      </c>
      <c r="DQ156" s="43" t="str">
        <f t="shared" si="163"/>
        <v xml:space="preserve"> </v>
      </c>
      <c r="DR156" s="39" t="str">
        <f t="shared" si="164"/>
        <v>•</v>
      </c>
      <c r="DS156" s="39" t="str">
        <f t="shared" si="165"/>
        <v xml:space="preserve"> </v>
      </c>
      <c r="DT156" s="39" t="str">
        <f t="shared" si="166"/>
        <v xml:space="preserve"> </v>
      </c>
      <c r="DU156" s="43" t="str">
        <f t="shared" si="167"/>
        <v xml:space="preserve"> </v>
      </c>
      <c r="DV156" s="39" t="str">
        <f t="shared" si="168"/>
        <v>•</v>
      </c>
      <c r="DW156" s="39" t="str">
        <f t="shared" si="169"/>
        <v xml:space="preserve"> </v>
      </c>
      <c r="DX156" s="39" t="str">
        <f t="shared" si="170"/>
        <v xml:space="preserve"> </v>
      </c>
      <c r="DY156" s="43" t="str">
        <f t="shared" si="171"/>
        <v xml:space="preserve"> </v>
      </c>
      <c r="DZ156" s="39" t="str">
        <f t="shared" si="172"/>
        <v>•</v>
      </c>
      <c r="EA156" s="39" t="str">
        <f t="shared" si="173"/>
        <v xml:space="preserve"> </v>
      </c>
      <c r="EB156" s="39" t="str">
        <f t="shared" si="174"/>
        <v xml:space="preserve"> </v>
      </c>
      <c r="EC156" s="43" t="str">
        <f t="shared" si="175"/>
        <v xml:space="preserve"> </v>
      </c>
      <c r="ED156" s="39" t="str">
        <f t="shared" si="176"/>
        <v>•</v>
      </c>
      <c r="EE156" s="39" t="str">
        <f t="shared" si="177"/>
        <v xml:space="preserve"> </v>
      </c>
      <c r="EF156" s="39" t="str">
        <f t="shared" si="178"/>
        <v xml:space="preserve"> </v>
      </c>
      <c r="EG156" s="43" t="str">
        <f t="shared" si="179"/>
        <v xml:space="preserve"> </v>
      </c>
      <c r="EH156" s="39" t="str">
        <f t="shared" si="180"/>
        <v>•</v>
      </c>
      <c r="EI156" s="39" t="str">
        <f t="shared" si="181"/>
        <v xml:space="preserve"> </v>
      </c>
      <c r="EJ156" s="39" t="str">
        <f t="shared" si="182"/>
        <v xml:space="preserve"> </v>
      </c>
      <c r="EK156" s="43" t="str">
        <f t="shared" si="183"/>
        <v xml:space="preserve"> </v>
      </c>
    </row>
    <row r="157" spans="1:141" ht="15.75" customHeight="1" x14ac:dyDescent="0.2">
      <c r="A157" s="100" t="str">
        <f>IF(Summary!B151="","",Summary!B151)</f>
        <v/>
      </c>
      <c r="B157" s="100" t="str">
        <f>IF(Summary!C151="","",Summary!C151)</f>
        <v/>
      </c>
      <c r="C157" s="100" t="str">
        <f>IF(Summary!D151="","",Summary!D151)</f>
        <v/>
      </c>
      <c r="D157" s="115" t="str">
        <f>IF(Summary!E151="","",Summary!E151)</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138"/>
        <v>27</v>
      </c>
      <c r="AX157" s="74" t="e">
        <f t="shared" si="133"/>
        <v>#N/A</v>
      </c>
      <c r="AY157" s="54" t="str">
        <f t="shared" si="134"/>
        <v/>
      </c>
      <c r="AZ157" s="73"/>
      <c r="BA157" s="144"/>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8"/>
      <c r="BE157" s="116" t="str">
        <f t="shared" si="139"/>
        <v/>
      </c>
      <c r="BF157" s="99" t="str">
        <f t="shared" si="135"/>
        <v/>
      </c>
      <c r="BG157" s="99" t="str">
        <f t="shared" si="136"/>
        <v/>
      </c>
      <c r="BH157" s="100" t="str">
        <f t="shared" si="137"/>
        <v/>
      </c>
      <c r="BI157" s="64" t="str">
        <f>IF(Summary!F151="","",Summary!F151)</f>
        <v/>
      </c>
      <c r="BJ157" s="33"/>
      <c r="BV157" s="44">
        <f t="shared" si="132"/>
        <v>0</v>
      </c>
      <c r="BW157" s="44">
        <f t="shared" si="132"/>
        <v>0</v>
      </c>
      <c r="BX157" s="44">
        <f t="shared" si="132"/>
        <v>0</v>
      </c>
      <c r="BY157" s="44">
        <f t="shared" si="132"/>
        <v>0</v>
      </c>
      <c r="BZ157" s="44">
        <f t="shared" ref="BV157:CF180" si="184">IF($E$3=BZ$2,IF(AND(ISTEXT($E$8),$E157=$E$8),1,IF(ISNUMBER($E$8),$E157,0)),0)
+IF($F$3=BZ$2,IF(AND(ISTEXT($F$8),$F157=$F$8),1,IF(ISNUMBER($F$8),$F157,0)),0)
+IF($G$3=BZ$2,IF(AND(ISTEXT($G$8),$G157=$G$8),1,IF(ISNUMBER($G$8),$G157,0)),0)
+IF($H$3=BZ$2,IF(AND(ISTEXT($H$8),$H157=$H$8),1,IF(ISNUMBER($H$8),$H157,0)),0)
+IF($I$3=BZ$2,IF(AND(ISTEXT($I$8),$I157=$I$8),1,IF(ISNUMBER($I$8),$I157,0)),0)
+IF($J$3=BZ$2,IF(AND(ISTEXT($J$8),$J157=$J$8),1,IF(ISNUMBER($J$8),$J157,0)),0)
+IF($K$3=BZ$2,IF(AND(ISTEXT($K$8),$K157=$K$8),1,IF(ISNUMBER($K$8),$K157,0)),0)
+IF($L$3=BZ$2,IF(AND(ISTEXT($L$8),$L157=$L$8),1,IF(ISNUMBER($L$8),$L157,0)),0)
+IF($M$3=BZ$2,IF(AND(ISTEXT($M$8),$M157=$M$8),1,IF(ISNUMBER($M$8),$M157,0)),0)
+IF($N$3=BZ$2,IF(AND(ISTEXT($N$8),$N157=$N$8),1,IF(ISNUMBER($N$8),$N157,0)),0)
+IF($O$3=BZ$2,IF(AND(ISTEXT($O$8),$O157=$O$8),1,IF(ISNUMBER($O$8),$O157,0)),0)
+IF($P$3=BZ$2,IF(AND(ISTEXT($P$8),$P157=$P$8),1,IF(ISNUMBER($P$8),$P157,0)),0)
+IF($Q$3=BZ$2,IF(AND(ISTEXT($Q$8),$Q157=$Q$8),1,IF(ISNUMBER($Q$8),$Q157,0)),0)
+IF($R$3=BZ$2,IF(AND(ISTEXT($R$8),$R157=$R$8),1,IF(ISNUMBER($R$8),$R157,0)),0)
+IF($S$3=BZ$2,IF(AND(ISTEXT($S$8),$S157=$S$8),1,IF(ISNUMBER($S$8),$S157,0)),0)
+IF($T$3=BZ$2,IF(AND(ISTEXT($T$8),$T157=$T$8),1,IF(ISNUMBER($T$8),$T157,0)),0)
+IF($U$3=BZ$2,IF(AND(ISTEXT($U$8),$U157=$U$8),1,IF(ISNUMBER($U$8),$U157,0)),0)
+IF($V$3=BZ$2,IF(AND(ISTEXT($V$8),$V157=$V$8),1,IF(ISNUMBER($V$8),$V157,0)),0)
+IF($W$3=BZ$2,IF(AND(ISTEXT($W$8),$W157=$W$8),1,IF(ISNUMBER($W$8),$W157,0)),0)
+IF($X$3=BZ$2,IF(AND(ISTEXT($X$8),$X157=$X$8),1,IF(ISNUMBER($X$8),$X157,0)),0)
+IF($Y$3=BZ$2,IF(AND(ISTEXT($Y$8),$Y157=$Y$8),1,IF(ISNUMBER($Y$8),$Y157,0)),0)
+IF($Z$3=BZ$2,IF(AND(ISTEXT($Z$8),$Z157=$Z$8),1,IF(ISNUMBER($Z$8),$Z157,0)),0)
+IF($AA$3=BZ$2,IF(AND(ISTEXT($AA$8),$AA157=$AA$8),1,IF(ISNUMBER($AA$8),$AA157,0)),0)
+IF($AB$3=BZ$2,IF(AND(ISTEXT($AB$8),$AB157=$AB$8),1,IF(ISNUMBER($AB$8),$AB157,0)),0)
+IF($AC$3=BZ$2,IF(AND(ISTEXT($AC$8),$AC157=$AC$8),1,IF(ISNUMBER($AC$8),$AC157,0)),0)
+IF($AD$3=BZ$2,IF(AND(ISTEXT($AD$8),$AD157=$AD$8),1,IF(ISNUMBER($AD$8),$AD157,0)),0)
+IF($AE$3=BZ$2,IF(AND(ISTEXT($AE$8),$AE157=$AE$8),1,IF(ISNUMBER($AE$8),$AE157,0)),0)
+IF($AF$3=BZ$2,IF(AND(ISTEXT($AF$8),$AF157=$AF$8),1,IF(ISNUMBER($AF$8),$AF157,0)),0)
+IF($AG$3=BZ$2,IF(AND(ISTEXT($AG$8),$AA157=$AG$8),1,IF(ISNUMBER($AG$8),$AG157,0)),0)
+IF($AH$3=BZ$2,IF(AND(ISTEXT($AH$8),$AH157=$AH$8),1,IF(ISNUMBER($AH$8),$AH157,0)),0)
+IF($AI$3=BZ$2,IF(AND(ISTEXT($AI$8),$AI157=$AI$8),1,IF(ISNUMBER($AI$8),$AI157,0)),0)
+IF($AJ$3=BZ$2,IF(AND(ISTEXT($AJ$8),$AJ157=$AJ$8),1,IF(ISNUMBER($AJ$8),$AJ157,0)),0)
+IF($AK$3=BZ$2,IF(AND(ISTEXT($AK$8),$AK157=$AK$8),1,IF(ISNUMBER($AK$8),$AK157,0)),0)
+IF($AL$3=BZ$2,IF(AND(ISTEXT($AL$8),$AL157=$AL$8),1,IF(ISNUMBER($AL$8),$AL157,0)),0)
+IF($AM$3=BZ$2,IF(AND(ISTEXT($AM$8),$AM157=$AM$8),1,IF(ISNUMBER($AM$8),$AM157,0)),0)
+IF($AN$3=BZ$2,IF(AND(ISTEXT($AN$8),$AN157=$AN$8),1,IF(ISNUMBER($AN$8),$AN157,0)),0)
+IF($AO$3=BZ$2,IF(AND(ISTEXT($AO$8),$AO157=$AO$8),1,IF(ISNUMBER($AO$8),$AO157,0)),0)
+IF($AP$3=BZ$2,IF(AND(ISTEXT($AP$8),$AP157=$AP$8),1,IF(ISNUMBER($AP$8),$AP157,0)),0)
+IF($AQ$3=BZ$2,IF(AND(ISTEXT($AQ$8),$AQ157=$AQ$8),1,IF(ISNUMBER($AQ$8),$AQ157,0)),0)
+IF($AR$3=BZ$2,IF(AND(ISTEXT($AR$8),$AR157=$AR$8),1,IF(ISNUMBER($AR$8),$AR157,0)),0)</f>
        <v>0</v>
      </c>
      <c r="CA157" s="44">
        <f t="shared" si="184"/>
        <v>0</v>
      </c>
      <c r="CB157" s="44">
        <f t="shared" si="184"/>
        <v>0</v>
      </c>
      <c r="CC157" s="44">
        <f t="shared" si="184"/>
        <v>0</v>
      </c>
      <c r="CD157" s="44">
        <f t="shared" si="184"/>
        <v>0</v>
      </c>
      <c r="CE157" s="44">
        <f t="shared" si="184"/>
        <v>0</v>
      </c>
      <c r="CF157" s="44">
        <f t="shared" si="184"/>
        <v>0</v>
      </c>
      <c r="CH157" s="48">
        <f t="shared" si="129"/>
        <v>0</v>
      </c>
      <c r="CI157" s="48">
        <f t="shared" si="129"/>
        <v>0</v>
      </c>
      <c r="CJ157" s="48">
        <f t="shared" si="129"/>
        <v>0</v>
      </c>
      <c r="CK157" s="48">
        <f t="shared" si="128"/>
        <v>0</v>
      </c>
      <c r="CL157" s="48">
        <f t="shared" si="128"/>
        <v>0</v>
      </c>
      <c r="CM157" s="48">
        <f t="shared" si="128"/>
        <v>0</v>
      </c>
      <c r="CN157" s="48">
        <f t="shared" si="128"/>
        <v>0</v>
      </c>
      <c r="CO157" s="48">
        <f t="shared" si="128"/>
        <v>0</v>
      </c>
      <c r="CT157" s="42" t="str">
        <f t="shared" si="140"/>
        <v>•</v>
      </c>
      <c r="CU157" s="39" t="str">
        <f t="shared" si="141"/>
        <v xml:space="preserve"> </v>
      </c>
      <c r="CV157" s="39" t="str">
        <f t="shared" si="142"/>
        <v xml:space="preserve"> </v>
      </c>
      <c r="CW157" s="43" t="str">
        <f t="shared" si="143"/>
        <v xml:space="preserve"> </v>
      </c>
      <c r="CX157" s="42" t="str">
        <f t="shared" si="144"/>
        <v>•</v>
      </c>
      <c r="CY157" s="39" t="str">
        <f t="shared" si="145"/>
        <v xml:space="preserve"> </v>
      </c>
      <c r="CZ157" s="39" t="str">
        <f t="shared" si="146"/>
        <v xml:space="preserve"> </v>
      </c>
      <c r="DA157" s="43" t="str">
        <f t="shared" si="147"/>
        <v xml:space="preserve"> </v>
      </c>
      <c r="DB157" s="39" t="str">
        <f t="shared" si="148"/>
        <v>•</v>
      </c>
      <c r="DC157" s="39" t="str">
        <f t="shared" si="149"/>
        <v xml:space="preserve"> </v>
      </c>
      <c r="DD157" s="39" t="str">
        <f t="shared" si="150"/>
        <v xml:space="preserve"> </v>
      </c>
      <c r="DE157" s="43" t="str">
        <f t="shared" si="151"/>
        <v xml:space="preserve"> </v>
      </c>
      <c r="DF157" s="42" t="str">
        <f t="shared" si="152"/>
        <v>•</v>
      </c>
      <c r="DG157" s="39" t="str">
        <f t="shared" si="153"/>
        <v xml:space="preserve"> </v>
      </c>
      <c r="DH157" s="39" t="str">
        <f t="shared" si="154"/>
        <v xml:space="preserve"> </v>
      </c>
      <c r="DI157" s="43" t="str">
        <f t="shared" si="155"/>
        <v xml:space="preserve"> </v>
      </c>
      <c r="DJ157" s="42" t="str">
        <f t="shared" si="156"/>
        <v>•</v>
      </c>
      <c r="DK157" s="39" t="str">
        <f t="shared" si="157"/>
        <v xml:space="preserve"> </v>
      </c>
      <c r="DL157" s="39" t="str">
        <f t="shared" si="158"/>
        <v xml:space="preserve"> </v>
      </c>
      <c r="DM157" s="43" t="str">
        <f t="shared" si="159"/>
        <v xml:space="preserve"> </v>
      </c>
      <c r="DN157" s="39" t="str">
        <f t="shared" si="160"/>
        <v>•</v>
      </c>
      <c r="DO157" s="39" t="str">
        <f t="shared" si="161"/>
        <v xml:space="preserve"> </v>
      </c>
      <c r="DP157" s="39" t="str">
        <f t="shared" si="162"/>
        <v xml:space="preserve"> </v>
      </c>
      <c r="DQ157" s="43" t="str">
        <f t="shared" si="163"/>
        <v xml:space="preserve"> </v>
      </c>
      <c r="DR157" s="39" t="str">
        <f t="shared" si="164"/>
        <v>•</v>
      </c>
      <c r="DS157" s="39" t="str">
        <f t="shared" si="165"/>
        <v xml:space="preserve"> </v>
      </c>
      <c r="DT157" s="39" t="str">
        <f t="shared" si="166"/>
        <v xml:space="preserve"> </v>
      </c>
      <c r="DU157" s="43" t="str">
        <f t="shared" si="167"/>
        <v xml:space="preserve"> </v>
      </c>
      <c r="DV157" s="39" t="str">
        <f t="shared" si="168"/>
        <v>•</v>
      </c>
      <c r="DW157" s="39" t="str">
        <f t="shared" si="169"/>
        <v xml:space="preserve"> </v>
      </c>
      <c r="DX157" s="39" t="str">
        <f t="shared" si="170"/>
        <v xml:space="preserve"> </v>
      </c>
      <c r="DY157" s="43" t="str">
        <f t="shared" si="171"/>
        <v xml:space="preserve"> </v>
      </c>
      <c r="DZ157" s="39" t="str">
        <f t="shared" si="172"/>
        <v>•</v>
      </c>
      <c r="EA157" s="39" t="str">
        <f t="shared" si="173"/>
        <v xml:space="preserve"> </v>
      </c>
      <c r="EB157" s="39" t="str">
        <f t="shared" si="174"/>
        <v xml:space="preserve"> </v>
      </c>
      <c r="EC157" s="43" t="str">
        <f t="shared" si="175"/>
        <v xml:space="preserve"> </v>
      </c>
      <c r="ED157" s="39" t="str">
        <f t="shared" si="176"/>
        <v>•</v>
      </c>
      <c r="EE157" s="39" t="str">
        <f t="shared" si="177"/>
        <v xml:space="preserve"> </v>
      </c>
      <c r="EF157" s="39" t="str">
        <f t="shared" si="178"/>
        <v xml:space="preserve"> </v>
      </c>
      <c r="EG157" s="43" t="str">
        <f t="shared" si="179"/>
        <v xml:space="preserve"> </v>
      </c>
      <c r="EH157" s="39" t="str">
        <f t="shared" si="180"/>
        <v>•</v>
      </c>
      <c r="EI157" s="39" t="str">
        <f t="shared" si="181"/>
        <v xml:space="preserve"> </v>
      </c>
      <c r="EJ157" s="39" t="str">
        <f t="shared" si="182"/>
        <v xml:space="preserve"> </v>
      </c>
      <c r="EK157" s="43" t="str">
        <f t="shared" si="183"/>
        <v xml:space="preserve"> </v>
      </c>
    </row>
    <row r="158" spans="1:141" ht="15.75" customHeight="1" x14ac:dyDescent="0.2">
      <c r="A158" s="100" t="str">
        <f>IF(Summary!B152="","",Summary!B152)</f>
        <v/>
      </c>
      <c r="B158" s="100" t="str">
        <f>IF(Summary!C152="","",Summary!C152)</f>
        <v/>
      </c>
      <c r="C158" s="100" t="str">
        <f>IF(Summary!D152="","",Summary!D152)</f>
        <v/>
      </c>
      <c r="D158" s="115" t="str">
        <f>IF(Summary!E152="","",Summary!E152)</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138"/>
        <v>27</v>
      </c>
      <c r="AX158" s="74" t="e">
        <f t="shared" si="133"/>
        <v>#N/A</v>
      </c>
      <c r="AY158" s="54" t="str">
        <f t="shared" si="134"/>
        <v/>
      </c>
      <c r="AZ158" s="73"/>
      <c r="BA158" s="144"/>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8"/>
      <c r="BE158" s="116" t="str">
        <f t="shared" si="139"/>
        <v/>
      </c>
      <c r="BF158" s="99" t="str">
        <f t="shared" si="135"/>
        <v/>
      </c>
      <c r="BG158" s="99" t="str">
        <f t="shared" si="136"/>
        <v/>
      </c>
      <c r="BH158" s="100" t="str">
        <f t="shared" si="137"/>
        <v/>
      </c>
      <c r="BI158" s="64" t="str">
        <f>IF(Summary!F152="","",Summary!F152)</f>
        <v/>
      </c>
      <c r="BJ158" s="33"/>
      <c r="BV158" s="44">
        <f t="shared" si="184"/>
        <v>0</v>
      </c>
      <c r="BW158" s="44">
        <f t="shared" si="184"/>
        <v>0</v>
      </c>
      <c r="BX158" s="44">
        <f t="shared" si="184"/>
        <v>0</v>
      </c>
      <c r="BY158" s="44">
        <f t="shared" si="184"/>
        <v>0</v>
      </c>
      <c r="BZ158" s="44">
        <f t="shared" si="184"/>
        <v>0</v>
      </c>
      <c r="CA158" s="44">
        <f t="shared" si="184"/>
        <v>0</v>
      </c>
      <c r="CB158" s="44">
        <f t="shared" si="184"/>
        <v>0</v>
      </c>
      <c r="CC158" s="44">
        <f t="shared" si="184"/>
        <v>0</v>
      </c>
      <c r="CD158" s="44">
        <f t="shared" si="184"/>
        <v>0</v>
      </c>
      <c r="CE158" s="44">
        <f t="shared" si="184"/>
        <v>0</v>
      </c>
      <c r="CF158" s="44">
        <f t="shared" si="184"/>
        <v>0</v>
      </c>
      <c r="CH158" s="48">
        <f t="shared" si="129"/>
        <v>0</v>
      </c>
      <c r="CI158" s="48">
        <f t="shared" si="129"/>
        <v>0</v>
      </c>
      <c r="CJ158" s="48">
        <f t="shared" si="129"/>
        <v>0</v>
      </c>
      <c r="CK158" s="48">
        <f t="shared" si="128"/>
        <v>0</v>
      </c>
      <c r="CL158" s="48">
        <f t="shared" si="128"/>
        <v>0</v>
      </c>
      <c r="CM158" s="48">
        <f t="shared" ref="CM158:CO221" si="185">ROUND(CA158/CA$3,2)</f>
        <v>0</v>
      </c>
      <c r="CN158" s="48">
        <f t="shared" si="185"/>
        <v>0</v>
      </c>
      <c r="CO158" s="48">
        <f t="shared" si="185"/>
        <v>0</v>
      </c>
      <c r="CT158" s="42" t="str">
        <f t="shared" si="140"/>
        <v>•</v>
      </c>
      <c r="CU158" s="39" t="str">
        <f t="shared" si="141"/>
        <v xml:space="preserve"> </v>
      </c>
      <c r="CV158" s="39" t="str">
        <f t="shared" si="142"/>
        <v xml:space="preserve"> </v>
      </c>
      <c r="CW158" s="43" t="str">
        <f t="shared" si="143"/>
        <v xml:space="preserve"> </v>
      </c>
      <c r="CX158" s="42" t="str">
        <f t="shared" si="144"/>
        <v>•</v>
      </c>
      <c r="CY158" s="39" t="str">
        <f t="shared" si="145"/>
        <v xml:space="preserve"> </v>
      </c>
      <c r="CZ158" s="39" t="str">
        <f t="shared" si="146"/>
        <v xml:space="preserve"> </v>
      </c>
      <c r="DA158" s="43" t="str">
        <f t="shared" si="147"/>
        <v xml:space="preserve"> </v>
      </c>
      <c r="DB158" s="39" t="str">
        <f t="shared" si="148"/>
        <v>•</v>
      </c>
      <c r="DC158" s="39" t="str">
        <f t="shared" si="149"/>
        <v xml:space="preserve"> </v>
      </c>
      <c r="DD158" s="39" t="str">
        <f t="shared" si="150"/>
        <v xml:space="preserve"> </v>
      </c>
      <c r="DE158" s="43" t="str">
        <f t="shared" si="151"/>
        <v xml:space="preserve"> </v>
      </c>
      <c r="DF158" s="42" t="str">
        <f t="shared" si="152"/>
        <v>•</v>
      </c>
      <c r="DG158" s="39" t="str">
        <f t="shared" si="153"/>
        <v xml:space="preserve"> </v>
      </c>
      <c r="DH158" s="39" t="str">
        <f t="shared" si="154"/>
        <v xml:space="preserve"> </v>
      </c>
      <c r="DI158" s="43" t="str">
        <f t="shared" si="155"/>
        <v xml:space="preserve"> </v>
      </c>
      <c r="DJ158" s="42" t="str">
        <f t="shared" si="156"/>
        <v>•</v>
      </c>
      <c r="DK158" s="39" t="str">
        <f t="shared" si="157"/>
        <v xml:space="preserve"> </v>
      </c>
      <c r="DL158" s="39" t="str">
        <f t="shared" si="158"/>
        <v xml:space="preserve"> </v>
      </c>
      <c r="DM158" s="43" t="str">
        <f t="shared" si="159"/>
        <v xml:space="preserve"> </v>
      </c>
      <c r="DN158" s="39" t="str">
        <f t="shared" si="160"/>
        <v>•</v>
      </c>
      <c r="DO158" s="39" t="str">
        <f t="shared" si="161"/>
        <v xml:space="preserve"> </v>
      </c>
      <c r="DP158" s="39" t="str">
        <f t="shared" si="162"/>
        <v xml:space="preserve"> </v>
      </c>
      <c r="DQ158" s="43" t="str">
        <f t="shared" si="163"/>
        <v xml:space="preserve"> </v>
      </c>
      <c r="DR158" s="39" t="str">
        <f t="shared" si="164"/>
        <v>•</v>
      </c>
      <c r="DS158" s="39" t="str">
        <f t="shared" si="165"/>
        <v xml:space="preserve"> </v>
      </c>
      <c r="DT158" s="39" t="str">
        <f t="shared" si="166"/>
        <v xml:space="preserve"> </v>
      </c>
      <c r="DU158" s="43" t="str">
        <f t="shared" si="167"/>
        <v xml:space="preserve"> </v>
      </c>
      <c r="DV158" s="39" t="str">
        <f t="shared" si="168"/>
        <v>•</v>
      </c>
      <c r="DW158" s="39" t="str">
        <f t="shared" si="169"/>
        <v xml:space="preserve"> </v>
      </c>
      <c r="DX158" s="39" t="str">
        <f t="shared" si="170"/>
        <v xml:space="preserve"> </v>
      </c>
      <c r="DY158" s="43" t="str">
        <f t="shared" si="171"/>
        <v xml:space="preserve"> </v>
      </c>
      <c r="DZ158" s="39" t="str">
        <f t="shared" si="172"/>
        <v>•</v>
      </c>
      <c r="EA158" s="39" t="str">
        <f t="shared" si="173"/>
        <v xml:space="preserve"> </v>
      </c>
      <c r="EB158" s="39" t="str">
        <f t="shared" si="174"/>
        <v xml:space="preserve"> </v>
      </c>
      <c r="EC158" s="43" t="str">
        <f t="shared" si="175"/>
        <v xml:space="preserve"> </v>
      </c>
      <c r="ED158" s="39" t="str">
        <f t="shared" si="176"/>
        <v>•</v>
      </c>
      <c r="EE158" s="39" t="str">
        <f t="shared" si="177"/>
        <v xml:space="preserve"> </v>
      </c>
      <c r="EF158" s="39" t="str">
        <f t="shared" si="178"/>
        <v xml:space="preserve"> </v>
      </c>
      <c r="EG158" s="43" t="str">
        <f t="shared" si="179"/>
        <v xml:space="preserve"> </v>
      </c>
      <c r="EH158" s="39" t="str">
        <f t="shared" si="180"/>
        <v>•</v>
      </c>
      <c r="EI158" s="39" t="str">
        <f t="shared" si="181"/>
        <v xml:space="preserve"> </v>
      </c>
      <c r="EJ158" s="39" t="str">
        <f t="shared" si="182"/>
        <v xml:space="preserve"> </v>
      </c>
      <c r="EK158" s="43" t="str">
        <f t="shared" si="183"/>
        <v xml:space="preserve"> </v>
      </c>
    </row>
    <row r="159" spans="1:141" ht="15.75" customHeight="1" x14ac:dyDescent="0.2">
      <c r="A159" s="100" t="str">
        <f>IF(Summary!B153="","",Summary!B153)</f>
        <v/>
      </c>
      <c r="B159" s="100" t="str">
        <f>IF(Summary!C153="","",Summary!C153)</f>
        <v/>
      </c>
      <c r="C159" s="100" t="str">
        <f>IF(Summary!D153="","",Summary!D153)</f>
        <v/>
      </c>
      <c r="D159" s="115" t="str">
        <f>IF(Summary!E153="","",Summary!E153)</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138"/>
        <v>27</v>
      </c>
      <c r="AX159" s="74" t="e">
        <f t="shared" si="133"/>
        <v>#N/A</v>
      </c>
      <c r="AY159" s="54" t="str">
        <f t="shared" si="134"/>
        <v/>
      </c>
      <c r="AZ159" s="73"/>
      <c r="BA159" s="144"/>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8"/>
      <c r="BE159" s="116" t="str">
        <f t="shared" si="139"/>
        <v/>
      </c>
      <c r="BF159" s="99" t="str">
        <f t="shared" si="135"/>
        <v/>
      </c>
      <c r="BG159" s="99" t="str">
        <f t="shared" si="136"/>
        <v/>
      </c>
      <c r="BH159" s="100" t="str">
        <f t="shared" si="137"/>
        <v/>
      </c>
      <c r="BI159" s="64" t="str">
        <f>IF(Summary!F153="","",Summary!F153)</f>
        <v/>
      </c>
      <c r="BJ159" s="33"/>
      <c r="BV159" s="44">
        <f t="shared" si="184"/>
        <v>0</v>
      </c>
      <c r="BW159" s="44">
        <f t="shared" si="184"/>
        <v>0</v>
      </c>
      <c r="BX159" s="44">
        <f t="shared" si="184"/>
        <v>0</v>
      </c>
      <c r="BY159" s="44">
        <f t="shared" si="184"/>
        <v>0</v>
      </c>
      <c r="BZ159" s="44">
        <f t="shared" si="184"/>
        <v>0</v>
      </c>
      <c r="CA159" s="44">
        <f t="shared" si="184"/>
        <v>0</v>
      </c>
      <c r="CB159" s="44">
        <f t="shared" si="184"/>
        <v>0</v>
      </c>
      <c r="CC159" s="44">
        <f t="shared" si="184"/>
        <v>0</v>
      </c>
      <c r="CD159" s="44">
        <f t="shared" si="184"/>
        <v>0</v>
      </c>
      <c r="CE159" s="44">
        <f t="shared" si="184"/>
        <v>0</v>
      </c>
      <c r="CF159" s="44">
        <f t="shared" si="184"/>
        <v>0</v>
      </c>
      <c r="CH159" s="48">
        <f t="shared" si="129"/>
        <v>0</v>
      </c>
      <c r="CI159" s="48">
        <f t="shared" si="129"/>
        <v>0</v>
      </c>
      <c r="CJ159" s="48">
        <f t="shared" si="129"/>
        <v>0</v>
      </c>
      <c r="CK159" s="48">
        <f t="shared" si="129"/>
        <v>0</v>
      </c>
      <c r="CL159" s="48">
        <f t="shared" si="129"/>
        <v>0</v>
      </c>
      <c r="CM159" s="48">
        <f t="shared" si="185"/>
        <v>0</v>
      </c>
      <c r="CN159" s="48">
        <f t="shared" si="185"/>
        <v>0</v>
      </c>
      <c r="CO159" s="48">
        <f t="shared" si="185"/>
        <v>0</v>
      </c>
      <c r="CT159" s="42" t="str">
        <f t="shared" si="140"/>
        <v>•</v>
      </c>
      <c r="CU159" s="39" t="str">
        <f t="shared" si="141"/>
        <v xml:space="preserve"> </v>
      </c>
      <c r="CV159" s="39" t="str">
        <f t="shared" si="142"/>
        <v xml:space="preserve"> </v>
      </c>
      <c r="CW159" s="43" t="str">
        <f t="shared" si="143"/>
        <v xml:space="preserve"> </v>
      </c>
      <c r="CX159" s="42" t="str">
        <f t="shared" si="144"/>
        <v>•</v>
      </c>
      <c r="CY159" s="39" t="str">
        <f t="shared" si="145"/>
        <v xml:space="preserve"> </v>
      </c>
      <c r="CZ159" s="39" t="str">
        <f t="shared" si="146"/>
        <v xml:space="preserve"> </v>
      </c>
      <c r="DA159" s="43" t="str">
        <f t="shared" si="147"/>
        <v xml:space="preserve"> </v>
      </c>
      <c r="DB159" s="39" t="str">
        <f t="shared" si="148"/>
        <v>•</v>
      </c>
      <c r="DC159" s="39" t="str">
        <f t="shared" si="149"/>
        <v xml:space="preserve"> </v>
      </c>
      <c r="DD159" s="39" t="str">
        <f t="shared" si="150"/>
        <v xml:space="preserve"> </v>
      </c>
      <c r="DE159" s="43" t="str">
        <f t="shared" si="151"/>
        <v xml:space="preserve"> </v>
      </c>
      <c r="DF159" s="42" t="str">
        <f t="shared" si="152"/>
        <v>•</v>
      </c>
      <c r="DG159" s="39" t="str">
        <f t="shared" si="153"/>
        <v xml:space="preserve"> </v>
      </c>
      <c r="DH159" s="39" t="str">
        <f t="shared" si="154"/>
        <v xml:space="preserve"> </v>
      </c>
      <c r="DI159" s="43" t="str">
        <f t="shared" si="155"/>
        <v xml:space="preserve"> </v>
      </c>
      <c r="DJ159" s="42" t="str">
        <f t="shared" si="156"/>
        <v>•</v>
      </c>
      <c r="DK159" s="39" t="str">
        <f t="shared" si="157"/>
        <v xml:space="preserve"> </v>
      </c>
      <c r="DL159" s="39" t="str">
        <f t="shared" si="158"/>
        <v xml:space="preserve"> </v>
      </c>
      <c r="DM159" s="43" t="str">
        <f t="shared" si="159"/>
        <v xml:space="preserve"> </v>
      </c>
      <c r="DN159" s="39" t="str">
        <f t="shared" si="160"/>
        <v>•</v>
      </c>
      <c r="DO159" s="39" t="str">
        <f t="shared" si="161"/>
        <v xml:space="preserve"> </v>
      </c>
      <c r="DP159" s="39" t="str">
        <f t="shared" si="162"/>
        <v xml:space="preserve"> </v>
      </c>
      <c r="DQ159" s="43" t="str">
        <f t="shared" si="163"/>
        <v xml:space="preserve"> </v>
      </c>
      <c r="DR159" s="39" t="str">
        <f t="shared" si="164"/>
        <v>•</v>
      </c>
      <c r="DS159" s="39" t="str">
        <f t="shared" si="165"/>
        <v xml:space="preserve"> </v>
      </c>
      <c r="DT159" s="39" t="str">
        <f t="shared" si="166"/>
        <v xml:space="preserve"> </v>
      </c>
      <c r="DU159" s="43" t="str">
        <f t="shared" si="167"/>
        <v xml:space="preserve"> </v>
      </c>
      <c r="DV159" s="39" t="str">
        <f t="shared" si="168"/>
        <v>•</v>
      </c>
      <c r="DW159" s="39" t="str">
        <f t="shared" si="169"/>
        <v xml:space="preserve"> </v>
      </c>
      <c r="DX159" s="39" t="str">
        <f t="shared" si="170"/>
        <v xml:space="preserve"> </v>
      </c>
      <c r="DY159" s="43" t="str">
        <f t="shared" si="171"/>
        <v xml:space="preserve"> </v>
      </c>
      <c r="DZ159" s="39" t="str">
        <f t="shared" si="172"/>
        <v>•</v>
      </c>
      <c r="EA159" s="39" t="str">
        <f t="shared" si="173"/>
        <v xml:space="preserve"> </v>
      </c>
      <c r="EB159" s="39" t="str">
        <f t="shared" si="174"/>
        <v xml:space="preserve"> </v>
      </c>
      <c r="EC159" s="43" t="str">
        <f t="shared" si="175"/>
        <v xml:space="preserve"> </v>
      </c>
      <c r="ED159" s="39" t="str">
        <f t="shared" si="176"/>
        <v>•</v>
      </c>
      <c r="EE159" s="39" t="str">
        <f t="shared" si="177"/>
        <v xml:space="preserve"> </v>
      </c>
      <c r="EF159" s="39" t="str">
        <f t="shared" si="178"/>
        <v xml:space="preserve"> </v>
      </c>
      <c r="EG159" s="43" t="str">
        <f t="shared" si="179"/>
        <v xml:space="preserve"> </v>
      </c>
      <c r="EH159" s="39" t="str">
        <f t="shared" si="180"/>
        <v>•</v>
      </c>
      <c r="EI159" s="39" t="str">
        <f t="shared" si="181"/>
        <v xml:space="preserve"> </v>
      </c>
      <c r="EJ159" s="39" t="str">
        <f t="shared" si="182"/>
        <v xml:space="preserve"> </v>
      </c>
      <c r="EK159" s="43" t="str">
        <f t="shared" si="183"/>
        <v xml:space="preserve"> </v>
      </c>
    </row>
    <row r="160" spans="1:141" ht="15.75" customHeight="1" x14ac:dyDescent="0.2">
      <c r="A160" s="100" t="str">
        <f>IF(Summary!B154="","",Summary!B154)</f>
        <v/>
      </c>
      <c r="B160" s="100" t="str">
        <f>IF(Summary!C154="","",Summary!C154)</f>
        <v/>
      </c>
      <c r="C160" s="100" t="str">
        <f>IF(Summary!D154="","",Summary!D154)</f>
        <v/>
      </c>
      <c r="D160" s="115" t="str">
        <f>IF(Summary!E154="","",Summary!E154)</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138"/>
        <v>27</v>
      </c>
      <c r="AX160" s="74" t="e">
        <f t="shared" si="133"/>
        <v>#N/A</v>
      </c>
      <c r="AY160" s="54" t="str">
        <f t="shared" si="134"/>
        <v/>
      </c>
      <c r="AZ160" s="73"/>
      <c r="BA160" s="144"/>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8"/>
      <c r="BE160" s="116" t="str">
        <f t="shared" si="139"/>
        <v/>
      </c>
      <c r="BF160" s="99" t="str">
        <f t="shared" si="135"/>
        <v/>
      </c>
      <c r="BG160" s="99" t="str">
        <f t="shared" si="136"/>
        <v/>
      </c>
      <c r="BH160" s="100" t="str">
        <f t="shared" si="137"/>
        <v/>
      </c>
      <c r="BI160" s="64" t="str">
        <f>IF(Summary!F154="","",Summary!F154)</f>
        <v/>
      </c>
      <c r="BJ160" s="33"/>
      <c r="BV160" s="44">
        <f t="shared" si="184"/>
        <v>0</v>
      </c>
      <c r="BW160" s="44">
        <f t="shared" si="184"/>
        <v>0</v>
      </c>
      <c r="BX160" s="44">
        <f t="shared" si="184"/>
        <v>0</v>
      </c>
      <c r="BY160" s="44">
        <f t="shared" si="184"/>
        <v>0</v>
      </c>
      <c r="BZ160" s="44">
        <f t="shared" si="184"/>
        <v>0</v>
      </c>
      <c r="CA160" s="44">
        <f t="shared" si="184"/>
        <v>0</v>
      </c>
      <c r="CB160" s="44">
        <f t="shared" si="184"/>
        <v>0</v>
      </c>
      <c r="CC160" s="44">
        <f t="shared" si="184"/>
        <v>0</v>
      </c>
      <c r="CD160" s="44">
        <f t="shared" si="184"/>
        <v>0</v>
      </c>
      <c r="CE160" s="44">
        <f t="shared" si="184"/>
        <v>0</v>
      </c>
      <c r="CF160" s="44">
        <f t="shared" si="184"/>
        <v>0</v>
      </c>
      <c r="CH160" s="48">
        <f t="shared" si="129"/>
        <v>0</v>
      </c>
      <c r="CI160" s="48">
        <f t="shared" si="129"/>
        <v>0</v>
      </c>
      <c r="CJ160" s="48">
        <f t="shared" si="129"/>
        <v>0</v>
      </c>
      <c r="CK160" s="48">
        <f t="shared" si="129"/>
        <v>0</v>
      </c>
      <c r="CL160" s="48">
        <f t="shared" si="129"/>
        <v>0</v>
      </c>
      <c r="CM160" s="48">
        <f t="shared" si="185"/>
        <v>0</v>
      </c>
      <c r="CN160" s="48">
        <f t="shared" si="185"/>
        <v>0</v>
      </c>
      <c r="CO160" s="48">
        <f t="shared" si="185"/>
        <v>0</v>
      </c>
      <c r="CT160" s="42" t="str">
        <f t="shared" si="140"/>
        <v>•</v>
      </c>
      <c r="CU160" s="39" t="str">
        <f t="shared" si="141"/>
        <v xml:space="preserve"> </v>
      </c>
      <c r="CV160" s="39" t="str">
        <f t="shared" si="142"/>
        <v xml:space="preserve"> </v>
      </c>
      <c r="CW160" s="43" t="str">
        <f t="shared" si="143"/>
        <v xml:space="preserve"> </v>
      </c>
      <c r="CX160" s="42" t="str">
        <f t="shared" si="144"/>
        <v>•</v>
      </c>
      <c r="CY160" s="39" t="str">
        <f t="shared" si="145"/>
        <v xml:space="preserve"> </v>
      </c>
      <c r="CZ160" s="39" t="str">
        <f t="shared" si="146"/>
        <v xml:space="preserve"> </v>
      </c>
      <c r="DA160" s="43" t="str">
        <f t="shared" si="147"/>
        <v xml:space="preserve"> </v>
      </c>
      <c r="DB160" s="39" t="str">
        <f t="shared" si="148"/>
        <v>•</v>
      </c>
      <c r="DC160" s="39" t="str">
        <f t="shared" si="149"/>
        <v xml:space="preserve"> </v>
      </c>
      <c r="DD160" s="39" t="str">
        <f t="shared" si="150"/>
        <v xml:space="preserve"> </v>
      </c>
      <c r="DE160" s="43" t="str">
        <f t="shared" si="151"/>
        <v xml:space="preserve"> </v>
      </c>
      <c r="DF160" s="42" t="str">
        <f t="shared" si="152"/>
        <v>•</v>
      </c>
      <c r="DG160" s="39" t="str">
        <f t="shared" si="153"/>
        <v xml:space="preserve"> </v>
      </c>
      <c r="DH160" s="39" t="str">
        <f t="shared" si="154"/>
        <v xml:space="preserve"> </v>
      </c>
      <c r="DI160" s="43" t="str">
        <f t="shared" si="155"/>
        <v xml:space="preserve"> </v>
      </c>
      <c r="DJ160" s="42" t="str">
        <f t="shared" si="156"/>
        <v>•</v>
      </c>
      <c r="DK160" s="39" t="str">
        <f t="shared" si="157"/>
        <v xml:space="preserve"> </v>
      </c>
      <c r="DL160" s="39" t="str">
        <f t="shared" si="158"/>
        <v xml:space="preserve"> </v>
      </c>
      <c r="DM160" s="43" t="str">
        <f t="shared" si="159"/>
        <v xml:space="preserve"> </v>
      </c>
      <c r="DN160" s="39" t="str">
        <f t="shared" si="160"/>
        <v>•</v>
      </c>
      <c r="DO160" s="39" t="str">
        <f t="shared" si="161"/>
        <v xml:space="preserve"> </v>
      </c>
      <c r="DP160" s="39" t="str">
        <f t="shared" si="162"/>
        <v xml:space="preserve"> </v>
      </c>
      <c r="DQ160" s="43" t="str">
        <f t="shared" si="163"/>
        <v xml:space="preserve"> </v>
      </c>
      <c r="DR160" s="39" t="str">
        <f t="shared" si="164"/>
        <v>•</v>
      </c>
      <c r="DS160" s="39" t="str">
        <f t="shared" si="165"/>
        <v xml:space="preserve"> </v>
      </c>
      <c r="DT160" s="39" t="str">
        <f t="shared" si="166"/>
        <v xml:space="preserve"> </v>
      </c>
      <c r="DU160" s="43" t="str">
        <f t="shared" si="167"/>
        <v xml:space="preserve"> </v>
      </c>
      <c r="DV160" s="39" t="str">
        <f t="shared" si="168"/>
        <v>•</v>
      </c>
      <c r="DW160" s="39" t="str">
        <f t="shared" si="169"/>
        <v xml:space="preserve"> </v>
      </c>
      <c r="DX160" s="39" t="str">
        <f t="shared" si="170"/>
        <v xml:space="preserve"> </v>
      </c>
      <c r="DY160" s="43" t="str">
        <f t="shared" si="171"/>
        <v xml:space="preserve"> </v>
      </c>
      <c r="DZ160" s="39" t="str">
        <f t="shared" si="172"/>
        <v>•</v>
      </c>
      <c r="EA160" s="39" t="str">
        <f t="shared" si="173"/>
        <v xml:space="preserve"> </v>
      </c>
      <c r="EB160" s="39" t="str">
        <f t="shared" si="174"/>
        <v xml:space="preserve"> </v>
      </c>
      <c r="EC160" s="43" t="str">
        <f t="shared" si="175"/>
        <v xml:space="preserve"> </v>
      </c>
      <c r="ED160" s="39" t="str">
        <f t="shared" si="176"/>
        <v>•</v>
      </c>
      <c r="EE160" s="39" t="str">
        <f t="shared" si="177"/>
        <v xml:space="preserve"> </v>
      </c>
      <c r="EF160" s="39" t="str">
        <f t="shared" si="178"/>
        <v xml:space="preserve"> </v>
      </c>
      <c r="EG160" s="43" t="str">
        <f t="shared" si="179"/>
        <v xml:space="preserve"> </v>
      </c>
      <c r="EH160" s="39" t="str">
        <f t="shared" si="180"/>
        <v>•</v>
      </c>
      <c r="EI160" s="39" t="str">
        <f t="shared" si="181"/>
        <v xml:space="preserve"> </v>
      </c>
      <c r="EJ160" s="39" t="str">
        <f t="shared" si="182"/>
        <v xml:space="preserve"> </v>
      </c>
      <c r="EK160" s="43" t="str">
        <f t="shared" si="183"/>
        <v xml:space="preserve"> </v>
      </c>
    </row>
    <row r="161" spans="1:141" ht="15.75" customHeight="1" x14ac:dyDescent="0.2">
      <c r="A161" s="100" t="str">
        <f>IF(Summary!B155="","",Summary!B155)</f>
        <v/>
      </c>
      <c r="B161" s="100" t="str">
        <f>IF(Summary!C155="","",Summary!C155)</f>
        <v/>
      </c>
      <c r="C161" s="100" t="str">
        <f>IF(Summary!D155="","",Summary!D155)</f>
        <v/>
      </c>
      <c r="D161" s="115" t="str">
        <f>IF(Summary!E155="","",Summary!E155)</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138"/>
        <v>27</v>
      </c>
      <c r="AX161" s="74" t="e">
        <f t="shared" si="133"/>
        <v>#N/A</v>
      </c>
      <c r="AY161" s="54" t="str">
        <f t="shared" si="134"/>
        <v/>
      </c>
      <c r="AZ161" s="73"/>
      <c r="BA161" s="144"/>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8"/>
      <c r="BE161" s="116" t="str">
        <f t="shared" si="139"/>
        <v/>
      </c>
      <c r="BF161" s="99" t="str">
        <f t="shared" si="135"/>
        <v/>
      </c>
      <c r="BG161" s="99" t="str">
        <f t="shared" si="136"/>
        <v/>
      </c>
      <c r="BH161" s="100" t="str">
        <f t="shared" si="137"/>
        <v/>
      </c>
      <c r="BI161" s="64" t="str">
        <f>IF(Summary!F155="","",Summary!F155)</f>
        <v/>
      </c>
      <c r="BJ161" s="33"/>
      <c r="BV161" s="44">
        <f t="shared" si="184"/>
        <v>0</v>
      </c>
      <c r="BW161" s="44">
        <f t="shared" si="184"/>
        <v>0</v>
      </c>
      <c r="BX161" s="44">
        <f t="shared" si="184"/>
        <v>0</v>
      </c>
      <c r="BY161" s="44">
        <f t="shared" si="184"/>
        <v>0</v>
      </c>
      <c r="BZ161" s="44">
        <f t="shared" si="184"/>
        <v>0</v>
      </c>
      <c r="CA161" s="44">
        <f t="shared" si="184"/>
        <v>0</v>
      </c>
      <c r="CB161" s="44">
        <f t="shared" si="184"/>
        <v>0</v>
      </c>
      <c r="CC161" s="44">
        <f t="shared" si="184"/>
        <v>0</v>
      </c>
      <c r="CD161" s="44">
        <f t="shared" si="184"/>
        <v>0</v>
      </c>
      <c r="CE161" s="44">
        <f t="shared" si="184"/>
        <v>0</v>
      </c>
      <c r="CF161" s="44">
        <f t="shared" si="184"/>
        <v>0</v>
      </c>
      <c r="CH161" s="48">
        <f t="shared" si="129"/>
        <v>0</v>
      </c>
      <c r="CI161" s="48">
        <f t="shared" si="129"/>
        <v>0</v>
      </c>
      <c r="CJ161" s="48">
        <f t="shared" si="129"/>
        <v>0</v>
      </c>
      <c r="CK161" s="48">
        <f t="shared" si="129"/>
        <v>0</v>
      </c>
      <c r="CL161" s="48">
        <f t="shared" si="129"/>
        <v>0</v>
      </c>
      <c r="CM161" s="48">
        <f t="shared" si="185"/>
        <v>0</v>
      </c>
      <c r="CN161" s="48">
        <f t="shared" si="185"/>
        <v>0</v>
      </c>
      <c r="CO161" s="48">
        <f t="shared" si="185"/>
        <v>0</v>
      </c>
      <c r="CT161" s="42" t="str">
        <f t="shared" si="140"/>
        <v>•</v>
      </c>
      <c r="CU161" s="39" t="str">
        <f t="shared" si="141"/>
        <v xml:space="preserve"> </v>
      </c>
      <c r="CV161" s="39" t="str">
        <f t="shared" si="142"/>
        <v xml:space="preserve"> </v>
      </c>
      <c r="CW161" s="43" t="str">
        <f t="shared" si="143"/>
        <v xml:space="preserve"> </v>
      </c>
      <c r="CX161" s="42" t="str">
        <f t="shared" si="144"/>
        <v>•</v>
      </c>
      <c r="CY161" s="39" t="str">
        <f t="shared" si="145"/>
        <v xml:space="preserve"> </v>
      </c>
      <c r="CZ161" s="39" t="str">
        <f t="shared" si="146"/>
        <v xml:space="preserve"> </v>
      </c>
      <c r="DA161" s="43" t="str">
        <f t="shared" si="147"/>
        <v xml:space="preserve"> </v>
      </c>
      <c r="DB161" s="39" t="str">
        <f t="shared" si="148"/>
        <v>•</v>
      </c>
      <c r="DC161" s="39" t="str">
        <f t="shared" si="149"/>
        <v xml:space="preserve"> </v>
      </c>
      <c r="DD161" s="39" t="str">
        <f t="shared" si="150"/>
        <v xml:space="preserve"> </v>
      </c>
      <c r="DE161" s="43" t="str">
        <f t="shared" si="151"/>
        <v xml:space="preserve"> </v>
      </c>
      <c r="DF161" s="42" t="str">
        <f t="shared" si="152"/>
        <v>•</v>
      </c>
      <c r="DG161" s="39" t="str">
        <f t="shared" si="153"/>
        <v xml:space="preserve"> </v>
      </c>
      <c r="DH161" s="39" t="str">
        <f t="shared" si="154"/>
        <v xml:space="preserve"> </v>
      </c>
      <c r="DI161" s="43" t="str">
        <f t="shared" si="155"/>
        <v xml:space="preserve"> </v>
      </c>
      <c r="DJ161" s="42" t="str">
        <f t="shared" si="156"/>
        <v>•</v>
      </c>
      <c r="DK161" s="39" t="str">
        <f t="shared" si="157"/>
        <v xml:space="preserve"> </v>
      </c>
      <c r="DL161" s="39" t="str">
        <f t="shared" si="158"/>
        <v xml:space="preserve"> </v>
      </c>
      <c r="DM161" s="43" t="str">
        <f t="shared" si="159"/>
        <v xml:space="preserve"> </v>
      </c>
      <c r="DN161" s="39" t="str">
        <f t="shared" si="160"/>
        <v>•</v>
      </c>
      <c r="DO161" s="39" t="str">
        <f t="shared" si="161"/>
        <v xml:space="preserve"> </v>
      </c>
      <c r="DP161" s="39" t="str">
        <f t="shared" si="162"/>
        <v xml:space="preserve"> </v>
      </c>
      <c r="DQ161" s="43" t="str">
        <f t="shared" si="163"/>
        <v xml:space="preserve"> </v>
      </c>
      <c r="DR161" s="39" t="str">
        <f t="shared" si="164"/>
        <v>•</v>
      </c>
      <c r="DS161" s="39" t="str">
        <f t="shared" si="165"/>
        <v xml:space="preserve"> </v>
      </c>
      <c r="DT161" s="39" t="str">
        <f t="shared" si="166"/>
        <v xml:space="preserve"> </v>
      </c>
      <c r="DU161" s="43" t="str">
        <f t="shared" si="167"/>
        <v xml:space="preserve"> </v>
      </c>
      <c r="DV161" s="39" t="str">
        <f t="shared" si="168"/>
        <v>•</v>
      </c>
      <c r="DW161" s="39" t="str">
        <f t="shared" si="169"/>
        <v xml:space="preserve"> </v>
      </c>
      <c r="DX161" s="39" t="str">
        <f t="shared" si="170"/>
        <v xml:space="preserve"> </v>
      </c>
      <c r="DY161" s="43" t="str">
        <f t="shared" si="171"/>
        <v xml:space="preserve"> </v>
      </c>
      <c r="DZ161" s="39" t="str">
        <f t="shared" si="172"/>
        <v>•</v>
      </c>
      <c r="EA161" s="39" t="str">
        <f t="shared" si="173"/>
        <v xml:space="preserve"> </v>
      </c>
      <c r="EB161" s="39" t="str">
        <f t="shared" si="174"/>
        <v xml:space="preserve"> </v>
      </c>
      <c r="EC161" s="43" t="str">
        <f t="shared" si="175"/>
        <v xml:space="preserve"> </v>
      </c>
      <c r="ED161" s="39" t="str">
        <f t="shared" si="176"/>
        <v>•</v>
      </c>
      <c r="EE161" s="39" t="str">
        <f t="shared" si="177"/>
        <v xml:space="preserve"> </v>
      </c>
      <c r="EF161" s="39" t="str">
        <f t="shared" si="178"/>
        <v xml:space="preserve"> </v>
      </c>
      <c r="EG161" s="43" t="str">
        <f t="shared" si="179"/>
        <v xml:space="preserve"> </v>
      </c>
      <c r="EH161" s="39" t="str">
        <f t="shared" si="180"/>
        <v>•</v>
      </c>
      <c r="EI161" s="39" t="str">
        <f t="shared" si="181"/>
        <v xml:space="preserve"> </v>
      </c>
      <c r="EJ161" s="39" t="str">
        <f t="shared" si="182"/>
        <v xml:space="preserve"> </v>
      </c>
      <c r="EK161" s="43" t="str">
        <f t="shared" si="183"/>
        <v xml:space="preserve"> </v>
      </c>
    </row>
    <row r="162" spans="1:141" ht="15.75" customHeight="1" x14ac:dyDescent="0.2">
      <c r="A162" s="100" t="str">
        <f>IF(Summary!B156="","",Summary!B156)</f>
        <v/>
      </c>
      <c r="B162" s="100" t="str">
        <f>IF(Summary!C156="","",Summary!C156)</f>
        <v/>
      </c>
      <c r="C162" s="100" t="str">
        <f>IF(Summary!D156="","",Summary!D156)</f>
        <v/>
      </c>
      <c r="D162" s="115" t="str">
        <f>IF(Summary!E156="","",Summary!E156)</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138"/>
        <v>27</v>
      </c>
      <c r="AX162" s="74" t="e">
        <f t="shared" si="133"/>
        <v>#N/A</v>
      </c>
      <c r="AY162" s="54" t="str">
        <f t="shared" si="134"/>
        <v/>
      </c>
      <c r="AZ162" s="73"/>
      <c r="BA162" s="144"/>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8"/>
      <c r="BE162" s="116" t="str">
        <f t="shared" si="139"/>
        <v/>
      </c>
      <c r="BF162" s="99" t="str">
        <f t="shared" si="135"/>
        <v/>
      </c>
      <c r="BG162" s="99" t="str">
        <f t="shared" si="136"/>
        <v/>
      </c>
      <c r="BH162" s="100" t="str">
        <f t="shared" si="137"/>
        <v/>
      </c>
      <c r="BI162" s="64" t="str">
        <f>IF(Summary!F156="","",Summary!F156)</f>
        <v/>
      </c>
      <c r="BJ162" s="33"/>
      <c r="BV162" s="44">
        <f t="shared" si="184"/>
        <v>0</v>
      </c>
      <c r="BW162" s="44">
        <f t="shared" si="184"/>
        <v>0</v>
      </c>
      <c r="BX162" s="44">
        <f t="shared" si="184"/>
        <v>0</v>
      </c>
      <c r="BY162" s="44">
        <f t="shared" si="184"/>
        <v>0</v>
      </c>
      <c r="BZ162" s="44">
        <f t="shared" si="184"/>
        <v>0</v>
      </c>
      <c r="CA162" s="44">
        <f t="shared" si="184"/>
        <v>0</v>
      </c>
      <c r="CB162" s="44">
        <f t="shared" si="184"/>
        <v>0</v>
      </c>
      <c r="CC162" s="44">
        <f t="shared" si="184"/>
        <v>0</v>
      </c>
      <c r="CD162" s="44">
        <f t="shared" si="184"/>
        <v>0</v>
      </c>
      <c r="CE162" s="44">
        <f t="shared" si="184"/>
        <v>0</v>
      </c>
      <c r="CF162" s="44">
        <f t="shared" si="184"/>
        <v>0</v>
      </c>
      <c r="CH162" s="48">
        <f t="shared" si="129"/>
        <v>0</v>
      </c>
      <c r="CI162" s="48">
        <f t="shared" si="129"/>
        <v>0</v>
      </c>
      <c r="CJ162" s="48">
        <f t="shared" si="129"/>
        <v>0</v>
      </c>
      <c r="CK162" s="48">
        <f t="shared" si="129"/>
        <v>0</v>
      </c>
      <c r="CL162" s="48">
        <f t="shared" si="129"/>
        <v>0</v>
      </c>
      <c r="CM162" s="48">
        <f t="shared" si="185"/>
        <v>0</v>
      </c>
      <c r="CN162" s="48">
        <f t="shared" si="185"/>
        <v>0</v>
      </c>
      <c r="CO162" s="48">
        <f t="shared" si="185"/>
        <v>0</v>
      </c>
      <c r="CT162" s="42" t="str">
        <f t="shared" si="140"/>
        <v>•</v>
      </c>
      <c r="CU162" s="39" t="str">
        <f t="shared" si="141"/>
        <v xml:space="preserve"> </v>
      </c>
      <c r="CV162" s="39" t="str">
        <f t="shared" si="142"/>
        <v xml:space="preserve"> </v>
      </c>
      <c r="CW162" s="43" t="str">
        <f t="shared" si="143"/>
        <v xml:space="preserve"> </v>
      </c>
      <c r="CX162" s="42" t="str">
        <f t="shared" si="144"/>
        <v>•</v>
      </c>
      <c r="CY162" s="39" t="str">
        <f t="shared" si="145"/>
        <v xml:space="preserve"> </v>
      </c>
      <c r="CZ162" s="39" t="str">
        <f t="shared" si="146"/>
        <v xml:space="preserve"> </v>
      </c>
      <c r="DA162" s="43" t="str">
        <f t="shared" si="147"/>
        <v xml:space="preserve"> </v>
      </c>
      <c r="DB162" s="39" t="str">
        <f t="shared" si="148"/>
        <v>•</v>
      </c>
      <c r="DC162" s="39" t="str">
        <f t="shared" si="149"/>
        <v xml:space="preserve"> </v>
      </c>
      <c r="DD162" s="39" t="str">
        <f t="shared" si="150"/>
        <v xml:space="preserve"> </v>
      </c>
      <c r="DE162" s="43" t="str">
        <f t="shared" si="151"/>
        <v xml:space="preserve"> </v>
      </c>
      <c r="DF162" s="42" t="str">
        <f t="shared" si="152"/>
        <v>•</v>
      </c>
      <c r="DG162" s="39" t="str">
        <f t="shared" si="153"/>
        <v xml:space="preserve"> </v>
      </c>
      <c r="DH162" s="39" t="str">
        <f t="shared" si="154"/>
        <v xml:space="preserve"> </v>
      </c>
      <c r="DI162" s="43" t="str">
        <f t="shared" si="155"/>
        <v xml:space="preserve"> </v>
      </c>
      <c r="DJ162" s="42" t="str">
        <f t="shared" si="156"/>
        <v>•</v>
      </c>
      <c r="DK162" s="39" t="str">
        <f t="shared" si="157"/>
        <v xml:space="preserve"> </v>
      </c>
      <c r="DL162" s="39" t="str">
        <f t="shared" si="158"/>
        <v xml:space="preserve"> </v>
      </c>
      <c r="DM162" s="43" t="str">
        <f t="shared" si="159"/>
        <v xml:space="preserve"> </v>
      </c>
      <c r="DN162" s="39" t="str">
        <f t="shared" si="160"/>
        <v>•</v>
      </c>
      <c r="DO162" s="39" t="str">
        <f t="shared" si="161"/>
        <v xml:space="preserve"> </v>
      </c>
      <c r="DP162" s="39" t="str">
        <f t="shared" si="162"/>
        <v xml:space="preserve"> </v>
      </c>
      <c r="DQ162" s="43" t="str">
        <f t="shared" si="163"/>
        <v xml:space="preserve"> </v>
      </c>
      <c r="DR162" s="39" t="str">
        <f t="shared" si="164"/>
        <v>•</v>
      </c>
      <c r="DS162" s="39" t="str">
        <f t="shared" si="165"/>
        <v xml:space="preserve"> </v>
      </c>
      <c r="DT162" s="39" t="str">
        <f t="shared" si="166"/>
        <v xml:space="preserve"> </v>
      </c>
      <c r="DU162" s="43" t="str">
        <f t="shared" si="167"/>
        <v xml:space="preserve"> </v>
      </c>
      <c r="DV162" s="39" t="str">
        <f t="shared" si="168"/>
        <v>•</v>
      </c>
      <c r="DW162" s="39" t="str">
        <f t="shared" si="169"/>
        <v xml:space="preserve"> </v>
      </c>
      <c r="DX162" s="39" t="str">
        <f t="shared" si="170"/>
        <v xml:space="preserve"> </v>
      </c>
      <c r="DY162" s="43" t="str">
        <f t="shared" si="171"/>
        <v xml:space="preserve"> </v>
      </c>
      <c r="DZ162" s="39" t="str">
        <f t="shared" si="172"/>
        <v>•</v>
      </c>
      <c r="EA162" s="39" t="str">
        <f t="shared" si="173"/>
        <v xml:space="preserve"> </v>
      </c>
      <c r="EB162" s="39" t="str">
        <f t="shared" si="174"/>
        <v xml:space="preserve"> </v>
      </c>
      <c r="EC162" s="43" t="str">
        <f t="shared" si="175"/>
        <v xml:space="preserve"> </v>
      </c>
      <c r="ED162" s="39" t="str">
        <f t="shared" si="176"/>
        <v>•</v>
      </c>
      <c r="EE162" s="39" t="str">
        <f t="shared" si="177"/>
        <v xml:space="preserve"> </v>
      </c>
      <c r="EF162" s="39" t="str">
        <f t="shared" si="178"/>
        <v xml:space="preserve"> </v>
      </c>
      <c r="EG162" s="43" t="str">
        <f t="shared" si="179"/>
        <v xml:space="preserve"> </v>
      </c>
      <c r="EH162" s="39" t="str">
        <f t="shared" si="180"/>
        <v>•</v>
      </c>
      <c r="EI162" s="39" t="str">
        <f t="shared" si="181"/>
        <v xml:space="preserve"> </v>
      </c>
      <c r="EJ162" s="39" t="str">
        <f t="shared" si="182"/>
        <v xml:space="preserve"> </v>
      </c>
      <c r="EK162" s="43" t="str">
        <f t="shared" si="183"/>
        <v xml:space="preserve"> </v>
      </c>
    </row>
    <row r="163" spans="1:141" ht="15.75" customHeight="1" x14ac:dyDescent="0.2">
      <c r="A163" s="100" t="str">
        <f>IF(Summary!B157="","",Summary!B157)</f>
        <v/>
      </c>
      <c r="B163" s="100" t="str">
        <f>IF(Summary!C157="","",Summary!C157)</f>
        <v/>
      </c>
      <c r="C163" s="100" t="str">
        <f>IF(Summary!D157="","",Summary!D157)</f>
        <v/>
      </c>
      <c r="D163" s="115" t="str">
        <f>IF(Summary!E157="","",Summary!E157)</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138"/>
        <v>27</v>
      </c>
      <c r="AX163" s="74" t="e">
        <f t="shared" si="133"/>
        <v>#N/A</v>
      </c>
      <c r="AY163" s="54" t="str">
        <f t="shared" si="134"/>
        <v/>
      </c>
      <c r="AZ163" s="73"/>
      <c r="BA163" s="144"/>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8"/>
      <c r="BE163" s="116" t="str">
        <f t="shared" si="139"/>
        <v/>
      </c>
      <c r="BF163" s="99" t="str">
        <f t="shared" si="135"/>
        <v/>
      </c>
      <c r="BG163" s="99" t="str">
        <f t="shared" si="136"/>
        <v/>
      </c>
      <c r="BH163" s="100" t="str">
        <f t="shared" si="137"/>
        <v/>
      </c>
      <c r="BI163" s="64" t="str">
        <f>IF(Summary!F157="","",Summary!F157)</f>
        <v/>
      </c>
      <c r="BJ163" s="33"/>
      <c r="BV163" s="44">
        <f t="shared" si="184"/>
        <v>0</v>
      </c>
      <c r="BW163" s="44">
        <f t="shared" si="184"/>
        <v>0</v>
      </c>
      <c r="BX163" s="44">
        <f t="shared" si="184"/>
        <v>0</v>
      </c>
      <c r="BY163" s="44">
        <f t="shared" si="184"/>
        <v>0</v>
      </c>
      <c r="BZ163" s="44">
        <f t="shared" si="184"/>
        <v>0</v>
      </c>
      <c r="CA163" s="44">
        <f t="shared" si="184"/>
        <v>0</v>
      </c>
      <c r="CB163" s="44">
        <f t="shared" si="184"/>
        <v>0</v>
      </c>
      <c r="CC163" s="44">
        <f t="shared" si="184"/>
        <v>0</v>
      </c>
      <c r="CD163" s="44">
        <f t="shared" si="184"/>
        <v>0</v>
      </c>
      <c r="CE163" s="44">
        <f t="shared" si="184"/>
        <v>0</v>
      </c>
      <c r="CF163" s="44">
        <f t="shared" si="184"/>
        <v>0</v>
      </c>
      <c r="CH163" s="48">
        <f t="shared" si="129"/>
        <v>0</v>
      </c>
      <c r="CI163" s="48">
        <f t="shared" si="129"/>
        <v>0</v>
      </c>
      <c r="CJ163" s="48">
        <f t="shared" si="129"/>
        <v>0</v>
      </c>
      <c r="CK163" s="48">
        <f t="shared" si="129"/>
        <v>0</v>
      </c>
      <c r="CL163" s="48">
        <f t="shared" si="129"/>
        <v>0</v>
      </c>
      <c r="CM163" s="48">
        <f t="shared" si="185"/>
        <v>0</v>
      </c>
      <c r="CN163" s="48">
        <f t="shared" si="185"/>
        <v>0</v>
      </c>
      <c r="CO163" s="48">
        <f t="shared" si="185"/>
        <v>0</v>
      </c>
      <c r="CT163" s="42" t="str">
        <f t="shared" si="140"/>
        <v>•</v>
      </c>
      <c r="CU163" s="39" t="str">
        <f t="shared" si="141"/>
        <v xml:space="preserve"> </v>
      </c>
      <c r="CV163" s="39" t="str">
        <f t="shared" si="142"/>
        <v xml:space="preserve"> </v>
      </c>
      <c r="CW163" s="43" t="str">
        <f t="shared" si="143"/>
        <v xml:space="preserve"> </v>
      </c>
      <c r="CX163" s="42" t="str">
        <f t="shared" si="144"/>
        <v>•</v>
      </c>
      <c r="CY163" s="39" t="str">
        <f t="shared" si="145"/>
        <v xml:space="preserve"> </v>
      </c>
      <c r="CZ163" s="39" t="str">
        <f t="shared" si="146"/>
        <v xml:space="preserve"> </v>
      </c>
      <c r="DA163" s="43" t="str">
        <f t="shared" si="147"/>
        <v xml:space="preserve"> </v>
      </c>
      <c r="DB163" s="39" t="str">
        <f t="shared" si="148"/>
        <v>•</v>
      </c>
      <c r="DC163" s="39" t="str">
        <f t="shared" si="149"/>
        <v xml:space="preserve"> </v>
      </c>
      <c r="DD163" s="39" t="str">
        <f t="shared" si="150"/>
        <v xml:space="preserve"> </v>
      </c>
      <c r="DE163" s="43" t="str">
        <f t="shared" si="151"/>
        <v xml:space="preserve"> </v>
      </c>
      <c r="DF163" s="42" t="str">
        <f t="shared" si="152"/>
        <v>•</v>
      </c>
      <c r="DG163" s="39" t="str">
        <f t="shared" si="153"/>
        <v xml:space="preserve"> </v>
      </c>
      <c r="DH163" s="39" t="str">
        <f t="shared" si="154"/>
        <v xml:space="preserve"> </v>
      </c>
      <c r="DI163" s="43" t="str">
        <f t="shared" si="155"/>
        <v xml:space="preserve"> </v>
      </c>
      <c r="DJ163" s="42" t="str">
        <f t="shared" si="156"/>
        <v>•</v>
      </c>
      <c r="DK163" s="39" t="str">
        <f t="shared" si="157"/>
        <v xml:space="preserve"> </v>
      </c>
      <c r="DL163" s="39" t="str">
        <f t="shared" si="158"/>
        <v xml:space="preserve"> </v>
      </c>
      <c r="DM163" s="43" t="str">
        <f t="shared" si="159"/>
        <v xml:space="preserve"> </v>
      </c>
      <c r="DN163" s="39" t="str">
        <f t="shared" si="160"/>
        <v>•</v>
      </c>
      <c r="DO163" s="39" t="str">
        <f t="shared" si="161"/>
        <v xml:space="preserve"> </v>
      </c>
      <c r="DP163" s="39" t="str">
        <f t="shared" si="162"/>
        <v xml:space="preserve"> </v>
      </c>
      <c r="DQ163" s="43" t="str">
        <f t="shared" si="163"/>
        <v xml:space="preserve"> </v>
      </c>
      <c r="DR163" s="39" t="str">
        <f t="shared" si="164"/>
        <v>•</v>
      </c>
      <c r="DS163" s="39" t="str">
        <f t="shared" si="165"/>
        <v xml:space="preserve"> </v>
      </c>
      <c r="DT163" s="39" t="str">
        <f t="shared" si="166"/>
        <v xml:space="preserve"> </v>
      </c>
      <c r="DU163" s="43" t="str">
        <f t="shared" si="167"/>
        <v xml:space="preserve"> </v>
      </c>
      <c r="DV163" s="39" t="str">
        <f t="shared" si="168"/>
        <v>•</v>
      </c>
      <c r="DW163" s="39" t="str">
        <f t="shared" si="169"/>
        <v xml:space="preserve"> </v>
      </c>
      <c r="DX163" s="39" t="str">
        <f t="shared" si="170"/>
        <v xml:space="preserve"> </v>
      </c>
      <c r="DY163" s="43" t="str">
        <f t="shared" si="171"/>
        <v xml:space="preserve"> </v>
      </c>
      <c r="DZ163" s="39" t="str">
        <f t="shared" si="172"/>
        <v>•</v>
      </c>
      <c r="EA163" s="39" t="str">
        <f t="shared" si="173"/>
        <v xml:space="preserve"> </v>
      </c>
      <c r="EB163" s="39" t="str">
        <f t="shared" si="174"/>
        <v xml:space="preserve"> </v>
      </c>
      <c r="EC163" s="43" t="str">
        <f t="shared" si="175"/>
        <v xml:space="preserve"> </v>
      </c>
      <c r="ED163" s="39" t="str">
        <f t="shared" si="176"/>
        <v>•</v>
      </c>
      <c r="EE163" s="39" t="str">
        <f t="shared" si="177"/>
        <v xml:space="preserve"> </v>
      </c>
      <c r="EF163" s="39" t="str">
        <f t="shared" si="178"/>
        <v xml:space="preserve"> </v>
      </c>
      <c r="EG163" s="43" t="str">
        <f t="shared" si="179"/>
        <v xml:space="preserve"> </v>
      </c>
      <c r="EH163" s="39" t="str">
        <f t="shared" si="180"/>
        <v>•</v>
      </c>
      <c r="EI163" s="39" t="str">
        <f t="shared" si="181"/>
        <v xml:space="preserve"> </v>
      </c>
      <c r="EJ163" s="39" t="str">
        <f t="shared" si="182"/>
        <v xml:space="preserve"> </v>
      </c>
      <c r="EK163" s="43" t="str">
        <f t="shared" si="183"/>
        <v xml:space="preserve"> </v>
      </c>
    </row>
    <row r="164" spans="1:141" ht="15.75" customHeight="1" x14ac:dyDescent="0.2">
      <c r="A164" s="100" t="str">
        <f>IF(Summary!B158="","",Summary!B158)</f>
        <v/>
      </c>
      <c r="B164" s="100" t="str">
        <f>IF(Summary!C158="","",Summary!C158)</f>
        <v/>
      </c>
      <c r="C164" s="100" t="str">
        <f>IF(Summary!D158="","",Summary!D158)</f>
        <v/>
      </c>
      <c r="D164" s="115" t="str">
        <f>IF(Summary!E158="","",Summary!E158)</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138"/>
        <v>27</v>
      </c>
      <c r="AX164" s="74" t="e">
        <f t="shared" si="133"/>
        <v>#N/A</v>
      </c>
      <c r="AY164" s="54" t="str">
        <f t="shared" si="134"/>
        <v/>
      </c>
      <c r="AZ164" s="73"/>
      <c r="BA164" s="144"/>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8"/>
      <c r="BE164" s="116" t="str">
        <f t="shared" si="139"/>
        <v/>
      </c>
      <c r="BF164" s="99" t="str">
        <f t="shared" si="135"/>
        <v/>
      </c>
      <c r="BG164" s="99" t="str">
        <f t="shared" si="136"/>
        <v/>
      </c>
      <c r="BH164" s="100" t="str">
        <f t="shared" si="137"/>
        <v/>
      </c>
      <c r="BI164" s="64" t="str">
        <f>IF(Summary!F158="","",Summary!F158)</f>
        <v/>
      </c>
      <c r="BJ164" s="33"/>
      <c r="BV164" s="44">
        <f t="shared" si="184"/>
        <v>0</v>
      </c>
      <c r="BW164" s="44">
        <f t="shared" si="184"/>
        <v>0</v>
      </c>
      <c r="BX164" s="44">
        <f t="shared" si="184"/>
        <v>0</v>
      </c>
      <c r="BY164" s="44">
        <f t="shared" si="184"/>
        <v>0</v>
      </c>
      <c r="BZ164" s="44">
        <f t="shared" si="184"/>
        <v>0</v>
      </c>
      <c r="CA164" s="44">
        <f t="shared" si="184"/>
        <v>0</v>
      </c>
      <c r="CB164" s="44">
        <f t="shared" si="184"/>
        <v>0</v>
      </c>
      <c r="CC164" s="44">
        <f t="shared" si="184"/>
        <v>0</v>
      </c>
      <c r="CD164" s="44">
        <f t="shared" si="184"/>
        <v>0</v>
      </c>
      <c r="CE164" s="44">
        <f t="shared" si="184"/>
        <v>0</v>
      </c>
      <c r="CF164" s="44">
        <f t="shared" si="184"/>
        <v>0</v>
      </c>
      <c r="CH164" s="48">
        <f t="shared" si="129"/>
        <v>0</v>
      </c>
      <c r="CI164" s="48">
        <f t="shared" si="129"/>
        <v>0</v>
      </c>
      <c r="CJ164" s="48">
        <f t="shared" si="129"/>
        <v>0</v>
      </c>
      <c r="CK164" s="48">
        <f t="shared" si="129"/>
        <v>0</v>
      </c>
      <c r="CL164" s="48">
        <f t="shared" si="129"/>
        <v>0</v>
      </c>
      <c r="CM164" s="48">
        <f t="shared" si="185"/>
        <v>0</v>
      </c>
      <c r="CN164" s="48">
        <f t="shared" si="185"/>
        <v>0</v>
      </c>
      <c r="CO164" s="48">
        <f t="shared" si="185"/>
        <v>0</v>
      </c>
      <c r="CT164" s="42" t="str">
        <f t="shared" si="140"/>
        <v>•</v>
      </c>
      <c r="CU164" s="39" t="str">
        <f t="shared" si="141"/>
        <v xml:space="preserve"> </v>
      </c>
      <c r="CV164" s="39" t="str">
        <f t="shared" si="142"/>
        <v xml:space="preserve"> </v>
      </c>
      <c r="CW164" s="43" t="str">
        <f t="shared" si="143"/>
        <v xml:space="preserve"> </v>
      </c>
      <c r="CX164" s="42" t="str">
        <f t="shared" si="144"/>
        <v>•</v>
      </c>
      <c r="CY164" s="39" t="str">
        <f t="shared" si="145"/>
        <v xml:space="preserve"> </v>
      </c>
      <c r="CZ164" s="39" t="str">
        <f t="shared" si="146"/>
        <v xml:space="preserve"> </v>
      </c>
      <c r="DA164" s="43" t="str">
        <f t="shared" si="147"/>
        <v xml:space="preserve"> </v>
      </c>
      <c r="DB164" s="39" t="str">
        <f t="shared" si="148"/>
        <v>•</v>
      </c>
      <c r="DC164" s="39" t="str">
        <f t="shared" si="149"/>
        <v xml:space="preserve"> </v>
      </c>
      <c r="DD164" s="39" t="str">
        <f t="shared" si="150"/>
        <v xml:space="preserve"> </v>
      </c>
      <c r="DE164" s="43" t="str">
        <f t="shared" si="151"/>
        <v xml:space="preserve"> </v>
      </c>
      <c r="DF164" s="42" t="str">
        <f t="shared" si="152"/>
        <v>•</v>
      </c>
      <c r="DG164" s="39" t="str">
        <f t="shared" si="153"/>
        <v xml:space="preserve"> </v>
      </c>
      <c r="DH164" s="39" t="str">
        <f t="shared" si="154"/>
        <v xml:space="preserve"> </v>
      </c>
      <c r="DI164" s="43" t="str">
        <f t="shared" si="155"/>
        <v xml:space="preserve"> </v>
      </c>
      <c r="DJ164" s="42" t="str">
        <f t="shared" si="156"/>
        <v>•</v>
      </c>
      <c r="DK164" s="39" t="str">
        <f t="shared" si="157"/>
        <v xml:space="preserve"> </v>
      </c>
      <c r="DL164" s="39" t="str">
        <f t="shared" si="158"/>
        <v xml:space="preserve"> </v>
      </c>
      <c r="DM164" s="43" t="str">
        <f t="shared" si="159"/>
        <v xml:space="preserve"> </v>
      </c>
      <c r="DN164" s="39" t="str">
        <f t="shared" si="160"/>
        <v>•</v>
      </c>
      <c r="DO164" s="39" t="str">
        <f t="shared" si="161"/>
        <v xml:space="preserve"> </v>
      </c>
      <c r="DP164" s="39" t="str">
        <f t="shared" si="162"/>
        <v xml:space="preserve"> </v>
      </c>
      <c r="DQ164" s="43" t="str">
        <f t="shared" si="163"/>
        <v xml:space="preserve"> </v>
      </c>
      <c r="DR164" s="39" t="str">
        <f t="shared" si="164"/>
        <v>•</v>
      </c>
      <c r="DS164" s="39" t="str">
        <f t="shared" si="165"/>
        <v xml:space="preserve"> </v>
      </c>
      <c r="DT164" s="39" t="str">
        <f t="shared" si="166"/>
        <v xml:space="preserve"> </v>
      </c>
      <c r="DU164" s="43" t="str">
        <f t="shared" si="167"/>
        <v xml:space="preserve"> </v>
      </c>
      <c r="DV164" s="39" t="str">
        <f t="shared" si="168"/>
        <v>•</v>
      </c>
      <c r="DW164" s="39" t="str">
        <f t="shared" si="169"/>
        <v xml:space="preserve"> </v>
      </c>
      <c r="DX164" s="39" t="str">
        <f t="shared" si="170"/>
        <v xml:space="preserve"> </v>
      </c>
      <c r="DY164" s="43" t="str">
        <f t="shared" si="171"/>
        <v xml:space="preserve"> </v>
      </c>
      <c r="DZ164" s="39" t="str">
        <f t="shared" si="172"/>
        <v>•</v>
      </c>
      <c r="EA164" s="39" t="str">
        <f t="shared" si="173"/>
        <v xml:space="preserve"> </v>
      </c>
      <c r="EB164" s="39" t="str">
        <f t="shared" si="174"/>
        <v xml:space="preserve"> </v>
      </c>
      <c r="EC164" s="43" t="str">
        <f t="shared" si="175"/>
        <v xml:space="preserve"> </v>
      </c>
      <c r="ED164" s="39" t="str">
        <f t="shared" si="176"/>
        <v>•</v>
      </c>
      <c r="EE164" s="39" t="str">
        <f t="shared" si="177"/>
        <v xml:space="preserve"> </v>
      </c>
      <c r="EF164" s="39" t="str">
        <f t="shared" si="178"/>
        <v xml:space="preserve"> </v>
      </c>
      <c r="EG164" s="43" t="str">
        <f t="shared" si="179"/>
        <v xml:space="preserve"> </v>
      </c>
      <c r="EH164" s="39" t="str">
        <f t="shared" si="180"/>
        <v>•</v>
      </c>
      <c r="EI164" s="39" t="str">
        <f t="shared" si="181"/>
        <v xml:space="preserve"> </v>
      </c>
      <c r="EJ164" s="39" t="str">
        <f t="shared" si="182"/>
        <v xml:space="preserve"> </v>
      </c>
      <c r="EK164" s="43" t="str">
        <f t="shared" si="183"/>
        <v xml:space="preserve"> </v>
      </c>
    </row>
    <row r="165" spans="1:141" ht="15.75" customHeight="1" x14ac:dyDescent="0.2">
      <c r="A165" s="100" t="str">
        <f>IF(Summary!B159="","",Summary!B159)</f>
        <v/>
      </c>
      <c r="B165" s="100" t="str">
        <f>IF(Summary!C159="","",Summary!C159)</f>
        <v/>
      </c>
      <c r="C165" s="100" t="str">
        <f>IF(Summary!D159="","",Summary!D159)</f>
        <v/>
      </c>
      <c r="D165" s="115" t="str">
        <f>IF(Summary!E159="","",Summary!E159)</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138"/>
        <v>27</v>
      </c>
      <c r="AX165" s="74" t="e">
        <f t="shared" si="133"/>
        <v>#N/A</v>
      </c>
      <c r="AY165" s="54" t="str">
        <f t="shared" si="134"/>
        <v/>
      </c>
      <c r="AZ165" s="73"/>
      <c r="BA165" s="144"/>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8"/>
      <c r="BE165" s="116" t="str">
        <f t="shared" si="139"/>
        <v/>
      </c>
      <c r="BF165" s="99" t="str">
        <f t="shared" si="135"/>
        <v/>
      </c>
      <c r="BG165" s="99" t="str">
        <f t="shared" si="136"/>
        <v/>
      </c>
      <c r="BH165" s="100" t="str">
        <f t="shared" si="137"/>
        <v/>
      </c>
      <c r="BI165" s="64" t="str">
        <f>IF(Summary!F159="","",Summary!F159)</f>
        <v/>
      </c>
      <c r="BJ165" s="33"/>
      <c r="BV165" s="44">
        <f t="shared" si="184"/>
        <v>0</v>
      </c>
      <c r="BW165" s="44">
        <f t="shared" si="184"/>
        <v>0</v>
      </c>
      <c r="BX165" s="44">
        <f t="shared" si="184"/>
        <v>0</v>
      </c>
      <c r="BY165" s="44">
        <f t="shared" si="184"/>
        <v>0</v>
      </c>
      <c r="BZ165" s="44">
        <f t="shared" si="184"/>
        <v>0</v>
      </c>
      <c r="CA165" s="44">
        <f t="shared" si="184"/>
        <v>0</v>
      </c>
      <c r="CB165" s="44">
        <f t="shared" si="184"/>
        <v>0</v>
      </c>
      <c r="CC165" s="44">
        <f t="shared" si="184"/>
        <v>0</v>
      </c>
      <c r="CD165" s="44">
        <f t="shared" si="184"/>
        <v>0</v>
      </c>
      <c r="CE165" s="44">
        <f t="shared" si="184"/>
        <v>0</v>
      </c>
      <c r="CF165" s="44">
        <f t="shared" si="184"/>
        <v>0</v>
      </c>
      <c r="CH165" s="48">
        <f t="shared" si="129"/>
        <v>0</v>
      </c>
      <c r="CI165" s="48">
        <f t="shared" si="129"/>
        <v>0</v>
      </c>
      <c r="CJ165" s="48">
        <f t="shared" si="129"/>
        <v>0</v>
      </c>
      <c r="CK165" s="48">
        <f t="shared" si="129"/>
        <v>0</v>
      </c>
      <c r="CL165" s="48">
        <f t="shared" si="129"/>
        <v>0</v>
      </c>
      <c r="CM165" s="48">
        <f t="shared" si="185"/>
        <v>0</v>
      </c>
      <c r="CN165" s="48">
        <f t="shared" si="185"/>
        <v>0</v>
      </c>
      <c r="CO165" s="48">
        <f t="shared" si="185"/>
        <v>0</v>
      </c>
      <c r="CT165" s="42" t="str">
        <f t="shared" si="140"/>
        <v>•</v>
      </c>
      <c r="CU165" s="39" t="str">
        <f t="shared" si="141"/>
        <v xml:space="preserve"> </v>
      </c>
      <c r="CV165" s="39" t="str">
        <f t="shared" si="142"/>
        <v xml:space="preserve"> </v>
      </c>
      <c r="CW165" s="43" t="str">
        <f t="shared" si="143"/>
        <v xml:space="preserve"> </v>
      </c>
      <c r="CX165" s="42" t="str">
        <f t="shared" si="144"/>
        <v>•</v>
      </c>
      <c r="CY165" s="39" t="str">
        <f t="shared" si="145"/>
        <v xml:space="preserve"> </v>
      </c>
      <c r="CZ165" s="39" t="str">
        <f t="shared" si="146"/>
        <v xml:space="preserve"> </v>
      </c>
      <c r="DA165" s="43" t="str">
        <f t="shared" si="147"/>
        <v xml:space="preserve"> </v>
      </c>
      <c r="DB165" s="39" t="str">
        <f t="shared" si="148"/>
        <v>•</v>
      </c>
      <c r="DC165" s="39" t="str">
        <f t="shared" si="149"/>
        <v xml:space="preserve"> </v>
      </c>
      <c r="DD165" s="39" t="str">
        <f t="shared" si="150"/>
        <v xml:space="preserve"> </v>
      </c>
      <c r="DE165" s="43" t="str">
        <f t="shared" si="151"/>
        <v xml:space="preserve"> </v>
      </c>
      <c r="DF165" s="42" t="str">
        <f t="shared" si="152"/>
        <v>•</v>
      </c>
      <c r="DG165" s="39" t="str">
        <f t="shared" si="153"/>
        <v xml:space="preserve"> </v>
      </c>
      <c r="DH165" s="39" t="str">
        <f t="shared" si="154"/>
        <v xml:space="preserve"> </v>
      </c>
      <c r="DI165" s="43" t="str">
        <f t="shared" si="155"/>
        <v xml:space="preserve"> </v>
      </c>
      <c r="DJ165" s="42" t="str">
        <f t="shared" si="156"/>
        <v>•</v>
      </c>
      <c r="DK165" s="39" t="str">
        <f t="shared" si="157"/>
        <v xml:space="preserve"> </v>
      </c>
      <c r="DL165" s="39" t="str">
        <f t="shared" si="158"/>
        <v xml:space="preserve"> </v>
      </c>
      <c r="DM165" s="43" t="str">
        <f t="shared" si="159"/>
        <v xml:space="preserve"> </v>
      </c>
      <c r="DN165" s="39" t="str">
        <f t="shared" si="160"/>
        <v>•</v>
      </c>
      <c r="DO165" s="39" t="str">
        <f t="shared" si="161"/>
        <v xml:space="preserve"> </v>
      </c>
      <c r="DP165" s="39" t="str">
        <f t="shared" si="162"/>
        <v xml:space="preserve"> </v>
      </c>
      <c r="DQ165" s="43" t="str">
        <f t="shared" si="163"/>
        <v xml:space="preserve"> </v>
      </c>
      <c r="DR165" s="39" t="str">
        <f t="shared" si="164"/>
        <v>•</v>
      </c>
      <c r="DS165" s="39" t="str">
        <f t="shared" si="165"/>
        <v xml:space="preserve"> </v>
      </c>
      <c r="DT165" s="39" t="str">
        <f t="shared" si="166"/>
        <v xml:space="preserve"> </v>
      </c>
      <c r="DU165" s="43" t="str">
        <f t="shared" si="167"/>
        <v xml:space="preserve"> </v>
      </c>
      <c r="DV165" s="39" t="str">
        <f t="shared" si="168"/>
        <v>•</v>
      </c>
      <c r="DW165" s="39" t="str">
        <f t="shared" si="169"/>
        <v xml:space="preserve"> </v>
      </c>
      <c r="DX165" s="39" t="str">
        <f t="shared" si="170"/>
        <v xml:space="preserve"> </v>
      </c>
      <c r="DY165" s="43" t="str">
        <f t="shared" si="171"/>
        <v xml:space="preserve"> </v>
      </c>
      <c r="DZ165" s="39" t="str">
        <f t="shared" si="172"/>
        <v>•</v>
      </c>
      <c r="EA165" s="39" t="str">
        <f t="shared" si="173"/>
        <v xml:space="preserve"> </v>
      </c>
      <c r="EB165" s="39" t="str">
        <f t="shared" si="174"/>
        <v xml:space="preserve"> </v>
      </c>
      <c r="EC165" s="43" t="str">
        <f t="shared" si="175"/>
        <v xml:space="preserve"> </v>
      </c>
      <c r="ED165" s="39" t="str">
        <f t="shared" si="176"/>
        <v>•</v>
      </c>
      <c r="EE165" s="39" t="str">
        <f t="shared" si="177"/>
        <v xml:space="preserve"> </v>
      </c>
      <c r="EF165" s="39" t="str">
        <f t="shared" si="178"/>
        <v xml:space="preserve"> </v>
      </c>
      <c r="EG165" s="43" t="str">
        <f t="shared" si="179"/>
        <v xml:space="preserve"> </v>
      </c>
      <c r="EH165" s="39" t="str">
        <f t="shared" si="180"/>
        <v>•</v>
      </c>
      <c r="EI165" s="39" t="str">
        <f t="shared" si="181"/>
        <v xml:space="preserve"> </v>
      </c>
      <c r="EJ165" s="39" t="str">
        <f t="shared" si="182"/>
        <v xml:space="preserve"> </v>
      </c>
      <c r="EK165" s="43" t="str">
        <f t="shared" si="183"/>
        <v xml:space="preserve"> </v>
      </c>
    </row>
    <row r="166" spans="1:141" ht="15.75" customHeight="1" x14ac:dyDescent="0.2">
      <c r="A166" s="100" t="str">
        <f>IF(Summary!B160="","",Summary!B160)</f>
        <v/>
      </c>
      <c r="B166" s="100" t="str">
        <f>IF(Summary!C160="","",Summary!C160)</f>
        <v/>
      </c>
      <c r="C166" s="100" t="str">
        <f>IF(Summary!D160="","",Summary!D160)</f>
        <v/>
      </c>
      <c r="D166" s="115" t="str">
        <f>IF(Summary!E160="","",Summary!E160)</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138"/>
        <v>27</v>
      </c>
      <c r="AX166" s="74" t="e">
        <f t="shared" si="133"/>
        <v>#N/A</v>
      </c>
      <c r="AY166" s="54" t="str">
        <f t="shared" si="134"/>
        <v/>
      </c>
      <c r="AZ166" s="73"/>
      <c r="BA166" s="144"/>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8"/>
      <c r="BE166" s="116" t="str">
        <f t="shared" si="139"/>
        <v/>
      </c>
      <c r="BF166" s="99" t="str">
        <f t="shared" si="135"/>
        <v/>
      </c>
      <c r="BG166" s="99" t="str">
        <f t="shared" si="136"/>
        <v/>
      </c>
      <c r="BH166" s="100" t="str">
        <f t="shared" si="137"/>
        <v/>
      </c>
      <c r="BI166" s="64" t="str">
        <f>IF(Summary!F160="","",Summary!F160)</f>
        <v/>
      </c>
      <c r="BJ166" s="33"/>
      <c r="BV166" s="44">
        <f t="shared" si="184"/>
        <v>0</v>
      </c>
      <c r="BW166" s="44">
        <f t="shared" si="184"/>
        <v>0</v>
      </c>
      <c r="BX166" s="44">
        <f t="shared" si="184"/>
        <v>0</v>
      </c>
      <c r="BY166" s="44">
        <f t="shared" si="184"/>
        <v>0</v>
      </c>
      <c r="BZ166" s="44">
        <f t="shared" si="184"/>
        <v>0</v>
      </c>
      <c r="CA166" s="44">
        <f t="shared" si="184"/>
        <v>0</v>
      </c>
      <c r="CB166" s="44">
        <f t="shared" si="184"/>
        <v>0</v>
      </c>
      <c r="CC166" s="44">
        <f t="shared" si="184"/>
        <v>0</v>
      </c>
      <c r="CD166" s="44">
        <f t="shared" si="184"/>
        <v>0</v>
      </c>
      <c r="CE166" s="44">
        <f t="shared" si="184"/>
        <v>0</v>
      </c>
      <c r="CF166" s="44">
        <f t="shared" si="184"/>
        <v>0</v>
      </c>
      <c r="CH166" s="48">
        <f t="shared" si="129"/>
        <v>0</v>
      </c>
      <c r="CI166" s="48">
        <f t="shared" si="129"/>
        <v>0</v>
      </c>
      <c r="CJ166" s="48">
        <f t="shared" si="129"/>
        <v>0</v>
      </c>
      <c r="CK166" s="48">
        <f t="shared" si="129"/>
        <v>0</v>
      </c>
      <c r="CL166" s="48">
        <f t="shared" si="129"/>
        <v>0</v>
      </c>
      <c r="CM166" s="48">
        <f t="shared" si="185"/>
        <v>0</v>
      </c>
      <c r="CN166" s="48">
        <f t="shared" si="185"/>
        <v>0</v>
      </c>
      <c r="CO166" s="48">
        <f t="shared" si="185"/>
        <v>0</v>
      </c>
      <c r="CT166" s="42" t="str">
        <f t="shared" si="140"/>
        <v>•</v>
      </c>
      <c r="CU166" s="39" t="str">
        <f t="shared" si="141"/>
        <v xml:space="preserve"> </v>
      </c>
      <c r="CV166" s="39" t="str">
        <f t="shared" si="142"/>
        <v xml:space="preserve"> </v>
      </c>
      <c r="CW166" s="43" t="str">
        <f t="shared" si="143"/>
        <v xml:space="preserve"> </v>
      </c>
      <c r="CX166" s="42" t="str">
        <f t="shared" si="144"/>
        <v>•</v>
      </c>
      <c r="CY166" s="39" t="str">
        <f t="shared" si="145"/>
        <v xml:space="preserve"> </v>
      </c>
      <c r="CZ166" s="39" t="str">
        <f t="shared" si="146"/>
        <v xml:space="preserve"> </v>
      </c>
      <c r="DA166" s="43" t="str">
        <f t="shared" si="147"/>
        <v xml:space="preserve"> </v>
      </c>
      <c r="DB166" s="39" t="str">
        <f t="shared" si="148"/>
        <v>•</v>
      </c>
      <c r="DC166" s="39" t="str">
        <f t="shared" si="149"/>
        <v xml:space="preserve"> </v>
      </c>
      <c r="DD166" s="39" t="str">
        <f t="shared" si="150"/>
        <v xml:space="preserve"> </v>
      </c>
      <c r="DE166" s="43" t="str">
        <f t="shared" si="151"/>
        <v xml:space="preserve"> </v>
      </c>
      <c r="DF166" s="42" t="str">
        <f t="shared" si="152"/>
        <v>•</v>
      </c>
      <c r="DG166" s="39" t="str">
        <f t="shared" si="153"/>
        <v xml:space="preserve"> </v>
      </c>
      <c r="DH166" s="39" t="str">
        <f t="shared" si="154"/>
        <v xml:space="preserve"> </v>
      </c>
      <c r="DI166" s="43" t="str">
        <f t="shared" si="155"/>
        <v xml:space="preserve"> </v>
      </c>
      <c r="DJ166" s="42" t="str">
        <f t="shared" si="156"/>
        <v>•</v>
      </c>
      <c r="DK166" s="39" t="str">
        <f t="shared" si="157"/>
        <v xml:space="preserve"> </v>
      </c>
      <c r="DL166" s="39" t="str">
        <f t="shared" si="158"/>
        <v xml:space="preserve"> </v>
      </c>
      <c r="DM166" s="43" t="str">
        <f t="shared" si="159"/>
        <v xml:space="preserve"> </v>
      </c>
      <c r="DN166" s="39" t="str">
        <f t="shared" si="160"/>
        <v>•</v>
      </c>
      <c r="DO166" s="39" t="str">
        <f t="shared" si="161"/>
        <v xml:space="preserve"> </v>
      </c>
      <c r="DP166" s="39" t="str">
        <f t="shared" si="162"/>
        <v xml:space="preserve"> </v>
      </c>
      <c r="DQ166" s="43" t="str">
        <f t="shared" si="163"/>
        <v xml:space="preserve"> </v>
      </c>
      <c r="DR166" s="39" t="str">
        <f t="shared" si="164"/>
        <v>•</v>
      </c>
      <c r="DS166" s="39" t="str">
        <f t="shared" si="165"/>
        <v xml:space="preserve"> </v>
      </c>
      <c r="DT166" s="39" t="str">
        <f t="shared" si="166"/>
        <v xml:space="preserve"> </v>
      </c>
      <c r="DU166" s="43" t="str">
        <f t="shared" si="167"/>
        <v xml:space="preserve"> </v>
      </c>
      <c r="DV166" s="39" t="str">
        <f t="shared" si="168"/>
        <v>•</v>
      </c>
      <c r="DW166" s="39" t="str">
        <f t="shared" si="169"/>
        <v xml:space="preserve"> </v>
      </c>
      <c r="DX166" s="39" t="str">
        <f t="shared" si="170"/>
        <v xml:space="preserve"> </v>
      </c>
      <c r="DY166" s="43" t="str">
        <f t="shared" si="171"/>
        <v xml:space="preserve"> </v>
      </c>
      <c r="DZ166" s="39" t="str">
        <f t="shared" si="172"/>
        <v>•</v>
      </c>
      <c r="EA166" s="39" t="str">
        <f t="shared" si="173"/>
        <v xml:space="preserve"> </v>
      </c>
      <c r="EB166" s="39" t="str">
        <f t="shared" si="174"/>
        <v xml:space="preserve"> </v>
      </c>
      <c r="EC166" s="43" t="str">
        <f t="shared" si="175"/>
        <v xml:space="preserve"> </v>
      </c>
      <c r="ED166" s="39" t="str">
        <f t="shared" si="176"/>
        <v>•</v>
      </c>
      <c r="EE166" s="39" t="str">
        <f t="shared" si="177"/>
        <v xml:space="preserve"> </v>
      </c>
      <c r="EF166" s="39" t="str">
        <f t="shared" si="178"/>
        <v xml:space="preserve"> </v>
      </c>
      <c r="EG166" s="43" t="str">
        <f t="shared" si="179"/>
        <v xml:space="preserve"> </v>
      </c>
      <c r="EH166" s="39" t="str">
        <f t="shared" si="180"/>
        <v>•</v>
      </c>
      <c r="EI166" s="39" t="str">
        <f t="shared" si="181"/>
        <v xml:space="preserve"> </v>
      </c>
      <c r="EJ166" s="39" t="str">
        <f t="shared" si="182"/>
        <v xml:space="preserve"> </v>
      </c>
      <c r="EK166" s="43" t="str">
        <f t="shared" si="183"/>
        <v xml:space="preserve"> </v>
      </c>
    </row>
    <row r="167" spans="1:141" ht="15.75" customHeight="1" x14ac:dyDescent="0.2">
      <c r="A167" s="100" t="str">
        <f>IF(Summary!B161="","",Summary!B161)</f>
        <v/>
      </c>
      <c r="B167" s="100" t="str">
        <f>IF(Summary!C161="","",Summary!C161)</f>
        <v/>
      </c>
      <c r="C167" s="100" t="str">
        <f>IF(Summary!D161="","",Summary!D161)</f>
        <v/>
      </c>
      <c r="D167" s="115" t="str">
        <f>IF(Summary!E161="","",Summary!E161)</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138"/>
        <v>27</v>
      </c>
      <c r="AX167" s="74" t="e">
        <f t="shared" si="133"/>
        <v>#N/A</v>
      </c>
      <c r="AY167" s="54" t="str">
        <f t="shared" si="134"/>
        <v/>
      </c>
      <c r="AZ167" s="73"/>
      <c r="BA167" s="144"/>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8"/>
      <c r="BE167" s="116" t="str">
        <f t="shared" si="139"/>
        <v/>
      </c>
      <c r="BF167" s="99" t="str">
        <f t="shared" si="135"/>
        <v/>
      </c>
      <c r="BG167" s="99" t="str">
        <f t="shared" si="136"/>
        <v/>
      </c>
      <c r="BH167" s="100" t="str">
        <f t="shared" si="137"/>
        <v/>
      </c>
      <c r="BI167" s="64" t="str">
        <f>IF(Summary!F161="","",Summary!F161)</f>
        <v/>
      </c>
      <c r="BJ167" s="33"/>
      <c r="BV167" s="44">
        <f t="shared" si="184"/>
        <v>0</v>
      </c>
      <c r="BW167" s="44">
        <f t="shared" si="184"/>
        <v>0</v>
      </c>
      <c r="BX167" s="44">
        <f t="shared" si="184"/>
        <v>0</v>
      </c>
      <c r="BY167" s="44">
        <f t="shared" si="184"/>
        <v>0</v>
      </c>
      <c r="BZ167" s="44">
        <f t="shared" si="184"/>
        <v>0</v>
      </c>
      <c r="CA167" s="44">
        <f t="shared" si="184"/>
        <v>0</v>
      </c>
      <c r="CB167" s="44">
        <f t="shared" si="184"/>
        <v>0</v>
      </c>
      <c r="CC167" s="44">
        <f t="shared" si="184"/>
        <v>0</v>
      </c>
      <c r="CD167" s="44">
        <f t="shared" si="184"/>
        <v>0</v>
      </c>
      <c r="CE167" s="44">
        <f t="shared" si="184"/>
        <v>0</v>
      </c>
      <c r="CF167" s="44">
        <f t="shared" si="184"/>
        <v>0</v>
      </c>
      <c r="CH167" s="48">
        <f t="shared" ref="CH167:CL217" si="186">ROUND(BV167/BV$3,2)</f>
        <v>0</v>
      </c>
      <c r="CI167" s="48">
        <f t="shared" si="186"/>
        <v>0</v>
      </c>
      <c r="CJ167" s="48">
        <f t="shared" si="186"/>
        <v>0</v>
      </c>
      <c r="CK167" s="48">
        <f t="shared" si="186"/>
        <v>0</v>
      </c>
      <c r="CL167" s="48">
        <f t="shared" si="186"/>
        <v>0</v>
      </c>
      <c r="CM167" s="48">
        <f t="shared" si="185"/>
        <v>0</v>
      </c>
      <c r="CN167" s="48">
        <f t="shared" si="185"/>
        <v>0</v>
      </c>
      <c r="CO167" s="48">
        <f t="shared" si="185"/>
        <v>0</v>
      </c>
      <c r="CT167" s="42" t="str">
        <f t="shared" si="140"/>
        <v>•</v>
      </c>
      <c r="CU167" s="39" t="str">
        <f t="shared" si="141"/>
        <v xml:space="preserve"> </v>
      </c>
      <c r="CV167" s="39" t="str">
        <f t="shared" si="142"/>
        <v xml:space="preserve"> </v>
      </c>
      <c r="CW167" s="43" t="str">
        <f t="shared" si="143"/>
        <v xml:space="preserve"> </v>
      </c>
      <c r="CX167" s="42" t="str">
        <f t="shared" si="144"/>
        <v>•</v>
      </c>
      <c r="CY167" s="39" t="str">
        <f t="shared" si="145"/>
        <v xml:space="preserve"> </v>
      </c>
      <c r="CZ167" s="39" t="str">
        <f t="shared" si="146"/>
        <v xml:space="preserve"> </v>
      </c>
      <c r="DA167" s="43" t="str">
        <f t="shared" si="147"/>
        <v xml:space="preserve"> </v>
      </c>
      <c r="DB167" s="39" t="str">
        <f t="shared" si="148"/>
        <v>•</v>
      </c>
      <c r="DC167" s="39" t="str">
        <f t="shared" si="149"/>
        <v xml:space="preserve"> </v>
      </c>
      <c r="DD167" s="39" t="str">
        <f t="shared" si="150"/>
        <v xml:space="preserve"> </v>
      </c>
      <c r="DE167" s="43" t="str">
        <f t="shared" si="151"/>
        <v xml:space="preserve"> </v>
      </c>
      <c r="DF167" s="42" t="str">
        <f t="shared" si="152"/>
        <v>•</v>
      </c>
      <c r="DG167" s="39" t="str">
        <f t="shared" si="153"/>
        <v xml:space="preserve"> </v>
      </c>
      <c r="DH167" s="39" t="str">
        <f t="shared" si="154"/>
        <v xml:space="preserve"> </v>
      </c>
      <c r="DI167" s="43" t="str">
        <f t="shared" si="155"/>
        <v xml:space="preserve"> </v>
      </c>
      <c r="DJ167" s="42" t="str">
        <f t="shared" si="156"/>
        <v>•</v>
      </c>
      <c r="DK167" s="39" t="str">
        <f t="shared" si="157"/>
        <v xml:space="preserve"> </v>
      </c>
      <c r="DL167" s="39" t="str">
        <f t="shared" si="158"/>
        <v xml:space="preserve"> </v>
      </c>
      <c r="DM167" s="43" t="str">
        <f t="shared" si="159"/>
        <v xml:space="preserve"> </v>
      </c>
      <c r="DN167" s="39" t="str">
        <f t="shared" si="160"/>
        <v>•</v>
      </c>
      <c r="DO167" s="39" t="str">
        <f t="shared" si="161"/>
        <v xml:space="preserve"> </v>
      </c>
      <c r="DP167" s="39" t="str">
        <f t="shared" si="162"/>
        <v xml:space="preserve"> </v>
      </c>
      <c r="DQ167" s="43" t="str">
        <f t="shared" si="163"/>
        <v xml:space="preserve"> </v>
      </c>
      <c r="DR167" s="39" t="str">
        <f t="shared" si="164"/>
        <v>•</v>
      </c>
      <c r="DS167" s="39" t="str">
        <f t="shared" si="165"/>
        <v xml:space="preserve"> </v>
      </c>
      <c r="DT167" s="39" t="str">
        <f t="shared" si="166"/>
        <v xml:space="preserve"> </v>
      </c>
      <c r="DU167" s="43" t="str">
        <f t="shared" si="167"/>
        <v xml:space="preserve"> </v>
      </c>
      <c r="DV167" s="39" t="str">
        <f t="shared" si="168"/>
        <v>•</v>
      </c>
      <c r="DW167" s="39" t="str">
        <f t="shared" si="169"/>
        <v xml:space="preserve"> </v>
      </c>
      <c r="DX167" s="39" t="str">
        <f t="shared" si="170"/>
        <v xml:space="preserve"> </v>
      </c>
      <c r="DY167" s="43" t="str">
        <f t="shared" si="171"/>
        <v xml:space="preserve"> </v>
      </c>
      <c r="DZ167" s="39" t="str">
        <f t="shared" si="172"/>
        <v>•</v>
      </c>
      <c r="EA167" s="39" t="str">
        <f t="shared" si="173"/>
        <v xml:space="preserve"> </v>
      </c>
      <c r="EB167" s="39" t="str">
        <f t="shared" si="174"/>
        <v xml:space="preserve"> </v>
      </c>
      <c r="EC167" s="43" t="str">
        <f t="shared" si="175"/>
        <v xml:space="preserve"> </v>
      </c>
      <c r="ED167" s="39" t="str">
        <f t="shared" si="176"/>
        <v>•</v>
      </c>
      <c r="EE167" s="39" t="str">
        <f t="shared" si="177"/>
        <v xml:space="preserve"> </v>
      </c>
      <c r="EF167" s="39" t="str">
        <f t="shared" si="178"/>
        <v xml:space="preserve"> </v>
      </c>
      <c r="EG167" s="43" t="str">
        <f t="shared" si="179"/>
        <v xml:space="preserve"> </v>
      </c>
      <c r="EH167" s="39" t="str">
        <f t="shared" si="180"/>
        <v>•</v>
      </c>
      <c r="EI167" s="39" t="str">
        <f t="shared" si="181"/>
        <v xml:space="preserve"> </v>
      </c>
      <c r="EJ167" s="39" t="str">
        <f t="shared" si="182"/>
        <v xml:space="preserve"> </v>
      </c>
      <c r="EK167" s="43" t="str">
        <f t="shared" si="183"/>
        <v xml:space="preserve"> </v>
      </c>
    </row>
    <row r="168" spans="1:141" ht="15.75" customHeight="1" x14ac:dyDescent="0.2">
      <c r="A168" s="100" t="str">
        <f>IF(Summary!B162="","",Summary!B162)</f>
        <v/>
      </c>
      <c r="B168" s="100" t="str">
        <f>IF(Summary!C162="","",Summary!C162)</f>
        <v/>
      </c>
      <c r="C168" s="100" t="str">
        <f>IF(Summary!D162="","",Summary!D162)</f>
        <v/>
      </c>
      <c r="D168" s="115" t="str">
        <f>IF(Summary!E162="","",Summary!E162)</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138"/>
        <v>27</v>
      </c>
      <c r="AX168" s="74" t="e">
        <f t="shared" si="133"/>
        <v>#N/A</v>
      </c>
      <c r="AY168" s="54" t="str">
        <f t="shared" si="134"/>
        <v/>
      </c>
      <c r="AZ168" s="73"/>
      <c r="BA168" s="144"/>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8"/>
      <c r="BE168" s="116" t="str">
        <f t="shared" si="139"/>
        <v/>
      </c>
      <c r="BF168" s="99" t="str">
        <f t="shared" si="135"/>
        <v/>
      </c>
      <c r="BG168" s="99" t="str">
        <f t="shared" si="136"/>
        <v/>
      </c>
      <c r="BH168" s="100" t="str">
        <f t="shared" si="137"/>
        <v/>
      </c>
      <c r="BI168" s="64" t="str">
        <f>IF(Summary!F162="","",Summary!F162)</f>
        <v/>
      </c>
      <c r="BJ168" s="33"/>
      <c r="BV168" s="44">
        <f t="shared" si="184"/>
        <v>0</v>
      </c>
      <c r="BW168" s="44">
        <f t="shared" si="184"/>
        <v>0</v>
      </c>
      <c r="BX168" s="44">
        <f t="shared" si="184"/>
        <v>0</v>
      </c>
      <c r="BY168" s="44">
        <f t="shared" si="184"/>
        <v>0</v>
      </c>
      <c r="BZ168" s="44">
        <f t="shared" si="184"/>
        <v>0</v>
      </c>
      <c r="CA168" s="44">
        <f t="shared" si="184"/>
        <v>0</v>
      </c>
      <c r="CB168" s="44">
        <f t="shared" si="184"/>
        <v>0</v>
      </c>
      <c r="CC168" s="44">
        <f t="shared" si="184"/>
        <v>0</v>
      </c>
      <c r="CD168" s="44">
        <f t="shared" si="184"/>
        <v>0</v>
      </c>
      <c r="CE168" s="44">
        <f t="shared" si="184"/>
        <v>0</v>
      </c>
      <c r="CF168" s="44">
        <f t="shared" si="184"/>
        <v>0</v>
      </c>
      <c r="CH168" s="48">
        <f t="shared" si="186"/>
        <v>0</v>
      </c>
      <c r="CI168" s="48">
        <f t="shared" si="186"/>
        <v>0</v>
      </c>
      <c r="CJ168" s="48">
        <f t="shared" si="186"/>
        <v>0</v>
      </c>
      <c r="CK168" s="48">
        <f t="shared" si="186"/>
        <v>0</v>
      </c>
      <c r="CL168" s="48">
        <f t="shared" si="186"/>
        <v>0</v>
      </c>
      <c r="CM168" s="48">
        <f t="shared" si="185"/>
        <v>0</v>
      </c>
      <c r="CN168" s="48">
        <f t="shared" si="185"/>
        <v>0</v>
      </c>
      <c r="CO168" s="48">
        <f t="shared" si="185"/>
        <v>0</v>
      </c>
      <c r="CT168" s="42" t="str">
        <f t="shared" si="140"/>
        <v>•</v>
      </c>
      <c r="CU168" s="39" t="str">
        <f t="shared" si="141"/>
        <v xml:space="preserve"> </v>
      </c>
      <c r="CV168" s="39" t="str">
        <f t="shared" si="142"/>
        <v xml:space="preserve"> </v>
      </c>
      <c r="CW168" s="43" t="str">
        <f t="shared" si="143"/>
        <v xml:space="preserve"> </v>
      </c>
      <c r="CX168" s="42" t="str">
        <f t="shared" si="144"/>
        <v>•</v>
      </c>
      <c r="CY168" s="39" t="str">
        <f t="shared" si="145"/>
        <v xml:space="preserve"> </v>
      </c>
      <c r="CZ168" s="39" t="str">
        <f t="shared" si="146"/>
        <v xml:space="preserve"> </v>
      </c>
      <c r="DA168" s="43" t="str">
        <f t="shared" si="147"/>
        <v xml:space="preserve"> </v>
      </c>
      <c r="DB168" s="39" t="str">
        <f t="shared" si="148"/>
        <v>•</v>
      </c>
      <c r="DC168" s="39" t="str">
        <f t="shared" si="149"/>
        <v xml:space="preserve"> </v>
      </c>
      <c r="DD168" s="39" t="str">
        <f t="shared" si="150"/>
        <v xml:space="preserve"> </v>
      </c>
      <c r="DE168" s="43" t="str">
        <f t="shared" si="151"/>
        <v xml:space="preserve"> </v>
      </c>
      <c r="DF168" s="42" t="str">
        <f t="shared" si="152"/>
        <v>•</v>
      </c>
      <c r="DG168" s="39" t="str">
        <f t="shared" si="153"/>
        <v xml:space="preserve"> </v>
      </c>
      <c r="DH168" s="39" t="str">
        <f t="shared" si="154"/>
        <v xml:space="preserve"> </v>
      </c>
      <c r="DI168" s="43" t="str">
        <f t="shared" si="155"/>
        <v xml:space="preserve"> </v>
      </c>
      <c r="DJ168" s="42" t="str">
        <f t="shared" si="156"/>
        <v>•</v>
      </c>
      <c r="DK168" s="39" t="str">
        <f t="shared" si="157"/>
        <v xml:space="preserve"> </v>
      </c>
      <c r="DL168" s="39" t="str">
        <f t="shared" si="158"/>
        <v xml:space="preserve"> </v>
      </c>
      <c r="DM168" s="43" t="str">
        <f t="shared" si="159"/>
        <v xml:space="preserve"> </v>
      </c>
      <c r="DN168" s="39" t="str">
        <f t="shared" si="160"/>
        <v>•</v>
      </c>
      <c r="DO168" s="39" t="str">
        <f t="shared" si="161"/>
        <v xml:space="preserve"> </v>
      </c>
      <c r="DP168" s="39" t="str">
        <f t="shared" si="162"/>
        <v xml:space="preserve"> </v>
      </c>
      <c r="DQ168" s="43" t="str">
        <f t="shared" si="163"/>
        <v xml:space="preserve"> </v>
      </c>
      <c r="DR168" s="39" t="str">
        <f t="shared" si="164"/>
        <v>•</v>
      </c>
      <c r="DS168" s="39" t="str">
        <f t="shared" si="165"/>
        <v xml:space="preserve"> </v>
      </c>
      <c r="DT168" s="39" t="str">
        <f t="shared" si="166"/>
        <v xml:space="preserve"> </v>
      </c>
      <c r="DU168" s="43" t="str">
        <f t="shared" si="167"/>
        <v xml:space="preserve"> </v>
      </c>
      <c r="DV168" s="39" t="str">
        <f t="shared" si="168"/>
        <v>•</v>
      </c>
      <c r="DW168" s="39" t="str">
        <f t="shared" si="169"/>
        <v xml:space="preserve"> </v>
      </c>
      <c r="DX168" s="39" t="str">
        <f t="shared" si="170"/>
        <v xml:space="preserve"> </v>
      </c>
      <c r="DY168" s="43" t="str">
        <f t="shared" si="171"/>
        <v xml:space="preserve"> </v>
      </c>
      <c r="DZ168" s="39" t="str">
        <f t="shared" si="172"/>
        <v>•</v>
      </c>
      <c r="EA168" s="39" t="str">
        <f t="shared" si="173"/>
        <v xml:space="preserve"> </v>
      </c>
      <c r="EB168" s="39" t="str">
        <f t="shared" si="174"/>
        <v xml:space="preserve"> </v>
      </c>
      <c r="EC168" s="43" t="str">
        <f t="shared" si="175"/>
        <v xml:space="preserve"> </v>
      </c>
      <c r="ED168" s="39" t="str">
        <f t="shared" si="176"/>
        <v>•</v>
      </c>
      <c r="EE168" s="39" t="str">
        <f t="shared" si="177"/>
        <v xml:space="preserve"> </v>
      </c>
      <c r="EF168" s="39" t="str">
        <f t="shared" si="178"/>
        <v xml:space="preserve"> </v>
      </c>
      <c r="EG168" s="43" t="str">
        <f t="shared" si="179"/>
        <v xml:space="preserve"> </v>
      </c>
      <c r="EH168" s="39" t="str">
        <f t="shared" si="180"/>
        <v>•</v>
      </c>
      <c r="EI168" s="39" t="str">
        <f t="shared" si="181"/>
        <v xml:space="preserve"> </v>
      </c>
      <c r="EJ168" s="39" t="str">
        <f t="shared" si="182"/>
        <v xml:space="preserve"> </v>
      </c>
      <c r="EK168" s="43" t="str">
        <f t="shared" si="183"/>
        <v xml:space="preserve"> </v>
      </c>
    </row>
    <row r="169" spans="1:141" ht="15.75" customHeight="1" x14ac:dyDescent="0.2">
      <c r="A169" s="100" t="str">
        <f>IF(Summary!B163="","",Summary!B163)</f>
        <v/>
      </c>
      <c r="B169" s="100" t="str">
        <f>IF(Summary!C163="","",Summary!C163)</f>
        <v/>
      </c>
      <c r="C169" s="100" t="str">
        <f>IF(Summary!D163="","",Summary!D163)</f>
        <v/>
      </c>
      <c r="D169" s="115" t="str">
        <f>IF(Summary!E163="","",Summary!E163)</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138"/>
        <v>27</v>
      </c>
      <c r="AX169" s="74" t="e">
        <f t="shared" si="133"/>
        <v>#N/A</v>
      </c>
      <c r="AY169" s="54" t="str">
        <f t="shared" si="134"/>
        <v/>
      </c>
      <c r="AZ169" s="73"/>
      <c r="BA169" s="144"/>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8"/>
      <c r="BE169" s="116" t="str">
        <f t="shared" si="139"/>
        <v/>
      </c>
      <c r="BF169" s="99" t="str">
        <f t="shared" si="135"/>
        <v/>
      </c>
      <c r="BG169" s="99" t="str">
        <f t="shared" si="136"/>
        <v/>
      </c>
      <c r="BH169" s="100" t="str">
        <f t="shared" si="137"/>
        <v/>
      </c>
      <c r="BI169" s="64" t="str">
        <f>IF(Summary!F163="","",Summary!F163)</f>
        <v/>
      </c>
      <c r="BJ169" s="33"/>
      <c r="BV169" s="44">
        <f t="shared" si="184"/>
        <v>0</v>
      </c>
      <c r="BW169" s="44">
        <f t="shared" si="184"/>
        <v>0</v>
      </c>
      <c r="BX169" s="44">
        <f t="shared" si="184"/>
        <v>0</v>
      </c>
      <c r="BY169" s="44">
        <f t="shared" si="184"/>
        <v>0</v>
      </c>
      <c r="BZ169" s="44">
        <f t="shared" si="184"/>
        <v>0</v>
      </c>
      <c r="CA169" s="44">
        <f t="shared" si="184"/>
        <v>0</v>
      </c>
      <c r="CB169" s="44">
        <f t="shared" si="184"/>
        <v>0</v>
      </c>
      <c r="CC169" s="44">
        <f t="shared" si="184"/>
        <v>0</v>
      </c>
      <c r="CD169" s="44">
        <f t="shared" si="184"/>
        <v>0</v>
      </c>
      <c r="CE169" s="44">
        <f t="shared" si="184"/>
        <v>0</v>
      </c>
      <c r="CF169" s="44">
        <f t="shared" si="184"/>
        <v>0</v>
      </c>
      <c r="CH169" s="48">
        <f t="shared" si="186"/>
        <v>0</v>
      </c>
      <c r="CI169" s="48">
        <f t="shared" si="186"/>
        <v>0</v>
      </c>
      <c r="CJ169" s="48">
        <f t="shared" si="186"/>
        <v>0</v>
      </c>
      <c r="CK169" s="48">
        <f t="shared" si="186"/>
        <v>0</v>
      </c>
      <c r="CL169" s="48">
        <f t="shared" si="186"/>
        <v>0</v>
      </c>
      <c r="CM169" s="48">
        <f t="shared" si="185"/>
        <v>0</v>
      </c>
      <c r="CN169" s="48">
        <f t="shared" si="185"/>
        <v>0</v>
      </c>
      <c r="CO169" s="48">
        <f t="shared" si="185"/>
        <v>0</v>
      </c>
      <c r="CT169" s="42" t="str">
        <f t="shared" si="140"/>
        <v>•</v>
      </c>
      <c r="CU169" s="39" t="str">
        <f t="shared" si="141"/>
        <v xml:space="preserve"> </v>
      </c>
      <c r="CV169" s="39" t="str">
        <f t="shared" si="142"/>
        <v xml:space="preserve"> </v>
      </c>
      <c r="CW169" s="43" t="str">
        <f t="shared" si="143"/>
        <v xml:space="preserve"> </v>
      </c>
      <c r="CX169" s="42" t="str">
        <f t="shared" si="144"/>
        <v>•</v>
      </c>
      <c r="CY169" s="39" t="str">
        <f t="shared" si="145"/>
        <v xml:space="preserve"> </v>
      </c>
      <c r="CZ169" s="39" t="str">
        <f t="shared" si="146"/>
        <v xml:space="preserve"> </v>
      </c>
      <c r="DA169" s="43" t="str">
        <f t="shared" si="147"/>
        <v xml:space="preserve"> </v>
      </c>
      <c r="DB169" s="39" t="str">
        <f t="shared" si="148"/>
        <v>•</v>
      </c>
      <c r="DC169" s="39" t="str">
        <f t="shared" si="149"/>
        <v xml:space="preserve"> </v>
      </c>
      <c r="DD169" s="39" t="str">
        <f t="shared" si="150"/>
        <v xml:space="preserve"> </v>
      </c>
      <c r="DE169" s="43" t="str">
        <f t="shared" si="151"/>
        <v xml:space="preserve"> </v>
      </c>
      <c r="DF169" s="42" t="str">
        <f t="shared" si="152"/>
        <v>•</v>
      </c>
      <c r="DG169" s="39" t="str">
        <f t="shared" si="153"/>
        <v xml:space="preserve"> </v>
      </c>
      <c r="DH169" s="39" t="str">
        <f t="shared" si="154"/>
        <v xml:space="preserve"> </v>
      </c>
      <c r="DI169" s="43" t="str">
        <f t="shared" si="155"/>
        <v xml:space="preserve"> </v>
      </c>
      <c r="DJ169" s="42" t="str">
        <f t="shared" si="156"/>
        <v>•</v>
      </c>
      <c r="DK169" s="39" t="str">
        <f t="shared" si="157"/>
        <v xml:space="preserve"> </v>
      </c>
      <c r="DL169" s="39" t="str">
        <f t="shared" si="158"/>
        <v xml:space="preserve"> </v>
      </c>
      <c r="DM169" s="43" t="str">
        <f t="shared" si="159"/>
        <v xml:space="preserve"> </v>
      </c>
      <c r="DN169" s="39" t="str">
        <f t="shared" si="160"/>
        <v>•</v>
      </c>
      <c r="DO169" s="39" t="str">
        <f t="shared" si="161"/>
        <v xml:space="preserve"> </v>
      </c>
      <c r="DP169" s="39" t="str">
        <f t="shared" si="162"/>
        <v xml:space="preserve"> </v>
      </c>
      <c r="DQ169" s="43" t="str">
        <f t="shared" si="163"/>
        <v xml:space="preserve"> </v>
      </c>
      <c r="DR169" s="39" t="str">
        <f t="shared" si="164"/>
        <v>•</v>
      </c>
      <c r="DS169" s="39" t="str">
        <f t="shared" si="165"/>
        <v xml:space="preserve"> </v>
      </c>
      <c r="DT169" s="39" t="str">
        <f t="shared" si="166"/>
        <v xml:space="preserve"> </v>
      </c>
      <c r="DU169" s="43" t="str">
        <f t="shared" si="167"/>
        <v xml:space="preserve"> </v>
      </c>
      <c r="DV169" s="39" t="str">
        <f t="shared" si="168"/>
        <v>•</v>
      </c>
      <c r="DW169" s="39" t="str">
        <f t="shared" si="169"/>
        <v xml:space="preserve"> </v>
      </c>
      <c r="DX169" s="39" t="str">
        <f t="shared" si="170"/>
        <v xml:space="preserve"> </v>
      </c>
      <c r="DY169" s="43" t="str">
        <f t="shared" si="171"/>
        <v xml:space="preserve"> </v>
      </c>
      <c r="DZ169" s="39" t="str">
        <f t="shared" si="172"/>
        <v>•</v>
      </c>
      <c r="EA169" s="39" t="str">
        <f t="shared" si="173"/>
        <v xml:space="preserve"> </v>
      </c>
      <c r="EB169" s="39" t="str">
        <f t="shared" si="174"/>
        <v xml:space="preserve"> </v>
      </c>
      <c r="EC169" s="43" t="str">
        <f t="shared" si="175"/>
        <v xml:space="preserve"> </v>
      </c>
      <c r="ED169" s="39" t="str">
        <f t="shared" si="176"/>
        <v>•</v>
      </c>
      <c r="EE169" s="39" t="str">
        <f t="shared" si="177"/>
        <v xml:space="preserve"> </v>
      </c>
      <c r="EF169" s="39" t="str">
        <f t="shared" si="178"/>
        <v xml:space="preserve"> </v>
      </c>
      <c r="EG169" s="43" t="str">
        <f t="shared" si="179"/>
        <v xml:space="preserve"> </v>
      </c>
      <c r="EH169" s="39" t="str">
        <f t="shared" si="180"/>
        <v>•</v>
      </c>
      <c r="EI169" s="39" t="str">
        <f t="shared" si="181"/>
        <v xml:space="preserve"> </v>
      </c>
      <c r="EJ169" s="39" t="str">
        <f t="shared" si="182"/>
        <v xml:space="preserve"> </v>
      </c>
      <c r="EK169" s="43" t="str">
        <f t="shared" si="183"/>
        <v xml:space="preserve"> </v>
      </c>
    </row>
    <row r="170" spans="1:141" ht="15.75" customHeight="1" x14ac:dyDescent="0.2">
      <c r="A170" s="100" t="str">
        <f>IF(Summary!B164="","",Summary!B164)</f>
        <v/>
      </c>
      <c r="B170" s="100" t="str">
        <f>IF(Summary!C164="","",Summary!C164)</f>
        <v/>
      </c>
      <c r="C170" s="100" t="str">
        <f>IF(Summary!D164="","",Summary!D164)</f>
        <v/>
      </c>
      <c r="D170" s="115" t="str">
        <f>IF(Summary!E164="","",Summary!E164)</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138"/>
        <v>27</v>
      </c>
      <c r="AX170" s="74" t="e">
        <f t="shared" si="133"/>
        <v>#N/A</v>
      </c>
      <c r="AY170" s="54" t="str">
        <f t="shared" si="134"/>
        <v/>
      </c>
      <c r="AZ170" s="73"/>
      <c r="BA170" s="144"/>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8"/>
      <c r="BE170" s="116" t="str">
        <f t="shared" si="139"/>
        <v/>
      </c>
      <c r="BF170" s="99" t="str">
        <f t="shared" si="135"/>
        <v/>
      </c>
      <c r="BG170" s="99" t="str">
        <f t="shared" si="136"/>
        <v/>
      </c>
      <c r="BH170" s="100" t="str">
        <f t="shared" si="137"/>
        <v/>
      </c>
      <c r="BI170" s="64" t="str">
        <f>IF(Summary!F164="","",Summary!F164)</f>
        <v/>
      </c>
      <c r="BJ170" s="33"/>
      <c r="BV170" s="44">
        <f t="shared" si="184"/>
        <v>0</v>
      </c>
      <c r="BW170" s="44">
        <f t="shared" si="184"/>
        <v>0</v>
      </c>
      <c r="BX170" s="44">
        <f t="shared" si="184"/>
        <v>0</v>
      </c>
      <c r="BY170" s="44">
        <f t="shared" si="184"/>
        <v>0</v>
      </c>
      <c r="BZ170" s="44">
        <f t="shared" si="184"/>
        <v>0</v>
      </c>
      <c r="CA170" s="44">
        <f t="shared" si="184"/>
        <v>0</v>
      </c>
      <c r="CB170" s="44">
        <f t="shared" si="184"/>
        <v>0</v>
      </c>
      <c r="CC170" s="44">
        <f t="shared" si="184"/>
        <v>0</v>
      </c>
      <c r="CD170" s="44">
        <f t="shared" si="184"/>
        <v>0</v>
      </c>
      <c r="CE170" s="44">
        <f t="shared" si="184"/>
        <v>0</v>
      </c>
      <c r="CF170" s="44">
        <f t="shared" si="184"/>
        <v>0</v>
      </c>
      <c r="CH170" s="48">
        <f t="shared" si="186"/>
        <v>0</v>
      </c>
      <c r="CI170" s="48">
        <f t="shared" si="186"/>
        <v>0</v>
      </c>
      <c r="CJ170" s="48">
        <f t="shared" si="186"/>
        <v>0</v>
      </c>
      <c r="CK170" s="48">
        <f t="shared" si="186"/>
        <v>0</v>
      </c>
      <c r="CL170" s="48">
        <f t="shared" si="186"/>
        <v>0</v>
      </c>
      <c r="CM170" s="48">
        <f t="shared" si="185"/>
        <v>0</v>
      </c>
      <c r="CN170" s="48">
        <f t="shared" si="185"/>
        <v>0</v>
      </c>
      <c r="CO170" s="48">
        <f t="shared" si="185"/>
        <v>0</v>
      </c>
      <c r="CT170" s="42" t="str">
        <f t="shared" si="140"/>
        <v>•</v>
      </c>
      <c r="CU170" s="39" t="str">
        <f t="shared" si="141"/>
        <v xml:space="preserve"> </v>
      </c>
      <c r="CV170" s="39" t="str">
        <f t="shared" si="142"/>
        <v xml:space="preserve"> </v>
      </c>
      <c r="CW170" s="43" t="str">
        <f t="shared" si="143"/>
        <v xml:space="preserve"> </v>
      </c>
      <c r="CX170" s="42" t="str">
        <f t="shared" si="144"/>
        <v>•</v>
      </c>
      <c r="CY170" s="39" t="str">
        <f t="shared" si="145"/>
        <v xml:space="preserve"> </v>
      </c>
      <c r="CZ170" s="39" t="str">
        <f t="shared" si="146"/>
        <v xml:space="preserve"> </v>
      </c>
      <c r="DA170" s="43" t="str">
        <f t="shared" si="147"/>
        <v xml:space="preserve"> </v>
      </c>
      <c r="DB170" s="39" t="str">
        <f t="shared" si="148"/>
        <v>•</v>
      </c>
      <c r="DC170" s="39" t="str">
        <f t="shared" si="149"/>
        <v xml:space="preserve"> </v>
      </c>
      <c r="DD170" s="39" t="str">
        <f t="shared" si="150"/>
        <v xml:space="preserve"> </v>
      </c>
      <c r="DE170" s="43" t="str">
        <f t="shared" si="151"/>
        <v xml:space="preserve"> </v>
      </c>
      <c r="DF170" s="42" t="str">
        <f t="shared" si="152"/>
        <v>•</v>
      </c>
      <c r="DG170" s="39" t="str">
        <f t="shared" si="153"/>
        <v xml:space="preserve"> </v>
      </c>
      <c r="DH170" s="39" t="str">
        <f t="shared" si="154"/>
        <v xml:space="preserve"> </v>
      </c>
      <c r="DI170" s="43" t="str">
        <f t="shared" si="155"/>
        <v xml:space="preserve"> </v>
      </c>
      <c r="DJ170" s="42" t="str">
        <f t="shared" si="156"/>
        <v>•</v>
      </c>
      <c r="DK170" s="39" t="str">
        <f t="shared" si="157"/>
        <v xml:space="preserve"> </v>
      </c>
      <c r="DL170" s="39" t="str">
        <f t="shared" si="158"/>
        <v xml:space="preserve"> </v>
      </c>
      <c r="DM170" s="43" t="str">
        <f t="shared" si="159"/>
        <v xml:space="preserve"> </v>
      </c>
      <c r="DN170" s="39" t="str">
        <f t="shared" si="160"/>
        <v>•</v>
      </c>
      <c r="DO170" s="39" t="str">
        <f t="shared" si="161"/>
        <v xml:space="preserve"> </v>
      </c>
      <c r="DP170" s="39" t="str">
        <f t="shared" si="162"/>
        <v xml:space="preserve"> </v>
      </c>
      <c r="DQ170" s="43" t="str">
        <f t="shared" si="163"/>
        <v xml:space="preserve"> </v>
      </c>
      <c r="DR170" s="39" t="str">
        <f t="shared" si="164"/>
        <v>•</v>
      </c>
      <c r="DS170" s="39" t="str">
        <f t="shared" si="165"/>
        <v xml:space="preserve"> </v>
      </c>
      <c r="DT170" s="39" t="str">
        <f t="shared" si="166"/>
        <v xml:space="preserve"> </v>
      </c>
      <c r="DU170" s="43" t="str">
        <f t="shared" si="167"/>
        <v xml:space="preserve"> </v>
      </c>
      <c r="DV170" s="39" t="str">
        <f t="shared" si="168"/>
        <v>•</v>
      </c>
      <c r="DW170" s="39" t="str">
        <f t="shared" si="169"/>
        <v xml:space="preserve"> </v>
      </c>
      <c r="DX170" s="39" t="str">
        <f t="shared" si="170"/>
        <v xml:space="preserve"> </v>
      </c>
      <c r="DY170" s="43" t="str">
        <f t="shared" si="171"/>
        <v xml:space="preserve"> </v>
      </c>
      <c r="DZ170" s="39" t="str">
        <f t="shared" si="172"/>
        <v>•</v>
      </c>
      <c r="EA170" s="39" t="str">
        <f t="shared" si="173"/>
        <v xml:space="preserve"> </v>
      </c>
      <c r="EB170" s="39" t="str">
        <f t="shared" si="174"/>
        <v xml:space="preserve"> </v>
      </c>
      <c r="EC170" s="43" t="str">
        <f t="shared" si="175"/>
        <v xml:space="preserve"> </v>
      </c>
      <c r="ED170" s="39" t="str">
        <f t="shared" si="176"/>
        <v>•</v>
      </c>
      <c r="EE170" s="39" t="str">
        <f t="shared" si="177"/>
        <v xml:space="preserve"> </v>
      </c>
      <c r="EF170" s="39" t="str">
        <f t="shared" si="178"/>
        <v xml:space="preserve"> </v>
      </c>
      <c r="EG170" s="43" t="str">
        <f t="shared" si="179"/>
        <v xml:space="preserve"> </v>
      </c>
      <c r="EH170" s="39" t="str">
        <f t="shared" si="180"/>
        <v>•</v>
      </c>
      <c r="EI170" s="39" t="str">
        <f t="shared" si="181"/>
        <v xml:space="preserve"> </v>
      </c>
      <c r="EJ170" s="39" t="str">
        <f t="shared" si="182"/>
        <v xml:space="preserve"> </v>
      </c>
      <c r="EK170" s="43" t="str">
        <f t="shared" si="183"/>
        <v xml:space="preserve"> </v>
      </c>
    </row>
    <row r="171" spans="1:141" ht="15.75" customHeight="1" x14ac:dyDescent="0.2">
      <c r="A171" s="100" t="str">
        <f>IF(Summary!B165="","",Summary!B165)</f>
        <v/>
      </c>
      <c r="B171" s="100" t="str">
        <f>IF(Summary!C165="","",Summary!C165)</f>
        <v/>
      </c>
      <c r="C171" s="100" t="str">
        <f>IF(Summary!D165="","",Summary!D165)</f>
        <v/>
      </c>
      <c r="D171" s="115" t="str">
        <f>IF(Summary!E165="","",Summary!E165)</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138"/>
        <v>27</v>
      </c>
      <c r="AX171" s="74" t="e">
        <f t="shared" si="133"/>
        <v>#N/A</v>
      </c>
      <c r="AY171" s="54" t="str">
        <f t="shared" si="134"/>
        <v/>
      </c>
      <c r="AZ171" s="73"/>
      <c r="BA171" s="144"/>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8"/>
      <c r="BE171" s="116" t="str">
        <f t="shared" si="139"/>
        <v/>
      </c>
      <c r="BF171" s="99" t="str">
        <f t="shared" si="135"/>
        <v/>
      </c>
      <c r="BG171" s="99" t="str">
        <f t="shared" si="136"/>
        <v/>
      </c>
      <c r="BH171" s="100" t="str">
        <f t="shared" si="137"/>
        <v/>
      </c>
      <c r="BI171" s="64" t="str">
        <f>IF(Summary!F165="","",Summary!F165)</f>
        <v/>
      </c>
      <c r="BJ171" s="33"/>
      <c r="BV171" s="44">
        <f t="shared" si="184"/>
        <v>0</v>
      </c>
      <c r="BW171" s="44">
        <f t="shared" si="184"/>
        <v>0</v>
      </c>
      <c r="BX171" s="44">
        <f t="shared" si="184"/>
        <v>0</v>
      </c>
      <c r="BY171" s="44">
        <f t="shared" si="184"/>
        <v>0</v>
      </c>
      <c r="BZ171" s="44">
        <f t="shared" si="184"/>
        <v>0</v>
      </c>
      <c r="CA171" s="44">
        <f t="shared" si="184"/>
        <v>0</v>
      </c>
      <c r="CB171" s="44">
        <f t="shared" si="184"/>
        <v>0</v>
      </c>
      <c r="CC171" s="44">
        <f t="shared" si="184"/>
        <v>0</v>
      </c>
      <c r="CD171" s="44">
        <f t="shared" si="184"/>
        <v>0</v>
      </c>
      <c r="CE171" s="44">
        <f t="shared" si="184"/>
        <v>0</v>
      </c>
      <c r="CF171" s="44">
        <f t="shared" si="184"/>
        <v>0</v>
      </c>
      <c r="CH171" s="48">
        <f t="shared" si="186"/>
        <v>0</v>
      </c>
      <c r="CI171" s="48">
        <f t="shared" si="186"/>
        <v>0</v>
      </c>
      <c r="CJ171" s="48">
        <f t="shared" si="186"/>
        <v>0</v>
      </c>
      <c r="CK171" s="48">
        <f t="shared" si="186"/>
        <v>0</v>
      </c>
      <c r="CL171" s="48">
        <f t="shared" si="186"/>
        <v>0</v>
      </c>
      <c r="CM171" s="48">
        <f t="shared" si="185"/>
        <v>0</v>
      </c>
      <c r="CN171" s="48">
        <f t="shared" si="185"/>
        <v>0</v>
      </c>
      <c r="CO171" s="48">
        <f t="shared" si="185"/>
        <v>0</v>
      </c>
      <c r="CT171" s="42" t="str">
        <f t="shared" si="140"/>
        <v>•</v>
      </c>
      <c r="CU171" s="39" t="str">
        <f t="shared" si="141"/>
        <v xml:space="preserve"> </v>
      </c>
      <c r="CV171" s="39" t="str">
        <f t="shared" si="142"/>
        <v xml:space="preserve"> </v>
      </c>
      <c r="CW171" s="43" t="str">
        <f t="shared" si="143"/>
        <v xml:space="preserve"> </v>
      </c>
      <c r="CX171" s="42" t="str">
        <f t="shared" si="144"/>
        <v>•</v>
      </c>
      <c r="CY171" s="39" t="str">
        <f t="shared" si="145"/>
        <v xml:space="preserve"> </v>
      </c>
      <c r="CZ171" s="39" t="str">
        <f t="shared" si="146"/>
        <v xml:space="preserve"> </v>
      </c>
      <c r="DA171" s="43" t="str">
        <f t="shared" si="147"/>
        <v xml:space="preserve"> </v>
      </c>
      <c r="DB171" s="39" t="str">
        <f t="shared" si="148"/>
        <v>•</v>
      </c>
      <c r="DC171" s="39" t="str">
        <f t="shared" si="149"/>
        <v xml:space="preserve"> </v>
      </c>
      <c r="DD171" s="39" t="str">
        <f t="shared" si="150"/>
        <v xml:space="preserve"> </v>
      </c>
      <c r="DE171" s="43" t="str">
        <f t="shared" si="151"/>
        <v xml:space="preserve"> </v>
      </c>
      <c r="DF171" s="42" t="str">
        <f t="shared" si="152"/>
        <v>•</v>
      </c>
      <c r="DG171" s="39" t="str">
        <f t="shared" si="153"/>
        <v xml:space="preserve"> </v>
      </c>
      <c r="DH171" s="39" t="str">
        <f t="shared" si="154"/>
        <v xml:space="preserve"> </v>
      </c>
      <c r="DI171" s="43" t="str">
        <f t="shared" si="155"/>
        <v xml:space="preserve"> </v>
      </c>
      <c r="DJ171" s="42" t="str">
        <f t="shared" si="156"/>
        <v>•</v>
      </c>
      <c r="DK171" s="39" t="str">
        <f t="shared" si="157"/>
        <v xml:space="preserve"> </v>
      </c>
      <c r="DL171" s="39" t="str">
        <f t="shared" si="158"/>
        <v xml:space="preserve"> </v>
      </c>
      <c r="DM171" s="43" t="str">
        <f t="shared" si="159"/>
        <v xml:space="preserve"> </v>
      </c>
      <c r="DN171" s="39" t="str">
        <f t="shared" si="160"/>
        <v>•</v>
      </c>
      <c r="DO171" s="39" t="str">
        <f t="shared" si="161"/>
        <v xml:space="preserve"> </v>
      </c>
      <c r="DP171" s="39" t="str">
        <f t="shared" si="162"/>
        <v xml:space="preserve"> </v>
      </c>
      <c r="DQ171" s="43" t="str">
        <f t="shared" si="163"/>
        <v xml:space="preserve"> </v>
      </c>
      <c r="DR171" s="39" t="str">
        <f t="shared" si="164"/>
        <v>•</v>
      </c>
      <c r="DS171" s="39" t="str">
        <f t="shared" si="165"/>
        <v xml:space="preserve"> </v>
      </c>
      <c r="DT171" s="39" t="str">
        <f t="shared" si="166"/>
        <v xml:space="preserve"> </v>
      </c>
      <c r="DU171" s="43" t="str">
        <f t="shared" si="167"/>
        <v xml:space="preserve"> </v>
      </c>
      <c r="DV171" s="39" t="str">
        <f t="shared" si="168"/>
        <v>•</v>
      </c>
      <c r="DW171" s="39" t="str">
        <f t="shared" si="169"/>
        <v xml:space="preserve"> </v>
      </c>
      <c r="DX171" s="39" t="str">
        <f t="shared" si="170"/>
        <v xml:space="preserve"> </v>
      </c>
      <c r="DY171" s="43" t="str">
        <f t="shared" si="171"/>
        <v xml:space="preserve"> </v>
      </c>
      <c r="DZ171" s="39" t="str">
        <f t="shared" si="172"/>
        <v>•</v>
      </c>
      <c r="EA171" s="39" t="str">
        <f t="shared" si="173"/>
        <v xml:space="preserve"> </v>
      </c>
      <c r="EB171" s="39" t="str">
        <f t="shared" si="174"/>
        <v xml:space="preserve"> </v>
      </c>
      <c r="EC171" s="43" t="str">
        <f t="shared" si="175"/>
        <v xml:space="preserve"> </v>
      </c>
      <c r="ED171" s="39" t="str">
        <f t="shared" si="176"/>
        <v>•</v>
      </c>
      <c r="EE171" s="39" t="str">
        <f t="shared" si="177"/>
        <v xml:space="preserve"> </v>
      </c>
      <c r="EF171" s="39" t="str">
        <f t="shared" si="178"/>
        <v xml:space="preserve"> </v>
      </c>
      <c r="EG171" s="43" t="str">
        <f t="shared" si="179"/>
        <v xml:space="preserve"> </v>
      </c>
      <c r="EH171" s="39" t="str">
        <f t="shared" si="180"/>
        <v>•</v>
      </c>
      <c r="EI171" s="39" t="str">
        <f t="shared" si="181"/>
        <v xml:space="preserve"> </v>
      </c>
      <c r="EJ171" s="39" t="str">
        <f t="shared" si="182"/>
        <v xml:space="preserve"> </v>
      </c>
      <c r="EK171" s="43" t="str">
        <f t="shared" si="183"/>
        <v xml:space="preserve"> </v>
      </c>
    </row>
    <row r="172" spans="1:141" ht="15.75" customHeight="1" x14ac:dyDescent="0.2">
      <c r="A172" s="100" t="str">
        <f>IF(Summary!B166="","",Summary!B166)</f>
        <v/>
      </c>
      <c r="B172" s="100" t="str">
        <f>IF(Summary!C166="","",Summary!C166)</f>
        <v/>
      </c>
      <c r="C172" s="100" t="str">
        <f>IF(Summary!D166="","",Summary!D166)</f>
        <v/>
      </c>
      <c r="D172" s="115" t="str">
        <f>IF(Summary!E166="","",Summary!E166)</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138"/>
        <v>27</v>
      </c>
      <c r="AX172" s="74" t="e">
        <f t="shared" si="133"/>
        <v>#N/A</v>
      </c>
      <c r="AY172" s="54" t="str">
        <f t="shared" si="134"/>
        <v/>
      </c>
      <c r="AZ172" s="73"/>
      <c r="BA172" s="144"/>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8"/>
      <c r="BE172" s="116" t="str">
        <f t="shared" si="139"/>
        <v/>
      </c>
      <c r="BF172" s="99" t="str">
        <f t="shared" si="135"/>
        <v/>
      </c>
      <c r="BG172" s="99" t="str">
        <f t="shared" si="136"/>
        <v/>
      </c>
      <c r="BH172" s="100" t="str">
        <f t="shared" si="137"/>
        <v/>
      </c>
      <c r="BI172" s="64" t="str">
        <f>IF(Summary!F166="","",Summary!F166)</f>
        <v/>
      </c>
      <c r="BJ172" s="33"/>
      <c r="BV172" s="44">
        <f t="shared" si="184"/>
        <v>0</v>
      </c>
      <c r="BW172" s="44">
        <f t="shared" si="184"/>
        <v>0</v>
      </c>
      <c r="BX172" s="44">
        <f t="shared" si="184"/>
        <v>0</v>
      </c>
      <c r="BY172" s="44">
        <f t="shared" si="184"/>
        <v>0</v>
      </c>
      <c r="BZ172" s="44">
        <f t="shared" si="184"/>
        <v>0</v>
      </c>
      <c r="CA172" s="44">
        <f t="shared" si="184"/>
        <v>0</v>
      </c>
      <c r="CB172" s="44">
        <f t="shared" si="184"/>
        <v>0</v>
      </c>
      <c r="CC172" s="44">
        <f t="shared" si="184"/>
        <v>0</v>
      </c>
      <c r="CD172" s="44">
        <f t="shared" si="184"/>
        <v>0</v>
      </c>
      <c r="CE172" s="44">
        <f t="shared" si="184"/>
        <v>0</v>
      </c>
      <c r="CF172" s="44">
        <f t="shared" si="184"/>
        <v>0</v>
      </c>
      <c r="CH172" s="48">
        <f t="shared" si="186"/>
        <v>0</v>
      </c>
      <c r="CI172" s="48">
        <f t="shared" si="186"/>
        <v>0</v>
      </c>
      <c r="CJ172" s="48">
        <f t="shared" si="186"/>
        <v>0</v>
      </c>
      <c r="CK172" s="48">
        <f t="shared" si="186"/>
        <v>0</v>
      </c>
      <c r="CL172" s="48">
        <f t="shared" si="186"/>
        <v>0</v>
      </c>
      <c r="CM172" s="48">
        <f t="shared" si="185"/>
        <v>0</v>
      </c>
      <c r="CN172" s="48">
        <f t="shared" si="185"/>
        <v>0</v>
      </c>
      <c r="CO172" s="48">
        <f t="shared" si="185"/>
        <v>0</v>
      </c>
      <c r="CT172" s="42" t="str">
        <f t="shared" si="140"/>
        <v>•</v>
      </c>
      <c r="CU172" s="39" t="str">
        <f t="shared" si="141"/>
        <v xml:space="preserve"> </v>
      </c>
      <c r="CV172" s="39" t="str">
        <f t="shared" si="142"/>
        <v xml:space="preserve"> </v>
      </c>
      <c r="CW172" s="43" t="str">
        <f t="shared" si="143"/>
        <v xml:space="preserve"> </v>
      </c>
      <c r="CX172" s="42" t="str">
        <f t="shared" si="144"/>
        <v>•</v>
      </c>
      <c r="CY172" s="39" t="str">
        <f t="shared" si="145"/>
        <v xml:space="preserve"> </v>
      </c>
      <c r="CZ172" s="39" t="str">
        <f t="shared" si="146"/>
        <v xml:space="preserve"> </v>
      </c>
      <c r="DA172" s="43" t="str">
        <f t="shared" si="147"/>
        <v xml:space="preserve"> </v>
      </c>
      <c r="DB172" s="39" t="str">
        <f t="shared" si="148"/>
        <v>•</v>
      </c>
      <c r="DC172" s="39" t="str">
        <f t="shared" si="149"/>
        <v xml:space="preserve"> </v>
      </c>
      <c r="DD172" s="39" t="str">
        <f t="shared" si="150"/>
        <v xml:space="preserve"> </v>
      </c>
      <c r="DE172" s="43" t="str">
        <f t="shared" si="151"/>
        <v xml:space="preserve"> </v>
      </c>
      <c r="DF172" s="42" t="str">
        <f t="shared" si="152"/>
        <v>•</v>
      </c>
      <c r="DG172" s="39" t="str">
        <f t="shared" si="153"/>
        <v xml:space="preserve"> </v>
      </c>
      <c r="DH172" s="39" t="str">
        <f t="shared" si="154"/>
        <v xml:space="preserve"> </v>
      </c>
      <c r="DI172" s="43" t="str">
        <f t="shared" si="155"/>
        <v xml:space="preserve"> </v>
      </c>
      <c r="DJ172" s="42" t="str">
        <f t="shared" si="156"/>
        <v>•</v>
      </c>
      <c r="DK172" s="39" t="str">
        <f t="shared" si="157"/>
        <v xml:space="preserve"> </v>
      </c>
      <c r="DL172" s="39" t="str">
        <f t="shared" si="158"/>
        <v xml:space="preserve"> </v>
      </c>
      <c r="DM172" s="43" t="str">
        <f t="shared" si="159"/>
        <v xml:space="preserve"> </v>
      </c>
      <c r="DN172" s="39" t="str">
        <f t="shared" si="160"/>
        <v>•</v>
      </c>
      <c r="DO172" s="39" t="str">
        <f t="shared" si="161"/>
        <v xml:space="preserve"> </v>
      </c>
      <c r="DP172" s="39" t="str">
        <f t="shared" si="162"/>
        <v xml:space="preserve"> </v>
      </c>
      <c r="DQ172" s="43" t="str">
        <f t="shared" si="163"/>
        <v xml:space="preserve"> </v>
      </c>
      <c r="DR172" s="39" t="str">
        <f t="shared" si="164"/>
        <v>•</v>
      </c>
      <c r="DS172" s="39" t="str">
        <f t="shared" si="165"/>
        <v xml:space="preserve"> </v>
      </c>
      <c r="DT172" s="39" t="str">
        <f t="shared" si="166"/>
        <v xml:space="preserve"> </v>
      </c>
      <c r="DU172" s="43" t="str">
        <f t="shared" si="167"/>
        <v xml:space="preserve"> </v>
      </c>
      <c r="DV172" s="39" t="str">
        <f t="shared" si="168"/>
        <v>•</v>
      </c>
      <c r="DW172" s="39" t="str">
        <f t="shared" si="169"/>
        <v xml:space="preserve"> </v>
      </c>
      <c r="DX172" s="39" t="str">
        <f t="shared" si="170"/>
        <v xml:space="preserve"> </v>
      </c>
      <c r="DY172" s="43" t="str">
        <f t="shared" si="171"/>
        <v xml:space="preserve"> </v>
      </c>
      <c r="DZ172" s="39" t="str">
        <f t="shared" si="172"/>
        <v>•</v>
      </c>
      <c r="EA172" s="39" t="str">
        <f t="shared" si="173"/>
        <v xml:space="preserve"> </v>
      </c>
      <c r="EB172" s="39" t="str">
        <f t="shared" si="174"/>
        <v xml:space="preserve"> </v>
      </c>
      <c r="EC172" s="43" t="str">
        <f t="shared" si="175"/>
        <v xml:space="preserve"> </v>
      </c>
      <c r="ED172" s="39" t="str">
        <f t="shared" si="176"/>
        <v>•</v>
      </c>
      <c r="EE172" s="39" t="str">
        <f t="shared" si="177"/>
        <v xml:space="preserve"> </v>
      </c>
      <c r="EF172" s="39" t="str">
        <f t="shared" si="178"/>
        <v xml:space="preserve"> </v>
      </c>
      <c r="EG172" s="43" t="str">
        <f t="shared" si="179"/>
        <v xml:space="preserve"> </v>
      </c>
      <c r="EH172" s="39" t="str">
        <f t="shared" si="180"/>
        <v>•</v>
      </c>
      <c r="EI172" s="39" t="str">
        <f t="shared" si="181"/>
        <v xml:space="preserve"> </v>
      </c>
      <c r="EJ172" s="39" t="str">
        <f t="shared" si="182"/>
        <v xml:space="preserve"> </v>
      </c>
      <c r="EK172" s="43" t="str">
        <f t="shared" si="183"/>
        <v xml:space="preserve"> </v>
      </c>
    </row>
    <row r="173" spans="1:141" ht="15.75" customHeight="1" x14ac:dyDescent="0.2">
      <c r="A173" s="100" t="str">
        <f>IF(Summary!B167="","",Summary!B167)</f>
        <v/>
      </c>
      <c r="B173" s="100" t="str">
        <f>IF(Summary!C167="","",Summary!C167)</f>
        <v/>
      </c>
      <c r="C173" s="100" t="str">
        <f>IF(Summary!D167="","",Summary!D167)</f>
        <v/>
      </c>
      <c r="D173" s="115" t="str">
        <f>IF(Summary!E167="","",Summary!E167)</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138"/>
        <v>27</v>
      </c>
      <c r="AX173" s="74" t="e">
        <f t="shared" si="133"/>
        <v>#N/A</v>
      </c>
      <c r="AY173" s="54" t="str">
        <f t="shared" si="134"/>
        <v/>
      </c>
      <c r="AZ173" s="73"/>
      <c r="BA173" s="144"/>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8"/>
      <c r="BE173" s="116" t="str">
        <f t="shared" si="139"/>
        <v/>
      </c>
      <c r="BF173" s="99" t="str">
        <f t="shared" si="135"/>
        <v/>
      </c>
      <c r="BG173" s="99" t="str">
        <f t="shared" si="136"/>
        <v/>
      </c>
      <c r="BH173" s="100" t="str">
        <f t="shared" si="137"/>
        <v/>
      </c>
      <c r="BI173" s="64" t="str">
        <f>IF(Summary!F167="","",Summary!F167)</f>
        <v/>
      </c>
      <c r="BJ173" s="33"/>
      <c r="BV173" s="44">
        <f t="shared" si="184"/>
        <v>0</v>
      </c>
      <c r="BW173" s="44">
        <f t="shared" si="184"/>
        <v>0</v>
      </c>
      <c r="BX173" s="44">
        <f t="shared" si="184"/>
        <v>0</v>
      </c>
      <c r="BY173" s="44">
        <f t="shared" si="184"/>
        <v>0</v>
      </c>
      <c r="BZ173" s="44">
        <f t="shared" si="184"/>
        <v>0</v>
      </c>
      <c r="CA173" s="44">
        <f t="shared" si="184"/>
        <v>0</v>
      </c>
      <c r="CB173" s="44">
        <f t="shared" si="184"/>
        <v>0</v>
      </c>
      <c r="CC173" s="44">
        <f t="shared" si="184"/>
        <v>0</v>
      </c>
      <c r="CD173" s="44">
        <f t="shared" si="184"/>
        <v>0</v>
      </c>
      <c r="CE173" s="44">
        <f t="shared" si="184"/>
        <v>0</v>
      </c>
      <c r="CF173" s="44">
        <f t="shared" si="184"/>
        <v>0</v>
      </c>
      <c r="CH173" s="48">
        <f t="shared" si="186"/>
        <v>0</v>
      </c>
      <c r="CI173" s="48">
        <f t="shared" si="186"/>
        <v>0</v>
      </c>
      <c r="CJ173" s="48">
        <f t="shared" si="186"/>
        <v>0</v>
      </c>
      <c r="CK173" s="48">
        <f t="shared" si="186"/>
        <v>0</v>
      </c>
      <c r="CL173" s="48">
        <f t="shared" si="186"/>
        <v>0</v>
      </c>
      <c r="CM173" s="48">
        <f t="shared" si="185"/>
        <v>0</v>
      </c>
      <c r="CN173" s="48">
        <f t="shared" si="185"/>
        <v>0</v>
      </c>
      <c r="CO173" s="48">
        <f t="shared" si="185"/>
        <v>0</v>
      </c>
      <c r="CT173" s="42" t="str">
        <f t="shared" si="140"/>
        <v>•</v>
      </c>
      <c r="CU173" s="39" t="str">
        <f t="shared" si="141"/>
        <v xml:space="preserve"> </v>
      </c>
      <c r="CV173" s="39" t="str">
        <f t="shared" si="142"/>
        <v xml:space="preserve"> </v>
      </c>
      <c r="CW173" s="43" t="str">
        <f t="shared" si="143"/>
        <v xml:space="preserve"> </v>
      </c>
      <c r="CX173" s="42" t="str">
        <f t="shared" si="144"/>
        <v>•</v>
      </c>
      <c r="CY173" s="39" t="str">
        <f t="shared" si="145"/>
        <v xml:space="preserve"> </v>
      </c>
      <c r="CZ173" s="39" t="str">
        <f t="shared" si="146"/>
        <v xml:space="preserve"> </v>
      </c>
      <c r="DA173" s="43" t="str">
        <f t="shared" si="147"/>
        <v xml:space="preserve"> </v>
      </c>
      <c r="DB173" s="39" t="str">
        <f t="shared" si="148"/>
        <v>•</v>
      </c>
      <c r="DC173" s="39" t="str">
        <f t="shared" si="149"/>
        <v xml:space="preserve"> </v>
      </c>
      <c r="DD173" s="39" t="str">
        <f t="shared" si="150"/>
        <v xml:space="preserve"> </v>
      </c>
      <c r="DE173" s="43" t="str">
        <f t="shared" si="151"/>
        <v xml:space="preserve"> </v>
      </c>
      <c r="DF173" s="42" t="str">
        <f t="shared" si="152"/>
        <v>•</v>
      </c>
      <c r="DG173" s="39" t="str">
        <f t="shared" si="153"/>
        <v xml:space="preserve"> </v>
      </c>
      <c r="DH173" s="39" t="str">
        <f t="shared" si="154"/>
        <v xml:space="preserve"> </v>
      </c>
      <c r="DI173" s="43" t="str">
        <f t="shared" si="155"/>
        <v xml:space="preserve"> </v>
      </c>
      <c r="DJ173" s="42" t="str">
        <f t="shared" si="156"/>
        <v>•</v>
      </c>
      <c r="DK173" s="39" t="str">
        <f t="shared" si="157"/>
        <v xml:space="preserve"> </v>
      </c>
      <c r="DL173" s="39" t="str">
        <f t="shared" si="158"/>
        <v xml:space="preserve"> </v>
      </c>
      <c r="DM173" s="43" t="str">
        <f t="shared" si="159"/>
        <v xml:space="preserve"> </v>
      </c>
      <c r="DN173" s="39" t="str">
        <f t="shared" si="160"/>
        <v>•</v>
      </c>
      <c r="DO173" s="39" t="str">
        <f t="shared" si="161"/>
        <v xml:space="preserve"> </v>
      </c>
      <c r="DP173" s="39" t="str">
        <f t="shared" si="162"/>
        <v xml:space="preserve"> </v>
      </c>
      <c r="DQ173" s="43" t="str">
        <f t="shared" si="163"/>
        <v xml:space="preserve"> </v>
      </c>
      <c r="DR173" s="39" t="str">
        <f t="shared" si="164"/>
        <v>•</v>
      </c>
      <c r="DS173" s="39" t="str">
        <f t="shared" si="165"/>
        <v xml:space="preserve"> </v>
      </c>
      <c r="DT173" s="39" t="str">
        <f t="shared" si="166"/>
        <v xml:space="preserve"> </v>
      </c>
      <c r="DU173" s="43" t="str">
        <f t="shared" si="167"/>
        <v xml:space="preserve"> </v>
      </c>
      <c r="DV173" s="39" t="str">
        <f t="shared" si="168"/>
        <v>•</v>
      </c>
      <c r="DW173" s="39" t="str">
        <f t="shared" si="169"/>
        <v xml:space="preserve"> </v>
      </c>
      <c r="DX173" s="39" t="str">
        <f t="shared" si="170"/>
        <v xml:space="preserve"> </v>
      </c>
      <c r="DY173" s="43" t="str">
        <f t="shared" si="171"/>
        <v xml:space="preserve"> </v>
      </c>
      <c r="DZ173" s="39" t="str">
        <f t="shared" si="172"/>
        <v>•</v>
      </c>
      <c r="EA173" s="39" t="str">
        <f t="shared" si="173"/>
        <v xml:space="preserve"> </v>
      </c>
      <c r="EB173" s="39" t="str">
        <f t="shared" si="174"/>
        <v xml:space="preserve"> </v>
      </c>
      <c r="EC173" s="43" t="str">
        <f t="shared" si="175"/>
        <v xml:space="preserve"> </v>
      </c>
      <c r="ED173" s="39" t="str">
        <f t="shared" si="176"/>
        <v>•</v>
      </c>
      <c r="EE173" s="39" t="str">
        <f t="shared" si="177"/>
        <v xml:space="preserve"> </v>
      </c>
      <c r="EF173" s="39" t="str">
        <f t="shared" si="178"/>
        <v xml:space="preserve"> </v>
      </c>
      <c r="EG173" s="43" t="str">
        <f t="shared" si="179"/>
        <v xml:space="preserve"> </v>
      </c>
      <c r="EH173" s="39" t="str">
        <f t="shared" si="180"/>
        <v>•</v>
      </c>
      <c r="EI173" s="39" t="str">
        <f t="shared" si="181"/>
        <v xml:space="preserve"> </v>
      </c>
      <c r="EJ173" s="39" t="str">
        <f t="shared" si="182"/>
        <v xml:space="preserve"> </v>
      </c>
      <c r="EK173" s="43" t="str">
        <f t="shared" si="183"/>
        <v xml:space="preserve"> </v>
      </c>
    </row>
    <row r="174" spans="1:141" ht="15.75" customHeight="1" x14ac:dyDescent="0.2">
      <c r="A174" s="100" t="str">
        <f>IF(Summary!B168="","",Summary!B168)</f>
        <v/>
      </c>
      <c r="B174" s="100" t="str">
        <f>IF(Summary!C168="","",Summary!C168)</f>
        <v/>
      </c>
      <c r="C174" s="100" t="str">
        <f>IF(Summary!D168="","",Summary!D168)</f>
        <v/>
      </c>
      <c r="D174" s="115" t="str">
        <f>IF(Summary!E168="","",Summary!E168)</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138"/>
        <v>27</v>
      </c>
      <c r="AX174" s="74" t="e">
        <f t="shared" si="133"/>
        <v>#N/A</v>
      </c>
      <c r="AY174" s="54" t="str">
        <f t="shared" si="134"/>
        <v/>
      </c>
      <c r="AZ174" s="73"/>
      <c r="BA174" s="144"/>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8"/>
      <c r="BE174" s="116" t="str">
        <f t="shared" si="139"/>
        <v/>
      </c>
      <c r="BF174" s="99" t="str">
        <f t="shared" si="135"/>
        <v/>
      </c>
      <c r="BG174" s="99" t="str">
        <f t="shared" si="136"/>
        <v/>
      </c>
      <c r="BH174" s="100" t="str">
        <f t="shared" si="137"/>
        <v/>
      </c>
      <c r="BI174" s="64" t="str">
        <f>IF(Summary!F168="","",Summary!F168)</f>
        <v/>
      </c>
      <c r="BJ174" s="33"/>
      <c r="BV174" s="44">
        <f t="shared" si="184"/>
        <v>0</v>
      </c>
      <c r="BW174" s="44">
        <f t="shared" si="184"/>
        <v>0</v>
      </c>
      <c r="BX174" s="44">
        <f t="shared" si="184"/>
        <v>0</v>
      </c>
      <c r="BY174" s="44">
        <f t="shared" si="184"/>
        <v>0</v>
      </c>
      <c r="BZ174" s="44">
        <f t="shared" si="184"/>
        <v>0</v>
      </c>
      <c r="CA174" s="44">
        <f t="shared" si="184"/>
        <v>0</v>
      </c>
      <c r="CB174" s="44">
        <f t="shared" si="184"/>
        <v>0</v>
      </c>
      <c r="CC174" s="44">
        <f t="shared" si="184"/>
        <v>0</v>
      </c>
      <c r="CD174" s="44">
        <f t="shared" si="184"/>
        <v>0</v>
      </c>
      <c r="CE174" s="44">
        <f t="shared" si="184"/>
        <v>0</v>
      </c>
      <c r="CF174" s="44">
        <f t="shared" si="184"/>
        <v>0</v>
      </c>
      <c r="CH174" s="48">
        <f t="shared" si="186"/>
        <v>0</v>
      </c>
      <c r="CI174" s="48">
        <f t="shared" si="186"/>
        <v>0</v>
      </c>
      <c r="CJ174" s="48">
        <f t="shared" si="186"/>
        <v>0</v>
      </c>
      <c r="CK174" s="48">
        <f t="shared" si="186"/>
        <v>0</v>
      </c>
      <c r="CL174" s="48">
        <f t="shared" si="186"/>
        <v>0</v>
      </c>
      <c r="CM174" s="48">
        <f t="shared" si="185"/>
        <v>0</v>
      </c>
      <c r="CN174" s="48">
        <f t="shared" si="185"/>
        <v>0</v>
      </c>
      <c r="CO174" s="48">
        <f t="shared" si="185"/>
        <v>0</v>
      </c>
      <c r="CT174" s="42" t="str">
        <f t="shared" si="140"/>
        <v>•</v>
      </c>
      <c r="CU174" s="39" t="str">
        <f t="shared" si="141"/>
        <v xml:space="preserve"> </v>
      </c>
      <c r="CV174" s="39" t="str">
        <f t="shared" si="142"/>
        <v xml:space="preserve"> </v>
      </c>
      <c r="CW174" s="43" t="str">
        <f t="shared" si="143"/>
        <v xml:space="preserve"> </v>
      </c>
      <c r="CX174" s="42" t="str">
        <f t="shared" si="144"/>
        <v>•</v>
      </c>
      <c r="CY174" s="39" t="str">
        <f t="shared" si="145"/>
        <v xml:space="preserve"> </v>
      </c>
      <c r="CZ174" s="39" t="str">
        <f t="shared" si="146"/>
        <v xml:space="preserve"> </v>
      </c>
      <c r="DA174" s="43" t="str">
        <f t="shared" si="147"/>
        <v xml:space="preserve"> </v>
      </c>
      <c r="DB174" s="39" t="str">
        <f t="shared" si="148"/>
        <v>•</v>
      </c>
      <c r="DC174" s="39" t="str">
        <f t="shared" si="149"/>
        <v xml:space="preserve"> </v>
      </c>
      <c r="DD174" s="39" t="str">
        <f t="shared" si="150"/>
        <v xml:space="preserve"> </v>
      </c>
      <c r="DE174" s="43" t="str">
        <f t="shared" si="151"/>
        <v xml:space="preserve"> </v>
      </c>
      <c r="DF174" s="42" t="str">
        <f t="shared" si="152"/>
        <v>•</v>
      </c>
      <c r="DG174" s="39" t="str">
        <f t="shared" si="153"/>
        <v xml:space="preserve"> </v>
      </c>
      <c r="DH174" s="39" t="str">
        <f t="shared" si="154"/>
        <v xml:space="preserve"> </v>
      </c>
      <c r="DI174" s="43" t="str">
        <f t="shared" si="155"/>
        <v xml:space="preserve"> </v>
      </c>
      <c r="DJ174" s="42" t="str">
        <f t="shared" si="156"/>
        <v>•</v>
      </c>
      <c r="DK174" s="39" t="str">
        <f t="shared" si="157"/>
        <v xml:space="preserve"> </v>
      </c>
      <c r="DL174" s="39" t="str">
        <f t="shared" si="158"/>
        <v xml:space="preserve"> </v>
      </c>
      <c r="DM174" s="43" t="str">
        <f t="shared" si="159"/>
        <v xml:space="preserve"> </v>
      </c>
      <c r="DN174" s="39" t="str">
        <f t="shared" si="160"/>
        <v>•</v>
      </c>
      <c r="DO174" s="39" t="str">
        <f t="shared" si="161"/>
        <v xml:space="preserve"> </v>
      </c>
      <c r="DP174" s="39" t="str">
        <f t="shared" si="162"/>
        <v xml:space="preserve"> </v>
      </c>
      <c r="DQ174" s="43" t="str">
        <f t="shared" si="163"/>
        <v xml:space="preserve"> </v>
      </c>
      <c r="DR174" s="39" t="str">
        <f t="shared" si="164"/>
        <v>•</v>
      </c>
      <c r="DS174" s="39" t="str">
        <f t="shared" si="165"/>
        <v xml:space="preserve"> </v>
      </c>
      <c r="DT174" s="39" t="str">
        <f t="shared" si="166"/>
        <v xml:space="preserve"> </v>
      </c>
      <c r="DU174" s="43" t="str">
        <f t="shared" si="167"/>
        <v xml:space="preserve"> </v>
      </c>
      <c r="DV174" s="39" t="str">
        <f t="shared" si="168"/>
        <v>•</v>
      </c>
      <c r="DW174" s="39" t="str">
        <f t="shared" si="169"/>
        <v xml:space="preserve"> </v>
      </c>
      <c r="DX174" s="39" t="str">
        <f t="shared" si="170"/>
        <v xml:space="preserve"> </v>
      </c>
      <c r="DY174" s="43" t="str">
        <f t="shared" si="171"/>
        <v xml:space="preserve"> </v>
      </c>
      <c r="DZ174" s="39" t="str">
        <f t="shared" si="172"/>
        <v>•</v>
      </c>
      <c r="EA174" s="39" t="str">
        <f t="shared" si="173"/>
        <v xml:space="preserve"> </v>
      </c>
      <c r="EB174" s="39" t="str">
        <f t="shared" si="174"/>
        <v xml:space="preserve"> </v>
      </c>
      <c r="EC174" s="43" t="str">
        <f t="shared" si="175"/>
        <v xml:space="preserve"> </v>
      </c>
      <c r="ED174" s="39" t="str">
        <f t="shared" si="176"/>
        <v>•</v>
      </c>
      <c r="EE174" s="39" t="str">
        <f t="shared" si="177"/>
        <v xml:space="preserve"> </v>
      </c>
      <c r="EF174" s="39" t="str">
        <f t="shared" si="178"/>
        <v xml:space="preserve"> </v>
      </c>
      <c r="EG174" s="43" t="str">
        <f t="shared" si="179"/>
        <v xml:space="preserve"> </v>
      </c>
      <c r="EH174" s="39" t="str">
        <f t="shared" si="180"/>
        <v>•</v>
      </c>
      <c r="EI174" s="39" t="str">
        <f t="shared" si="181"/>
        <v xml:space="preserve"> </v>
      </c>
      <c r="EJ174" s="39" t="str">
        <f t="shared" si="182"/>
        <v xml:space="preserve"> </v>
      </c>
      <c r="EK174" s="43" t="str">
        <f t="shared" si="183"/>
        <v xml:space="preserve"> </v>
      </c>
    </row>
    <row r="175" spans="1:141" ht="15.75" customHeight="1" x14ac:dyDescent="0.2">
      <c r="A175" s="100" t="str">
        <f>IF(Summary!B169="","",Summary!B169)</f>
        <v/>
      </c>
      <c r="B175" s="100" t="str">
        <f>IF(Summary!C169="","",Summary!C169)</f>
        <v/>
      </c>
      <c r="C175" s="100" t="str">
        <f>IF(Summary!D169="","",Summary!D169)</f>
        <v/>
      </c>
      <c r="D175" s="115" t="str">
        <f>IF(Summary!E169="","",Summary!E169)</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138"/>
        <v>27</v>
      </c>
      <c r="AX175" s="74" t="e">
        <f t="shared" si="133"/>
        <v>#N/A</v>
      </c>
      <c r="AY175" s="54" t="str">
        <f t="shared" si="134"/>
        <v/>
      </c>
      <c r="AZ175" s="73"/>
      <c r="BA175" s="144"/>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8"/>
      <c r="BE175" s="116" t="str">
        <f t="shared" si="139"/>
        <v/>
      </c>
      <c r="BF175" s="99" t="str">
        <f t="shared" si="135"/>
        <v/>
      </c>
      <c r="BG175" s="99" t="str">
        <f t="shared" si="136"/>
        <v/>
      </c>
      <c r="BH175" s="100" t="str">
        <f t="shared" si="137"/>
        <v/>
      </c>
      <c r="BI175" s="64" t="str">
        <f>IF(Summary!F169="","",Summary!F169)</f>
        <v/>
      </c>
      <c r="BJ175" s="33"/>
      <c r="BV175" s="44">
        <f t="shared" si="184"/>
        <v>0</v>
      </c>
      <c r="BW175" s="44">
        <f t="shared" si="184"/>
        <v>0</v>
      </c>
      <c r="BX175" s="44">
        <f t="shared" si="184"/>
        <v>0</v>
      </c>
      <c r="BY175" s="44">
        <f t="shared" si="184"/>
        <v>0</v>
      </c>
      <c r="BZ175" s="44">
        <f t="shared" si="184"/>
        <v>0</v>
      </c>
      <c r="CA175" s="44">
        <f t="shared" si="184"/>
        <v>0</v>
      </c>
      <c r="CB175" s="44">
        <f t="shared" si="184"/>
        <v>0</v>
      </c>
      <c r="CC175" s="44">
        <f t="shared" si="184"/>
        <v>0</v>
      </c>
      <c r="CD175" s="44">
        <f t="shared" si="184"/>
        <v>0</v>
      </c>
      <c r="CE175" s="44">
        <f t="shared" si="184"/>
        <v>0</v>
      </c>
      <c r="CF175" s="44">
        <f t="shared" si="184"/>
        <v>0</v>
      </c>
      <c r="CH175" s="48">
        <f t="shared" si="186"/>
        <v>0</v>
      </c>
      <c r="CI175" s="48">
        <f t="shared" si="186"/>
        <v>0</v>
      </c>
      <c r="CJ175" s="48">
        <f t="shared" si="186"/>
        <v>0</v>
      </c>
      <c r="CK175" s="48">
        <f t="shared" si="186"/>
        <v>0</v>
      </c>
      <c r="CL175" s="48">
        <f t="shared" si="186"/>
        <v>0</v>
      </c>
      <c r="CM175" s="48">
        <f t="shared" si="185"/>
        <v>0</v>
      </c>
      <c r="CN175" s="48">
        <f t="shared" si="185"/>
        <v>0</v>
      </c>
      <c r="CO175" s="48">
        <f t="shared" si="185"/>
        <v>0</v>
      </c>
      <c r="CT175" s="42" t="str">
        <f t="shared" si="140"/>
        <v>•</v>
      </c>
      <c r="CU175" s="39" t="str">
        <f t="shared" si="141"/>
        <v xml:space="preserve"> </v>
      </c>
      <c r="CV175" s="39" t="str">
        <f t="shared" si="142"/>
        <v xml:space="preserve"> </v>
      </c>
      <c r="CW175" s="43" t="str">
        <f t="shared" si="143"/>
        <v xml:space="preserve"> </v>
      </c>
      <c r="CX175" s="42" t="str">
        <f t="shared" si="144"/>
        <v>•</v>
      </c>
      <c r="CY175" s="39" t="str">
        <f t="shared" si="145"/>
        <v xml:space="preserve"> </v>
      </c>
      <c r="CZ175" s="39" t="str">
        <f t="shared" si="146"/>
        <v xml:space="preserve"> </v>
      </c>
      <c r="DA175" s="43" t="str">
        <f t="shared" si="147"/>
        <v xml:space="preserve"> </v>
      </c>
      <c r="DB175" s="39" t="str">
        <f t="shared" si="148"/>
        <v>•</v>
      </c>
      <c r="DC175" s="39" t="str">
        <f t="shared" si="149"/>
        <v xml:space="preserve"> </v>
      </c>
      <c r="DD175" s="39" t="str">
        <f t="shared" si="150"/>
        <v xml:space="preserve"> </v>
      </c>
      <c r="DE175" s="43" t="str">
        <f t="shared" si="151"/>
        <v xml:space="preserve"> </v>
      </c>
      <c r="DF175" s="42" t="str">
        <f t="shared" si="152"/>
        <v>•</v>
      </c>
      <c r="DG175" s="39" t="str">
        <f t="shared" si="153"/>
        <v xml:space="preserve"> </v>
      </c>
      <c r="DH175" s="39" t="str">
        <f t="shared" si="154"/>
        <v xml:space="preserve"> </v>
      </c>
      <c r="DI175" s="43" t="str">
        <f t="shared" si="155"/>
        <v xml:space="preserve"> </v>
      </c>
      <c r="DJ175" s="42" t="str">
        <f t="shared" si="156"/>
        <v>•</v>
      </c>
      <c r="DK175" s="39" t="str">
        <f t="shared" si="157"/>
        <v xml:space="preserve"> </v>
      </c>
      <c r="DL175" s="39" t="str">
        <f t="shared" si="158"/>
        <v xml:space="preserve"> </v>
      </c>
      <c r="DM175" s="43" t="str">
        <f t="shared" si="159"/>
        <v xml:space="preserve"> </v>
      </c>
      <c r="DN175" s="39" t="str">
        <f t="shared" si="160"/>
        <v>•</v>
      </c>
      <c r="DO175" s="39" t="str">
        <f t="shared" si="161"/>
        <v xml:space="preserve"> </v>
      </c>
      <c r="DP175" s="39" t="str">
        <f t="shared" si="162"/>
        <v xml:space="preserve"> </v>
      </c>
      <c r="DQ175" s="43" t="str">
        <f t="shared" si="163"/>
        <v xml:space="preserve"> </v>
      </c>
      <c r="DR175" s="39" t="str">
        <f t="shared" si="164"/>
        <v>•</v>
      </c>
      <c r="DS175" s="39" t="str">
        <f t="shared" si="165"/>
        <v xml:space="preserve"> </v>
      </c>
      <c r="DT175" s="39" t="str">
        <f t="shared" si="166"/>
        <v xml:space="preserve"> </v>
      </c>
      <c r="DU175" s="43" t="str">
        <f t="shared" si="167"/>
        <v xml:space="preserve"> </v>
      </c>
      <c r="DV175" s="39" t="str">
        <f t="shared" si="168"/>
        <v>•</v>
      </c>
      <c r="DW175" s="39" t="str">
        <f t="shared" si="169"/>
        <v xml:space="preserve"> </v>
      </c>
      <c r="DX175" s="39" t="str">
        <f t="shared" si="170"/>
        <v xml:space="preserve"> </v>
      </c>
      <c r="DY175" s="43" t="str">
        <f t="shared" si="171"/>
        <v xml:space="preserve"> </v>
      </c>
      <c r="DZ175" s="39" t="str">
        <f t="shared" si="172"/>
        <v>•</v>
      </c>
      <c r="EA175" s="39" t="str">
        <f t="shared" si="173"/>
        <v xml:space="preserve"> </v>
      </c>
      <c r="EB175" s="39" t="str">
        <f t="shared" si="174"/>
        <v xml:space="preserve"> </v>
      </c>
      <c r="EC175" s="43" t="str">
        <f t="shared" si="175"/>
        <v xml:space="preserve"> </v>
      </c>
      <c r="ED175" s="39" t="str">
        <f t="shared" si="176"/>
        <v>•</v>
      </c>
      <c r="EE175" s="39" t="str">
        <f t="shared" si="177"/>
        <v xml:space="preserve"> </v>
      </c>
      <c r="EF175" s="39" t="str">
        <f t="shared" si="178"/>
        <v xml:space="preserve"> </v>
      </c>
      <c r="EG175" s="43" t="str">
        <f t="shared" si="179"/>
        <v xml:space="preserve"> </v>
      </c>
      <c r="EH175" s="39" t="str">
        <f t="shared" si="180"/>
        <v>•</v>
      </c>
      <c r="EI175" s="39" t="str">
        <f t="shared" si="181"/>
        <v xml:space="preserve"> </v>
      </c>
      <c r="EJ175" s="39" t="str">
        <f t="shared" si="182"/>
        <v xml:space="preserve"> </v>
      </c>
      <c r="EK175" s="43" t="str">
        <f t="shared" si="183"/>
        <v xml:space="preserve"> </v>
      </c>
    </row>
    <row r="176" spans="1:141" ht="15.75" customHeight="1" x14ac:dyDescent="0.2">
      <c r="A176" s="100" t="str">
        <f>IF(Summary!B170="","",Summary!B170)</f>
        <v/>
      </c>
      <c r="B176" s="100" t="str">
        <f>IF(Summary!C170="","",Summary!C170)</f>
        <v/>
      </c>
      <c r="C176" s="100" t="str">
        <f>IF(Summary!D170="","",Summary!D170)</f>
        <v/>
      </c>
      <c r="D176" s="115" t="str">
        <f>IF(Summary!E170="","",Summary!E170)</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138"/>
        <v>27</v>
      </c>
      <c r="AX176" s="74" t="e">
        <f t="shared" si="133"/>
        <v>#N/A</v>
      </c>
      <c r="AY176" s="54" t="str">
        <f t="shared" si="134"/>
        <v/>
      </c>
      <c r="AZ176" s="73"/>
      <c r="BA176" s="144"/>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8"/>
      <c r="BE176" s="116" t="str">
        <f t="shared" si="139"/>
        <v/>
      </c>
      <c r="BF176" s="99" t="str">
        <f t="shared" si="135"/>
        <v/>
      </c>
      <c r="BG176" s="99" t="str">
        <f t="shared" si="136"/>
        <v/>
      </c>
      <c r="BH176" s="100" t="str">
        <f t="shared" si="137"/>
        <v/>
      </c>
      <c r="BI176" s="64" t="str">
        <f>IF(Summary!F170="","",Summary!F170)</f>
        <v/>
      </c>
      <c r="BJ176" s="33"/>
      <c r="BV176" s="44">
        <f t="shared" si="184"/>
        <v>0</v>
      </c>
      <c r="BW176" s="44">
        <f t="shared" si="184"/>
        <v>0</v>
      </c>
      <c r="BX176" s="44">
        <f t="shared" si="184"/>
        <v>0</v>
      </c>
      <c r="BY176" s="44">
        <f t="shared" si="184"/>
        <v>0</v>
      </c>
      <c r="BZ176" s="44">
        <f t="shared" si="184"/>
        <v>0</v>
      </c>
      <c r="CA176" s="44">
        <f t="shared" si="184"/>
        <v>0</v>
      </c>
      <c r="CB176" s="44">
        <f t="shared" si="184"/>
        <v>0</v>
      </c>
      <c r="CC176" s="44">
        <f t="shared" si="184"/>
        <v>0</v>
      </c>
      <c r="CD176" s="44">
        <f t="shared" si="184"/>
        <v>0</v>
      </c>
      <c r="CE176" s="44">
        <f t="shared" si="184"/>
        <v>0</v>
      </c>
      <c r="CF176" s="44">
        <f t="shared" si="184"/>
        <v>0</v>
      </c>
      <c r="CH176" s="48">
        <f t="shared" si="186"/>
        <v>0</v>
      </c>
      <c r="CI176" s="48">
        <f t="shared" si="186"/>
        <v>0</v>
      </c>
      <c r="CJ176" s="48">
        <f t="shared" si="186"/>
        <v>0</v>
      </c>
      <c r="CK176" s="48">
        <f t="shared" si="186"/>
        <v>0</v>
      </c>
      <c r="CL176" s="48">
        <f t="shared" si="186"/>
        <v>0</v>
      </c>
      <c r="CM176" s="48">
        <f t="shared" si="185"/>
        <v>0</v>
      </c>
      <c r="CN176" s="48">
        <f t="shared" si="185"/>
        <v>0</v>
      </c>
      <c r="CO176" s="48">
        <f t="shared" si="185"/>
        <v>0</v>
      </c>
      <c r="CT176" s="42" t="str">
        <f t="shared" si="140"/>
        <v>•</v>
      </c>
      <c r="CU176" s="39" t="str">
        <f t="shared" si="141"/>
        <v xml:space="preserve"> </v>
      </c>
      <c r="CV176" s="39" t="str">
        <f t="shared" si="142"/>
        <v xml:space="preserve"> </v>
      </c>
      <c r="CW176" s="43" t="str">
        <f t="shared" si="143"/>
        <v xml:space="preserve"> </v>
      </c>
      <c r="CX176" s="42" t="str">
        <f t="shared" si="144"/>
        <v>•</v>
      </c>
      <c r="CY176" s="39" t="str">
        <f t="shared" si="145"/>
        <v xml:space="preserve"> </v>
      </c>
      <c r="CZ176" s="39" t="str">
        <f t="shared" si="146"/>
        <v xml:space="preserve"> </v>
      </c>
      <c r="DA176" s="43" t="str">
        <f t="shared" si="147"/>
        <v xml:space="preserve"> </v>
      </c>
      <c r="DB176" s="39" t="str">
        <f t="shared" si="148"/>
        <v>•</v>
      </c>
      <c r="DC176" s="39" t="str">
        <f t="shared" si="149"/>
        <v xml:space="preserve"> </v>
      </c>
      <c r="DD176" s="39" t="str">
        <f t="shared" si="150"/>
        <v xml:space="preserve"> </v>
      </c>
      <c r="DE176" s="43" t="str">
        <f t="shared" si="151"/>
        <v xml:space="preserve"> </v>
      </c>
      <c r="DF176" s="42" t="str">
        <f t="shared" si="152"/>
        <v>•</v>
      </c>
      <c r="DG176" s="39" t="str">
        <f t="shared" si="153"/>
        <v xml:space="preserve"> </v>
      </c>
      <c r="DH176" s="39" t="str">
        <f t="shared" si="154"/>
        <v xml:space="preserve"> </v>
      </c>
      <c r="DI176" s="43" t="str">
        <f t="shared" si="155"/>
        <v xml:space="preserve"> </v>
      </c>
      <c r="DJ176" s="42" t="str">
        <f t="shared" si="156"/>
        <v>•</v>
      </c>
      <c r="DK176" s="39" t="str">
        <f t="shared" si="157"/>
        <v xml:space="preserve"> </v>
      </c>
      <c r="DL176" s="39" t="str">
        <f t="shared" si="158"/>
        <v xml:space="preserve"> </v>
      </c>
      <c r="DM176" s="43" t="str">
        <f t="shared" si="159"/>
        <v xml:space="preserve"> </v>
      </c>
      <c r="DN176" s="39" t="str">
        <f t="shared" si="160"/>
        <v>•</v>
      </c>
      <c r="DO176" s="39" t="str">
        <f t="shared" si="161"/>
        <v xml:space="preserve"> </v>
      </c>
      <c r="DP176" s="39" t="str">
        <f t="shared" si="162"/>
        <v xml:space="preserve"> </v>
      </c>
      <c r="DQ176" s="43" t="str">
        <f t="shared" si="163"/>
        <v xml:space="preserve"> </v>
      </c>
      <c r="DR176" s="39" t="str">
        <f t="shared" si="164"/>
        <v>•</v>
      </c>
      <c r="DS176" s="39" t="str">
        <f t="shared" si="165"/>
        <v xml:space="preserve"> </v>
      </c>
      <c r="DT176" s="39" t="str">
        <f t="shared" si="166"/>
        <v xml:space="preserve"> </v>
      </c>
      <c r="DU176" s="43" t="str">
        <f t="shared" si="167"/>
        <v xml:space="preserve"> </v>
      </c>
      <c r="DV176" s="39" t="str">
        <f t="shared" si="168"/>
        <v>•</v>
      </c>
      <c r="DW176" s="39" t="str">
        <f t="shared" si="169"/>
        <v xml:space="preserve"> </v>
      </c>
      <c r="DX176" s="39" t="str">
        <f t="shared" si="170"/>
        <v xml:space="preserve"> </v>
      </c>
      <c r="DY176" s="43" t="str">
        <f t="shared" si="171"/>
        <v xml:space="preserve"> </v>
      </c>
      <c r="DZ176" s="39" t="str">
        <f t="shared" si="172"/>
        <v>•</v>
      </c>
      <c r="EA176" s="39" t="str">
        <f t="shared" si="173"/>
        <v xml:space="preserve"> </v>
      </c>
      <c r="EB176" s="39" t="str">
        <f t="shared" si="174"/>
        <v xml:space="preserve"> </v>
      </c>
      <c r="EC176" s="43" t="str">
        <f t="shared" si="175"/>
        <v xml:space="preserve"> </v>
      </c>
      <c r="ED176" s="39" t="str">
        <f t="shared" si="176"/>
        <v>•</v>
      </c>
      <c r="EE176" s="39" t="str">
        <f t="shared" si="177"/>
        <v xml:space="preserve"> </v>
      </c>
      <c r="EF176" s="39" t="str">
        <f t="shared" si="178"/>
        <v xml:space="preserve"> </v>
      </c>
      <c r="EG176" s="43" t="str">
        <f t="shared" si="179"/>
        <v xml:space="preserve"> </v>
      </c>
      <c r="EH176" s="39" t="str">
        <f t="shared" si="180"/>
        <v>•</v>
      </c>
      <c r="EI176" s="39" t="str">
        <f t="shared" si="181"/>
        <v xml:space="preserve"> </v>
      </c>
      <c r="EJ176" s="39" t="str">
        <f t="shared" si="182"/>
        <v xml:space="preserve"> </v>
      </c>
      <c r="EK176" s="43" t="str">
        <f t="shared" si="183"/>
        <v xml:space="preserve"> </v>
      </c>
    </row>
    <row r="177" spans="1:141" ht="15.75" customHeight="1" x14ac:dyDescent="0.2">
      <c r="A177" s="100" t="str">
        <f>IF(Summary!B171="","",Summary!B171)</f>
        <v/>
      </c>
      <c r="B177" s="100" t="str">
        <f>IF(Summary!C171="","",Summary!C171)</f>
        <v/>
      </c>
      <c r="C177" s="100" t="str">
        <f>IF(Summary!D171="","",Summary!D171)</f>
        <v/>
      </c>
      <c r="D177" s="115" t="str">
        <f>IF(Summary!E171="","",Summary!E171)</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138"/>
        <v>27</v>
      </c>
      <c r="AX177" s="74" t="e">
        <f t="shared" si="133"/>
        <v>#N/A</v>
      </c>
      <c r="AY177" s="54" t="str">
        <f t="shared" si="134"/>
        <v/>
      </c>
      <c r="AZ177" s="73"/>
      <c r="BA177" s="144"/>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8"/>
      <c r="BE177" s="116" t="str">
        <f t="shared" si="139"/>
        <v/>
      </c>
      <c r="BF177" s="99" t="str">
        <f t="shared" si="135"/>
        <v/>
      </c>
      <c r="BG177" s="99" t="str">
        <f t="shared" si="136"/>
        <v/>
      </c>
      <c r="BH177" s="100" t="str">
        <f t="shared" si="137"/>
        <v/>
      </c>
      <c r="BI177" s="64" t="str">
        <f>IF(Summary!F171="","",Summary!F171)</f>
        <v/>
      </c>
      <c r="BJ177" s="33"/>
      <c r="BV177" s="44">
        <f t="shared" si="184"/>
        <v>0</v>
      </c>
      <c r="BW177" s="44">
        <f t="shared" si="184"/>
        <v>0</v>
      </c>
      <c r="BX177" s="44">
        <f t="shared" si="184"/>
        <v>0</v>
      </c>
      <c r="BY177" s="44">
        <f t="shared" si="184"/>
        <v>0</v>
      </c>
      <c r="BZ177" s="44">
        <f t="shared" si="184"/>
        <v>0</v>
      </c>
      <c r="CA177" s="44">
        <f t="shared" si="184"/>
        <v>0</v>
      </c>
      <c r="CB177" s="44">
        <f t="shared" si="184"/>
        <v>0</v>
      </c>
      <c r="CC177" s="44">
        <f t="shared" si="184"/>
        <v>0</v>
      </c>
      <c r="CD177" s="44">
        <f t="shared" si="184"/>
        <v>0</v>
      </c>
      <c r="CE177" s="44">
        <f t="shared" si="184"/>
        <v>0</v>
      </c>
      <c r="CF177" s="44">
        <f t="shared" si="184"/>
        <v>0</v>
      </c>
      <c r="CH177" s="48">
        <f t="shared" si="186"/>
        <v>0</v>
      </c>
      <c r="CI177" s="48">
        <f t="shared" si="186"/>
        <v>0</v>
      </c>
      <c r="CJ177" s="48">
        <f t="shared" si="186"/>
        <v>0</v>
      </c>
      <c r="CK177" s="48">
        <f t="shared" si="186"/>
        <v>0</v>
      </c>
      <c r="CL177" s="48">
        <f t="shared" si="186"/>
        <v>0</v>
      </c>
      <c r="CM177" s="48">
        <f t="shared" si="185"/>
        <v>0</v>
      </c>
      <c r="CN177" s="48">
        <f t="shared" si="185"/>
        <v>0</v>
      </c>
      <c r="CO177" s="48">
        <f t="shared" si="185"/>
        <v>0</v>
      </c>
      <c r="CT177" s="42" t="str">
        <f t="shared" si="140"/>
        <v>•</v>
      </c>
      <c r="CU177" s="39" t="str">
        <f t="shared" si="141"/>
        <v xml:space="preserve"> </v>
      </c>
      <c r="CV177" s="39" t="str">
        <f t="shared" si="142"/>
        <v xml:space="preserve"> </v>
      </c>
      <c r="CW177" s="43" t="str">
        <f t="shared" si="143"/>
        <v xml:space="preserve"> </v>
      </c>
      <c r="CX177" s="42" t="str">
        <f t="shared" si="144"/>
        <v>•</v>
      </c>
      <c r="CY177" s="39" t="str">
        <f t="shared" si="145"/>
        <v xml:space="preserve"> </v>
      </c>
      <c r="CZ177" s="39" t="str">
        <f t="shared" si="146"/>
        <v xml:space="preserve"> </v>
      </c>
      <c r="DA177" s="43" t="str">
        <f t="shared" si="147"/>
        <v xml:space="preserve"> </v>
      </c>
      <c r="DB177" s="39" t="str">
        <f t="shared" si="148"/>
        <v>•</v>
      </c>
      <c r="DC177" s="39" t="str">
        <f t="shared" si="149"/>
        <v xml:space="preserve"> </v>
      </c>
      <c r="DD177" s="39" t="str">
        <f t="shared" si="150"/>
        <v xml:space="preserve"> </v>
      </c>
      <c r="DE177" s="43" t="str">
        <f t="shared" si="151"/>
        <v xml:space="preserve"> </v>
      </c>
      <c r="DF177" s="42" t="str">
        <f t="shared" si="152"/>
        <v>•</v>
      </c>
      <c r="DG177" s="39" t="str">
        <f t="shared" si="153"/>
        <v xml:space="preserve"> </v>
      </c>
      <c r="DH177" s="39" t="str">
        <f t="shared" si="154"/>
        <v xml:space="preserve"> </v>
      </c>
      <c r="DI177" s="43" t="str">
        <f t="shared" si="155"/>
        <v xml:space="preserve"> </v>
      </c>
      <c r="DJ177" s="42" t="str">
        <f t="shared" si="156"/>
        <v>•</v>
      </c>
      <c r="DK177" s="39" t="str">
        <f t="shared" si="157"/>
        <v xml:space="preserve"> </v>
      </c>
      <c r="DL177" s="39" t="str">
        <f t="shared" si="158"/>
        <v xml:space="preserve"> </v>
      </c>
      <c r="DM177" s="43" t="str">
        <f t="shared" si="159"/>
        <v xml:space="preserve"> </v>
      </c>
      <c r="DN177" s="39" t="str">
        <f t="shared" si="160"/>
        <v>•</v>
      </c>
      <c r="DO177" s="39" t="str">
        <f t="shared" si="161"/>
        <v xml:space="preserve"> </v>
      </c>
      <c r="DP177" s="39" t="str">
        <f t="shared" si="162"/>
        <v xml:space="preserve"> </v>
      </c>
      <c r="DQ177" s="43" t="str">
        <f t="shared" si="163"/>
        <v xml:space="preserve"> </v>
      </c>
      <c r="DR177" s="39" t="str">
        <f t="shared" si="164"/>
        <v>•</v>
      </c>
      <c r="DS177" s="39" t="str">
        <f t="shared" si="165"/>
        <v xml:space="preserve"> </v>
      </c>
      <c r="DT177" s="39" t="str">
        <f t="shared" si="166"/>
        <v xml:space="preserve"> </v>
      </c>
      <c r="DU177" s="43" t="str">
        <f t="shared" si="167"/>
        <v xml:space="preserve"> </v>
      </c>
      <c r="DV177" s="39" t="str">
        <f t="shared" si="168"/>
        <v>•</v>
      </c>
      <c r="DW177" s="39" t="str">
        <f t="shared" si="169"/>
        <v xml:space="preserve"> </v>
      </c>
      <c r="DX177" s="39" t="str">
        <f t="shared" si="170"/>
        <v xml:space="preserve"> </v>
      </c>
      <c r="DY177" s="43" t="str">
        <f t="shared" si="171"/>
        <v xml:space="preserve"> </v>
      </c>
      <c r="DZ177" s="39" t="str">
        <f t="shared" si="172"/>
        <v>•</v>
      </c>
      <c r="EA177" s="39" t="str">
        <f t="shared" si="173"/>
        <v xml:space="preserve"> </v>
      </c>
      <c r="EB177" s="39" t="str">
        <f t="shared" si="174"/>
        <v xml:space="preserve"> </v>
      </c>
      <c r="EC177" s="43" t="str">
        <f t="shared" si="175"/>
        <v xml:space="preserve"> </v>
      </c>
      <c r="ED177" s="39" t="str">
        <f t="shared" si="176"/>
        <v>•</v>
      </c>
      <c r="EE177" s="39" t="str">
        <f t="shared" si="177"/>
        <v xml:space="preserve"> </v>
      </c>
      <c r="EF177" s="39" t="str">
        <f t="shared" si="178"/>
        <v xml:space="preserve"> </v>
      </c>
      <c r="EG177" s="43" t="str">
        <f t="shared" si="179"/>
        <v xml:space="preserve"> </v>
      </c>
      <c r="EH177" s="39" t="str">
        <f t="shared" si="180"/>
        <v>•</v>
      </c>
      <c r="EI177" s="39" t="str">
        <f t="shared" si="181"/>
        <v xml:space="preserve"> </v>
      </c>
      <c r="EJ177" s="39" t="str">
        <f t="shared" si="182"/>
        <v xml:space="preserve"> </v>
      </c>
      <c r="EK177" s="43" t="str">
        <f t="shared" si="183"/>
        <v xml:space="preserve"> </v>
      </c>
    </row>
    <row r="178" spans="1:141" ht="15.75" customHeight="1" x14ac:dyDescent="0.2">
      <c r="A178" s="100" t="str">
        <f>IF(Summary!B172="","",Summary!B172)</f>
        <v/>
      </c>
      <c r="B178" s="100" t="str">
        <f>IF(Summary!C172="","",Summary!C172)</f>
        <v/>
      </c>
      <c r="C178" s="100" t="str">
        <f>IF(Summary!D172="","",Summary!D172)</f>
        <v/>
      </c>
      <c r="D178" s="115" t="str">
        <f>IF(Summary!E172="","",Summary!E172)</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138"/>
        <v>27</v>
      </c>
      <c r="AX178" s="74" t="e">
        <f t="shared" si="133"/>
        <v>#N/A</v>
      </c>
      <c r="AY178" s="54" t="str">
        <f t="shared" si="134"/>
        <v/>
      </c>
      <c r="AZ178" s="73"/>
      <c r="BA178" s="144"/>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8"/>
      <c r="BE178" s="116" t="str">
        <f t="shared" si="139"/>
        <v/>
      </c>
      <c r="BF178" s="99" t="str">
        <f t="shared" si="135"/>
        <v/>
      </c>
      <c r="BG178" s="99" t="str">
        <f t="shared" si="136"/>
        <v/>
      </c>
      <c r="BH178" s="100" t="str">
        <f t="shared" si="137"/>
        <v/>
      </c>
      <c r="BI178" s="64" t="str">
        <f>IF(Summary!F172="","",Summary!F172)</f>
        <v/>
      </c>
      <c r="BJ178" s="33"/>
      <c r="BV178" s="44">
        <f t="shared" si="184"/>
        <v>0</v>
      </c>
      <c r="BW178" s="44">
        <f t="shared" si="184"/>
        <v>0</v>
      </c>
      <c r="BX178" s="44">
        <f t="shared" si="184"/>
        <v>0</v>
      </c>
      <c r="BY178" s="44">
        <f t="shared" si="184"/>
        <v>0</v>
      </c>
      <c r="BZ178" s="44">
        <f t="shared" si="184"/>
        <v>0</v>
      </c>
      <c r="CA178" s="44">
        <f t="shared" si="184"/>
        <v>0</v>
      </c>
      <c r="CB178" s="44">
        <f t="shared" si="184"/>
        <v>0</v>
      </c>
      <c r="CC178" s="44">
        <f t="shared" si="184"/>
        <v>0</v>
      </c>
      <c r="CD178" s="44">
        <f t="shared" si="184"/>
        <v>0</v>
      </c>
      <c r="CE178" s="44">
        <f t="shared" si="184"/>
        <v>0</v>
      </c>
      <c r="CF178" s="44">
        <f t="shared" si="184"/>
        <v>0</v>
      </c>
      <c r="CH178" s="48">
        <f t="shared" si="186"/>
        <v>0</v>
      </c>
      <c r="CI178" s="48">
        <f t="shared" si="186"/>
        <v>0</v>
      </c>
      <c r="CJ178" s="48">
        <f t="shared" si="186"/>
        <v>0</v>
      </c>
      <c r="CK178" s="48">
        <f t="shared" si="186"/>
        <v>0</v>
      </c>
      <c r="CL178" s="48">
        <f t="shared" si="186"/>
        <v>0</v>
      </c>
      <c r="CM178" s="48">
        <f t="shared" si="185"/>
        <v>0</v>
      </c>
      <c r="CN178" s="48">
        <f t="shared" si="185"/>
        <v>0</v>
      </c>
      <c r="CO178" s="48">
        <f t="shared" si="185"/>
        <v>0</v>
      </c>
      <c r="CT178" s="42" t="str">
        <f t="shared" si="140"/>
        <v>•</v>
      </c>
      <c r="CU178" s="39" t="str">
        <f t="shared" si="141"/>
        <v xml:space="preserve"> </v>
      </c>
      <c r="CV178" s="39" t="str">
        <f t="shared" si="142"/>
        <v xml:space="preserve"> </v>
      </c>
      <c r="CW178" s="43" t="str">
        <f t="shared" si="143"/>
        <v xml:space="preserve"> </v>
      </c>
      <c r="CX178" s="42" t="str">
        <f t="shared" si="144"/>
        <v>•</v>
      </c>
      <c r="CY178" s="39" t="str">
        <f t="shared" si="145"/>
        <v xml:space="preserve"> </v>
      </c>
      <c r="CZ178" s="39" t="str">
        <f t="shared" si="146"/>
        <v xml:space="preserve"> </v>
      </c>
      <c r="DA178" s="43" t="str">
        <f t="shared" si="147"/>
        <v xml:space="preserve"> </v>
      </c>
      <c r="DB178" s="39" t="str">
        <f t="shared" si="148"/>
        <v>•</v>
      </c>
      <c r="DC178" s="39" t="str">
        <f t="shared" si="149"/>
        <v xml:space="preserve"> </v>
      </c>
      <c r="DD178" s="39" t="str">
        <f t="shared" si="150"/>
        <v xml:space="preserve"> </v>
      </c>
      <c r="DE178" s="43" t="str">
        <f t="shared" si="151"/>
        <v xml:space="preserve"> </v>
      </c>
      <c r="DF178" s="42" t="str">
        <f t="shared" si="152"/>
        <v>•</v>
      </c>
      <c r="DG178" s="39" t="str">
        <f t="shared" si="153"/>
        <v xml:space="preserve"> </v>
      </c>
      <c r="DH178" s="39" t="str">
        <f t="shared" si="154"/>
        <v xml:space="preserve"> </v>
      </c>
      <c r="DI178" s="43" t="str">
        <f t="shared" si="155"/>
        <v xml:space="preserve"> </v>
      </c>
      <c r="DJ178" s="42" t="str">
        <f t="shared" si="156"/>
        <v>•</v>
      </c>
      <c r="DK178" s="39" t="str">
        <f t="shared" si="157"/>
        <v xml:space="preserve"> </v>
      </c>
      <c r="DL178" s="39" t="str">
        <f t="shared" si="158"/>
        <v xml:space="preserve"> </v>
      </c>
      <c r="DM178" s="43" t="str">
        <f t="shared" si="159"/>
        <v xml:space="preserve"> </v>
      </c>
      <c r="DN178" s="39" t="str">
        <f t="shared" si="160"/>
        <v>•</v>
      </c>
      <c r="DO178" s="39" t="str">
        <f t="shared" si="161"/>
        <v xml:space="preserve"> </v>
      </c>
      <c r="DP178" s="39" t="str">
        <f t="shared" si="162"/>
        <v xml:space="preserve"> </v>
      </c>
      <c r="DQ178" s="43" t="str">
        <f t="shared" si="163"/>
        <v xml:space="preserve"> </v>
      </c>
      <c r="DR178" s="39" t="str">
        <f t="shared" si="164"/>
        <v>•</v>
      </c>
      <c r="DS178" s="39" t="str">
        <f t="shared" si="165"/>
        <v xml:space="preserve"> </v>
      </c>
      <c r="DT178" s="39" t="str">
        <f t="shared" si="166"/>
        <v xml:space="preserve"> </v>
      </c>
      <c r="DU178" s="43" t="str">
        <f t="shared" si="167"/>
        <v xml:space="preserve"> </v>
      </c>
      <c r="DV178" s="39" t="str">
        <f t="shared" si="168"/>
        <v>•</v>
      </c>
      <c r="DW178" s="39" t="str">
        <f t="shared" si="169"/>
        <v xml:space="preserve"> </v>
      </c>
      <c r="DX178" s="39" t="str">
        <f t="shared" si="170"/>
        <v xml:space="preserve"> </v>
      </c>
      <c r="DY178" s="43" t="str">
        <f t="shared" si="171"/>
        <v xml:space="preserve"> </v>
      </c>
      <c r="DZ178" s="39" t="str">
        <f t="shared" si="172"/>
        <v>•</v>
      </c>
      <c r="EA178" s="39" t="str">
        <f t="shared" si="173"/>
        <v xml:space="preserve"> </v>
      </c>
      <c r="EB178" s="39" t="str">
        <f t="shared" si="174"/>
        <v xml:space="preserve"> </v>
      </c>
      <c r="EC178" s="43" t="str">
        <f t="shared" si="175"/>
        <v xml:space="preserve"> </v>
      </c>
      <c r="ED178" s="39" t="str">
        <f t="shared" si="176"/>
        <v>•</v>
      </c>
      <c r="EE178" s="39" t="str">
        <f t="shared" si="177"/>
        <v xml:space="preserve"> </v>
      </c>
      <c r="EF178" s="39" t="str">
        <f t="shared" si="178"/>
        <v xml:space="preserve"> </v>
      </c>
      <c r="EG178" s="43" t="str">
        <f t="shared" si="179"/>
        <v xml:space="preserve"> </v>
      </c>
      <c r="EH178" s="39" t="str">
        <f t="shared" si="180"/>
        <v>•</v>
      </c>
      <c r="EI178" s="39" t="str">
        <f t="shared" si="181"/>
        <v xml:space="preserve"> </v>
      </c>
      <c r="EJ178" s="39" t="str">
        <f t="shared" si="182"/>
        <v xml:space="preserve"> </v>
      </c>
      <c r="EK178" s="43" t="str">
        <f t="shared" si="183"/>
        <v xml:space="preserve"> </v>
      </c>
    </row>
    <row r="179" spans="1:141" ht="15.75" customHeight="1" x14ac:dyDescent="0.2">
      <c r="A179" s="100" t="str">
        <f>IF(Summary!B173="","",Summary!B173)</f>
        <v/>
      </c>
      <c r="B179" s="100" t="str">
        <f>IF(Summary!C173="","",Summary!C173)</f>
        <v/>
      </c>
      <c r="C179" s="100" t="str">
        <f>IF(Summary!D173="","",Summary!D173)</f>
        <v/>
      </c>
      <c r="D179" s="115" t="str">
        <f>IF(Summary!E173="","",Summary!E173)</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138"/>
        <v>27</v>
      </c>
      <c r="AX179" s="74" t="e">
        <f t="shared" si="133"/>
        <v>#N/A</v>
      </c>
      <c r="AY179" s="54" t="str">
        <f t="shared" si="134"/>
        <v/>
      </c>
      <c r="AZ179" s="73"/>
      <c r="BA179" s="144"/>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8"/>
      <c r="BE179" s="116" t="str">
        <f t="shared" si="139"/>
        <v/>
      </c>
      <c r="BF179" s="99" t="str">
        <f t="shared" si="135"/>
        <v/>
      </c>
      <c r="BG179" s="99" t="str">
        <f t="shared" si="136"/>
        <v/>
      </c>
      <c r="BH179" s="100" t="str">
        <f t="shared" si="137"/>
        <v/>
      </c>
      <c r="BI179" s="64" t="str">
        <f>IF(Summary!F173="","",Summary!F173)</f>
        <v/>
      </c>
      <c r="BJ179" s="33"/>
      <c r="BV179" s="44">
        <f t="shared" si="184"/>
        <v>0</v>
      </c>
      <c r="BW179" s="44">
        <f t="shared" si="184"/>
        <v>0</v>
      </c>
      <c r="BX179" s="44">
        <f t="shared" si="184"/>
        <v>0</v>
      </c>
      <c r="BY179" s="44">
        <f t="shared" si="184"/>
        <v>0</v>
      </c>
      <c r="BZ179" s="44">
        <f t="shared" si="184"/>
        <v>0</v>
      </c>
      <c r="CA179" s="44">
        <f t="shared" si="184"/>
        <v>0</v>
      </c>
      <c r="CB179" s="44">
        <f t="shared" si="184"/>
        <v>0</v>
      </c>
      <c r="CC179" s="44">
        <f t="shared" si="184"/>
        <v>0</v>
      </c>
      <c r="CD179" s="44">
        <f t="shared" si="184"/>
        <v>0</v>
      </c>
      <c r="CE179" s="44">
        <f t="shared" si="184"/>
        <v>0</v>
      </c>
      <c r="CF179" s="44">
        <f t="shared" si="184"/>
        <v>0</v>
      </c>
      <c r="CH179" s="48">
        <f t="shared" si="186"/>
        <v>0</v>
      </c>
      <c r="CI179" s="48">
        <f t="shared" si="186"/>
        <v>0</v>
      </c>
      <c r="CJ179" s="48">
        <f t="shared" si="186"/>
        <v>0</v>
      </c>
      <c r="CK179" s="48">
        <f t="shared" si="186"/>
        <v>0</v>
      </c>
      <c r="CL179" s="48">
        <f t="shared" si="186"/>
        <v>0</v>
      </c>
      <c r="CM179" s="48">
        <f t="shared" si="185"/>
        <v>0</v>
      </c>
      <c r="CN179" s="48">
        <f t="shared" si="185"/>
        <v>0</v>
      </c>
      <c r="CO179" s="48">
        <f t="shared" si="185"/>
        <v>0</v>
      </c>
      <c r="CT179" s="42" t="str">
        <f t="shared" si="140"/>
        <v>•</v>
      </c>
      <c r="CU179" s="39" t="str">
        <f t="shared" si="141"/>
        <v xml:space="preserve"> </v>
      </c>
      <c r="CV179" s="39" t="str">
        <f t="shared" si="142"/>
        <v xml:space="preserve"> </v>
      </c>
      <c r="CW179" s="43" t="str">
        <f t="shared" si="143"/>
        <v xml:space="preserve"> </v>
      </c>
      <c r="CX179" s="42" t="str">
        <f t="shared" si="144"/>
        <v>•</v>
      </c>
      <c r="CY179" s="39" t="str">
        <f t="shared" si="145"/>
        <v xml:space="preserve"> </v>
      </c>
      <c r="CZ179" s="39" t="str">
        <f t="shared" si="146"/>
        <v xml:space="preserve"> </v>
      </c>
      <c r="DA179" s="43" t="str">
        <f t="shared" si="147"/>
        <v xml:space="preserve"> </v>
      </c>
      <c r="DB179" s="39" t="str">
        <f t="shared" si="148"/>
        <v>•</v>
      </c>
      <c r="DC179" s="39" t="str">
        <f t="shared" si="149"/>
        <v xml:space="preserve"> </v>
      </c>
      <c r="DD179" s="39" t="str">
        <f t="shared" si="150"/>
        <v xml:space="preserve"> </v>
      </c>
      <c r="DE179" s="43" t="str">
        <f t="shared" si="151"/>
        <v xml:space="preserve"> </v>
      </c>
      <c r="DF179" s="42" t="str">
        <f t="shared" si="152"/>
        <v>•</v>
      </c>
      <c r="DG179" s="39" t="str">
        <f t="shared" si="153"/>
        <v xml:space="preserve"> </v>
      </c>
      <c r="DH179" s="39" t="str">
        <f t="shared" si="154"/>
        <v xml:space="preserve"> </v>
      </c>
      <c r="DI179" s="43" t="str">
        <f t="shared" si="155"/>
        <v xml:space="preserve"> </v>
      </c>
      <c r="DJ179" s="42" t="str">
        <f t="shared" si="156"/>
        <v>•</v>
      </c>
      <c r="DK179" s="39" t="str">
        <f t="shared" si="157"/>
        <v xml:space="preserve"> </v>
      </c>
      <c r="DL179" s="39" t="str">
        <f t="shared" si="158"/>
        <v xml:space="preserve"> </v>
      </c>
      <c r="DM179" s="43" t="str">
        <f t="shared" si="159"/>
        <v xml:space="preserve"> </v>
      </c>
      <c r="DN179" s="39" t="str">
        <f t="shared" si="160"/>
        <v>•</v>
      </c>
      <c r="DO179" s="39" t="str">
        <f t="shared" si="161"/>
        <v xml:space="preserve"> </v>
      </c>
      <c r="DP179" s="39" t="str">
        <f t="shared" si="162"/>
        <v xml:space="preserve"> </v>
      </c>
      <c r="DQ179" s="43" t="str">
        <f t="shared" si="163"/>
        <v xml:space="preserve"> </v>
      </c>
      <c r="DR179" s="39" t="str">
        <f t="shared" si="164"/>
        <v>•</v>
      </c>
      <c r="DS179" s="39" t="str">
        <f t="shared" si="165"/>
        <v xml:space="preserve"> </v>
      </c>
      <c r="DT179" s="39" t="str">
        <f t="shared" si="166"/>
        <v xml:space="preserve"> </v>
      </c>
      <c r="DU179" s="43" t="str">
        <f t="shared" si="167"/>
        <v xml:space="preserve"> </v>
      </c>
      <c r="DV179" s="39" t="str">
        <f t="shared" si="168"/>
        <v>•</v>
      </c>
      <c r="DW179" s="39" t="str">
        <f t="shared" si="169"/>
        <v xml:space="preserve"> </v>
      </c>
      <c r="DX179" s="39" t="str">
        <f t="shared" si="170"/>
        <v xml:space="preserve"> </v>
      </c>
      <c r="DY179" s="43" t="str">
        <f t="shared" si="171"/>
        <v xml:space="preserve"> </v>
      </c>
      <c r="DZ179" s="39" t="str">
        <f t="shared" si="172"/>
        <v>•</v>
      </c>
      <c r="EA179" s="39" t="str">
        <f t="shared" si="173"/>
        <v xml:space="preserve"> </v>
      </c>
      <c r="EB179" s="39" t="str">
        <f t="shared" si="174"/>
        <v xml:space="preserve"> </v>
      </c>
      <c r="EC179" s="43" t="str">
        <f t="shared" si="175"/>
        <v xml:space="preserve"> </v>
      </c>
      <c r="ED179" s="39" t="str">
        <f t="shared" si="176"/>
        <v>•</v>
      </c>
      <c r="EE179" s="39" t="str">
        <f t="shared" si="177"/>
        <v xml:space="preserve"> </v>
      </c>
      <c r="EF179" s="39" t="str">
        <f t="shared" si="178"/>
        <v xml:space="preserve"> </v>
      </c>
      <c r="EG179" s="43" t="str">
        <f t="shared" si="179"/>
        <v xml:space="preserve"> </v>
      </c>
      <c r="EH179" s="39" t="str">
        <f t="shared" si="180"/>
        <v>•</v>
      </c>
      <c r="EI179" s="39" t="str">
        <f t="shared" si="181"/>
        <v xml:space="preserve"> </v>
      </c>
      <c r="EJ179" s="39" t="str">
        <f t="shared" si="182"/>
        <v xml:space="preserve"> </v>
      </c>
      <c r="EK179" s="43" t="str">
        <f t="shared" si="183"/>
        <v xml:space="preserve"> </v>
      </c>
    </row>
    <row r="180" spans="1:141" ht="15.75" customHeight="1" x14ac:dyDescent="0.2">
      <c r="A180" s="100" t="str">
        <f>IF(Summary!B174="","",Summary!B174)</f>
        <v/>
      </c>
      <c r="B180" s="100" t="str">
        <f>IF(Summary!C174="","",Summary!C174)</f>
        <v/>
      </c>
      <c r="C180" s="100" t="str">
        <f>IF(Summary!D174="","",Summary!D174)</f>
        <v/>
      </c>
      <c r="D180" s="115" t="str">
        <f>IF(Summary!E174="","",Summary!E174)</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138"/>
        <v>27</v>
      </c>
      <c r="AX180" s="74" t="e">
        <f t="shared" si="133"/>
        <v>#N/A</v>
      </c>
      <c r="AY180" s="54" t="str">
        <f t="shared" si="134"/>
        <v/>
      </c>
      <c r="AZ180" s="73"/>
      <c r="BA180" s="144"/>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8"/>
      <c r="BE180" s="116" t="str">
        <f t="shared" si="139"/>
        <v/>
      </c>
      <c r="BF180" s="99" t="str">
        <f t="shared" si="135"/>
        <v/>
      </c>
      <c r="BG180" s="99" t="str">
        <f t="shared" si="136"/>
        <v/>
      </c>
      <c r="BH180" s="100" t="str">
        <f t="shared" si="137"/>
        <v/>
      </c>
      <c r="BI180" s="64" t="str">
        <f>IF(Summary!F174="","",Summary!F174)</f>
        <v/>
      </c>
      <c r="BJ180" s="33"/>
      <c r="BV180" s="44">
        <f t="shared" si="184"/>
        <v>0</v>
      </c>
      <c r="BW180" s="44">
        <f t="shared" si="184"/>
        <v>0</v>
      </c>
      <c r="BX180" s="44">
        <f t="shared" si="184"/>
        <v>0</v>
      </c>
      <c r="BY180" s="44">
        <f t="shared" si="184"/>
        <v>0</v>
      </c>
      <c r="BZ180" s="44">
        <f t="shared" si="184"/>
        <v>0</v>
      </c>
      <c r="CA180" s="44">
        <f t="shared" si="184"/>
        <v>0</v>
      </c>
      <c r="CB180" s="44">
        <f t="shared" ref="CB180:CF180" si="187">IF($E$3=CB$2,IF(AND(ISTEXT($E$8),$E180=$E$8),1,IF(ISNUMBER($E$8),$E180,0)),0)
+IF($F$3=CB$2,IF(AND(ISTEXT($F$8),$F180=$F$8),1,IF(ISNUMBER($F$8),$F180,0)),0)
+IF($G$3=CB$2,IF(AND(ISTEXT($G$8),$G180=$G$8),1,IF(ISNUMBER($G$8),$G180,0)),0)
+IF($H$3=CB$2,IF(AND(ISTEXT($H$8),$H180=$H$8),1,IF(ISNUMBER($H$8),$H180,0)),0)
+IF($I$3=CB$2,IF(AND(ISTEXT($I$8),$I180=$I$8),1,IF(ISNUMBER($I$8),$I180,0)),0)
+IF($J$3=CB$2,IF(AND(ISTEXT($J$8),$J180=$J$8),1,IF(ISNUMBER($J$8),$J180,0)),0)
+IF($K$3=CB$2,IF(AND(ISTEXT($K$8),$K180=$K$8),1,IF(ISNUMBER($K$8),$K180,0)),0)
+IF($L$3=CB$2,IF(AND(ISTEXT($L$8),$L180=$L$8),1,IF(ISNUMBER($L$8),$L180,0)),0)
+IF($M$3=CB$2,IF(AND(ISTEXT($M$8),$M180=$M$8),1,IF(ISNUMBER($M$8),$M180,0)),0)
+IF($N$3=CB$2,IF(AND(ISTEXT($N$8),$N180=$N$8),1,IF(ISNUMBER($N$8),$N180,0)),0)
+IF($O$3=CB$2,IF(AND(ISTEXT($O$8),$O180=$O$8),1,IF(ISNUMBER($O$8),$O180,0)),0)
+IF($P$3=CB$2,IF(AND(ISTEXT($P$8),$P180=$P$8),1,IF(ISNUMBER($P$8),$P180,0)),0)
+IF($Q$3=CB$2,IF(AND(ISTEXT($Q$8),$Q180=$Q$8),1,IF(ISNUMBER($Q$8),$Q180,0)),0)
+IF($R$3=CB$2,IF(AND(ISTEXT($R$8),$R180=$R$8),1,IF(ISNUMBER($R$8),$R180,0)),0)
+IF($S$3=CB$2,IF(AND(ISTEXT($S$8),$S180=$S$8),1,IF(ISNUMBER($S$8),$S180,0)),0)
+IF($T$3=CB$2,IF(AND(ISTEXT($T$8),$T180=$T$8),1,IF(ISNUMBER($T$8),$T180,0)),0)
+IF($U$3=CB$2,IF(AND(ISTEXT($U$8),$U180=$U$8),1,IF(ISNUMBER($U$8),$U180,0)),0)
+IF($V$3=CB$2,IF(AND(ISTEXT($V$8),$V180=$V$8),1,IF(ISNUMBER($V$8),$V180,0)),0)
+IF($W$3=CB$2,IF(AND(ISTEXT($W$8),$W180=$W$8),1,IF(ISNUMBER($W$8),$W180,0)),0)
+IF($X$3=CB$2,IF(AND(ISTEXT($X$8),$X180=$X$8),1,IF(ISNUMBER($X$8),$X180,0)),0)
+IF($Y$3=CB$2,IF(AND(ISTEXT($Y$8),$Y180=$Y$8),1,IF(ISNUMBER($Y$8),$Y180,0)),0)
+IF($Z$3=CB$2,IF(AND(ISTEXT($Z$8),$Z180=$Z$8),1,IF(ISNUMBER($Z$8),$Z180,0)),0)
+IF($AA$3=CB$2,IF(AND(ISTEXT($AA$8),$AA180=$AA$8),1,IF(ISNUMBER($AA$8),$AA180,0)),0)
+IF($AB$3=CB$2,IF(AND(ISTEXT($AB$8),$AB180=$AB$8),1,IF(ISNUMBER($AB$8),$AB180,0)),0)
+IF($AC$3=CB$2,IF(AND(ISTEXT($AC$8),$AC180=$AC$8),1,IF(ISNUMBER($AC$8),$AC180,0)),0)
+IF($AD$3=CB$2,IF(AND(ISTEXT($AD$8),$AD180=$AD$8),1,IF(ISNUMBER($AD$8),$AD180,0)),0)
+IF($AE$3=CB$2,IF(AND(ISTEXT($AE$8),$AE180=$AE$8),1,IF(ISNUMBER($AE$8),$AE180,0)),0)
+IF($AF$3=CB$2,IF(AND(ISTEXT($AF$8),$AF180=$AF$8),1,IF(ISNUMBER($AF$8),$AF180,0)),0)
+IF($AG$3=CB$2,IF(AND(ISTEXT($AG$8),$AA180=$AG$8),1,IF(ISNUMBER($AG$8),$AG180,0)),0)
+IF($AH$3=CB$2,IF(AND(ISTEXT($AH$8),$AH180=$AH$8),1,IF(ISNUMBER($AH$8),$AH180,0)),0)
+IF($AI$3=CB$2,IF(AND(ISTEXT($AI$8),$AI180=$AI$8),1,IF(ISNUMBER($AI$8),$AI180,0)),0)
+IF($AJ$3=CB$2,IF(AND(ISTEXT($AJ$8),$AJ180=$AJ$8),1,IF(ISNUMBER($AJ$8),$AJ180,0)),0)
+IF($AK$3=CB$2,IF(AND(ISTEXT($AK$8),$AK180=$AK$8),1,IF(ISNUMBER($AK$8),$AK180,0)),0)
+IF($AL$3=CB$2,IF(AND(ISTEXT($AL$8),$AL180=$AL$8),1,IF(ISNUMBER($AL$8),$AL180,0)),0)
+IF($AM$3=CB$2,IF(AND(ISTEXT($AM$8),$AM180=$AM$8),1,IF(ISNUMBER($AM$8),$AM180,0)),0)
+IF($AN$3=CB$2,IF(AND(ISTEXT($AN$8),$AN180=$AN$8),1,IF(ISNUMBER($AN$8),$AN180,0)),0)
+IF($AO$3=CB$2,IF(AND(ISTEXT($AO$8),$AO180=$AO$8),1,IF(ISNUMBER($AO$8),$AO180,0)),0)
+IF($AP$3=CB$2,IF(AND(ISTEXT($AP$8),$AP180=$AP$8),1,IF(ISNUMBER($AP$8),$AP180,0)),0)
+IF($AQ$3=CB$2,IF(AND(ISTEXT($AQ$8),$AQ180=$AQ$8),1,IF(ISNUMBER($AQ$8),$AQ180,0)),0)
+IF($AR$3=CB$2,IF(AND(ISTEXT($AR$8),$AR180=$AR$8),1,IF(ISNUMBER($AR$8),$AR180,0)),0)</f>
        <v>0</v>
      </c>
      <c r="CC180" s="44">
        <f t="shared" si="187"/>
        <v>0</v>
      </c>
      <c r="CD180" s="44">
        <f t="shared" si="187"/>
        <v>0</v>
      </c>
      <c r="CE180" s="44">
        <f t="shared" si="187"/>
        <v>0</v>
      </c>
      <c r="CF180" s="44">
        <f t="shared" si="187"/>
        <v>0</v>
      </c>
      <c r="CH180" s="48">
        <f t="shared" si="186"/>
        <v>0</v>
      </c>
      <c r="CI180" s="48">
        <f t="shared" si="186"/>
        <v>0</v>
      </c>
      <c r="CJ180" s="48">
        <f t="shared" si="186"/>
        <v>0</v>
      </c>
      <c r="CK180" s="48">
        <f t="shared" si="186"/>
        <v>0</v>
      </c>
      <c r="CL180" s="48">
        <f t="shared" si="186"/>
        <v>0</v>
      </c>
      <c r="CM180" s="48">
        <f t="shared" si="185"/>
        <v>0</v>
      </c>
      <c r="CN180" s="48">
        <f t="shared" si="185"/>
        <v>0</v>
      </c>
      <c r="CO180" s="48">
        <f t="shared" si="185"/>
        <v>0</v>
      </c>
      <c r="CT180" s="42" t="str">
        <f t="shared" si="140"/>
        <v>•</v>
      </c>
      <c r="CU180" s="39" t="str">
        <f t="shared" si="141"/>
        <v xml:space="preserve"> </v>
      </c>
      <c r="CV180" s="39" t="str">
        <f t="shared" si="142"/>
        <v xml:space="preserve"> </v>
      </c>
      <c r="CW180" s="43" t="str">
        <f t="shared" si="143"/>
        <v xml:space="preserve"> </v>
      </c>
      <c r="CX180" s="42" t="str">
        <f t="shared" si="144"/>
        <v>•</v>
      </c>
      <c r="CY180" s="39" t="str">
        <f t="shared" si="145"/>
        <v xml:space="preserve"> </v>
      </c>
      <c r="CZ180" s="39" t="str">
        <f t="shared" si="146"/>
        <v xml:space="preserve"> </v>
      </c>
      <c r="DA180" s="43" t="str">
        <f t="shared" si="147"/>
        <v xml:space="preserve"> </v>
      </c>
      <c r="DB180" s="39" t="str">
        <f t="shared" si="148"/>
        <v>•</v>
      </c>
      <c r="DC180" s="39" t="str">
        <f t="shared" si="149"/>
        <v xml:space="preserve"> </v>
      </c>
      <c r="DD180" s="39" t="str">
        <f t="shared" si="150"/>
        <v xml:space="preserve"> </v>
      </c>
      <c r="DE180" s="43" t="str">
        <f t="shared" si="151"/>
        <v xml:space="preserve"> </v>
      </c>
      <c r="DF180" s="42" t="str">
        <f t="shared" si="152"/>
        <v>•</v>
      </c>
      <c r="DG180" s="39" t="str">
        <f t="shared" si="153"/>
        <v xml:space="preserve"> </v>
      </c>
      <c r="DH180" s="39" t="str">
        <f t="shared" si="154"/>
        <v xml:space="preserve"> </v>
      </c>
      <c r="DI180" s="43" t="str">
        <f t="shared" si="155"/>
        <v xml:space="preserve"> </v>
      </c>
      <c r="DJ180" s="42" t="str">
        <f t="shared" si="156"/>
        <v>•</v>
      </c>
      <c r="DK180" s="39" t="str">
        <f t="shared" si="157"/>
        <v xml:space="preserve"> </v>
      </c>
      <c r="DL180" s="39" t="str">
        <f t="shared" si="158"/>
        <v xml:space="preserve"> </v>
      </c>
      <c r="DM180" s="43" t="str">
        <f t="shared" si="159"/>
        <v xml:space="preserve"> </v>
      </c>
      <c r="DN180" s="39" t="str">
        <f t="shared" si="160"/>
        <v>•</v>
      </c>
      <c r="DO180" s="39" t="str">
        <f t="shared" si="161"/>
        <v xml:space="preserve"> </v>
      </c>
      <c r="DP180" s="39" t="str">
        <f t="shared" si="162"/>
        <v xml:space="preserve"> </v>
      </c>
      <c r="DQ180" s="43" t="str">
        <f t="shared" si="163"/>
        <v xml:space="preserve"> </v>
      </c>
      <c r="DR180" s="39" t="str">
        <f t="shared" si="164"/>
        <v>•</v>
      </c>
      <c r="DS180" s="39" t="str">
        <f t="shared" si="165"/>
        <v xml:space="preserve"> </v>
      </c>
      <c r="DT180" s="39" t="str">
        <f t="shared" si="166"/>
        <v xml:space="preserve"> </v>
      </c>
      <c r="DU180" s="43" t="str">
        <f t="shared" si="167"/>
        <v xml:space="preserve"> </v>
      </c>
      <c r="DV180" s="39" t="str">
        <f t="shared" si="168"/>
        <v>•</v>
      </c>
      <c r="DW180" s="39" t="str">
        <f t="shared" si="169"/>
        <v xml:space="preserve"> </v>
      </c>
      <c r="DX180" s="39" t="str">
        <f t="shared" si="170"/>
        <v xml:space="preserve"> </v>
      </c>
      <c r="DY180" s="43" t="str">
        <f t="shared" si="171"/>
        <v xml:space="preserve"> </v>
      </c>
      <c r="DZ180" s="39" t="str">
        <f t="shared" si="172"/>
        <v>•</v>
      </c>
      <c r="EA180" s="39" t="str">
        <f t="shared" si="173"/>
        <v xml:space="preserve"> </v>
      </c>
      <c r="EB180" s="39" t="str">
        <f t="shared" si="174"/>
        <v xml:space="preserve"> </v>
      </c>
      <c r="EC180" s="43" t="str">
        <f t="shared" si="175"/>
        <v xml:space="preserve"> </v>
      </c>
      <c r="ED180" s="39" t="str">
        <f t="shared" si="176"/>
        <v>•</v>
      </c>
      <c r="EE180" s="39" t="str">
        <f t="shared" si="177"/>
        <v xml:space="preserve"> </v>
      </c>
      <c r="EF180" s="39" t="str">
        <f t="shared" si="178"/>
        <v xml:space="preserve"> </v>
      </c>
      <c r="EG180" s="43" t="str">
        <f t="shared" si="179"/>
        <v xml:space="preserve"> </v>
      </c>
      <c r="EH180" s="39" t="str">
        <f t="shared" si="180"/>
        <v>•</v>
      </c>
      <c r="EI180" s="39" t="str">
        <f t="shared" si="181"/>
        <v xml:space="preserve"> </v>
      </c>
      <c r="EJ180" s="39" t="str">
        <f t="shared" si="182"/>
        <v xml:space="preserve"> </v>
      </c>
      <c r="EK180" s="43" t="str">
        <f t="shared" si="183"/>
        <v xml:space="preserve"> </v>
      </c>
    </row>
    <row r="181" spans="1:141" ht="15.75" customHeight="1" x14ac:dyDescent="0.2">
      <c r="A181" s="100" t="str">
        <f>IF(Summary!B175="","",Summary!B175)</f>
        <v/>
      </c>
      <c r="B181" s="100" t="str">
        <f>IF(Summary!C175="","",Summary!C175)</f>
        <v/>
      </c>
      <c r="C181" s="100" t="str">
        <f>IF(Summary!D175="","",Summary!D175)</f>
        <v/>
      </c>
      <c r="D181" s="115" t="str">
        <f>IF(Summary!E175="","",Summary!E175)</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138"/>
        <v>27</v>
      </c>
      <c r="AX181" s="74" t="e">
        <f t="shared" si="133"/>
        <v>#N/A</v>
      </c>
      <c r="AY181" s="54" t="str">
        <f t="shared" si="134"/>
        <v/>
      </c>
      <c r="AZ181" s="73"/>
      <c r="BA181" s="144"/>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8"/>
      <c r="BE181" s="116" t="str">
        <f t="shared" si="139"/>
        <v/>
      </c>
      <c r="BF181" s="99" t="str">
        <f t="shared" si="135"/>
        <v/>
      </c>
      <c r="BG181" s="99" t="str">
        <f t="shared" si="136"/>
        <v/>
      </c>
      <c r="BH181" s="100" t="str">
        <f t="shared" si="137"/>
        <v/>
      </c>
      <c r="BI181" s="64" t="str">
        <f>IF(Summary!F175="","",Summary!F175)</f>
        <v/>
      </c>
      <c r="BJ181" s="33"/>
      <c r="BV181" s="44">
        <f t="shared" ref="BV181:CF204" si="188">IF($E$3=BV$2,IF(AND(ISTEXT($E$8),$E181=$E$8),1,IF(ISNUMBER($E$8),$E181,0)),0)
+IF($F$3=BV$2,IF(AND(ISTEXT($F$8),$F181=$F$8),1,IF(ISNUMBER($F$8),$F181,0)),0)
+IF($G$3=BV$2,IF(AND(ISTEXT($G$8),$G181=$G$8),1,IF(ISNUMBER($G$8),$G181,0)),0)
+IF($H$3=BV$2,IF(AND(ISTEXT($H$8),$H181=$H$8),1,IF(ISNUMBER($H$8),$H181,0)),0)
+IF($I$3=BV$2,IF(AND(ISTEXT($I$8),$I181=$I$8),1,IF(ISNUMBER($I$8),$I181,0)),0)
+IF($J$3=BV$2,IF(AND(ISTEXT($J$8),$J181=$J$8),1,IF(ISNUMBER($J$8),$J181,0)),0)
+IF($K$3=BV$2,IF(AND(ISTEXT($K$8),$K181=$K$8),1,IF(ISNUMBER($K$8),$K181,0)),0)
+IF($L$3=BV$2,IF(AND(ISTEXT($L$8),$L181=$L$8),1,IF(ISNUMBER($L$8),$L181,0)),0)
+IF($M$3=BV$2,IF(AND(ISTEXT($M$8),$M181=$M$8),1,IF(ISNUMBER($M$8),$M181,0)),0)
+IF($N$3=BV$2,IF(AND(ISTEXT($N$8),$N181=$N$8),1,IF(ISNUMBER($N$8),$N181,0)),0)
+IF($O$3=BV$2,IF(AND(ISTEXT($O$8),$O181=$O$8),1,IF(ISNUMBER($O$8),$O181,0)),0)
+IF($P$3=BV$2,IF(AND(ISTEXT($P$8),$P181=$P$8),1,IF(ISNUMBER($P$8),$P181,0)),0)
+IF($Q$3=BV$2,IF(AND(ISTEXT($Q$8),$Q181=$Q$8),1,IF(ISNUMBER($Q$8),$Q181,0)),0)
+IF($R$3=BV$2,IF(AND(ISTEXT($R$8),$R181=$R$8),1,IF(ISNUMBER($R$8),$R181,0)),0)
+IF($S$3=BV$2,IF(AND(ISTEXT($S$8),$S181=$S$8),1,IF(ISNUMBER($S$8),$S181,0)),0)
+IF($T$3=BV$2,IF(AND(ISTEXT($T$8),$T181=$T$8),1,IF(ISNUMBER($T$8),$T181,0)),0)
+IF($U$3=BV$2,IF(AND(ISTEXT($U$8),$U181=$U$8),1,IF(ISNUMBER($U$8),$U181,0)),0)
+IF($V$3=BV$2,IF(AND(ISTEXT($V$8),$V181=$V$8),1,IF(ISNUMBER($V$8),$V181,0)),0)
+IF($W$3=BV$2,IF(AND(ISTEXT($W$8),$W181=$W$8),1,IF(ISNUMBER($W$8),$W181,0)),0)
+IF($X$3=BV$2,IF(AND(ISTEXT($X$8),$X181=$X$8),1,IF(ISNUMBER($X$8),$X181,0)),0)
+IF($Y$3=BV$2,IF(AND(ISTEXT($Y$8),$Y181=$Y$8),1,IF(ISNUMBER($Y$8),$Y181,0)),0)
+IF($Z$3=BV$2,IF(AND(ISTEXT($Z$8),$Z181=$Z$8),1,IF(ISNUMBER($Z$8),$Z181,0)),0)
+IF($AA$3=BV$2,IF(AND(ISTEXT($AA$8),$AA181=$AA$8),1,IF(ISNUMBER($AA$8),$AA181,0)),0)
+IF($AB$3=BV$2,IF(AND(ISTEXT($AB$8),$AB181=$AB$8),1,IF(ISNUMBER($AB$8),$AB181,0)),0)
+IF($AC$3=BV$2,IF(AND(ISTEXT($AC$8),$AC181=$AC$8),1,IF(ISNUMBER($AC$8),$AC181,0)),0)
+IF($AD$3=BV$2,IF(AND(ISTEXT($AD$8),$AD181=$AD$8),1,IF(ISNUMBER($AD$8),$AD181,0)),0)
+IF($AE$3=BV$2,IF(AND(ISTEXT($AE$8),$AE181=$AE$8),1,IF(ISNUMBER($AE$8),$AE181,0)),0)
+IF($AF$3=BV$2,IF(AND(ISTEXT($AF$8),$AF181=$AF$8),1,IF(ISNUMBER($AF$8),$AF181,0)),0)
+IF($AG$3=BV$2,IF(AND(ISTEXT($AG$8),$AA181=$AG$8),1,IF(ISNUMBER($AG$8),$AG181,0)),0)
+IF($AH$3=BV$2,IF(AND(ISTEXT($AH$8),$AH181=$AH$8),1,IF(ISNUMBER($AH$8),$AH181,0)),0)
+IF($AI$3=BV$2,IF(AND(ISTEXT($AI$8),$AI181=$AI$8),1,IF(ISNUMBER($AI$8),$AI181,0)),0)
+IF($AJ$3=BV$2,IF(AND(ISTEXT($AJ$8),$AJ181=$AJ$8),1,IF(ISNUMBER($AJ$8),$AJ181,0)),0)
+IF($AK$3=BV$2,IF(AND(ISTEXT($AK$8),$AK181=$AK$8),1,IF(ISNUMBER($AK$8),$AK181,0)),0)
+IF($AL$3=BV$2,IF(AND(ISTEXT($AL$8),$AL181=$AL$8),1,IF(ISNUMBER($AL$8),$AL181,0)),0)
+IF($AM$3=BV$2,IF(AND(ISTEXT($AM$8),$AM181=$AM$8),1,IF(ISNUMBER($AM$8),$AM181,0)),0)
+IF($AN$3=BV$2,IF(AND(ISTEXT($AN$8),$AN181=$AN$8),1,IF(ISNUMBER($AN$8),$AN181,0)),0)
+IF($AO$3=BV$2,IF(AND(ISTEXT($AO$8),$AO181=$AO$8),1,IF(ISNUMBER($AO$8),$AO181,0)),0)
+IF($AP$3=BV$2,IF(AND(ISTEXT($AP$8),$AP181=$AP$8),1,IF(ISNUMBER($AP$8),$AP181,0)),0)
+IF($AQ$3=BV$2,IF(AND(ISTEXT($AQ$8),$AQ181=$AQ$8),1,IF(ISNUMBER($AQ$8),$AQ181,0)),0)
+IF($AR$3=BV$2,IF(AND(ISTEXT($AR$8),$AR181=$AR$8),1,IF(ISNUMBER($AR$8),$AR181,0)),0)</f>
        <v>0</v>
      </c>
      <c r="BW181" s="44">
        <f t="shared" si="188"/>
        <v>0</v>
      </c>
      <c r="BX181" s="44">
        <f t="shared" si="188"/>
        <v>0</v>
      </c>
      <c r="BY181" s="44">
        <f t="shared" si="188"/>
        <v>0</v>
      </c>
      <c r="BZ181" s="44">
        <f t="shared" si="188"/>
        <v>0</v>
      </c>
      <c r="CA181" s="44">
        <f t="shared" si="188"/>
        <v>0</v>
      </c>
      <c r="CB181" s="44">
        <f t="shared" si="188"/>
        <v>0</v>
      </c>
      <c r="CC181" s="44">
        <f t="shared" si="188"/>
        <v>0</v>
      </c>
      <c r="CD181" s="44">
        <f t="shared" si="188"/>
        <v>0</v>
      </c>
      <c r="CE181" s="44">
        <f t="shared" si="188"/>
        <v>0</v>
      </c>
      <c r="CF181" s="44">
        <f t="shared" si="188"/>
        <v>0</v>
      </c>
      <c r="CH181" s="48">
        <f t="shared" si="186"/>
        <v>0</v>
      </c>
      <c r="CI181" s="48">
        <f t="shared" si="186"/>
        <v>0</v>
      </c>
      <c r="CJ181" s="48">
        <f t="shared" si="186"/>
        <v>0</v>
      </c>
      <c r="CK181" s="48">
        <f t="shared" si="186"/>
        <v>0</v>
      </c>
      <c r="CL181" s="48">
        <f t="shared" si="186"/>
        <v>0</v>
      </c>
      <c r="CM181" s="48">
        <f t="shared" si="185"/>
        <v>0</v>
      </c>
      <c r="CN181" s="48">
        <f t="shared" si="185"/>
        <v>0</v>
      </c>
      <c r="CO181" s="48">
        <f t="shared" si="185"/>
        <v>0</v>
      </c>
      <c r="CT181" s="42" t="str">
        <f t="shared" si="140"/>
        <v>•</v>
      </c>
      <c r="CU181" s="39" t="str">
        <f t="shared" si="141"/>
        <v xml:space="preserve"> </v>
      </c>
      <c r="CV181" s="39" t="str">
        <f t="shared" si="142"/>
        <v xml:space="preserve"> </v>
      </c>
      <c r="CW181" s="43" t="str">
        <f t="shared" si="143"/>
        <v xml:space="preserve"> </v>
      </c>
      <c r="CX181" s="42" t="str">
        <f t="shared" si="144"/>
        <v>•</v>
      </c>
      <c r="CY181" s="39" t="str">
        <f t="shared" si="145"/>
        <v xml:space="preserve"> </v>
      </c>
      <c r="CZ181" s="39" t="str">
        <f t="shared" si="146"/>
        <v xml:space="preserve"> </v>
      </c>
      <c r="DA181" s="43" t="str">
        <f t="shared" si="147"/>
        <v xml:space="preserve"> </v>
      </c>
      <c r="DB181" s="39" t="str">
        <f t="shared" si="148"/>
        <v>•</v>
      </c>
      <c r="DC181" s="39" t="str">
        <f t="shared" si="149"/>
        <v xml:space="preserve"> </v>
      </c>
      <c r="DD181" s="39" t="str">
        <f t="shared" si="150"/>
        <v xml:space="preserve"> </v>
      </c>
      <c r="DE181" s="43" t="str">
        <f t="shared" si="151"/>
        <v xml:space="preserve"> </v>
      </c>
      <c r="DF181" s="42" t="str">
        <f t="shared" si="152"/>
        <v>•</v>
      </c>
      <c r="DG181" s="39" t="str">
        <f t="shared" si="153"/>
        <v xml:space="preserve"> </v>
      </c>
      <c r="DH181" s="39" t="str">
        <f t="shared" si="154"/>
        <v xml:space="preserve"> </v>
      </c>
      <c r="DI181" s="43" t="str">
        <f t="shared" si="155"/>
        <v xml:space="preserve"> </v>
      </c>
      <c r="DJ181" s="42" t="str">
        <f t="shared" si="156"/>
        <v>•</v>
      </c>
      <c r="DK181" s="39" t="str">
        <f t="shared" si="157"/>
        <v xml:space="preserve"> </v>
      </c>
      <c r="DL181" s="39" t="str">
        <f t="shared" si="158"/>
        <v xml:space="preserve"> </v>
      </c>
      <c r="DM181" s="43" t="str">
        <f t="shared" si="159"/>
        <v xml:space="preserve"> </v>
      </c>
      <c r="DN181" s="39" t="str">
        <f t="shared" si="160"/>
        <v>•</v>
      </c>
      <c r="DO181" s="39" t="str">
        <f t="shared" si="161"/>
        <v xml:space="preserve"> </v>
      </c>
      <c r="DP181" s="39" t="str">
        <f t="shared" si="162"/>
        <v xml:space="preserve"> </v>
      </c>
      <c r="DQ181" s="43" t="str">
        <f t="shared" si="163"/>
        <v xml:space="preserve"> </v>
      </c>
      <c r="DR181" s="39" t="str">
        <f t="shared" si="164"/>
        <v>•</v>
      </c>
      <c r="DS181" s="39" t="str">
        <f t="shared" si="165"/>
        <v xml:space="preserve"> </v>
      </c>
      <c r="DT181" s="39" t="str">
        <f t="shared" si="166"/>
        <v xml:space="preserve"> </v>
      </c>
      <c r="DU181" s="43" t="str">
        <f t="shared" si="167"/>
        <v xml:space="preserve"> </v>
      </c>
      <c r="DV181" s="39" t="str">
        <f t="shared" si="168"/>
        <v>•</v>
      </c>
      <c r="DW181" s="39" t="str">
        <f t="shared" si="169"/>
        <v xml:space="preserve"> </v>
      </c>
      <c r="DX181" s="39" t="str">
        <f t="shared" si="170"/>
        <v xml:space="preserve"> </v>
      </c>
      <c r="DY181" s="43" t="str">
        <f t="shared" si="171"/>
        <v xml:space="preserve"> </v>
      </c>
      <c r="DZ181" s="39" t="str">
        <f t="shared" si="172"/>
        <v>•</v>
      </c>
      <c r="EA181" s="39" t="str">
        <f t="shared" si="173"/>
        <v xml:space="preserve"> </v>
      </c>
      <c r="EB181" s="39" t="str">
        <f t="shared" si="174"/>
        <v xml:space="preserve"> </v>
      </c>
      <c r="EC181" s="43" t="str">
        <f t="shared" si="175"/>
        <v xml:space="preserve"> </v>
      </c>
      <c r="ED181" s="39" t="str">
        <f t="shared" si="176"/>
        <v>•</v>
      </c>
      <c r="EE181" s="39" t="str">
        <f t="shared" si="177"/>
        <v xml:space="preserve"> </v>
      </c>
      <c r="EF181" s="39" t="str">
        <f t="shared" si="178"/>
        <v xml:space="preserve"> </v>
      </c>
      <c r="EG181" s="43" t="str">
        <f t="shared" si="179"/>
        <v xml:space="preserve"> </v>
      </c>
      <c r="EH181" s="39" t="str">
        <f t="shared" si="180"/>
        <v>•</v>
      </c>
      <c r="EI181" s="39" t="str">
        <f t="shared" si="181"/>
        <v xml:space="preserve"> </v>
      </c>
      <c r="EJ181" s="39" t="str">
        <f t="shared" si="182"/>
        <v xml:space="preserve"> </v>
      </c>
      <c r="EK181" s="43" t="str">
        <f t="shared" si="183"/>
        <v xml:space="preserve"> </v>
      </c>
    </row>
    <row r="182" spans="1:141" ht="15.75" customHeight="1" x14ac:dyDescent="0.2">
      <c r="A182" s="100" t="str">
        <f>IF(Summary!B176="","",Summary!B176)</f>
        <v/>
      </c>
      <c r="B182" s="100" t="str">
        <f>IF(Summary!C176="","",Summary!C176)</f>
        <v/>
      </c>
      <c r="C182" s="100" t="str">
        <f>IF(Summary!D176="","",Summary!D176)</f>
        <v/>
      </c>
      <c r="D182" s="115" t="str">
        <f>IF(Summary!E176="","",Summary!E176)</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138"/>
        <v>27</v>
      </c>
      <c r="AX182" s="74" t="e">
        <f t="shared" si="133"/>
        <v>#N/A</v>
      </c>
      <c r="AY182" s="54" t="str">
        <f t="shared" si="134"/>
        <v/>
      </c>
      <c r="AZ182" s="73"/>
      <c r="BA182" s="144"/>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8"/>
      <c r="BE182" s="116" t="str">
        <f t="shared" si="139"/>
        <v/>
      </c>
      <c r="BF182" s="99" t="str">
        <f t="shared" si="135"/>
        <v/>
      </c>
      <c r="BG182" s="99" t="str">
        <f t="shared" si="136"/>
        <v/>
      </c>
      <c r="BH182" s="100" t="str">
        <f t="shared" si="137"/>
        <v/>
      </c>
      <c r="BI182" s="64" t="str">
        <f>IF(Summary!F176="","",Summary!F176)</f>
        <v/>
      </c>
      <c r="BJ182" s="33"/>
      <c r="BV182" s="44">
        <f t="shared" si="188"/>
        <v>0</v>
      </c>
      <c r="BW182" s="44">
        <f t="shared" si="188"/>
        <v>0</v>
      </c>
      <c r="BX182" s="44">
        <f t="shared" si="188"/>
        <v>0</v>
      </c>
      <c r="BY182" s="44">
        <f t="shared" si="188"/>
        <v>0</v>
      </c>
      <c r="BZ182" s="44">
        <f t="shared" si="188"/>
        <v>0</v>
      </c>
      <c r="CA182" s="44">
        <f t="shared" si="188"/>
        <v>0</v>
      </c>
      <c r="CB182" s="44">
        <f t="shared" si="188"/>
        <v>0</v>
      </c>
      <c r="CC182" s="44">
        <f t="shared" si="188"/>
        <v>0</v>
      </c>
      <c r="CD182" s="44">
        <f t="shared" si="188"/>
        <v>0</v>
      </c>
      <c r="CE182" s="44">
        <f t="shared" si="188"/>
        <v>0</v>
      </c>
      <c r="CF182" s="44">
        <f t="shared" si="188"/>
        <v>0</v>
      </c>
      <c r="CH182" s="48">
        <f t="shared" si="186"/>
        <v>0</v>
      </c>
      <c r="CI182" s="48">
        <f t="shared" si="186"/>
        <v>0</v>
      </c>
      <c r="CJ182" s="48">
        <f t="shared" si="186"/>
        <v>0</v>
      </c>
      <c r="CK182" s="48">
        <f t="shared" si="186"/>
        <v>0</v>
      </c>
      <c r="CL182" s="48">
        <f t="shared" si="186"/>
        <v>0</v>
      </c>
      <c r="CM182" s="48">
        <f t="shared" si="185"/>
        <v>0</v>
      </c>
      <c r="CN182" s="48">
        <f t="shared" si="185"/>
        <v>0</v>
      </c>
      <c r="CO182" s="48">
        <f t="shared" si="185"/>
        <v>0</v>
      </c>
      <c r="CT182" s="42" t="str">
        <f t="shared" si="140"/>
        <v>•</v>
      </c>
      <c r="CU182" s="39" t="str">
        <f t="shared" si="141"/>
        <v xml:space="preserve"> </v>
      </c>
      <c r="CV182" s="39" t="str">
        <f t="shared" si="142"/>
        <v xml:space="preserve"> </v>
      </c>
      <c r="CW182" s="43" t="str">
        <f t="shared" si="143"/>
        <v xml:space="preserve"> </v>
      </c>
      <c r="CX182" s="42" t="str">
        <f t="shared" si="144"/>
        <v>•</v>
      </c>
      <c r="CY182" s="39" t="str">
        <f t="shared" si="145"/>
        <v xml:space="preserve"> </v>
      </c>
      <c r="CZ182" s="39" t="str">
        <f t="shared" si="146"/>
        <v xml:space="preserve"> </v>
      </c>
      <c r="DA182" s="43" t="str">
        <f t="shared" si="147"/>
        <v xml:space="preserve"> </v>
      </c>
      <c r="DB182" s="39" t="str">
        <f t="shared" si="148"/>
        <v>•</v>
      </c>
      <c r="DC182" s="39" t="str">
        <f t="shared" si="149"/>
        <v xml:space="preserve"> </v>
      </c>
      <c r="DD182" s="39" t="str">
        <f t="shared" si="150"/>
        <v xml:space="preserve"> </v>
      </c>
      <c r="DE182" s="43" t="str">
        <f t="shared" si="151"/>
        <v xml:space="preserve"> </v>
      </c>
      <c r="DF182" s="42" t="str">
        <f t="shared" si="152"/>
        <v>•</v>
      </c>
      <c r="DG182" s="39" t="str">
        <f t="shared" si="153"/>
        <v xml:space="preserve"> </v>
      </c>
      <c r="DH182" s="39" t="str">
        <f t="shared" si="154"/>
        <v xml:space="preserve"> </v>
      </c>
      <c r="DI182" s="43" t="str">
        <f t="shared" si="155"/>
        <v xml:space="preserve"> </v>
      </c>
      <c r="DJ182" s="42" t="str">
        <f t="shared" si="156"/>
        <v>•</v>
      </c>
      <c r="DK182" s="39" t="str">
        <f t="shared" si="157"/>
        <v xml:space="preserve"> </v>
      </c>
      <c r="DL182" s="39" t="str">
        <f t="shared" si="158"/>
        <v xml:space="preserve"> </v>
      </c>
      <c r="DM182" s="43" t="str">
        <f t="shared" si="159"/>
        <v xml:space="preserve"> </v>
      </c>
      <c r="DN182" s="39" t="str">
        <f t="shared" si="160"/>
        <v>•</v>
      </c>
      <c r="DO182" s="39" t="str">
        <f t="shared" si="161"/>
        <v xml:space="preserve"> </v>
      </c>
      <c r="DP182" s="39" t="str">
        <f t="shared" si="162"/>
        <v xml:space="preserve"> </v>
      </c>
      <c r="DQ182" s="43" t="str">
        <f t="shared" si="163"/>
        <v xml:space="preserve"> </v>
      </c>
      <c r="DR182" s="39" t="str">
        <f t="shared" si="164"/>
        <v>•</v>
      </c>
      <c r="DS182" s="39" t="str">
        <f t="shared" si="165"/>
        <v xml:space="preserve"> </v>
      </c>
      <c r="DT182" s="39" t="str">
        <f t="shared" si="166"/>
        <v xml:space="preserve"> </v>
      </c>
      <c r="DU182" s="43" t="str">
        <f t="shared" si="167"/>
        <v xml:space="preserve"> </v>
      </c>
      <c r="DV182" s="39" t="str">
        <f t="shared" si="168"/>
        <v>•</v>
      </c>
      <c r="DW182" s="39" t="str">
        <f t="shared" si="169"/>
        <v xml:space="preserve"> </v>
      </c>
      <c r="DX182" s="39" t="str">
        <f t="shared" si="170"/>
        <v xml:space="preserve"> </v>
      </c>
      <c r="DY182" s="43" t="str">
        <f t="shared" si="171"/>
        <v xml:space="preserve"> </v>
      </c>
      <c r="DZ182" s="39" t="str">
        <f t="shared" si="172"/>
        <v>•</v>
      </c>
      <c r="EA182" s="39" t="str">
        <f t="shared" si="173"/>
        <v xml:space="preserve"> </v>
      </c>
      <c r="EB182" s="39" t="str">
        <f t="shared" si="174"/>
        <v xml:space="preserve"> </v>
      </c>
      <c r="EC182" s="43" t="str">
        <f t="shared" si="175"/>
        <v xml:space="preserve"> </v>
      </c>
      <c r="ED182" s="39" t="str">
        <f t="shared" si="176"/>
        <v>•</v>
      </c>
      <c r="EE182" s="39" t="str">
        <f t="shared" si="177"/>
        <v xml:space="preserve"> </v>
      </c>
      <c r="EF182" s="39" t="str">
        <f t="shared" si="178"/>
        <v xml:space="preserve"> </v>
      </c>
      <c r="EG182" s="43" t="str">
        <f t="shared" si="179"/>
        <v xml:space="preserve"> </v>
      </c>
      <c r="EH182" s="39" t="str">
        <f t="shared" si="180"/>
        <v>•</v>
      </c>
      <c r="EI182" s="39" t="str">
        <f t="shared" si="181"/>
        <v xml:space="preserve"> </v>
      </c>
      <c r="EJ182" s="39" t="str">
        <f t="shared" si="182"/>
        <v xml:space="preserve"> </v>
      </c>
      <c r="EK182" s="43" t="str">
        <f t="shared" si="183"/>
        <v xml:space="preserve"> </v>
      </c>
    </row>
    <row r="183" spans="1:141" ht="15.75" customHeight="1" x14ac:dyDescent="0.2">
      <c r="A183" s="100" t="str">
        <f>IF(Summary!B177="","",Summary!B177)</f>
        <v/>
      </c>
      <c r="B183" s="100" t="str">
        <f>IF(Summary!C177="","",Summary!C177)</f>
        <v/>
      </c>
      <c r="C183" s="100" t="str">
        <f>IF(Summary!D177="","",Summary!D177)</f>
        <v/>
      </c>
      <c r="D183" s="115" t="str">
        <f>IF(Summary!E177="","",Summary!E177)</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138"/>
        <v>27</v>
      </c>
      <c r="AX183" s="74" t="e">
        <f t="shared" si="133"/>
        <v>#N/A</v>
      </c>
      <c r="AY183" s="54" t="str">
        <f t="shared" si="134"/>
        <v/>
      </c>
      <c r="AZ183" s="73"/>
      <c r="BA183" s="144"/>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8"/>
      <c r="BE183" s="116" t="str">
        <f t="shared" si="139"/>
        <v/>
      </c>
      <c r="BF183" s="99" t="str">
        <f t="shared" si="135"/>
        <v/>
      </c>
      <c r="BG183" s="99" t="str">
        <f t="shared" si="136"/>
        <v/>
      </c>
      <c r="BH183" s="100" t="str">
        <f t="shared" si="137"/>
        <v/>
      </c>
      <c r="BI183" s="64" t="str">
        <f>IF(Summary!F177="","",Summary!F177)</f>
        <v/>
      </c>
      <c r="BJ183" s="33"/>
      <c r="BV183" s="44">
        <f t="shared" si="188"/>
        <v>0</v>
      </c>
      <c r="BW183" s="44">
        <f t="shared" si="188"/>
        <v>0</v>
      </c>
      <c r="BX183" s="44">
        <f t="shared" si="188"/>
        <v>0</v>
      </c>
      <c r="BY183" s="44">
        <f t="shared" si="188"/>
        <v>0</v>
      </c>
      <c r="BZ183" s="44">
        <f t="shared" si="188"/>
        <v>0</v>
      </c>
      <c r="CA183" s="44">
        <f t="shared" si="188"/>
        <v>0</v>
      </c>
      <c r="CB183" s="44">
        <f t="shared" si="188"/>
        <v>0</v>
      </c>
      <c r="CC183" s="44">
        <f t="shared" si="188"/>
        <v>0</v>
      </c>
      <c r="CD183" s="44">
        <f t="shared" si="188"/>
        <v>0</v>
      </c>
      <c r="CE183" s="44">
        <f t="shared" si="188"/>
        <v>0</v>
      </c>
      <c r="CF183" s="44">
        <f t="shared" si="188"/>
        <v>0</v>
      </c>
      <c r="CH183" s="48">
        <f t="shared" si="186"/>
        <v>0</v>
      </c>
      <c r="CI183" s="48">
        <f t="shared" si="186"/>
        <v>0</v>
      </c>
      <c r="CJ183" s="48">
        <f t="shared" si="186"/>
        <v>0</v>
      </c>
      <c r="CK183" s="48">
        <f t="shared" si="186"/>
        <v>0</v>
      </c>
      <c r="CL183" s="48">
        <f t="shared" si="186"/>
        <v>0</v>
      </c>
      <c r="CM183" s="48">
        <f t="shared" si="185"/>
        <v>0</v>
      </c>
      <c r="CN183" s="48">
        <f t="shared" si="185"/>
        <v>0</v>
      </c>
      <c r="CO183" s="48">
        <f t="shared" si="185"/>
        <v>0</v>
      </c>
      <c r="CT183" s="42" t="str">
        <f t="shared" si="140"/>
        <v>•</v>
      </c>
      <c r="CU183" s="39" t="str">
        <f t="shared" si="141"/>
        <v xml:space="preserve"> </v>
      </c>
      <c r="CV183" s="39" t="str">
        <f t="shared" si="142"/>
        <v xml:space="preserve"> </v>
      </c>
      <c r="CW183" s="43" t="str">
        <f t="shared" si="143"/>
        <v xml:space="preserve"> </v>
      </c>
      <c r="CX183" s="42" t="str">
        <f t="shared" si="144"/>
        <v>•</v>
      </c>
      <c r="CY183" s="39" t="str">
        <f t="shared" si="145"/>
        <v xml:space="preserve"> </v>
      </c>
      <c r="CZ183" s="39" t="str">
        <f t="shared" si="146"/>
        <v xml:space="preserve"> </v>
      </c>
      <c r="DA183" s="43" t="str">
        <f t="shared" si="147"/>
        <v xml:space="preserve"> </v>
      </c>
      <c r="DB183" s="39" t="str">
        <f t="shared" si="148"/>
        <v>•</v>
      </c>
      <c r="DC183" s="39" t="str">
        <f t="shared" si="149"/>
        <v xml:space="preserve"> </v>
      </c>
      <c r="DD183" s="39" t="str">
        <f t="shared" si="150"/>
        <v xml:space="preserve"> </v>
      </c>
      <c r="DE183" s="43" t="str">
        <f t="shared" si="151"/>
        <v xml:space="preserve"> </v>
      </c>
      <c r="DF183" s="42" t="str">
        <f t="shared" si="152"/>
        <v>•</v>
      </c>
      <c r="DG183" s="39" t="str">
        <f t="shared" si="153"/>
        <v xml:space="preserve"> </v>
      </c>
      <c r="DH183" s="39" t="str">
        <f t="shared" si="154"/>
        <v xml:space="preserve"> </v>
      </c>
      <c r="DI183" s="43" t="str">
        <f t="shared" si="155"/>
        <v xml:space="preserve"> </v>
      </c>
      <c r="DJ183" s="42" t="str">
        <f t="shared" si="156"/>
        <v>•</v>
      </c>
      <c r="DK183" s="39" t="str">
        <f t="shared" si="157"/>
        <v xml:space="preserve"> </v>
      </c>
      <c r="DL183" s="39" t="str">
        <f t="shared" si="158"/>
        <v xml:space="preserve"> </v>
      </c>
      <c r="DM183" s="43" t="str">
        <f t="shared" si="159"/>
        <v xml:space="preserve"> </v>
      </c>
      <c r="DN183" s="39" t="str">
        <f t="shared" si="160"/>
        <v>•</v>
      </c>
      <c r="DO183" s="39" t="str">
        <f t="shared" si="161"/>
        <v xml:space="preserve"> </v>
      </c>
      <c r="DP183" s="39" t="str">
        <f t="shared" si="162"/>
        <v xml:space="preserve"> </v>
      </c>
      <c r="DQ183" s="43" t="str">
        <f t="shared" si="163"/>
        <v xml:space="preserve"> </v>
      </c>
      <c r="DR183" s="39" t="str">
        <f t="shared" si="164"/>
        <v>•</v>
      </c>
      <c r="DS183" s="39" t="str">
        <f t="shared" si="165"/>
        <v xml:space="preserve"> </v>
      </c>
      <c r="DT183" s="39" t="str">
        <f t="shared" si="166"/>
        <v xml:space="preserve"> </v>
      </c>
      <c r="DU183" s="43" t="str">
        <f t="shared" si="167"/>
        <v xml:space="preserve"> </v>
      </c>
      <c r="DV183" s="39" t="str">
        <f t="shared" si="168"/>
        <v>•</v>
      </c>
      <c r="DW183" s="39" t="str">
        <f t="shared" si="169"/>
        <v xml:space="preserve"> </v>
      </c>
      <c r="DX183" s="39" t="str">
        <f t="shared" si="170"/>
        <v xml:space="preserve"> </v>
      </c>
      <c r="DY183" s="43" t="str">
        <f t="shared" si="171"/>
        <v xml:space="preserve"> </v>
      </c>
      <c r="DZ183" s="39" t="str">
        <f t="shared" si="172"/>
        <v>•</v>
      </c>
      <c r="EA183" s="39" t="str">
        <f t="shared" si="173"/>
        <v xml:space="preserve"> </v>
      </c>
      <c r="EB183" s="39" t="str">
        <f t="shared" si="174"/>
        <v xml:space="preserve"> </v>
      </c>
      <c r="EC183" s="43" t="str">
        <f t="shared" si="175"/>
        <v xml:space="preserve"> </v>
      </c>
      <c r="ED183" s="39" t="str">
        <f t="shared" si="176"/>
        <v>•</v>
      </c>
      <c r="EE183" s="39" t="str">
        <f t="shared" si="177"/>
        <v xml:space="preserve"> </v>
      </c>
      <c r="EF183" s="39" t="str">
        <f t="shared" si="178"/>
        <v xml:space="preserve"> </v>
      </c>
      <c r="EG183" s="43" t="str">
        <f t="shared" si="179"/>
        <v xml:space="preserve"> </v>
      </c>
      <c r="EH183" s="39" t="str">
        <f t="shared" si="180"/>
        <v>•</v>
      </c>
      <c r="EI183" s="39" t="str">
        <f t="shared" si="181"/>
        <v xml:space="preserve"> </v>
      </c>
      <c r="EJ183" s="39" t="str">
        <f t="shared" si="182"/>
        <v xml:space="preserve"> </v>
      </c>
      <c r="EK183" s="43" t="str">
        <f t="shared" si="183"/>
        <v xml:space="preserve"> </v>
      </c>
    </row>
    <row r="184" spans="1:141" ht="15.75" customHeight="1" x14ac:dyDescent="0.2">
      <c r="A184" s="100" t="str">
        <f>IF(Summary!B178="","",Summary!B178)</f>
        <v/>
      </c>
      <c r="B184" s="100" t="str">
        <f>IF(Summary!C178="","",Summary!C178)</f>
        <v/>
      </c>
      <c r="C184" s="100" t="str">
        <f>IF(Summary!D178="","",Summary!D178)</f>
        <v/>
      </c>
      <c r="D184" s="115" t="str">
        <f>IF(Summary!E178="","",Summary!E178)</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138"/>
        <v>27</v>
      </c>
      <c r="AX184" s="74" t="e">
        <f t="shared" si="133"/>
        <v>#N/A</v>
      </c>
      <c r="AY184" s="54" t="str">
        <f t="shared" si="134"/>
        <v/>
      </c>
      <c r="AZ184" s="73"/>
      <c r="BA184" s="144"/>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8"/>
      <c r="BE184" s="116" t="str">
        <f t="shared" si="139"/>
        <v/>
      </c>
      <c r="BF184" s="99" t="str">
        <f t="shared" si="135"/>
        <v/>
      </c>
      <c r="BG184" s="99" t="str">
        <f t="shared" si="136"/>
        <v/>
      </c>
      <c r="BH184" s="100" t="str">
        <f t="shared" si="137"/>
        <v/>
      </c>
      <c r="BI184" s="64" t="str">
        <f>IF(Summary!F178="","",Summary!F178)</f>
        <v/>
      </c>
      <c r="BJ184" s="33"/>
      <c r="BV184" s="44">
        <f t="shared" si="188"/>
        <v>0</v>
      </c>
      <c r="BW184" s="44">
        <f t="shared" si="188"/>
        <v>0</v>
      </c>
      <c r="BX184" s="44">
        <f t="shared" si="188"/>
        <v>0</v>
      </c>
      <c r="BY184" s="44">
        <f t="shared" si="188"/>
        <v>0</v>
      </c>
      <c r="BZ184" s="44">
        <f t="shared" si="188"/>
        <v>0</v>
      </c>
      <c r="CA184" s="44">
        <f t="shared" si="188"/>
        <v>0</v>
      </c>
      <c r="CB184" s="44">
        <f t="shared" si="188"/>
        <v>0</v>
      </c>
      <c r="CC184" s="44">
        <f t="shared" si="188"/>
        <v>0</v>
      </c>
      <c r="CD184" s="44">
        <f t="shared" si="188"/>
        <v>0</v>
      </c>
      <c r="CE184" s="44">
        <f t="shared" si="188"/>
        <v>0</v>
      </c>
      <c r="CF184" s="44">
        <f t="shared" si="188"/>
        <v>0</v>
      </c>
      <c r="CH184" s="48">
        <f t="shared" si="186"/>
        <v>0</v>
      </c>
      <c r="CI184" s="48">
        <f t="shared" si="186"/>
        <v>0</v>
      </c>
      <c r="CJ184" s="48">
        <f t="shared" si="186"/>
        <v>0</v>
      </c>
      <c r="CK184" s="48">
        <f t="shared" si="186"/>
        <v>0</v>
      </c>
      <c r="CL184" s="48">
        <f t="shared" si="186"/>
        <v>0</v>
      </c>
      <c r="CM184" s="48">
        <f t="shared" si="185"/>
        <v>0</v>
      </c>
      <c r="CN184" s="48">
        <f t="shared" si="185"/>
        <v>0</v>
      </c>
      <c r="CO184" s="48">
        <f t="shared" si="185"/>
        <v>0</v>
      </c>
      <c r="CT184" s="42" t="str">
        <f t="shared" si="140"/>
        <v>•</v>
      </c>
      <c r="CU184" s="39" t="str">
        <f t="shared" si="141"/>
        <v xml:space="preserve"> </v>
      </c>
      <c r="CV184" s="39" t="str">
        <f t="shared" si="142"/>
        <v xml:space="preserve"> </v>
      </c>
      <c r="CW184" s="43" t="str">
        <f t="shared" si="143"/>
        <v xml:space="preserve"> </v>
      </c>
      <c r="CX184" s="42" t="str">
        <f t="shared" si="144"/>
        <v>•</v>
      </c>
      <c r="CY184" s="39" t="str">
        <f t="shared" si="145"/>
        <v xml:space="preserve"> </v>
      </c>
      <c r="CZ184" s="39" t="str">
        <f t="shared" si="146"/>
        <v xml:space="preserve"> </v>
      </c>
      <c r="DA184" s="43" t="str">
        <f t="shared" si="147"/>
        <v xml:space="preserve"> </v>
      </c>
      <c r="DB184" s="39" t="str">
        <f t="shared" si="148"/>
        <v>•</v>
      </c>
      <c r="DC184" s="39" t="str">
        <f t="shared" si="149"/>
        <v xml:space="preserve"> </v>
      </c>
      <c r="DD184" s="39" t="str">
        <f t="shared" si="150"/>
        <v xml:space="preserve"> </v>
      </c>
      <c r="DE184" s="43" t="str">
        <f t="shared" si="151"/>
        <v xml:space="preserve"> </v>
      </c>
      <c r="DF184" s="42" t="str">
        <f t="shared" si="152"/>
        <v>•</v>
      </c>
      <c r="DG184" s="39" t="str">
        <f t="shared" si="153"/>
        <v xml:space="preserve"> </v>
      </c>
      <c r="DH184" s="39" t="str">
        <f t="shared" si="154"/>
        <v xml:space="preserve"> </v>
      </c>
      <c r="DI184" s="43" t="str">
        <f t="shared" si="155"/>
        <v xml:space="preserve"> </v>
      </c>
      <c r="DJ184" s="42" t="str">
        <f t="shared" si="156"/>
        <v>•</v>
      </c>
      <c r="DK184" s="39" t="str">
        <f t="shared" si="157"/>
        <v xml:space="preserve"> </v>
      </c>
      <c r="DL184" s="39" t="str">
        <f t="shared" si="158"/>
        <v xml:space="preserve"> </v>
      </c>
      <c r="DM184" s="43" t="str">
        <f t="shared" si="159"/>
        <v xml:space="preserve"> </v>
      </c>
      <c r="DN184" s="39" t="str">
        <f t="shared" si="160"/>
        <v>•</v>
      </c>
      <c r="DO184" s="39" t="str">
        <f t="shared" si="161"/>
        <v xml:space="preserve"> </v>
      </c>
      <c r="DP184" s="39" t="str">
        <f t="shared" si="162"/>
        <v xml:space="preserve"> </v>
      </c>
      <c r="DQ184" s="43" t="str">
        <f t="shared" si="163"/>
        <v xml:space="preserve"> </v>
      </c>
      <c r="DR184" s="39" t="str">
        <f t="shared" si="164"/>
        <v>•</v>
      </c>
      <c r="DS184" s="39" t="str">
        <f t="shared" si="165"/>
        <v xml:space="preserve"> </v>
      </c>
      <c r="DT184" s="39" t="str">
        <f t="shared" si="166"/>
        <v xml:space="preserve"> </v>
      </c>
      <c r="DU184" s="43" t="str">
        <f t="shared" si="167"/>
        <v xml:space="preserve"> </v>
      </c>
      <c r="DV184" s="39" t="str">
        <f t="shared" si="168"/>
        <v>•</v>
      </c>
      <c r="DW184" s="39" t="str">
        <f t="shared" si="169"/>
        <v xml:space="preserve"> </v>
      </c>
      <c r="DX184" s="39" t="str">
        <f t="shared" si="170"/>
        <v xml:space="preserve"> </v>
      </c>
      <c r="DY184" s="43" t="str">
        <f t="shared" si="171"/>
        <v xml:space="preserve"> </v>
      </c>
      <c r="DZ184" s="39" t="str">
        <f t="shared" si="172"/>
        <v>•</v>
      </c>
      <c r="EA184" s="39" t="str">
        <f t="shared" si="173"/>
        <v xml:space="preserve"> </v>
      </c>
      <c r="EB184" s="39" t="str">
        <f t="shared" si="174"/>
        <v xml:space="preserve"> </v>
      </c>
      <c r="EC184" s="43" t="str">
        <f t="shared" si="175"/>
        <v xml:space="preserve"> </v>
      </c>
      <c r="ED184" s="39" t="str">
        <f t="shared" si="176"/>
        <v>•</v>
      </c>
      <c r="EE184" s="39" t="str">
        <f t="shared" si="177"/>
        <v xml:space="preserve"> </v>
      </c>
      <c r="EF184" s="39" t="str">
        <f t="shared" si="178"/>
        <v xml:space="preserve"> </v>
      </c>
      <c r="EG184" s="43" t="str">
        <f t="shared" si="179"/>
        <v xml:space="preserve"> </v>
      </c>
      <c r="EH184" s="39" t="str">
        <f t="shared" si="180"/>
        <v>•</v>
      </c>
      <c r="EI184" s="39" t="str">
        <f t="shared" si="181"/>
        <v xml:space="preserve"> </v>
      </c>
      <c r="EJ184" s="39" t="str">
        <f t="shared" si="182"/>
        <v xml:space="preserve"> </v>
      </c>
      <c r="EK184" s="43" t="str">
        <f t="shared" si="183"/>
        <v xml:space="preserve"> </v>
      </c>
    </row>
    <row r="185" spans="1:141" ht="15.75" customHeight="1" x14ac:dyDescent="0.2">
      <c r="A185" s="100" t="str">
        <f>IF(Summary!B179="","",Summary!B179)</f>
        <v/>
      </c>
      <c r="B185" s="100" t="str">
        <f>IF(Summary!C179="","",Summary!C179)</f>
        <v/>
      </c>
      <c r="C185" s="100" t="str">
        <f>IF(Summary!D179="","",Summary!D179)</f>
        <v/>
      </c>
      <c r="D185" s="115" t="str">
        <f>IF(Summary!E179="","",Summary!E179)</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138"/>
        <v>27</v>
      </c>
      <c r="AX185" s="74" t="e">
        <f t="shared" si="133"/>
        <v>#N/A</v>
      </c>
      <c r="AY185" s="54" t="str">
        <f t="shared" si="134"/>
        <v/>
      </c>
      <c r="AZ185" s="73"/>
      <c r="BA185" s="144"/>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8"/>
      <c r="BE185" s="116" t="str">
        <f t="shared" si="139"/>
        <v/>
      </c>
      <c r="BF185" s="99" t="str">
        <f t="shared" si="135"/>
        <v/>
      </c>
      <c r="BG185" s="99" t="str">
        <f t="shared" si="136"/>
        <v/>
      </c>
      <c r="BH185" s="100" t="str">
        <f t="shared" si="137"/>
        <v/>
      </c>
      <c r="BI185" s="64" t="str">
        <f>IF(Summary!F179="","",Summary!F179)</f>
        <v/>
      </c>
      <c r="BJ185" s="33"/>
      <c r="BV185" s="44">
        <f t="shared" si="188"/>
        <v>0</v>
      </c>
      <c r="BW185" s="44">
        <f t="shared" si="188"/>
        <v>0</v>
      </c>
      <c r="BX185" s="44">
        <f t="shared" si="188"/>
        <v>0</v>
      </c>
      <c r="BY185" s="44">
        <f t="shared" si="188"/>
        <v>0</v>
      </c>
      <c r="BZ185" s="44">
        <f t="shared" si="188"/>
        <v>0</v>
      </c>
      <c r="CA185" s="44">
        <f t="shared" si="188"/>
        <v>0</v>
      </c>
      <c r="CB185" s="44">
        <f t="shared" si="188"/>
        <v>0</v>
      </c>
      <c r="CC185" s="44">
        <f t="shared" si="188"/>
        <v>0</v>
      </c>
      <c r="CD185" s="44">
        <f t="shared" si="188"/>
        <v>0</v>
      </c>
      <c r="CE185" s="44">
        <f t="shared" si="188"/>
        <v>0</v>
      </c>
      <c r="CF185" s="44">
        <f t="shared" si="188"/>
        <v>0</v>
      </c>
      <c r="CH185" s="48">
        <f t="shared" si="186"/>
        <v>0</v>
      </c>
      <c r="CI185" s="48">
        <f t="shared" si="186"/>
        <v>0</v>
      </c>
      <c r="CJ185" s="48">
        <f t="shared" si="186"/>
        <v>0</v>
      </c>
      <c r="CK185" s="48">
        <f t="shared" si="186"/>
        <v>0</v>
      </c>
      <c r="CL185" s="48">
        <f t="shared" si="186"/>
        <v>0</v>
      </c>
      <c r="CM185" s="48">
        <f t="shared" si="185"/>
        <v>0</v>
      </c>
      <c r="CN185" s="48">
        <f t="shared" si="185"/>
        <v>0</v>
      </c>
      <c r="CO185" s="48">
        <f t="shared" si="185"/>
        <v>0</v>
      </c>
      <c r="CT185" s="42" t="str">
        <f t="shared" si="140"/>
        <v>•</v>
      </c>
      <c r="CU185" s="39" t="str">
        <f t="shared" si="141"/>
        <v xml:space="preserve"> </v>
      </c>
      <c r="CV185" s="39" t="str">
        <f t="shared" si="142"/>
        <v xml:space="preserve"> </v>
      </c>
      <c r="CW185" s="43" t="str">
        <f t="shared" si="143"/>
        <v xml:space="preserve"> </v>
      </c>
      <c r="CX185" s="42" t="str">
        <f t="shared" si="144"/>
        <v>•</v>
      </c>
      <c r="CY185" s="39" t="str">
        <f t="shared" si="145"/>
        <v xml:space="preserve"> </v>
      </c>
      <c r="CZ185" s="39" t="str">
        <f t="shared" si="146"/>
        <v xml:space="preserve"> </v>
      </c>
      <c r="DA185" s="43" t="str">
        <f t="shared" si="147"/>
        <v xml:space="preserve"> </v>
      </c>
      <c r="DB185" s="39" t="str">
        <f t="shared" si="148"/>
        <v>•</v>
      </c>
      <c r="DC185" s="39" t="str">
        <f t="shared" si="149"/>
        <v xml:space="preserve"> </v>
      </c>
      <c r="DD185" s="39" t="str">
        <f t="shared" si="150"/>
        <v xml:space="preserve"> </v>
      </c>
      <c r="DE185" s="43" t="str">
        <f t="shared" si="151"/>
        <v xml:space="preserve"> </v>
      </c>
      <c r="DF185" s="42" t="str">
        <f t="shared" si="152"/>
        <v>•</v>
      </c>
      <c r="DG185" s="39" t="str">
        <f t="shared" si="153"/>
        <v xml:space="preserve"> </v>
      </c>
      <c r="DH185" s="39" t="str">
        <f t="shared" si="154"/>
        <v xml:space="preserve"> </v>
      </c>
      <c r="DI185" s="43" t="str">
        <f t="shared" si="155"/>
        <v xml:space="preserve"> </v>
      </c>
      <c r="DJ185" s="42" t="str">
        <f t="shared" si="156"/>
        <v>•</v>
      </c>
      <c r="DK185" s="39" t="str">
        <f t="shared" si="157"/>
        <v xml:space="preserve"> </v>
      </c>
      <c r="DL185" s="39" t="str">
        <f t="shared" si="158"/>
        <v xml:space="preserve"> </v>
      </c>
      <c r="DM185" s="43" t="str">
        <f t="shared" si="159"/>
        <v xml:space="preserve"> </v>
      </c>
      <c r="DN185" s="39" t="str">
        <f t="shared" si="160"/>
        <v>•</v>
      </c>
      <c r="DO185" s="39" t="str">
        <f t="shared" si="161"/>
        <v xml:space="preserve"> </v>
      </c>
      <c r="DP185" s="39" t="str">
        <f t="shared" si="162"/>
        <v xml:space="preserve"> </v>
      </c>
      <c r="DQ185" s="43" t="str">
        <f t="shared" si="163"/>
        <v xml:space="preserve"> </v>
      </c>
      <c r="DR185" s="39" t="str">
        <f t="shared" si="164"/>
        <v>•</v>
      </c>
      <c r="DS185" s="39" t="str">
        <f t="shared" si="165"/>
        <v xml:space="preserve"> </v>
      </c>
      <c r="DT185" s="39" t="str">
        <f t="shared" si="166"/>
        <v xml:space="preserve"> </v>
      </c>
      <c r="DU185" s="43" t="str">
        <f t="shared" si="167"/>
        <v xml:space="preserve"> </v>
      </c>
      <c r="DV185" s="39" t="str">
        <f t="shared" si="168"/>
        <v>•</v>
      </c>
      <c r="DW185" s="39" t="str">
        <f t="shared" si="169"/>
        <v xml:space="preserve"> </v>
      </c>
      <c r="DX185" s="39" t="str">
        <f t="shared" si="170"/>
        <v xml:space="preserve"> </v>
      </c>
      <c r="DY185" s="43" t="str">
        <f t="shared" si="171"/>
        <v xml:space="preserve"> </v>
      </c>
      <c r="DZ185" s="39" t="str">
        <f t="shared" si="172"/>
        <v>•</v>
      </c>
      <c r="EA185" s="39" t="str">
        <f t="shared" si="173"/>
        <v xml:space="preserve"> </v>
      </c>
      <c r="EB185" s="39" t="str">
        <f t="shared" si="174"/>
        <v xml:space="preserve"> </v>
      </c>
      <c r="EC185" s="43" t="str">
        <f t="shared" si="175"/>
        <v xml:space="preserve"> </v>
      </c>
      <c r="ED185" s="39" t="str">
        <f t="shared" si="176"/>
        <v>•</v>
      </c>
      <c r="EE185" s="39" t="str">
        <f t="shared" si="177"/>
        <v xml:space="preserve"> </v>
      </c>
      <c r="EF185" s="39" t="str">
        <f t="shared" si="178"/>
        <v xml:space="preserve"> </v>
      </c>
      <c r="EG185" s="43" t="str">
        <f t="shared" si="179"/>
        <v xml:space="preserve"> </v>
      </c>
      <c r="EH185" s="39" t="str">
        <f t="shared" si="180"/>
        <v>•</v>
      </c>
      <c r="EI185" s="39" t="str">
        <f t="shared" si="181"/>
        <v xml:space="preserve"> </v>
      </c>
      <c r="EJ185" s="39" t="str">
        <f t="shared" si="182"/>
        <v xml:space="preserve"> </v>
      </c>
      <c r="EK185" s="43" t="str">
        <f t="shared" si="183"/>
        <v xml:space="preserve"> </v>
      </c>
    </row>
    <row r="186" spans="1:141" ht="15.75" customHeight="1" x14ac:dyDescent="0.2">
      <c r="A186" s="100" t="str">
        <f>IF(Summary!B180="","",Summary!B180)</f>
        <v/>
      </c>
      <c r="B186" s="100" t="str">
        <f>IF(Summary!C180="","",Summary!C180)</f>
        <v/>
      </c>
      <c r="C186" s="100" t="str">
        <f>IF(Summary!D180="","",Summary!D180)</f>
        <v/>
      </c>
      <c r="D186" s="115" t="str">
        <f>IF(Summary!E180="","",Summary!E180)</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138"/>
        <v>27</v>
      </c>
      <c r="AX186" s="74" t="e">
        <f t="shared" si="133"/>
        <v>#N/A</v>
      </c>
      <c r="AY186" s="54" t="str">
        <f t="shared" si="134"/>
        <v/>
      </c>
      <c r="AZ186" s="73"/>
      <c r="BA186" s="144"/>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8"/>
      <c r="BE186" s="116" t="str">
        <f t="shared" si="139"/>
        <v/>
      </c>
      <c r="BF186" s="99" t="str">
        <f t="shared" si="135"/>
        <v/>
      </c>
      <c r="BG186" s="99" t="str">
        <f t="shared" si="136"/>
        <v/>
      </c>
      <c r="BH186" s="100" t="str">
        <f t="shared" si="137"/>
        <v/>
      </c>
      <c r="BI186" s="64" t="str">
        <f>IF(Summary!F180="","",Summary!F180)</f>
        <v/>
      </c>
      <c r="BJ186" s="33"/>
      <c r="BV186" s="44">
        <f t="shared" si="188"/>
        <v>0</v>
      </c>
      <c r="BW186" s="44">
        <f t="shared" si="188"/>
        <v>0</v>
      </c>
      <c r="BX186" s="44">
        <f t="shared" si="188"/>
        <v>0</v>
      </c>
      <c r="BY186" s="44">
        <f t="shared" si="188"/>
        <v>0</v>
      </c>
      <c r="BZ186" s="44">
        <f t="shared" si="188"/>
        <v>0</v>
      </c>
      <c r="CA186" s="44">
        <f t="shared" si="188"/>
        <v>0</v>
      </c>
      <c r="CB186" s="44">
        <f t="shared" si="188"/>
        <v>0</v>
      </c>
      <c r="CC186" s="44">
        <f t="shared" si="188"/>
        <v>0</v>
      </c>
      <c r="CD186" s="44">
        <f t="shared" si="188"/>
        <v>0</v>
      </c>
      <c r="CE186" s="44">
        <f t="shared" si="188"/>
        <v>0</v>
      </c>
      <c r="CF186" s="44">
        <f t="shared" si="188"/>
        <v>0</v>
      </c>
      <c r="CH186" s="48">
        <f t="shared" si="186"/>
        <v>0</v>
      </c>
      <c r="CI186" s="48">
        <f t="shared" si="186"/>
        <v>0</v>
      </c>
      <c r="CJ186" s="48">
        <f t="shared" si="186"/>
        <v>0</v>
      </c>
      <c r="CK186" s="48">
        <f t="shared" si="186"/>
        <v>0</v>
      </c>
      <c r="CL186" s="48">
        <f t="shared" si="186"/>
        <v>0</v>
      </c>
      <c r="CM186" s="48">
        <f t="shared" si="185"/>
        <v>0</v>
      </c>
      <c r="CN186" s="48">
        <f t="shared" si="185"/>
        <v>0</v>
      </c>
      <c r="CO186" s="48">
        <f t="shared" si="185"/>
        <v>0</v>
      </c>
      <c r="CT186" s="42" t="str">
        <f t="shared" si="140"/>
        <v>•</v>
      </c>
      <c r="CU186" s="39" t="str">
        <f t="shared" si="141"/>
        <v xml:space="preserve"> </v>
      </c>
      <c r="CV186" s="39" t="str">
        <f t="shared" si="142"/>
        <v xml:space="preserve"> </v>
      </c>
      <c r="CW186" s="43" t="str">
        <f t="shared" si="143"/>
        <v xml:space="preserve"> </v>
      </c>
      <c r="CX186" s="42" t="str">
        <f t="shared" si="144"/>
        <v>•</v>
      </c>
      <c r="CY186" s="39" t="str">
        <f t="shared" si="145"/>
        <v xml:space="preserve"> </v>
      </c>
      <c r="CZ186" s="39" t="str">
        <f t="shared" si="146"/>
        <v xml:space="preserve"> </v>
      </c>
      <c r="DA186" s="43" t="str">
        <f t="shared" si="147"/>
        <v xml:space="preserve"> </v>
      </c>
      <c r="DB186" s="39" t="str">
        <f t="shared" si="148"/>
        <v>•</v>
      </c>
      <c r="DC186" s="39" t="str">
        <f t="shared" si="149"/>
        <v xml:space="preserve"> </v>
      </c>
      <c r="DD186" s="39" t="str">
        <f t="shared" si="150"/>
        <v xml:space="preserve"> </v>
      </c>
      <c r="DE186" s="43" t="str">
        <f t="shared" si="151"/>
        <v xml:space="preserve"> </v>
      </c>
      <c r="DF186" s="42" t="str">
        <f t="shared" si="152"/>
        <v>•</v>
      </c>
      <c r="DG186" s="39" t="str">
        <f t="shared" si="153"/>
        <v xml:space="preserve"> </v>
      </c>
      <c r="DH186" s="39" t="str">
        <f t="shared" si="154"/>
        <v xml:space="preserve"> </v>
      </c>
      <c r="DI186" s="43" t="str">
        <f t="shared" si="155"/>
        <v xml:space="preserve"> </v>
      </c>
      <c r="DJ186" s="42" t="str">
        <f t="shared" si="156"/>
        <v>•</v>
      </c>
      <c r="DK186" s="39" t="str">
        <f t="shared" si="157"/>
        <v xml:space="preserve"> </v>
      </c>
      <c r="DL186" s="39" t="str">
        <f t="shared" si="158"/>
        <v xml:space="preserve"> </v>
      </c>
      <c r="DM186" s="43" t="str">
        <f t="shared" si="159"/>
        <v xml:space="preserve"> </v>
      </c>
      <c r="DN186" s="39" t="str">
        <f t="shared" si="160"/>
        <v>•</v>
      </c>
      <c r="DO186" s="39" t="str">
        <f t="shared" si="161"/>
        <v xml:space="preserve"> </v>
      </c>
      <c r="DP186" s="39" t="str">
        <f t="shared" si="162"/>
        <v xml:space="preserve"> </v>
      </c>
      <c r="DQ186" s="43" t="str">
        <f t="shared" si="163"/>
        <v xml:space="preserve"> </v>
      </c>
      <c r="DR186" s="39" t="str">
        <f t="shared" si="164"/>
        <v>•</v>
      </c>
      <c r="DS186" s="39" t="str">
        <f t="shared" si="165"/>
        <v xml:space="preserve"> </v>
      </c>
      <c r="DT186" s="39" t="str">
        <f t="shared" si="166"/>
        <v xml:space="preserve"> </v>
      </c>
      <c r="DU186" s="43" t="str">
        <f t="shared" si="167"/>
        <v xml:space="preserve"> </v>
      </c>
      <c r="DV186" s="39" t="str">
        <f t="shared" si="168"/>
        <v>•</v>
      </c>
      <c r="DW186" s="39" t="str">
        <f t="shared" si="169"/>
        <v xml:space="preserve"> </v>
      </c>
      <c r="DX186" s="39" t="str">
        <f t="shared" si="170"/>
        <v xml:space="preserve"> </v>
      </c>
      <c r="DY186" s="43" t="str">
        <f t="shared" si="171"/>
        <v xml:space="preserve"> </v>
      </c>
      <c r="DZ186" s="39" t="str">
        <f t="shared" si="172"/>
        <v>•</v>
      </c>
      <c r="EA186" s="39" t="str">
        <f t="shared" si="173"/>
        <v xml:space="preserve"> </v>
      </c>
      <c r="EB186" s="39" t="str">
        <f t="shared" si="174"/>
        <v xml:space="preserve"> </v>
      </c>
      <c r="EC186" s="43" t="str">
        <f t="shared" si="175"/>
        <v xml:space="preserve"> </v>
      </c>
      <c r="ED186" s="39" t="str">
        <f t="shared" si="176"/>
        <v>•</v>
      </c>
      <c r="EE186" s="39" t="str">
        <f t="shared" si="177"/>
        <v xml:space="preserve"> </v>
      </c>
      <c r="EF186" s="39" t="str">
        <f t="shared" si="178"/>
        <v xml:space="preserve"> </v>
      </c>
      <c r="EG186" s="43" t="str">
        <f t="shared" si="179"/>
        <v xml:space="preserve"> </v>
      </c>
      <c r="EH186" s="39" t="str">
        <f t="shared" si="180"/>
        <v>•</v>
      </c>
      <c r="EI186" s="39" t="str">
        <f t="shared" si="181"/>
        <v xml:space="preserve"> </v>
      </c>
      <c r="EJ186" s="39" t="str">
        <f t="shared" si="182"/>
        <v xml:space="preserve"> </v>
      </c>
      <c r="EK186" s="43" t="str">
        <f t="shared" si="183"/>
        <v xml:space="preserve"> </v>
      </c>
    </row>
    <row r="187" spans="1:141" ht="15.75" customHeight="1" x14ac:dyDescent="0.2">
      <c r="A187" s="100" t="str">
        <f>IF(Summary!B181="","",Summary!B181)</f>
        <v/>
      </c>
      <c r="B187" s="100" t="str">
        <f>IF(Summary!C181="","",Summary!C181)</f>
        <v/>
      </c>
      <c r="C187" s="100" t="str">
        <f>IF(Summary!D181="","",Summary!D181)</f>
        <v/>
      </c>
      <c r="D187" s="115" t="str">
        <f>IF(Summary!E181="","",Summary!E181)</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138"/>
        <v>27</v>
      </c>
      <c r="AX187" s="74" t="e">
        <f t="shared" si="133"/>
        <v>#N/A</v>
      </c>
      <c r="AY187" s="54" t="str">
        <f t="shared" si="134"/>
        <v/>
      </c>
      <c r="AZ187" s="73"/>
      <c r="BA187" s="144"/>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8"/>
      <c r="BE187" s="116" t="str">
        <f t="shared" si="139"/>
        <v/>
      </c>
      <c r="BF187" s="99" t="str">
        <f t="shared" si="135"/>
        <v/>
      </c>
      <c r="BG187" s="99" t="str">
        <f t="shared" si="136"/>
        <v/>
      </c>
      <c r="BH187" s="100" t="str">
        <f t="shared" si="137"/>
        <v/>
      </c>
      <c r="BI187" s="64" t="str">
        <f>IF(Summary!F181="","",Summary!F181)</f>
        <v/>
      </c>
      <c r="BJ187" s="33"/>
      <c r="BV187" s="44">
        <f t="shared" si="188"/>
        <v>0</v>
      </c>
      <c r="BW187" s="44">
        <f t="shared" si="188"/>
        <v>0</v>
      </c>
      <c r="BX187" s="44">
        <f t="shared" si="188"/>
        <v>0</v>
      </c>
      <c r="BY187" s="44">
        <f t="shared" si="188"/>
        <v>0</v>
      </c>
      <c r="BZ187" s="44">
        <f t="shared" si="188"/>
        <v>0</v>
      </c>
      <c r="CA187" s="44">
        <f t="shared" si="188"/>
        <v>0</v>
      </c>
      <c r="CB187" s="44">
        <f t="shared" si="188"/>
        <v>0</v>
      </c>
      <c r="CC187" s="44">
        <f t="shared" si="188"/>
        <v>0</v>
      </c>
      <c r="CD187" s="44">
        <f t="shared" si="188"/>
        <v>0</v>
      </c>
      <c r="CE187" s="44">
        <f t="shared" si="188"/>
        <v>0</v>
      </c>
      <c r="CF187" s="44">
        <f t="shared" si="188"/>
        <v>0</v>
      </c>
      <c r="CH187" s="48">
        <f t="shared" si="186"/>
        <v>0</v>
      </c>
      <c r="CI187" s="48">
        <f t="shared" si="186"/>
        <v>0</v>
      </c>
      <c r="CJ187" s="48">
        <f t="shared" si="186"/>
        <v>0</v>
      </c>
      <c r="CK187" s="48">
        <f t="shared" si="186"/>
        <v>0</v>
      </c>
      <c r="CL187" s="48">
        <f t="shared" si="186"/>
        <v>0</v>
      </c>
      <c r="CM187" s="48">
        <f t="shared" si="185"/>
        <v>0</v>
      </c>
      <c r="CN187" s="48">
        <f t="shared" si="185"/>
        <v>0</v>
      </c>
      <c r="CO187" s="48">
        <f t="shared" si="185"/>
        <v>0</v>
      </c>
      <c r="CT187" s="42" t="str">
        <f t="shared" si="140"/>
        <v>•</v>
      </c>
      <c r="CU187" s="39" t="str">
        <f t="shared" si="141"/>
        <v xml:space="preserve"> </v>
      </c>
      <c r="CV187" s="39" t="str">
        <f t="shared" si="142"/>
        <v xml:space="preserve"> </v>
      </c>
      <c r="CW187" s="43" t="str">
        <f t="shared" si="143"/>
        <v xml:space="preserve"> </v>
      </c>
      <c r="CX187" s="42" t="str">
        <f t="shared" si="144"/>
        <v>•</v>
      </c>
      <c r="CY187" s="39" t="str">
        <f t="shared" si="145"/>
        <v xml:space="preserve"> </v>
      </c>
      <c r="CZ187" s="39" t="str">
        <f t="shared" si="146"/>
        <v xml:space="preserve"> </v>
      </c>
      <c r="DA187" s="43" t="str">
        <f t="shared" si="147"/>
        <v xml:space="preserve"> </v>
      </c>
      <c r="DB187" s="39" t="str">
        <f t="shared" si="148"/>
        <v>•</v>
      </c>
      <c r="DC187" s="39" t="str">
        <f t="shared" si="149"/>
        <v xml:space="preserve"> </v>
      </c>
      <c r="DD187" s="39" t="str">
        <f t="shared" si="150"/>
        <v xml:space="preserve"> </v>
      </c>
      <c r="DE187" s="43" t="str">
        <f t="shared" si="151"/>
        <v xml:space="preserve"> </v>
      </c>
      <c r="DF187" s="42" t="str">
        <f t="shared" si="152"/>
        <v>•</v>
      </c>
      <c r="DG187" s="39" t="str">
        <f t="shared" si="153"/>
        <v xml:space="preserve"> </v>
      </c>
      <c r="DH187" s="39" t="str">
        <f t="shared" si="154"/>
        <v xml:space="preserve"> </v>
      </c>
      <c r="DI187" s="43" t="str">
        <f t="shared" si="155"/>
        <v xml:space="preserve"> </v>
      </c>
      <c r="DJ187" s="42" t="str">
        <f t="shared" si="156"/>
        <v>•</v>
      </c>
      <c r="DK187" s="39" t="str">
        <f t="shared" si="157"/>
        <v xml:space="preserve"> </v>
      </c>
      <c r="DL187" s="39" t="str">
        <f t="shared" si="158"/>
        <v xml:space="preserve"> </v>
      </c>
      <c r="DM187" s="43" t="str">
        <f t="shared" si="159"/>
        <v xml:space="preserve"> </v>
      </c>
      <c r="DN187" s="39" t="str">
        <f t="shared" si="160"/>
        <v>•</v>
      </c>
      <c r="DO187" s="39" t="str">
        <f t="shared" si="161"/>
        <v xml:space="preserve"> </v>
      </c>
      <c r="DP187" s="39" t="str">
        <f t="shared" si="162"/>
        <v xml:space="preserve"> </v>
      </c>
      <c r="DQ187" s="43" t="str">
        <f t="shared" si="163"/>
        <v xml:space="preserve"> </v>
      </c>
      <c r="DR187" s="39" t="str">
        <f t="shared" si="164"/>
        <v>•</v>
      </c>
      <c r="DS187" s="39" t="str">
        <f t="shared" si="165"/>
        <v xml:space="preserve"> </v>
      </c>
      <c r="DT187" s="39" t="str">
        <f t="shared" si="166"/>
        <v xml:space="preserve"> </v>
      </c>
      <c r="DU187" s="43" t="str">
        <f t="shared" si="167"/>
        <v xml:space="preserve"> </v>
      </c>
      <c r="DV187" s="39" t="str">
        <f t="shared" si="168"/>
        <v>•</v>
      </c>
      <c r="DW187" s="39" t="str">
        <f t="shared" si="169"/>
        <v xml:space="preserve"> </v>
      </c>
      <c r="DX187" s="39" t="str">
        <f t="shared" si="170"/>
        <v xml:space="preserve"> </v>
      </c>
      <c r="DY187" s="43" t="str">
        <f t="shared" si="171"/>
        <v xml:space="preserve"> </v>
      </c>
      <c r="DZ187" s="39" t="str">
        <f t="shared" si="172"/>
        <v>•</v>
      </c>
      <c r="EA187" s="39" t="str">
        <f t="shared" si="173"/>
        <v xml:space="preserve"> </v>
      </c>
      <c r="EB187" s="39" t="str">
        <f t="shared" si="174"/>
        <v xml:space="preserve"> </v>
      </c>
      <c r="EC187" s="43" t="str">
        <f t="shared" si="175"/>
        <v xml:space="preserve"> </v>
      </c>
      <c r="ED187" s="39" t="str">
        <f t="shared" si="176"/>
        <v>•</v>
      </c>
      <c r="EE187" s="39" t="str">
        <f t="shared" si="177"/>
        <v xml:space="preserve"> </v>
      </c>
      <c r="EF187" s="39" t="str">
        <f t="shared" si="178"/>
        <v xml:space="preserve"> </v>
      </c>
      <c r="EG187" s="43" t="str">
        <f t="shared" si="179"/>
        <v xml:space="preserve"> </v>
      </c>
      <c r="EH187" s="39" t="str">
        <f t="shared" si="180"/>
        <v>•</v>
      </c>
      <c r="EI187" s="39" t="str">
        <f t="shared" si="181"/>
        <v xml:space="preserve"> </v>
      </c>
      <c r="EJ187" s="39" t="str">
        <f t="shared" si="182"/>
        <v xml:space="preserve"> </v>
      </c>
      <c r="EK187" s="43" t="str">
        <f t="shared" si="183"/>
        <v xml:space="preserve"> </v>
      </c>
    </row>
    <row r="188" spans="1:141" ht="15.75" customHeight="1" x14ac:dyDescent="0.2">
      <c r="A188" s="100" t="str">
        <f>IF(Summary!B182="","",Summary!B182)</f>
        <v/>
      </c>
      <c r="B188" s="100" t="str">
        <f>IF(Summary!C182="","",Summary!C182)</f>
        <v/>
      </c>
      <c r="C188" s="100" t="str">
        <f>IF(Summary!D182="","",Summary!D182)</f>
        <v/>
      </c>
      <c r="D188" s="115" t="str">
        <f>IF(Summary!E182="","",Summary!E182)</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138"/>
        <v>27</v>
      </c>
      <c r="AX188" s="74" t="e">
        <f t="shared" si="133"/>
        <v>#N/A</v>
      </c>
      <c r="AY188" s="54" t="str">
        <f t="shared" si="134"/>
        <v/>
      </c>
      <c r="AZ188" s="73"/>
      <c r="BA188" s="144"/>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8"/>
      <c r="BE188" s="116" t="str">
        <f t="shared" si="139"/>
        <v/>
      </c>
      <c r="BF188" s="99" t="str">
        <f t="shared" si="135"/>
        <v/>
      </c>
      <c r="BG188" s="99" t="str">
        <f t="shared" si="136"/>
        <v/>
      </c>
      <c r="BH188" s="100" t="str">
        <f t="shared" si="137"/>
        <v/>
      </c>
      <c r="BI188" s="64" t="str">
        <f>IF(Summary!F182="","",Summary!F182)</f>
        <v/>
      </c>
      <c r="BJ188" s="33"/>
      <c r="BV188" s="44">
        <f t="shared" si="188"/>
        <v>0</v>
      </c>
      <c r="BW188" s="44">
        <f t="shared" si="188"/>
        <v>0</v>
      </c>
      <c r="BX188" s="44">
        <f t="shared" si="188"/>
        <v>0</v>
      </c>
      <c r="BY188" s="44">
        <f t="shared" si="188"/>
        <v>0</v>
      </c>
      <c r="BZ188" s="44">
        <f t="shared" si="188"/>
        <v>0</v>
      </c>
      <c r="CA188" s="44">
        <f t="shared" si="188"/>
        <v>0</v>
      </c>
      <c r="CB188" s="44">
        <f t="shared" si="188"/>
        <v>0</v>
      </c>
      <c r="CC188" s="44">
        <f t="shared" si="188"/>
        <v>0</v>
      </c>
      <c r="CD188" s="44">
        <f t="shared" si="188"/>
        <v>0</v>
      </c>
      <c r="CE188" s="44">
        <f t="shared" si="188"/>
        <v>0</v>
      </c>
      <c r="CF188" s="44">
        <f t="shared" si="188"/>
        <v>0</v>
      </c>
      <c r="CH188" s="48">
        <f t="shared" si="186"/>
        <v>0</v>
      </c>
      <c r="CI188" s="48">
        <f t="shared" si="186"/>
        <v>0</v>
      </c>
      <c r="CJ188" s="48">
        <f t="shared" si="186"/>
        <v>0</v>
      </c>
      <c r="CK188" s="48">
        <f t="shared" si="186"/>
        <v>0</v>
      </c>
      <c r="CL188" s="48">
        <f t="shared" si="186"/>
        <v>0</v>
      </c>
      <c r="CM188" s="48">
        <f t="shared" si="185"/>
        <v>0</v>
      </c>
      <c r="CN188" s="48">
        <f t="shared" si="185"/>
        <v>0</v>
      </c>
      <c r="CO188" s="48">
        <f t="shared" si="185"/>
        <v>0</v>
      </c>
      <c r="CT188" s="42" t="str">
        <f t="shared" si="140"/>
        <v>•</v>
      </c>
      <c r="CU188" s="39" t="str">
        <f t="shared" si="141"/>
        <v xml:space="preserve"> </v>
      </c>
      <c r="CV188" s="39" t="str">
        <f t="shared" si="142"/>
        <v xml:space="preserve"> </v>
      </c>
      <c r="CW188" s="43" t="str">
        <f t="shared" si="143"/>
        <v xml:space="preserve"> </v>
      </c>
      <c r="CX188" s="42" t="str">
        <f t="shared" si="144"/>
        <v>•</v>
      </c>
      <c r="CY188" s="39" t="str">
        <f t="shared" si="145"/>
        <v xml:space="preserve"> </v>
      </c>
      <c r="CZ188" s="39" t="str">
        <f t="shared" si="146"/>
        <v xml:space="preserve"> </v>
      </c>
      <c r="DA188" s="43" t="str">
        <f t="shared" si="147"/>
        <v xml:space="preserve"> </v>
      </c>
      <c r="DB188" s="39" t="str">
        <f t="shared" si="148"/>
        <v>•</v>
      </c>
      <c r="DC188" s="39" t="str">
        <f t="shared" si="149"/>
        <v xml:space="preserve"> </v>
      </c>
      <c r="DD188" s="39" t="str">
        <f t="shared" si="150"/>
        <v xml:space="preserve"> </v>
      </c>
      <c r="DE188" s="43" t="str">
        <f t="shared" si="151"/>
        <v xml:space="preserve"> </v>
      </c>
      <c r="DF188" s="42" t="str">
        <f t="shared" si="152"/>
        <v>•</v>
      </c>
      <c r="DG188" s="39" t="str">
        <f t="shared" si="153"/>
        <v xml:space="preserve"> </v>
      </c>
      <c r="DH188" s="39" t="str">
        <f t="shared" si="154"/>
        <v xml:space="preserve"> </v>
      </c>
      <c r="DI188" s="43" t="str">
        <f t="shared" si="155"/>
        <v xml:space="preserve"> </v>
      </c>
      <c r="DJ188" s="42" t="str">
        <f t="shared" si="156"/>
        <v>•</v>
      </c>
      <c r="DK188" s="39" t="str">
        <f t="shared" si="157"/>
        <v xml:space="preserve"> </v>
      </c>
      <c r="DL188" s="39" t="str">
        <f t="shared" si="158"/>
        <v xml:space="preserve"> </v>
      </c>
      <c r="DM188" s="43" t="str">
        <f t="shared" si="159"/>
        <v xml:space="preserve"> </v>
      </c>
      <c r="DN188" s="39" t="str">
        <f t="shared" si="160"/>
        <v>•</v>
      </c>
      <c r="DO188" s="39" t="str">
        <f t="shared" si="161"/>
        <v xml:space="preserve"> </v>
      </c>
      <c r="DP188" s="39" t="str">
        <f t="shared" si="162"/>
        <v xml:space="preserve"> </v>
      </c>
      <c r="DQ188" s="43" t="str">
        <f t="shared" si="163"/>
        <v xml:space="preserve"> </v>
      </c>
      <c r="DR188" s="39" t="str">
        <f t="shared" si="164"/>
        <v>•</v>
      </c>
      <c r="DS188" s="39" t="str">
        <f t="shared" si="165"/>
        <v xml:space="preserve"> </v>
      </c>
      <c r="DT188" s="39" t="str">
        <f t="shared" si="166"/>
        <v xml:space="preserve"> </v>
      </c>
      <c r="DU188" s="43" t="str">
        <f t="shared" si="167"/>
        <v xml:space="preserve"> </v>
      </c>
      <c r="DV188" s="39" t="str">
        <f t="shared" si="168"/>
        <v>•</v>
      </c>
      <c r="DW188" s="39" t="str">
        <f t="shared" si="169"/>
        <v xml:space="preserve"> </v>
      </c>
      <c r="DX188" s="39" t="str">
        <f t="shared" si="170"/>
        <v xml:space="preserve"> </v>
      </c>
      <c r="DY188" s="43" t="str">
        <f t="shared" si="171"/>
        <v xml:space="preserve"> </v>
      </c>
      <c r="DZ188" s="39" t="str">
        <f t="shared" si="172"/>
        <v>•</v>
      </c>
      <c r="EA188" s="39" t="str">
        <f t="shared" si="173"/>
        <v xml:space="preserve"> </v>
      </c>
      <c r="EB188" s="39" t="str">
        <f t="shared" si="174"/>
        <v xml:space="preserve"> </v>
      </c>
      <c r="EC188" s="43" t="str">
        <f t="shared" si="175"/>
        <v xml:space="preserve"> </v>
      </c>
      <c r="ED188" s="39" t="str">
        <f t="shared" si="176"/>
        <v>•</v>
      </c>
      <c r="EE188" s="39" t="str">
        <f t="shared" si="177"/>
        <v xml:space="preserve"> </v>
      </c>
      <c r="EF188" s="39" t="str">
        <f t="shared" si="178"/>
        <v xml:space="preserve"> </v>
      </c>
      <c r="EG188" s="43" t="str">
        <f t="shared" si="179"/>
        <v xml:space="preserve"> </v>
      </c>
      <c r="EH188" s="39" t="str">
        <f t="shared" si="180"/>
        <v>•</v>
      </c>
      <c r="EI188" s="39" t="str">
        <f t="shared" si="181"/>
        <v xml:space="preserve"> </v>
      </c>
      <c r="EJ188" s="39" t="str">
        <f t="shared" si="182"/>
        <v xml:space="preserve"> </v>
      </c>
      <c r="EK188" s="43" t="str">
        <f t="shared" si="183"/>
        <v xml:space="preserve"> </v>
      </c>
    </row>
    <row r="189" spans="1:141" ht="15.75" customHeight="1" x14ac:dyDescent="0.2">
      <c r="A189" s="100" t="str">
        <f>IF(Summary!B183="","",Summary!B183)</f>
        <v/>
      </c>
      <c r="B189" s="100" t="str">
        <f>IF(Summary!C183="","",Summary!C183)</f>
        <v/>
      </c>
      <c r="C189" s="100" t="str">
        <f>IF(Summary!D183="","",Summary!D183)</f>
        <v/>
      </c>
      <c r="D189" s="115" t="str">
        <f>IF(Summary!E183="","",Summary!E183)</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138"/>
        <v>27</v>
      </c>
      <c r="AX189" s="74" t="e">
        <f t="shared" si="133"/>
        <v>#N/A</v>
      </c>
      <c r="AY189" s="54" t="str">
        <f t="shared" si="134"/>
        <v/>
      </c>
      <c r="AZ189" s="73"/>
      <c r="BA189" s="144"/>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8"/>
      <c r="BE189" s="116" t="str">
        <f t="shared" si="139"/>
        <v/>
      </c>
      <c r="BF189" s="99" t="str">
        <f t="shared" si="135"/>
        <v/>
      </c>
      <c r="BG189" s="99" t="str">
        <f t="shared" si="136"/>
        <v/>
      </c>
      <c r="BH189" s="100" t="str">
        <f t="shared" si="137"/>
        <v/>
      </c>
      <c r="BI189" s="64" t="str">
        <f>IF(Summary!F183="","",Summary!F183)</f>
        <v/>
      </c>
      <c r="BJ189" s="33"/>
      <c r="BV189" s="44">
        <f t="shared" si="188"/>
        <v>0</v>
      </c>
      <c r="BW189" s="44">
        <f t="shared" si="188"/>
        <v>0</v>
      </c>
      <c r="BX189" s="44">
        <f t="shared" si="188"/>
        <v>0</v>
      </c>
      <c r="BY189" s="44">
        <f t="shared" si="188"/>
        <v>0</v>
      </c>
      <c r="BZ189" s="44">
        <f t="shared" si="188"/>
        <v>0</v>
      </c>
      <c r="CA189" s="44">
        <f t="shared" si="188"/>
        <v>0</v>
      </c>
      <c r="CB189" s="44">
        <f t="shared" si="188"/>
        <v>0</v>
      </c>
      <c r="CC189" s="44">
        <f t="shared" si="188"/>
        <v>0</v>
      </c>
      <c r="CD189" s="44">
        <f t="shared" si="188"/>
        <v>0</v>
      </c>
      <c r="CE189" s="44">
        <f t="shared" si="188"/>
        <v>0</v>
      </c>
      <c r="CF189" s="44">
        <f t="shared" si="188"/>
        <v>0</v>
      </c>
      <c r="CH189" s="48">
        <f t="shared" si="186"/>
        <v>0</v>
      </c>
      <c r="CI189" s="48">
        <f t="shared" si="186"/>
        <v>0</v>
      </c>
      <c r="CJ189" s="48">
        <f t="shared" si="186"/>
        <v>0</v>
      </c>
      <c r="CK189" s="48">
        <f t="shared" si="186"/>
        <v>0</v>
      </c>
      <c r="CL189" s="48">
        <f t="shared" si="186"/>
        <v>0</v>
      </c>
      <c r="CM189" s="48">
        <f t="shared" si="185"/>
        <v>0</v>
      </c>
      <c r="CN189" s="48">
        <f t="shared" si="185"/>
        <v>0</v>
      </c>
      <c r="CO189" s="48">
        <f t="shared" si="185"/>
        <v>0</v>
      </c>
      <c r="CT189" s="42" t="str">
        <f t="shared" si="140"/>
        <v>•</v>
      </c>
      <c r="CU189" s="39" t="str">
        <f t="shared" si="141"/>
        <v xml:space="preserve"> </v>
      </c>
      <c r="CV189" s="39" t="str">
        <f t="shared" si="142"/>
        <v xml:space="preserve"> </v>
      </c>
      <c r="CW189" s="43" t="str">
        <f t="shared" si="143"/>
        <v xml:space="preserve"> </v>
      </c>
      <c r="CX189" s="42" t="str">
        <f t="shared" si="144"/>
        <v>•</v>
      </c>
      <c r="CY189" s="39" t="str">
        <f t="shared" si="145"/>
        <v xml:space="preserve"> </v>
      </c>
      <c r="CZ189" s="39" t="str">
        <f t="shared" si="146"/>
        <v xml:space="preserve"> </v>
      </c>
      <c r="DA189" s="43" t="str">
        <f t="shared" si="147"/>
        <v xml:space="preserve"> </v>
      </c>
      <c r="DB189" s="39" t="str">
        <f t="shared" si="148"/>
        <v>•</v>
      </c>
      <c r="DC189" s="39" t="str">
        <f t="shared" si="149"/>
        <v xml:space="preserve"> </v>
      </c>
      <c r="DD189" s="39" t="str">
        <f t="shared" si="150"/>
        <v xml:space="preserve"> </v>
      </c>
      <c r="DE189" s="43" t="str">
        <f t="shared" si="151"/>
        <v xml:space="preserve"> </v>
      </c>
      <c r="DF189" s="42" t="str">
        <f t="shared" si="152"/>
        <v>•</v>
      </c>
      <c r="DG189" s="39" t="str">
        <f t="shared" si="153"/>
        <v xml:space="preserve"> </v>
      </c>
      <c r="DH189" s="39" t="str">
        <f t="shared" si="154"/>
        <v xml:space="preserve"> </v>
      </c>
      <c r="DI189" s="43" t="str">
        <f t="shared" si="155"/>
        <v xml:space="preserve"> </v>
      </c>
      <c r="DJ189" s="42" t="str">
        <f t="shared" si="156"/>
        <v>•</v>
      </c>
      <c r="DK189" s="39" t="str">
        <f t="shared" si="157"/>
        <v xml:space="preserve"> </v>
      </c>
      <c r="DL189" s="39" t="str">
        <f t="shared" si="158"/>
        <v xml:space="preserve"> </v>
      </c>
      <c r="DM189" s="43" t="str">
        <f t="shared" si="159"/>
        <v xml:space="preserve"> </v>
      </c>
      <c r="DN189" s="39" t="str">
        <f t="shared" si="160"/>
        <v>•</v>
      </c>
      <c r="DO189" s="39" t="str">
        <f t="shared" si="161"/>
        <v xml:space="preserve"> </v>
      </c>
      <c r="DP189" s="39" t="str">
        <f t="shared" si="162"/>
        <v xml:space="preserve"> </v>
      </c>
      <c r="DQ189" s="43" t="str">
        <f t="shared" si="163"/>
        <v xml:space="preserve"> </v>
      </c>
      <c r="DR189" s="39" t="str">
        <f t="shared" si="164"/>
        <v>•</v>
      </c>
      <c r="DS189" s="39" t="str">
        <f t="shared" si="165"/>
        <v xml:space="preserve"> </v>
      </c>
      <c r="DT189" s="39" t="str">
        <f t="shared" si="166"/>
        <v xml:space="preserve"> </v>
      </c>
      <c r="DU189" s="43" t="str">
        <f t="shared" si="167"/>
        <v xml:space="preserve"> </v>
      </c>
      <c r="DV189" s="39" t="str">
        <f t="shared" si="168"/>
        <v>•</v>
      </c>
      <c r="DW189" s="39" t="str">
        <f t="shared" si="169"/>
        <v xml:space="preserve"> </v>
      </c>
      <c r="DX189" s="39" t="str">
        <f t="shared" si="170"/>
        <v xml:space="preserve"> </v>
      </c>
      <c r="DY189" s="43" t="str">
        <f t="shared" si="171"/>
        <v xml:space="preserve"> </v>
      </c>
      <c r="DZ189" s="39" t="str">
        <f t="shared" si="172"/>
        <v>•</v>
      </c>
      <c r="EA189" s="39" t="str">
        <f t="shared" si="173"/>
        <v xml:space="preserve"> </v>
      </c>
      <c r="EB189" s="39" t="str">
        <f t="shared" si="174"/>
        <v xml:space="preserve"> </v>
      </c>
      <c r="EC189" s="43" t="str">
        <f t="shared" si="175"/>
        <v xml:space="preserve"> </v>
      </c>
      <c r="ED189" s="39" t="str">
        <f t="shared" si="176"/>
        <v>•</v>
      </c>
      <c r="EE189" s="39" t="str">
        <f t="shared" si="177"/>
        <v xml:space="preserve"> </v>
      </c>
      <c r="EF189" s="39" t="str">
        <f t="shared" si="178"/>
        <v xml:space="preserve"> </v>
      </c>
      <c r="EG189" s="43" t="str">
        <f t="shared" si="179"/>
        <v xml:space="preserve"> </v>
      </c>
      <c r="EH189" s="39" t="str">
        <f t="shared" si="180"/>
        <v>•</v>
      </c>
      <c r="EI189" s="39" t="str">
        <f t="shared" si="181"/>
        <v xml:space="preserve"> </v>
      </c>
      <c r="EJ189" s="39" t="str">
        <f t="shared" si="182"/>
        <v xml:space="preserve"> </v>
      </c>
      <c r="EK189" s="43" t="str">
        <f t="shared" si="183"/>
        <v xml:space="preserve"> </v>
      </c>
    </row>
    <row r="190" spans="1:141" ht="15.75" customHeight="1" x14ac:dyDescent="0.2">
      <c r="A190" s="100" t="str">
        <f>IF(Summary!B184="","",Summary!B184)</f>
        <v/>
      </c>
      <c r="B190" s="100" t="str">
        <f>IF(Summary!C184="","",Summary!C184)</f>
        <v/>
      </c>
      <c r="C190" s="100" t="str">
        <f>IF(Summary!D184="","",Summary!D184)</f>
        <v/>
      </c>
      <c r="D190" s="115" t="str">
        <f>IF(Summary!E184="","",Summary!E184)</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138"/>
        <v>27</v>
      </c>
      <c r="AX190" s="74" t="e">
        <f t="shared" si="133"/>
        <v>#N/A</v>
      </c>
      <c r="AY190" s="54" t="str">
        <f t="shared" si="134"/>
        <v/>
      </c>
      <c r="AZ190" s="73"/>
      <c r="BA190" s="144"/>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8"/>
      <c r="BE190" s="116" t="str">
        <f t="shared" si="139"/>
        <v/>
      </c>
      <c r="BF190" s="99" t="str">
        <f t="shared" si="135"/>
        <v/>
      </c>
      <c r="BG190" s="99" t="str">
        <f t="shared" si="136"/>
        <v/>
      </c>
      <c r="BH190" s="100" t="str">
        <f t="shared" si="137"/>
        <v/>
      </c>
      <c r="BI190" s="64" t="str">
        <f>IF(Summary!F184="","",Summary!F184)</f>
        <v/>
      </c>
      <c r="BJ190" s="33"/>
      <c r="BV190" s="44">
        <f t="shared" si="188"/>
        <v>0</v>
      </c>
      <c r="BW190" s="44">
        <f t="shared" si="188"/>
        <v>0</v>
      </c>
      <c r="BX190" s="44">
        <f t="shared" si="188"/>
        <v>0</v>
      </c>
      <c r="BY190" s="44">
        <f t="shared" si="188"/>
        <v>0</v>
      </c>
      <c r="BZ190" s="44">
        <f t="shared" si="188"/>
        <v>0</v>
      </c>
      <c r="CA190" s="44">
        <f t="shared" si="188"/>
        <v>0</v>
      </c>
      <c r="CB190" s="44">
        <f t="shared" si="188"/>
        <v>0</v>
      </c>
      <c r="CC190" s="44">
        <f t="shared" si="188"/>
        <v>0</v>
      </c>
      <c r="CD190" s="44">
        <f t="shared" si="188"/>
        <v>0</v>
      </c>
      <c r="CE190" s="44">
        <f t="shared" si="188"/>
        <v>0</v>
      </c>
      <c r="CF190" s="44">
        <f t="shared" si="188"/>
        <v>0</v>
      </c>
      <c r="CH190" s="48">
        <f t="shared" si="186"/>
        <v>0</v>
      </c>
      <c r="CI190" s="48">
        <f t="shared" si="186"/>
        <v>0</v>
      </c>
      <c r="CJ190" s="48">
        <f t="shared" si="186"/>
        <v>0</v>
      </c>
      <c r="CK190" s="48">
        <f t="shared" si="186"/>
        <v>0</v>
      </c>
      <c r="CL190" s="48">
        <f t="shared" si="186"/>
        <v>0</v>
      </c>
      <c r="CM190" s="48">
        <f t="shared" si="185"/>
        <v>0</v>
      </c>
      <c r="CN190" s="48">
        <f t="shared" si="185"/>
        <v>0</v>
      </c>
      <c r="CO190" s="48">
        <f t="shared" si="185"/>
        <v>0</v>
      </c>
      <c r="CT190" s="42" t="str">
        <f t="shared" si="140"/>
        <v>•</v>
      </c>
      <c r="CU190" s="39" t="str">
        <f t="shared" si="141"/>
        <v xml:space="preserve"> </v>
      </c>
      <c r="CV190" s="39" t="str">
        <f t="shared" si="142"/>
        <v xml:space="preserve"> </v>
      </c>
      <c r="CW190" s="43" t="str">
        <f t="shared" si="143"/>
        <v xml:space="preserve"> </v>
      </c>
      <c r="CX190" s="42" t="str">
        <f t="shared" si="144"/>
        <v>•</v>
      </c>
      <c r="CY190" s="39" t="str">
        <f t="shared" si="145"/>
        <v xml:space="preserve"> </v>
      </c>
      <c r="CZ190" s="39" t="str">
        <f t="shared" si="146"/>
        <v xml:space="preserve"> </v>
      </c>
      <c r="DA190" s="43" t="str">
        <f t="shared" si="147"/>
        <v xml:space="preserve"> </v>
      </c>
      <c r="DB190" s="39" t="str">
        <f t="shared" si="148"/>
        <v>•</v>
      </c>
      <c r="DC190" s="39" t="str">
        <f t="shared" si="149"/>
        <v xml:space="preserve"> </v>
      </c>
      <c r="DD190" s="39" t="str">
        <f t="shared" si="150"/>
        <v xml:space="preserve"> </v>
      </c>
      <c r="DE190" s="43" t="str">
        <f t="shared" si="151"/>
        <v xml:space="preserve"> </v>
      </c>
      <c r="DF190" s="42" t="str">
        <f t="shared" si="152"/>
        <v>•</v>
      </c>
      <c r="DG190" s="39" t="str">
        <f t="shared" si="153"/>
        <v xml:space="preserve"> </v>
      </c>
      <c r="DH190" s="39" t="str">
        <f t="shared" si="154"/>
        <v xml:space="preserve"> </v>
      </c>
      <c r="DI190" s="43" t="str">
        <f t="shared" si="155"/>
        <v xml:space="preserve"> </v>
      </c>
      <c r="DJ190" s="42" t="str">
        <f t="shared" si="156"/>
        <v>•</v>
      </c>
      <c r="DK190" s="39" t="str">
        <f t="shared" si="157"/>
        <v xml:space="preserve"> </v>
      </c>
      <c r="DL190" s="39" t="str">
        <f t="shared" si="158"/>
        <v xml:space="preserve"> </v>
      </c>
      <c r="DM190" s="43" t="str">
        <f t="shared" si="159"/>
        <v xml:space="preserve"> </v>
      </c>
      <c r="DN190" s="39" t="str">
        <f t="shared" si="160"/>
        <v>•</v>
      </c>
      <c r="DO190" s="39" t="str">
        <f t="shared" si="161"/>
        <v xml:space="preserve"> </v>
      </c>
      <c r="DP190" s="39" t="str">
        <f t="shared" si="162"/>
        <v xml:space="preserve"> </v>
      </c>
      <c r="DQ190" s="43" t="str">
        <f t="shared" si="163"/>
        <v xml:space="preserve"> </v>
      </c>
      <c r="DR190" s="39" t="str">
        <f t="shared" si="164"/>
        <v>•</v>
      </c>
      <c r="DS190" s="39" t="str">
        <f t="shared" si="165"/>
        <v xml:space="preserve"> </v>
      </c>
      <c r="DT190" s="39" t="str">
        <f t="shared" si="166"/>
        <v xml:space="preserve"> </v>
      </c>
      <c r="DU190" s="43" t="str">
        <f t="shared" si="167"/>
        <v xml:space="preserve"> </v>
      </c>
      <c r="DV190" s="39" t="str">
        <f t="shared" si="168"/>
        <v>•</v>
      </c>
      <c r="DW190" s="39" t="str">
        <f t="shared" si="169"/>
        <v xml:space="preserve"> </v>
      </c>
      <c r="DX190" s="39" t="str">
        <f t="shared" si="170"/>
        <v xml:space="preserve"> </v>
      </c>
      <c r="DY190" s="43" t="str">
        <f t="shared" si="171"/>
        <v xml:space="preserve"> </v>
      </c>
      <c r="DZ190" s="39" t="str">
        <f t="shared" si="172"/>
        <v>•</v>
      </c>
      <c r="EA190" s="39" t="str">
        <f t="shared" si="173"/>
        <v xml:space="preserve"> </v>
      </c>
      <c r="EB190" s="39" t="str">
        <f t="shared" si="174"/>
        <v xml:space="preserve"> </v>
      </c>
      <c r="EC190" s="43" t="str">
        <f t="shared" si="175"/>
        <v xml:space="preserve"> </v>
      </c>
      <c r="ED190" s="39" t="str">
        <f t="shared" si="176"/>
        <v>•</v>
      </c>
      <c r="EE190" s="39" t="str">
        <f t="shared" si="177"/>
        <v xml:space="preserve"> </v>
      </c>
      <c r="EF190" s="39" t="str">
        <f t="shared" si="178"/>
        <v xml:space="preserve"> </v>
      </c>
      <c r="EG190" s="43" t="str">
        <f t="shared" si="179"/>
        <v xml:space="preserve"> </v>
      </c>
      <c r="EH190" s="39" t="str">
        <f t="shared" si="180"/>
        <v>•</v>
      </c>
      <c r="EI190" s="39" t="str">
        <f t="shared" si="181"/>
        <v xml:space="preserve"> </v>
      </c>
      <c r="EJ190" s="39" t="str">
        <f t="shared" si="182"/>
        <v xml:space="preserve"> </v>
      </c>
      <c r="EK190" s="43" t="str">
        <f t="shared" si="183"/>
        <v xml:space="preserve"> </v>
      </c>
    </row>
    <row r="191" spans="1:141" ht="15.75" customHeight="1" x14ac:dyDescent="0.2">
      <c r="A191" s="100" t="str">
        <f>IF(Summary!B185="","",Summary!B185)</f>
        <v/>
      </c>
      <c r="B191" s="100" t="str">
        <f>IF(Summary!C185="","",Summary!C185)</f>
        <v/>
      </c>
      <c r="C191" s="100" t="str">
        <f>IF(Summary!D185="","",Summary!D185)</f>
        <v/>
      </c>
      <c r="D191" s="115" t="str">
        <f>IF(Summary!E185="","",Summary!E185)</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138"/>
        <v>27</v>
      </c>
      <c r="AX191" s="74" t="e">
        <f t="shared" si="133"/>
        <v>#N/A</v>
      </c>
      <c r="AY191" s="54" t="str">
        <f t="shared" si="134"/>
        <v/>
      </c>
      <c r="AZ191" s="73"/>
      <c r="BA191" s="144"/>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8"/>
      <c r="BE191" s="116" t="str">
        <f t="shared" si="139"/>
        <v/>
      </c>
      <c r="BF191" s="99" t="str">
        <f t="shared" si="135"/>
        <v/>
      </c>
      <c r="BG191" s="99" t="str">
        <f t="shared" si="136"/>
        <v/>
      </c>
      <c r="BH191" s="100" t="str">
        <f t="shared" si="137"/>
        <v/>
      </c>
      <c r="BI191" s="64" t="str">
        <f>IF(Summary!F185="","",Summary!F185)</f>
        <v/>
      </c>
      <c r="BJ191" s="33"/>
      <c r="BV191" s="44">
        <f t="shared" si="188"/>
        <v>0</v>
      </c>
      <c r="BW191" s="44">
        <f t="shared" si="188"/>
        <v>0</v>
      </c>
      <c r="BX191" s="44">
        <f t="shared" si="188"/>
        <v>0</v>
      </c>
      <c r="BY191" s="44">
        <f t="shared" si="188"/>
        <v>0</v>
      </c>
      <c r="BZ191" s="44">
        <f t="shared" si="188"/>
        <v>0</v>
      </c>
      <c r="CA191" s="44">
        <f t="shared" si="188"/>
        <v>0</v>
      </c>
      <c r="CB191" s="44">
        <f t="shared" si="188"/>
        <v>0</v>
      </c>
      <c r="CC191" s="44">
        <f t="shared" si="188"/>
        <v>0</v>
      </c>
      <c r="CD191" s="44">
        <f t="shared" si="188"/>
        <v>0</v>
      </c>
      <c r="CE191" s="44">
        <f t="shared" si="188"/>
        <v>0</v>
      </c>
      <c r="CF191" s="44">
        <f t="shared" si="188"/>
        <v>0</v>
      </c>
      <c r="CH191" s="48">
        <f t="shared" si="186"/>
        <v>0</v>
      </c>
      <c r="CI191" s="48">
        <f t="shared" si="186"/>
        <v>0</v>
      </c>
      <c r="CJ191" s="48">
        <f t="shared" si="186"/>
        <v>0</v>
      </c>
      <c r="CK191" s="48">
        <f t="shared" si="186"/>
        <v>0</v>
      </c>
      <c r="CL191" s="48">
        <f t="shared" si="186"/>
        <v>0</v>
      </c>
      <c r="CM191" s="48">
        <f t="shared" si="185"/>
        <v>0</v>
      </c>
      <c r="CN191" s="48">
        <f t="shared" si="185"/>
        <v>0</v>
      </c>
      <c r="CO191" s="48">
        <f t="shared" si="185"/>
        <v>0</v>
      </c>
      <c r="CT191" s="42" t="str">
        <f t="shared" si="140"/>
        <v>•</v>
      </c>
      <c r="CU191" s="39" t="str">
        <f t="shared" si="141"/>
        <v xml:space="preserve"> </v>
      </c>
      <c r="CV191" s="39" t="str">
        <f t="shared" si="142"/>
        <v xml:space="preserve"> </v>
      </c>
      <c r="CW191" s="43" t="str">
        <f t="shared" si="143"/>
        <v xml:space="preserve"> </v>
      </c>
      <c r="CX191" s="42" t="str">
        <f t="shared" si="144"/>
        <v>•</v>
      </c>
      <c r="CY191" s="39" t="str">
        <f t="shared" si="145"/>
        <v xml:space="preserve"> </v>
      </c>
      <c r="CZ191" s="39" t="str">
        <f t="shared" si="146"/>
        <v xml:space="preserve"> </v>
      </c>
      <c r="DA191" s="43" t="str">
        <f t="shared" si="147"/>
        <v xml:space="preserve"> </v>
      </c>
      <c r="DB191" s="39" t="str">
        <f t="shared" si="148"/>
        <v>•</v>
      </c>
      <c r="DC191" s="39" t="str">
        <f t="shared" si="149"/>
        <v xml:space="preserve"> </v>
      </c>
      <c r="DD191" s="39" t="str">
        <f t="shared" si="150"/>
        <v xml:space="preserve"> </v>
      </c>
      <c r="DE191" s="43" t="str">
        <f t="shared" si="151"/>
        <v xml:space="preserve"> </v>
      </c>
      <c r="DF191" s="42" t="str">
        <f t="shared" si="152"/>
        <v>•</v>
      </c>
      <c r="DG191" s="39" t="str">
        <f t="shared" si="153"/>
        <v xml:space="preserve"> </v>
      </c>
      <c r="DH191" s="39" t="str">
        <f t="shared" si="154"/>
        <v xml:space="preserve"> </v>
      </c>
      <c r="DI191" s="43" t="str">
        <f t="shared" si="155"/>
        <v xml:space="preserve"> </v>
      </c>
      <c r="DJ191" s="42" t="str">
        <f t="shared" si="156"/>
        <v>•</v>
      </c>
      <c r="DK191" s="39" t="str">
        <f t="shared" si="157"/>
        <v xml:space="preserve"> </v>
      </c>
      <c r="DL191" s="39" t="str">
        <f t="shared" si="158"/>
        <v xml:space="preserve"> </v>
      </c>
      <c r="DM191" s="43" t="str">
        <f t="shared" si="159"/>
        <v xml:space="preserve"> </v>
      </c>
      <c r="DN191" s="39" t="str">
        <f t="shared" si="160"/>
        <v>•</v>
      </c>
      <c r="DO191" s="39" t="str">
        <f t="shared" si="161"/>
        <v xml:space="preserve"> </v>
      </c>
      <c r="DP191" s="39" t="str">
        <f t="shared" si="162"/>
        <v xml:space="preserve"> </v>
      </c>
      <c r="DQ191" s="43" t="str">
        <f t="shared" si="163"/>
        <v xml:space="preserve"> </v>
      </c>
      <c r="DR191" s="39" t="str">
        <f t="shared" si="164"/>
        <v>•</v>
      </c>
      <c r="DS191" s="39" t="str">
        <f t="shared" si="165"/>
        <v xml:space="preserve"> </v>
      </c>
      <c r="DT191" s="39" t="str">
        <f t="shared" si="166"/>
        <v xml:space="preserve"> </v>
      </c>
      <c r="DU191" s="43" t="str">
        <f t="shared" si="167"/>
        <v xml:space="preserve"> </v>
      </c>
      <c r="DV191" s="39" t="str">
        <f t="shared" si="168"/>
        <v>•</v>
      </c>
      <c r="DW191" s="39" t="str">
        <f t="shared" si="169"/>
        <v xml:space="preserve"> </v>
      </c>
      <c r="DX191" s="39" t="str">
        <f t="shared" si="170"/>
        <v xml:space="preserve"> </v>
      </c>
      <c r="DY191" s="43" t="str">
        <f t="shared" si="171"/>
        <v xml:space="preserve"> </v>
      </c>
      <c r="DZ191" s="39" t="str">
        <f t="shared" si="172"/>
        <v>•</v>
      </c>
      <c r="EA191" s="39" t="str">
        <f t="shared" si="173"/>
        <v xml:space="preserve"> </v>
      </c>
      <c r="EB191" s="39" t="str">
        <f t="shared" si="174"/>
        <v xml:space="preserve"> </v>
      </c>
      <c r="EC191" s="43" t="str">
        <f t="shared" si="175"/>
        <v xml:space="preserve"> </v>
      </c>
      <c r="ED191" s="39" t="str">
        <f t="shared" si="176"/>
        <v>•</v>
      </c>
      <c r="EE191" s="39" t="str">
        <f t="shared" si="177"/>
        <v xml:space="preserve"> </v>
      </c>
      <c r="EF191" s="39" t="str">
        <f t="shared" si="178"/>
        <v xml:space="preserve"> </v>
      </c>
      <c r="EG191" s="43" t="str">
        <f t="shared" si="179"/>
        <v xml:space="preserve"> </v>
      </c>
      <c r="EH191" s="39" t="str">
        <f t="shared" si="180"/>
        <v>•</v>
      </c>
      <c r="EI191" s="39" t="str">
        <f t="shared" si="181"/>
        <v xml:space="preserve"> </v>
      </c>
      <c r="EJ191" s="39" t="str">
        <f t="shared" si="182"/>
        <v xml:space="preserve"> </v>
      </c>
      <c r="EK191" s="43" t="str">
        <f t="shared" si="183"/>
        <v xml:space="preserve"> </v>
      </c>
    </row>
    <row r="192" spans="1:141" ht="15.75" customHeight="1" x14ac:dyDescent="0.2">
      <c r="A192" s="100" t="str">
        <f>IF(Summary!B186="","",Summary!B186)</f>
        <v/>
      </c>
      <c r="B192" s="100" t="str">
        <f>IF(Summary!C186="","",Summary!C186)</f>
        <v/>
      </c>
      <c r="C192" s="100" t="str">
        <f>IF(Summary!D186="","",Summary!D186)</f>
        <v/>
      </c>
      <c r="D192" s="115" t="str">
        <f>IF(Summary!E186="","",Summary!E186)</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138"/>
        <v>27</v>
      </c>
      <c r="AX192" s="74" t="e">
        <f t="shared" si="133"/>
        <v>#N/A</v>
      </c>
      <c r="AY192" s="54" t="str">
        <f t="shared" si="134"/>
        <v/>
      </c>
      <c r="AZ192" s="73"/>
      <c r="BA192" s="144"/>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8"/>
      <c r="BE192" s="116" t="str">
        <f t="shared" si="139"/>
        <v/>
      </c>
      <c r="BF192" s="99" t="str">
        <f t="shared" si="135"/>
        <v/>
      </c>
      <c r="BG192" s="99" t="str">
        <f t="shared" si="136"/>
        <v/>
      </c>
      <c r="BH192" s="100" t="str">
        <f t="shared" si="137"/>
        <v/>
      </c>
      <c r="BI192" s="64" t="str">
        <f>IF(Summary!F186="","",Summary!F186)</f>
        <v/>
      </c>
      <c r="BJ192" s="33"/>
      <c r="BV192" s="44">
        <f t="shared" si="188"/>
        <v>0</v>
      </c>
      <c r="BW192" s="44">
        <f t="shared" si="188"/>
        <v>0</v>
      </c>
      <c r="BX192" s="44">
        <f t="shared" si="188"/>
        <v>0</v>
      </c>
      <c r="BY192" s="44">
        <f t="shared" si="188"/>
        <v>0</v>
      </c>
      <c r="BZ192" s="44">
        <f t="shared" si="188"/>
        <v>0</v>
      </c>
      <c r="CA192" s="44">
        <f t="shared" si="188"/>
        <v>0</v>
      </c>
      <c r="CB192" s="44">
        <f t="shared" si="188"/>
        <v>0</v>
      </c>
      <c r="CC192" s="44">
        <f t="shared" si="188"/>
        <v>0</v>
      </c>
      <c r="CD192" s="44">
        <f t="shared" si="188"/>
        <v>0</v>
      </c>
      <c r="CE192" s="44">
        <f t="shared" si="188"/>
        <v>0</v>
      </c>
      <c r="CF192" s="44">
        <f t="shared" si="188"/>
        <v>0</v>
      </c>
      <c r="CH192" s="48">
        <f t="shared" si="186"/>
        <v>0</v>
      </c>
      <c r="CI192" s="48">
        <f t="shared" si="186"/>
        <v>0</v>
      </c>
      <c r="CJ192" s="48">
        <f t="shared" si="186"/>
        <v>0</v>
      </c>
      <c r="CK192" s="48">
        <f t="shared" si="186"/>
        <v>0</v>
      </c>
      <c r="CL192" s="48">
        <f t="shared" si="186"/>
        <v>0</v>
      </c>
      <c r="CM192" s="48">
        <f t="shared" si="185"/>
        <v>0</v>
      </c>
      <c r="CN192" s="48">
        <f t="shared" si="185"/>
        <v>0</v>
      </c>
      <c r="CO192" s="48">
        <f t="shared" si="185"/>
        <v>0</v>
      </c>
      <c r="CT192" s="42" t="str">
        <f t="shared" si="140"/>
        <v>•</v>
      </c>
      <c r="CU192" s="39" t="str">
        <f t="shared" si="141"/>
        <v xml:space="preserve"> </v>
      </c>
      <c r="CV192" s="39" t="str">
        <f t="shared" si="142"/>
        <v xml:space="preserve"> </v>
      </c>
      <c r="CW192" s="43" t="str">
        <f t="shared" si="143"/>
        <v xml:space="preserve"> </v>
      </c>
      <c r="CX192" s="42" t="str">
        <f t="shared" si="144"/>
        <v>•</v>
      </c>
      <c r="CY192" s="39" t="str">
        <f t="shared" si="145"/>
        <v xml:space="preserve"> </v>
      </c>
      <c r="CZ192" s="39" t="str">
        <f t="shared" si="146"/>
        <v xml:space="preserve"> </v>
      </c>
      <c r="DA192" s="43" t="str">
        <f t="shared" si="147"/>
        <v xml:space="preserve"> </v>
      </c>
      <c r="DB192" s="39" t="str">
        <f t="shared" si="148"/>
        <v>•</v>
      </c>
      <c r="DC192" s="39" t="str">
        <f t="shared" si="149"/>
        <v xml:space="preserve"> </v>
      </c>
      <c r="DD192" s="39" t="str">
        <f t="shared" si="150"/>
        <v xml:space="preserve"> </v>
      </c>
      <c r="DE192" s="43" t="str">
        <f t="shared" si="151"/>
        <v xml:space="preserve"> </v>
      </c>
      <c r="DF192" s="42" t="str">
        <f t="shared" si="152"/>
        <v>•</v>
      </c>
      <c r="DG192" s="39" t="str">
        <f t="shared" si="153"/>
        <v xml:space="preserve"> </v>
      </c>
      <c r="DH192" s="39" t="str">
        <f t="shared" si="154"/>
        <v xml:space="preserve"> </v>
      </c>
      <c r="DI192" s="43" t="str">
        <f t="shared" si="155"/>
        <v xml:space="preserve"> </v>
      </c>
      <c r="DJ192" s="42" t="str">
        <f t="shared" si="156"/>
        <v>•</v>
      </c>
      <c r="DK192" s="39" t="str">
        <f t="shared" si="157"/>
        <v xml:space="preserve"> </v>
      </c>
      <c r="DL192" s="39" t="str">
        <f t="shared" si="158"/>
        <v xml:space="preserve"> </v>
      </c>
      <c r="DM192" s="43" t="str">
        <f t="shared" si="159"/>
        <v xml:space="preserve"> </v>
      </c>
      <c r="DN192" s="39" t="str">
        <f t="shared" si="160"/>
        <v>•</v>
      </c>
      <c r="DO192" s="39" t="str">
        <f t="shared" si="161"/>
        <v xml:space="preserve"> </v>
      </c>
      <c r="DP192" s="39" t="str">
        <f t="shared" si="162"/>
        <v xml:space="preserve"> </v>
      </c>
      <c r="DQ192" s="43" t="str">
        <f t="shared" si="163"/>
        <v xml:space="preserve"> </v>
      </c>
      <c r="DR192" s="39" t="str">
        <f t="shared" si="164"/>
        <v>•</v>
      </c>
      <c r="DS192" s="39" t="str">
        <f t="shared" si="165"/>
        <v xml:space="preserve"> </v>
      </c>
      <c r="DT192" s="39" t="str">
        <f t="shared" si="166"/>
        <v xml:space="preserve"> </v>
      </c>
      <c r="DU192" s="43" t="str">
        <f t="shared" si="167"/>
        <v xml:space="preserve"> </v>
      </c>
      <c r="DV192" s="39" t="str">
        <f t="shared" si="168"/>
        <v>•</v>
      </c>
      <c r="DW192" s="39" t="str">
        <f t="shared" si="169"/>
        <v xml:space="preserve"> </v>
      </c>
      <c r="DX192" s="39" t="str">
        <f t="shared" si="170"/>
        <v xml:space="preserve"> </v>
      </c>
      <c r="DY192" s="43" t="str">
        <f t="shared" si="171"/>
        <v xml:space="preserve"> </v>
      </c>
      <c r="DZ192" s="39" t="str">
        <f t="shared" si="172"/>
        <v>•</v>
      </c>
      <c r="EA192" s="39" t="str">
        <f t="shared" si="173"/>
        <v xml:space="preserve"> </v>
      </c>
      <c r="EB192" s="39" t="str">
        <f t="shared" si="174"/>
        <v xml:space="preserve"> </v>
      </c>
      <c r="EC192" s="43" t="str">
        <f t="shared" si="175"/>
        <v xml:space="preserve"> </v>
      </c>
      <c r="ED192" s="39" t="str">
        <f t="shared" si="176"/>
        <v>•</v>
      </c>
      <c r="EE192" s="39" t="str">
        <f t="shared" si="177"/>
        <v xml:space="preserve"> </v>
      </c>
      <c r="EF192" s="39" t="str">
        <f t="shared" si="178"/>
        <v xml:space="preserve"> </v>
      </c>
      <c r="EG192" s="43" t="str">
        <f t="shared" si="179"/>
        <v xml:space="preserve"> </v>
      </c>
      <c r="EH192" s="39" t="str">
        <f t="shared" si="180"/>
        <v>•</v>
      </c>
      <c r="EI192" s="39" t="str">
        <f t="shared" si="181"/>
        <v xml:space="preserve"> </v>
      </c>
      <c r="EJ192" s="39" t="str">
        <f t="shared" si="182"/>
        <v xml:space="preserve"> </v>
      </c>
      <c r="EK192" s="43" t="str">
        <f t="shared" si="183"/>
        <v xml:space="preserve"> </v>
      </c>
    </row>
    <row r="193" spans="1:141" ht="15.75" customHeight="1" x14ac:dyDescent="0.2">
      <c r="A193" s="100" t="str">
        <f>IF(Summary!B187="","",Summary!B187)</f>
        <v/>
      </c>
      <c r="B193" s="100" t="str">
        <f>IF(Summary!C187="","",Summary!C187)</f>
        <v/>
      </c>
      <c r="C193" s="100" t="str">
        <f>IF(Summary!D187="","",Summary!D187)</f>
        <v/>
      </c>
      <c r="D193" s="115" t="str">
        <f>IF(Summary!E187="","",Summary!E187)</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138"/>
        <v>27</v>
      </c>
      <c r="AX193" s="74" t="e">
        <f t="shared" si="133"/>
        <v>#N/A</v>
      </c>
      <c r="AY193" s="54" t="str">
        <f t="shared" si="134"/>
        <v/>
      </c>
      <c r="AZ193" s="73"/>
      <c r="BA193" s="144"/>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8"/>
      <c r="BE193" s="116" t="str">
        <f t="shared" si="139"/>
        <v/>
      </c>
      <c r="BF193" s="99" t="str">
        <f t="shared" si="135"/>
        <v/>
      </c>
      <c r="BG193" s="99" t="str">
        <f t="shared" si="136"/>
        <v/>
      </c>
      <c r="BH193" s="100" t="str">
        <f t="shared" si="137"/>
        <v/>
      </c>
      <c r="BI193" s="64" t="str">
        <f>IF(Summary!F187="","",Summary!F187)</f>
        <v/>
      </c>
      <c r="BJ193" s="33"/>
      <c r="BV193" s="44">
        <f t="shared" si="188"/>
        <v>0</v>
      </c>
      <c r="BW193" s="44">
        <f t="shared" si="188"/>
        <v>0</v>
      </c>
      <c r="BX193" s="44">
        <f t="shared" si="188"/>
        <v>0</v>
      </c>
      <c r="BY193" s="44">
        <f t="shared" si="188"/>
        <v>0</v>
      </c>
      <c r="BZ193" s="44">
        <f t="shared" si="188"/>
        <v>0</v>
      </c>
      <c r="CA193" s="44">
        <f t="shared" si="188"/>
        <v>0</v>
      </c>
      <c r="CB193" s="44">
        <f t="shared" si="188"/>
        <v>0</v>
      </c>
      <c r="CC193" s="44">
        <f t="shared" si="188"/>
        <v>0</v>
      </c>
      <c r="CD193" s="44">
        <f t="shared" si="188"/>
        <v>0</v>
      </c>
      <c r="CE193" s="44">
        <f t="shared" si="188"/>
        <v>0</v>
      </c>
      <c r="CF193" s="44">
        <f t="shared" si="188"/>
        <v>0</v>
      </c>
      <c r="CH193" s="48">
        <f t="shared" si="186"/>
        <v>0</v>
      </c>
      <c r="CI193" s="48">
        <f t="shared" si="186"/>
        <v>0</v>
      </c>
      <c r="CJ193" s="48">
        <f t="shared" si="186"/>
        <v>0</v>
      </c>
      <c r="CK193" s="48">
        <f t="shared" si="186"/>
        <v>0</v>
      </c>
      <c r="CL193" s="48">
        <f t="shared" si="186"/>
        <v>0</v>
      </c>
      <c r="CM193" s="48">
        <f t="shared" si="185"/>
        <v>0</v>
      </c>
      <c r="CN193" s="48">
        <f t="shared" si="185"/>
        <v>0</v>
      </c>
      <c r="CO193" s="48">
        <f t="shared" si="185"/>
        <v>0</v>
      </c>
      <c r="CT193" s="42" t="str">
        <f t="shared" si="140"/>
        <v>•</v>
      </c>
      <c r="CU193" s="39" t="str">
        <f t="shared" si="141"/>
        <v xml:space="preserve"> </v>
      </c>
      <c r="CV193" s="39" t="str">
        <f t="shared" si="142"/>
        <v xml:space="preserve"> </v>
      </c>
      <c r="CW193" s="43" t="str">
        <f t="shared" si="143"/>
        <v xml:space="preserve"> </v>
      </c>
      <c r="CX193" s="42" t="str">
        <f t="shared" si="144"/>
        <v>•</v>
      </c>
      <c r="CY193" s="39" t="str">
        <f t="shared" si="145"/>
        <v xml:space="preserve"> </v>
      </c>
      <c r="CZ193" s="39" t="str">
        <f t="shared" si="146"/>
        <v xml:space="preserve"> </v>
      </c>
      <c r="DA193" s="43" t="str">
        <f t="shared" si="147"/>
        <v xml:space="preserve"> </v>
      </c>
      <c r="DB193" s="39" t="str">
        <f t="shared" si="148"/>
        <v>•</v>
      </c>
      <c r="DC193" s="39" t="str">
        <f t="shared" si="149"/>
        <v xml:space="preserve"> </v>
      </c>
      <c r="DD193" s="39" t="str">
        <f t="shared" si="150"/>
        <v xml:space="preserve"> </v>
      </c>
      <c r="DE193" s="43" t="str">
        <f t="shared" si="151"/>
        <v xml:space="preserve"> </v>
      </c>
      <c r="DF193" s="42" t="str">
        <f t="shared" si="152"/>
        <v>•</v>
      </c>
      <c r="DG193" s="39" t="str">
        <f t="shared" si="153"/>
        <v xml:space="preserve"> </v>
      </c>
      <c r="DH193" s="39" t="str">
        <f t="shared" si="154"/>
        <v xml:space="preserve"> </v>
      </c>
      <c r="DI193" s="43" t="str">
        <f t="shared" si="155"/>
        <v xml:space="preserve"> </v>
      </c>
      <c r="DJ193" s="42" t="str">
        <f t="shared" si="156"/>
        <v>•</v>
      </c>
      <c r="DK193" s="39" t="str">
        <f t="shared" si="157"/>
        <v xml:space="preserve"> </v>
      </c>
      <c r="DL193" s="39" t="str">
        <f t="shared" si="158"/>
        <v xml:space="preserve"> </v>
      </c>
      <c r="DM193" s="43" t="str">
        <f t="shared" si="159"/>
        <v xml:space="preserve"> </v>
      </c>
      <c r="DN193" s="39" t="str">
        <f t="shared" si="160"/>
        <v>•</v>
      </c>
      <c r="DO193" s="39" t="str">
        <f t="shared" si="161"/>
        <v xml:space="preserve"> </v>
      </c>
      <c r="DP193" s="39" t="str">
        <f t="shared" si="162"/>
        <v xml:space="preserve"> </v>
      </c>
      <c r="DQ193" s="43" t="str">
        <f t="shared" si="163"/>
        <v xml:space="preserve"> </v>
      </c>
      <c r="DR193" s="39" t="str">
        <f t="shared" si="164"/>
        <v>•</v>
      </c>
      <c r="DS193" s="39" t="str">
        <f t="shared" si="165"/>
        <v xml:space="preserve"> </v>
      </c>
      <c r="DT193" s="39" t="str">
        <f t="shared" si="166"/>
        <v xml:space="preserve"> </v>
      </c>
      <c r="DU193" s="43" t="str">
        <f t="shared" si="167"/>
        <v xml:space="preserve"> </v>
      </c>
      <c r="DV193" s="39" t="str">
        <f t="shared" si="168"/>
        <v>•</v>
      </c>
      <c r="DW193" s="39" t="str">
        <f t="shared" si="169"/>
        <v xml:space="preserve"> </v>
      </c>
      <c r="DX193" s="39" t="str">
        <f t="shared" si="170"/>
        <v xml:space="preserve"> </v>
      </c>
      <c r="DY193" s="43" t="str">
        <f t="shared" si="171"/>
        <v xml:space="preserve"> </v>
      </c>
      <c r="DZ193" s="39" t="str">
        <f t="shared" si="172"/>
        <v>•</v>
      </c>
      <c r="EA193" s="39" t="str">
        <f t="shared" si="173"/>
        <v xml:space="preserve"> </v>
      </c>
      <c r="EB193" s="39" t="str">
        <f t="shared" si="174"/>
        <v xml:space="preserve"> </v>
      </c>
      <c r="EC193" s="43" t="str">
        <f t="shared" si="175"/>
        <v xml:space="preserve"> </v>
      </c>
      <c r="ED193" s="39" t="str">
        <f t="shared" si="176"/>
        <v>•</v>
      </c>
      <c r="EE193" s="39" t="str">
        <f t="shared" si="177"/>
        <v xml:space="preserve"> </v>
      </c>
      <c r="EF193" s="39" t="str">
        <f t="shared" si="178"/>
        <v xml:space="preserve"> </v>
      </c>
      <c r="EG193" s="43" t="str">
        <f t="shared" si="179"/>
        <v xml:space="preserve"> </v>
      </c>
      <c r="EH193" s="39" t="str">
        <f t="shared" si="180"/>
        <v>•</v>
      </c>
      <c r="EI193" s="39" t="str">
        <f t="shared" si="181"/>
        <v xml:space="preserve"> </v>
      </c>
      <c r="EJ193" s="39" t="str">
        <f t="shared" si="182"/>
        <v xml:space="preserve"> </v>
      </c>
      <c r="EK193" s="43" t="str">
        <f t="shared" si="183"/>
        <v xml:space="preserve"> </v>
      </c>
    </row>
    <row r="194" spans="1:141" ht="15.75" customHeight="1" x14ac:dyDescent="0.2">
      <c r="A194" s="100" t="str">
        <f>IF(Summary!B188="","",Summary!B188)</f>
        <v/>
      </c>
      <c r="B194" s="100" t="str">
        <f>IF(Summary!C188="","",Summary!C188)</f>
        <v/>
      </c>
      <c r="C194" s="100" t="str">
        <f>IF(Summary!D188="","",Summary!D188)</f>
        <v/>
      </c>
      <c r="D194" s="115" t="str">
        <f>IF(Summary!E188="","",Summary!E188)</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138"/>
        <v>27</v>
      </c>
      <c r="AX194" s="74" t="e">
        <f t="shared" si="133"/>
        <v>#N/A</v>
      </c>
      <c r="AY194" s="54" t="str">
        <f t="shared" si="134"/>
        <v/>
      </c>
      <c r="AZ194" s="73"/>
      <c r="BA194" s="144"/>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8"/>
      <c r="BE194" s="116" t="str">
        <f t="shared" si="139"/>
        <v/>
      </c>
      <c r="BF194" s="99" t="str">
        <f t="shared" si="135"/>
        <v/>
      </c>
      <c r="BG194" s="99" t="str">
        <f t="shared" si="136"/>
        <v/>
      </c>
      <c r="BH194" s="100" t="str">
        <f t="shared" si="137"/>
        <v/>
      </c>
      <c r="BI194" s="64" t="str">
        <f>IF(Summary!F188="","",Summary!F188)</f>
        <v/>
      </c>
      <c r="BJ194" s="33"/>
      <c r="BV194" s="44">
        <f t="shared" si="188"/>
        <v>0</v>
      </c>
      <c r="BW194" s="44">
        <f t="shared" si="188"/>
        <v>0</v>
      </c>
      <c r="BX194" s="44">
        <f t="shared" si="188"/>
        <v>0</v>
      </c>
      <c r="BY194" s="44">
        <f t="shared" si="188"/>
        <v>0</v>
      </c>
      <c r="BZ194" s="44">
        <f t="shared" si="188"/>
        <v>0</v>
      </c>
      <c r="CA194" s="44">
        <f t="shared" si="188"/>
        <v>0</v>
      </c>
      <c r="CB194" s="44">
        <f t="shared" si="188"/>
        <v>0</v>
      </c>
      <c r="CC194" s="44">
        <f t="shared" si="188"/>
        <v>0</v>
      </c>
      <c r="CD194" s="44">
        <f t="shared" si="188"/>
        <v>0</v>
      </c>
      <c r="CE194" s="44">
        <f t="shared" si="188"/>
        <v>0</v>
      </c>
      <c r="CF194" s="44">
        <f t="shared" si="188"/>
        <v>0</v>
      </c>
      <c r="CH194" s="48">
        <f t="shared" si="186"/>
        <v>0</v>
      </c>
      <c r="CI194" s="48">
        <f t="shared" si="186"/>
        <v>0</v>
      </c>
      <c r="CJ194" s="48">
        <f t="shared" si="186"/>
        <v>0</v>
      </c>
      <c r="CK194" s="48">
        <f t="shared" si="186"/>
        <v>0</v>
      </c>
      <c r="CL194" s="48">
        <f t="shared" si="186"/>
        <v>0</v>
      </c>
      <c r="CM194" s="48">
        <f t="shared" si="185"/>
        <v>0</v>
      </c>
      <c r="CN194" s="48">
        <f t="shared" si="185"/>
        <v>0</v>
      </c>
      <c r="CO194" s="48">
        <f t="shared" si="185"/>
        <v>0</v>
      </c>
      <c r="CT194" s="42" t="str">
        <f t="shared" si="140"/>
        <v>•</v>
      </c>
      <c r="CU194" s="39" t="str">
        <f t="shared" si="141"/>
        <v xml:space="preserve"> </v>
      </c>
      <c r="CV194" s="39" t="str">
        <f t="shared" si="142"/>
        <v xml:space="preserve"> </v>
      </c>
      <c r="CW194" s="43" t="str">
        <f t="shared" si="143"/>
        <v xml:space="preserve"> </v>
      </c>
      <c r="CX194" s="42" t="str">
        <f t="shared" si="144"/>
        <v>•</v>
      </c>
      <c r="CY194" s="39" t="str">
        <f t="shared" si="145"/>
        <v xml:space="preserve"> </v>
      </c>
      <c r="CZ194" s="39" t="str">
        <f t="shared" si="146"/>
        <v xml:space="preserve"> </v>
      </c>
      <c r="DA194" s="43" t="str">
        <f t="shared" si="147"/>
        <v xml:space="preserve"> </v>
      </c>
      <c r="DB194" s="39" t="str">
        <f t="shared" si="148"/>
        <v>•</v>
      </c>
      <c r="DC194" s="39" t="str">
        <f t="shared" si="149"/>
        <v xml:space="preserve"> </v>
      </c>
      <c r="DD194" s="39" t="str">
        <f t="shared" si="150"/>
        <v xml:space="preserve"> </v>
      </c>
      <c r="DE194" s="43" t="str">
        <f t="shared" si="151"/>
        <v xml:space="preserve"> </v>
      </c>
      <c r="DF194" s="42" t="str">
        <f t="shared" si="152"/>
        <v>•</v>
      </c>
      <c r="DG194" s="39" t="str">
        <f t="shared" si="153"/>
        <v xml:space="preserve"> </v>
      </c>
      <c r="DH194" s="39" t="str">
        <f t="shared" si="154"/>
        <v xml:space="preserve"> </v>
      </c>
      <c r="DI194" s="43" t="str">
        <f t="shared" si="155"/>
        <v xml:space="preserve"> </v>
      </c>
      <c r="DJ194" s="42" t="str">
        <f t="shared" si="156"/>
        <v>•</v>
      </c>
      <c r="DK194" s="39" t="str">
        <f t="shared" si="157"/>
        <v xml:space="preserve"> </v>
      </c>
      <c r="DL194" s="39" t="str">
        <f t="shared" si="158"/>
        <v xml:space="preserve"> </v>
      </c>
      <c r="DM194" s="43" t="str">
        <f t="shared" si="159"/>
        <v xml:space="preserve"> </v>
      </c>
      <c r="DN194" s="39" t="str">
        <f t="shared" si="160"/>
        <v>•</v>
      </c>
      <c r="DO194" s="39" t="str">
        <f t="shared" si="161"/>
        <v xml:space="preserve"> </v>
      </c>
      <c r="DP194" s="39" t="str">
        <f t="shared" si="162"/>
        <v xml:space="preserve"> </v>
      </c>
      <c r="DQ194" s="43" t="str">
        <f t="shared" si="163"/>
        <v xml:space="preserve"> </v>
      </c>
      <c r="DR194" s="39" t="str">
        <f t="shared" si="164"/>
        <v>•</v>
      </c>
      <c r="DS194" s="39" t="str">
        <f t="shared" si="165"/>
        <v xml:space="preserve"> </v>
      </c>
      <c r="DT194" s="39" t="str">
        <f t="shared" si="166"/>
        <v xml:space="preserve"> </v>
      </c>
      <c r="DU194" s="43" t="str">
        <f t="shared" si="167"/>
        <v xml:space="preserve"> </v>
      </c>
      <c r="DV194" s="39" t="str">
        <f t="shared" si="168"/>
        <v>•</v>
      </c>
      <c r="DW194" s="39" t="str">
        <f t="shared" si="169"/>
        <v xml:space="preserve"> </v>
      </c>
      <c r="DX194" s="39" t="str">
        <f t="shared" si="170"/>
        <v xml:space="preserve"> </v>
      </c>
      <c r="DY194" s="43" t="str">
        <f t="shared" si="171"/>
        <v xml:space="preserve"> </v>
      </c>
      <c r="DZ194" s="39" t="str">
        <f t="shared" si="172"/>
        <v>•</v>
      </c>
      <c r="EA194" s="39" t="str">
        <f t="shared" si="173"/>
        <v xml:space="preserve"> </v>
      </c>
      <c r="EB194" s="39" t="str">
        <f t="shared" si="174"/>
        <v xml:space="preserve"> </v>
      </c>
      <c r="EC194" s="43" t="str">
        <f t="shared" si="175"/>
        <v xml:space="preserve"> </v>
      </c>
      <c r="ED194" s="39" t="str">
        <f t="shared" si="176"/>
        <v>•</v>
      </c>
      <c r="EE194" s="39" t="str">
        <f t="shared" si="177"/>
        <v xml:space="preserve"> </v>
      </c>
      <c r="EF194" s="39" t="str">
        <f t="shared" si="178"/>
        <v xml:space="preserve"> </v>
      </c>
      <c r="EG194" s="43" t="str">
        <f t="shared" si="179"/>
        <v xml:space="preserve"> </v>
      </c>
      <c r="EH194" s="39" t="str">
        <f t="shared" si="180"/>
        <v>•</v>
      </c>
      <c r="EI194" s="39" t="str">
        <f t="shared" si="181"/>
        <v xml:space="preserve"> </v>
      </c>
      <c r="EJ194" s="39" t="str">
        <f t="shared" si="182"/>
        <v xml:space="preserve"> </v>
      </c>
      <c r="EK194" s="43" t="str">
        <f t="shared" si="183"/>
        <v xml:space="preserve"> </v>
      </c>
    </row>
    <row r="195" spans="1:141" ht="15.75" customHeight="1" x14ac:dyDescent="0.2">
      <c r="A195" s="100" t="str">
        <f>IF(Summary!B189="","",Summary!B189)</f>
        <v/>
      </c>
      <c r="B195" s="100" t="str">
        <f>IF(Summary!C189="","",Summary!C189)</f>
        <v/>
      </c>
      <c r="C195" s="100" t="str">
        <f>IF(Summary!D189="","",Summary!D189)</f>
        <v/>
      </c>
      <c r="D195" s="115" t="str">
        <f>IF(Summary!E189="","",Summary!E189)</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138"/>
        <v>27</v>
      </c>
      <c r="AX195" s="74" t="e">
        <f t="shared" si="133"/>
        <v>#N/A</v>
      </c>
      <c r="AY195" s="54" t="str">
        <f t="shared" si="134"/>
        <v/>
      </c>
      <c r="AZ195" s="73"/>
      <c r="BA195" s="144"/>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8"/>
      <c r="BE195" s="116" t="str">
        <f t="shared" si="139"/>
        <v/>
      </c>
      <c r="BF195" s="99" t="str">
        <f t="shared" si="135"/>
        <v/>
      </c>
      <c r="BG195" s="99" t="str">
        <f t="shared" si="136"/>
        <v/>
      </c>
      <c r="BH195" s="100" t="str">
        <f t="shared" si="137"/>
        <v/>
      </c>
      <c r="BI195" s="64" t="str">
        <f>IF(Summary!F189="","",Summary!F189)</f>
        <v/>
      </c>
      <c r="BJ195" s="33"/>
      <c r="BV195" s="44">
        <f t="shared" si="188"/>
        <v>0</v>
      </c>
      <c r="BW195" s="44">
        <f t="shared" si="188"/>
        <v>0</v>
      </c>
      <c r="BX195" s="44">
        <f t="shared" si="188"/>
        <v>0</v>
      </c>
      <c r="BY195" s="44">
        <f t="shared" si="188"/>
        <v>0</v>
      </c>
      <c r="BZ195" s="44">
        <f t="shared" si="188"/>
        <v>0</v>
      </c>
      <c r="CA195" s="44">
        <f t="shared" si="188"/>
        <v>0</v>
      </c>
      <c r="CB195" s="44">
        <f t="shared" si="188"/>
        <v>0</v>
      </c>
      <c r="CC195" s="44">
        <f t="shared" si="188"/>
        <v>0</v>
      </c>
      <c r="CD195" s="44">
        <f t="shared" si="188"/>
        <v>0</v>
      </c>
      <c r="CE195" s="44">
        <f t="shared" si="188"/>
        <v>0</v>
      </c>
      <c r="CF195" s="44">
        <f t="shared" si="188"/>
        <v>0</v>
      </c>
      <c r="CH195" s="48">
        <f t="shared" si="186"/>
        <v>0</v>
      </c>
      <c r="CI195" s="48">
        <f t="shared" si="186"/>
        <v>0</v>
      </c>
      <c r="CJ195" s="48">
        <f t="shared" si="186"/>
        <v>0</v>
      </c>
      <c r="CK195" s="48">
        <f t="shared" si="186"/>
        <v>0</v>
      </c>
      <c r="CL195" s="48">
        <f t="shared" si="186"/>
        <v>0</v>
      </c>
      <c r="CM195" s="48">
        <f t="shared" si="185"/>
        <v>0</v>
      </c>
      <c r="CN195" s="48">
        <f t="shared" si="185"/>
        <v>0</v>
      </c>
      <c r="CO195" s="48">
        <f t="shared" si="185"/>
        <v>0</v>
      </c>
      <c r="CT195" s="42" t="str">
        <f t="shared" si="140"/>
        <v>•</v>
      </c>
      <c r="CU195" s="39" t="str">
        <f t="shared" si="141"/>
        <v xml:space="preserve"> </v>
      </c>
      <c r="CV195" s="39" t="str">
        <f t="shared" si="142"/>
        <v xml:space="preserve"> </v>
      </c>
      <c r="CW195" s="43" t="str">
        <f t="shared" si="143"/>
        <v xml:space="preserve"> </v>
      </c>
      <c r="CX195" s="42" t="str">
        <f t="shared" si="144"/>
        <v>•</v>
      </c>
      <c r="CY195" s="39" t="str">
        <f t="shared" si="145"/>
        <v xml:space="preserve"> </v>
      </c>
      <c r="CZ195" s="39" t="str">
        <f t="shared" si="146"/>
        <v xml:space="preserve"> </v>
      </c>
      <c r="DA195" s="43" t="str">
        <f t="shared" si="147"/>
        <v xml:space="preserve"> </v>
      </c>
      <c r="DB195" s="39" t="str">
        <f t="shared" si="148"/>
        <v>•</v>
      </c>
      <c r="DC195" s="39" t="str">
        <f t="shared" si="149"/>
        <v xml:space="preserve"> </v>
      </c>
      <c r="DD195" s="39" t="str">
        <f t="shared" si="150"/>
        <v xml:space="preserve"> </v>
      </c>
      <c r="DE195" s="43" t="str">
        <f t="shared" si="151"/>
        <v xml:space="preserve"> </v>
      </c>
      <c r="DF195" s="42" t="str">
        <f t="shared" si="152"/>
        <v>•</v>
      </c>
      <c r="DG195" s="39" t="str">
        <f t="shared" si="153"/>
        <v xml:space="preserve"> </v>
      </c>
      <c r="DH195" s="39" t="str">
        <f t="shared" si="154"/>
        <v xml:space="preserve"> </v>
      </c>
      <c r="DI195" s="43" t="str">
        <f t="shared" si="155"/>
        <v xml:space="preserve"> </v>
      </c>
      <c r="DJ195" s="42" t="str">
        <f t="shared" si="156"/>
        <v>•</v>
      </c>
      <c r="DK195" s="39" t="str">
        <f t="shared" si="157"/>
        <v xml:space="preserve"> </v>
      </c>
      <c r="DL195" s="39" t="str">
        <f t="shared" si="158"/>
        <v xml:space="preserve"> </v>
      </c>
      <c r="DM195" s="43" t="str">
        <f t="shared" si="159"/>
        <v xml:space="preserve"> </v>
      </c>
      <c r="DN195" s="39" t="str">
        <f t="shared" si="160"/>
        <v>•</v>
      </c>
      <c r="DO195" s="39" t="str">
        <f t="shared" si="161"/>
        <v xml:space="preserve"> </v>
      </c>
      <c r="DP195" s="39" t="str">
        <f t="shared" si="162"/>
        <v xml:space="preserve"> </v>
      </c>
      <c r="DQ195" s="43" t="str">
        <f t="shared" si="163"/>
        <v xml:space="preserve"> </v>
      </c>
      <c r="DR195" s="39" t="str">
        <f t="shared" si="164"/>
        <v>•</v>
      </c>
      <c r="DS195" s="39" t="str">
        <f t="shared" si="165"/>
        <v xml:space="preserve"> </v>
      </c>
      <c r="DT195" s="39" t="str">
        <f t="shared" si="166"/>
        <v xml:space="preserve"> </v>
      </c>
      <c r="DU195" s="43" t="str">
        <f t="shared" si="167"/>
        <v xml:space="preserve"> </v>
      </c>
      <c r="DV195" s="39" t="str">
        <f t="shared" si="168"/>
        <v>•</v>
      </c>
      <c r="DW195" s="39" t="str">
        <f t="shared" si="169"/>
        <v xml:space="preserve"> </v>
      </c>
      <c r="DX195" s="39" t="str">
        <f t="shared" si="170"/>
        <v xml:space="preserve"> </v>
      </c>
      <c r="DY195" s="43" t="str">
        <f t="shared" si="171"/>
        <v xml:space="preserve"> </v>
      </c>
      <c r="DZ195" s="39" t="str">
        <f t="shared" si="172"/>
        <v>•</v>
      </c>
      <c r="EA195" s="39" t="str">
        <f t="shared" si="173"/>
        <v xml:space="preserve"> </v>
      </c>
      <c r="EB195" s="39" t="str">
        <f t="shared" si="174"/>
        <v xml:space="preserve"> </v>
      </c>
      <c r="EC195" s="43" t="str">
        <f t="shared" si="175"/>
        <v xml:space="preserve"> </v>
      </c>
      <c r="ED195" s="39" t="str">
        <f t="shared" si="176"/>
        <v>•</v>
      </c>
      <c r="EE195" s="39" t="str">
        <f t="shared" si="177"/>
        <v xml:space="preserve"> </v>
      </c>
      <c r="EF195" s="39" t="str">
        <f t="shared" si="178"/>
        <v xml:space="preserve"> </v>
      </c>
      <c r="EG195" s="43" t="str">
        <f t="shared" si="179"/>
        <v xml:space="preserve"> </v>
      </c>
      <c r="EH195" s="39" t="str">
        <f t="shared" si="180"/>
        <v>•</v>
      </c>
      <c r="EI195" s="39" t="str">
        <f t="shared" si="181"/>
        <v xml:space="preserve"> </v>
      </c>
      <c r="EJ195" s="39" t="str">
        <f t="shared" si="182"/>
        <v xml:space="preserve"> </v>
      </c>
      <c r="EK195" s="43" t="str">
        <f t="shared" si="183"/>
        <v xml:space="preserve"> </v>
      </c>
    </row>
    <row r="196" spans="1:141" ht="15.75" customHeight="1" x14ac:dyDescent="0.2">
      <c r="A196" s="100" t="str">
        <f>IF(Summary!B190="","",Summary!B190)</f>
        <v/>
      </c>
      <c r="B196" s="100" t="str">
        <f>IF(Summary!C190="","",Summary!C190)</f>
        <v/>
      </c>
      <c r="C196" s="100" t="str">
        <f>IF(Summary!D190="","",Summary!D190)</f>
        <v/>
      </c>
      <c r="D196" s="115" t="str">
        <f>IF(Summary!E190="","",Summary!E190)</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138"/>
        <v>27</v>
      </c>
      <c r="AX196" s="74" t="e">
        <f t="shared" si="133"/>
        <v>#N/A</v>
      </c>
      <c r="AY196" s="54" t="str">
        <f t="shared" si="134"/>
        <v/>
      </c>
      <c r="AZ196" s="73"/>
      <c r="BA196" s="144"/>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8"/>
      <c r="BE196" s="116" t="str">
        <f t="shared" si="139"/>
        <v/>
      </c>
      <c r="BF196" s="99" t="str">
        <f t="shared" si="135"/>
        <v/>
      </c>
      <c r="BG196" s="99" t="str">
        <f t="shared" si="136"/>
        <v/>
      </c>
      <c r="BH196" s="100" t="str">
        <f t="shared" si="137"/>
        <v/>
      </c>
      <c r="BI196" s="64" t="str">
        <f>IF(Summary!F190="","",Summary!F190)</f>
        <v/>
      </c>
      <c r="BJ196" s="33"/>
      <c r="BV196" s="44">
        <f t="shared" si="188"/>
        <v>0</v>
      </c>
      <c r="BW196" s="44">
        <f t="shared" si="188"/>
        <v>0</v>
      </c>
      <c r="BX196" s="44">
        <f t="shared" si="188"/>
        <v>0</v>
      </c>
      <c r="BY196" s="44">
        <f t="shared" si="188"/>
        <v>0</v>
      </c>
      <c r="BZ196" s="44">
        <f t="shared" si="188"/>
        <v>0</v>
      </c>
      <c r="CA196" s="44">
        <f t="shared" si="188"/>
        <v>0</v>
      </c>
      <c r="CB196" s="44">
        <f t="shared" si="188"/>
        <v>0</v>
      </c>
      <c r="CC196" s="44">
        <f t="shared" si="188"/>
        <v>0</v>
      </c>
      <c r="CD196" s="44">
        <f t="shared" si="188"/>
        <v>0</v>
      </c>
      <c r="CE196" s="44">
        <f t="shared" si="188"/>
        <v>0</v>
      </c>
      <c r="CF196" s="44">
        <f t="shared" si="188"/>
        <v>0</v>
      </c>
      <c r="CH196" s="48">
        <f t="shared" si="186"/>
        <v>0</v>
      </c>
      <c r="CI196" s="48">
        <f t="shared" si="186"/>
        <v>0</v>
      </c>
      <c r="CJ196" s="48">
        <f t="shared" si="186"/>
        <v>0</v>
      </c>
      <c r="CK196" s="48">
        <f t="shared" si="186"/>
        <v>0</v>
      </c>
      <c r="CL196" s="48">
        <f t="shared" si="186"/>
        <v>0</v>
      </c>
      <c r="CM196" s="48">
        <f t="shared" si="185"/>
        <v>0</v>
      </c>
      <c r="CN196" s="48">
        <f t="shared" si="185"/>
        <v>0</v>
      </c>
      <c r="CO196" s="48">
        <f t="shared" si="185"/>
        <v>0</v>
      </c>
      <c r="CT196" s="42" t="str">
        <f t="shared" si="140"/>
        <v>•</v>
      </c>
      <c r="CU196" s="39" t="str">
        <f t="shared" si="141"/>
        <v xml:space="preserve"> </v>
      </c>
      <c r="CV196" s="39" t="str">
        <f t="shared" si="142"/>
        <v xml:space="preserve"> </v>
      </c>
      <c r="CW196" s="43" t="str">
        <f t="shared" si="143"/>
        <v xml:space="preserve"> </v>
      </c>
      <c r="CX196" s="42" t="str">
        <f t="shared" si="144"/>
        <v>•</v>
      </c>
      <c r="CY196" s="39" t="str">
        <f t="shared" si="145"/>
        <v xml:space="preserve"> </v>
      </c>
      <c r="CZ196" s="39" t="str">
        <f t="shared" si="146"/>
        <v xml:space="preserve"> </v>
      </c>
      <c r="DA196" s="43" t="str">
        <f t="shared" si="147"/>
        <v xml:space="preserve"> </v>
      </c>
      <c r="DB196" s="39" t="str">
        <f t="shared" si="148"/>
        <v>•</v>
      </c>
      <c r="DC196" s="39" t="str">
        <f t="shared" si="149"/>
        <v xml:space="preserve"> </v>
      </c>
      <c r="DD196" s="39" t="str">
        <f t="shared" si="150"/>
        <v xml:space="preserve"> </v>
      </c>
      <c r="DE196" s="43" t="str">
        <f t="shared" si="151"/>
        <v xml:space="preserve"> </v>
      </c>
      <c r="DF196" s="42" t="str">
        <f t="shared" si="152"/>
        <v>•</v>
      </c>
      <c r="DG196" s="39" t="str">
        <f t="shared" si="153"/>
        <v xml:space="preserve"> </v>
      </c>
      <c r="DH196" s="39" t="str">
        <f t="shared" si="154"/>
        <v xml:space="preserve"> </v>
      </c>
      <c r="DI196" s="43" t="str">
        <f t="shared" si="155"/>
        <v xml:space="preserve"> </v>
      </c>
      <c r="DJ196" s="42" t="str">
        <f t="shared" si="156"/>
        <v>•</v>
      </c>
      <c r="DK196" s="39" t="str">
        <f t="shared" si="157"/>
        <v xml:space="preserve"> </v>
      </c>
      <c r="DL196" s="39" t="str">
        <f t="shared" si="158"/>
        <v xml:space="preserve"> </v>
      </c>
      <c r="DM196" s="43" t="str">
        <f t="shared" si="159"/>
        <v xml:space="preserve"> </v>
      </c>
      <c r="DN196" s="39" t="str">
        <f t="shared" si="160"/>
        <v>•</v>
      </c>
      <c r="DO196" s="39" t="str">
        <f t="shared" si="161"/>
        <v xml:space="preserve"> </v>
      </c>
      <c r="DP196" s="39" t="str">
        <f t="shared" si="162"/>
        <v xml:space="preserve"> </v>
      </c>
      <c r="DQ196" s="43" t="str">
        <f t="shared" si="163"/>
        <v xml:space="preserve"> </v>
      </c>
      <c r="DR196" s="39" t="str">
        <f t="shared" si="164"/>
        <v>•</v>
      </c>
      <c r="DS196" s="39" t="str">
        <f t="shared" si="165"/>
        <v xml:space="preserve"> </v>
      </c>
      <c r="DT196" s="39" t="str">
        <f t="shared" si="166"/>
        <v xml:space="preserve"> </v>
      </c>
      <c r="DU196" s="43" t="str">
        <f t="shared" si="167"/>
        <v xml:space="preserve"> </v>
      </c>
      <c r="DV196" s="39" t="str">
        <f t="shared" si="168"/>
        <v>•</v>
      </c>
      <c r="DW196" s="39" t="str">
        <f t="shared" si="169"/>
        <v xml:space="preserve"> </v>
      </c>
      <c r="DX196" s="39" t="str">
        <f t="shared" si="170"/>
        <v xml:space="preserve"> </v>
      </c>
      <c r="DY196" s="43" t="str">
        <f t="shared" si="171"/>
        <v xml:space="preserve"> </v>
      </c>
      <c r="DZ196" s="39" t="str">
        <f t="shared" si="172"/>
        <v>•</v>
      </c>
      <c r="EA196" s="39" t="str">
        <f t="shared" si="173"/>
        <v xml:space="preserve"> </v>
      </c>
      <c r="EB196" s="39" t="str">
        <f t="shared" si="174"/>
        <v xml:space="preserve"> </v>
      </c>
      <c r="EC196" s="43" t="str">
        <f t="shared" si="175"/>
        <v xml:space="preserve"> </v>
      </c>
      <c r="ED196" s="39" t="str">
        <f t="shared" si="176"/>
        <v>•</v>
      </c>
      <c r="EE196" s="39" t="str">
        <f t="shared" si="177"/>
        <v xml:space="preserve"> </v>
      </c>
      <c r="EF196" s="39" t="str">
        <f t="shared" si="178"/>
        <v xml:space="preserve"> </v>
      </c>
      <c r="EG196" s="43" t="str">
        <f t="shared" si="179"/>
        <v xml:space="preserve"> </v>
      </c>
      <c r="EH196" s="39" t="str">
        <f t="shared" si="180"/>
        <v>•</v>
      </c>
      <c r="EI196" s="39" t="str">
        <f t="shared" si="181"/>
        <v xml:space="preserve"> </v>
      </c>
      <c r="EJ196" s="39" t="str">
        <f t="shared" si="182"/>
        <v xml:space="preserve"> </v>
      </c>
      <c r="EK196" s="43" t="str">
        <f t="shared" si="183"/>
        <v xml:space="preserve"> </v>
      </c>
    </row>
    <row r="197" spans="1:141" ht="15.75" customHeight="1" x14ac:dyDescent="0.2">
      <c r="A197" s="100" t="str">
        <f>IF(Summary!B191="","",Summary!B191)</f>
        <v/>
      </c>
      <c r="B197" s="100" t="str">
        <f>IF(Summary!C191="","",Summary!C191)</f>
        <v/>
      </c>
      <c r="C197" s="100" t="str">
        <f>IF(Summary!D191="","",Summary!D191)</f>
        <v/>
      </c>
      <c r="D197" s="115" t="str">
        <f>IF(Summary!E191="","",Summary!E191)</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138"/>
        <v>27</v>
      </c>
      <c r="AX197" s="74" t="e">
        <f t="shared" si="133"/>
        <v>#N/A</v>
      </c>
      <c r="AY197" s="54" t="str">
        <f t="shared" si="134"/>
        <v/>
      </c>
      <c r="AZ197" s="73"/>
      <c r="BA197" s="144"/>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8"/>
      <c r="BE197" s="116" t="str">
        <f t="shared" si="139"/>
        <v/>
      </c>
      <c r="BF197" s="99" t="str">
        <f t="shared" si="135"/>
        <v/>
      </c>
      <c r="BG197" s="99" t="str">
        <f t="shared" si="136"/>
        <v/>
      </c>
      <c r="BH197" s="100" t="str">
        <f t="shared" si="137"/>
        <v/>
      </c>
      <c r="BI197" s="64" t="str">
        <f>IF(Summary!F191="","",Summary!F191)</f>
        <v/>
      </c>
      <c r="BJ197" s="33"/>
      <c r="BV197" s="44">
        <f t="shared" si="188"/>
        <v>0</v>
      </c>
      <c r="BW197" s="44">
        <f t="shared" si="188"/>
        <v>0</v>
      </c>
      <c r="BX197" s="44">
        <f t="shared" si="188"/>
        <v>0</v>
      </c>
      <c r="BY197" s="44">
        <f t="shared" si="188"/>
        <v>0</v>
      </c>
      <c r="BZ197" s="44">
        <f t="shared" si="188"/>
        <v>0</v>
      </c>
      <c r="CA197" s="44">
        <f t="shared" si="188"/>
        <v>0</v>
      </c>
      <c r="CB197" s="44">
        <f t="shared" si="188"/>
        <v>0</v>
      </c>
      <c r="CC197" s="44">
        <f t="shared" si="188"/>
        <v>0</v>
      </c>
      <c r="CD197" s="44">
        <f t="shared" si="188"/>
        <v>0</v>
      </c>
      <c r="CE197" s="44">
        <f t="shared" si="188"/>
        <v>0</v>
      </c>
      <c r="CF197" s="44">
        <f t="shared" si="188"/>
        <v>0</v>
      </c>
      <c r="CH197" s="48">
        <f t="shared" si="186"/>
        <v>0</v>
      </c>
      <c r="CI197" s="48">
        <f t="shared" si="186"/>
        <v>0</v>
      </c>
      <c r="CJ197" s="48">
        <f t="shared" si="186"/>
        <v>0</v>
      </c>
      <c r="CK197" s="48">
        <f t="shared" si="186"/>
        <v>0</v>
      </c>
      <c r="CL197" s="48">
        <f t="shared" si="186"/>
        <v>0</v>
      </c>
      <c r="CM197" s="48">
        <f t="shared" si="185"/>
        <v>0</v>
      </c>
      <c r="CN197" s="48">
        <f t="shared" si="185"/>
        <v>0</v>
      </c>
      <c r="CO197" s="48">
        <f t="shared" si="185"/>
        <v>0</v>
      </c>
      <c r="CT197" s="42" t="str">
        <f t="shared" si="140"/>
        <v>•</v>
      </c>
      <c r="CU197" s="39" t="str">
        <f t="shared" si="141"/>
        <v xml:space="preserve"> </v>
      </c>
      <c r="CV197" s="39" t="str">
        <f t="shared" si="142"/>
        <v xml:space="preserve"> </v>
      </c>
      <c r="CW197" s="43" t="str">
        <f t="shared" si="143"/>
        <v xml:space="preserve"> </v>
      </c>
      <c r="CX197" s="42" t="str">
        <f t="shared" si="144"/>
        <v>•</v>
      </c>
      <c r="CY197" s="39" t="str">
        <f t="shared" si="145"/>
        <v xml:space="preserve"> </v>
      </c>
      <c r="CZ197" s="39" t="str">
        <f t="shared" si="146"/>
        <v xml:space="preserve"> </v>
      </c>
      <c r="DA197" s="43" t="str">
        <f t="shared" si="147"/>
        <v xml:space="preserve"> </v>
      </c>
      <c r="DB197" s="39" t="str">
        <f t="shared" si="148"/>
        <v>•</v>
      </c>
      <c r="DC197" s="39" t="str">
        <f t="shared" si="149"/>
        <v xml:space="preserve"> </v>
      </c>
      <c r="DD197" s="39" t="str">
        <f t="shared" si="150"/>
        <v xml:space="preserve"> </v>
      </c>
      <c r="DE197" s="43" t="str">
        <f t="shared" si="151"/>
        <v xml:space="preserve"> </v>
      </c>
      <c r="DF197" s="42" t="str">
        <f t="shared" si="152"/>
        <v>•</v>
      </c>
      <c r="DG197" s="39" t="str">
        <f t="shared" si="153"/>
        <v xml:space="preserve"> </v>
      </c>
      <c r="DH197" s="39" t="str">
        <f t="shared" si="154"/>
        <v xml:space="preserve"> </v>
      </c>
      <c r="DI197" s="43" t="str">
        <f t="shared" si="155"/>
        <v xml:space="preserve"> </v>
      </c>
      <c r="DJ197" s="42" t="str">
        <f t="shared" si="156"/>
        <v>•</v>
      </c>
      <c r="DK197" s="39" t="str">
        <f t="shared" si="157"/>
        <v xml:space="preserve"> </v>
      </c>
      <c r="DL197" s="39" t="str">
        <f t="shared" si="158"/>
        <v xml:space="preserve"> </v>
      </c>
      <c r="DM197" s="43" t="str">
        <f t="shared" si="159"/>
        <v xml:space="preserve"> </v>
      </c>
      <c r="DN197" s="39" t="str">
        <f t="shared" si="160"/>
        <v>•</v>
      </c>
      <c r="DO197" s="39" t="str">
        <f t="shared" si="161"/>
        <v xml:space="preserve"> </v>
      </c>
      <c r="DP197" s="39" t="str">
        <f t="shared" si="162"/>
        <v xml:space="preserve"> </v>
      </c>
      <c r="DQ197" s="43" t="str">
        <f t="shared" si="163"/>
        <v xml:space="preserve"> </v>
      </c>
      <c r="DR197" s="39" t="str">
        <f t="shared" si="164"/>
        <v>•</v>
      </c>
      <c r="DS197" s="39" t="str">
        <f t="shared" si="165"/>
        <v xml:space="preserve"> </v>
      </c>
      <c r="DT197" s="39" t="str">
        <f t="shared" si="166"/>
        <v xml:space="preserve"> </v>
      </c>
      <c r="DU197" s="43" t="str">
        <f t="shared" si="167"/>
        <v xml:space="preserve"> </v>
      </c>
      <c r="DV197" s="39" t="str">
        <f t="shared" si="168"/>
        <v>•</v>
      </c>
      <c r="DW197" s="39" t="str">
        <f t="shared" si="169"/>
        <v xml:space="preserve"> </v>
      </c>
      <c r="DX197" s="39" t="str">
        <f t="shared" si="170"/>
        <v xml:space="preserve"> </v>
      </c>
      <c r="DY197" s="43" t="str">
        <f t="shared" si="171"/>
        <v xml:space="preserve"> </v>
      </c>
      <c r="DZ197" s="39" t="str">
        <f t="shared" si="172"/>
        <v>•</v>
      </c>
      <c r="EA197" s="39" t="str">
        <f t="shared" si="173"/>
        <v xml:space="preserve"> </v>
      </c>
      <c r="EB197" s="39" t="str">
        <f t="shared" si="174"/>
        <v xml:space="preserve"> </v>
      </c>
      <c r="EC197" s="43" t="str">
        <f t="shared" si="175"/>
        <v xml:space="preserve"> </v>
      </c>
      <c r="ED197" s="39" t="str">
        <f t="shared" si="176"/>
        <v>•</v>
      </c>
      <c r="EE197" s="39" t="str">
        <f t="shared" si="177"/>
        <v xml:space="preserve"> </v>
      </c>
      <c r="EF197" s="39" t="str">
        <f t="shared" si="178"/>
        <v xml:space="preserve"> </v>
      </c>
      <c r="EG197" s="43" t="str">
        <f t="shared" si="179"/>
        <v xml:space="preserve"> </v>
      </c>
      <c r="EH197" s="39" t="str">
        <f t="shared" si="180"/>
        <v>•</v>
      </c>
      <c r="EI197" s="39" t="str">
        <f t="shared" si="181"/>
        <v xml:space="preserve"> </v>
      </c>
      <c r="EJ197" s="39" t="str">
        <f t="shared" si="182"/>
        <v xml:space="preserve"> </v>
      </c>
      <c r="EK197" s="43" t="str">
        <f t="shared" si="183"/>
        <v xml:space="preserve"> </v>
      </c>
    </row>
    <row r="198" spans="1:141" ht="15.75" customHeight="1" x14ac:dyDescent="0.2">
      <c r="A198" s="100" t="str">
        <f>IF(Summary!B192="","",Summary!B192)</f>
        <v/>
      </c>
      <c r="B198" s="100" t="str">
        <f>IF(Summary!C192="","",Summary!C192)</f>
        <v/>
      </c>
      <c r="C198" s="100" t="str">
        <f>IF(Summary!D192="","",Summary!D192)</f>
        <v/>
      </c>
      <c r="D198" s="115" t="str">
        <f>IF(Summary!E192="","",Summary!E192)</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138"/>
        <v>27</v>
      </c>
      <c r="AX198" s="74" t="e">
        <f t="shared" si="133"/>
        <v>#N/A</v>
      </c>
      <c r="AY198" s="54" t="str">
        <f t="shared" si="134"/>
        <v/>
      </c>
      <c r="AZ198" s="73"/>
      <c r="BA198" s="144"/>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8"/>
      <c r="BE198" s="116" t="str">
        <f t="shared" si="139"/>
        <v/>
      </c>
      <c r="BF198" s="99" t="str">
        <f t="shared" si="135"/>
        <v/>
      </c>
      <c r="BG198" s="99" t="str">
        <f t="shared" si="136"/>
        <v/>
      </c>
      <c r="BH198" s="100" t="str">
        <f t="shared" si="137"/>
        <v/>
      </c>
      <c r="BI198" s="64" t="str">
        <f>IF(Summary!F192="","",Summary!F192)</f>
        <v/>
      </c>
      <c r="BJ198" s="33"/>
      <c r="BV198" s="44">
        <f t="shared" si="188"/>
        <v>0</v>
      </c>
      <c r="BW198" s="44">
        <f t="shared" si="188"/>
        <v>0</v>
      </c>
      <c r="BX198" s="44">
        <f t="shared" si="188"/>
        <v>0</v>
      </c>
      <c r="BY198" s="44">
        <f t="shared" si="188"/>
        <v>0</v>
      </c>
      <c r="BZ198" s="44">
        <f t="shared" si="188"/>
        <v>0</v>
      </c>
      <c r="CA198" s="44">
        <f t="shared" si="188"/>
        <v>0</v>
      </c>
      <c r="CB198" s="44">
        <f t="shared" si="188"/>
        <v>0</v>
      </c>
      <c r="CC198" s="44">
        <f t="shared" si="188"/>
        <v>0</v>
      </c>
      <c r="CD198" s="44">
        <f t="shared" si="188"/>
        <v>0</v>
      </c>
      <c r="CE198" s="44">
        <f t="shared" si="188"/>
        <v>0</v>
      </c>
      <c r="CF198" s="44">
        <f t="shared" si="188"/>
        <v>0</v>
      </c>
      <c r="CH198" s="48">
        <f t="shared" si="186"/>
        <v>0</v>
      </c>
      <c r="CI198" s="48">
        <f t="shared" si="186"/>
        <v>0</v>
      </c>
      <c r="CJ198" s="48">
        <f t="shared" si="186"/>
        <v>0</v>
      </c>
      <c r="CK198" s="48">
        <f t="shared" si="186"/>
        <v>0</v>
      </c>
      <c r="CL198" s="48">
        <f t="shared" si="186"/>
        <v>0</v>
      </c>
      <c r="CM198" s="48">
        <f t="shared" si="185"/>
        <v>0</v>
      </c>
      <c r="CN198" s="48">
        <f t="shared" si="185"/>
        <v>0</v>
      </c>
      <c r="CO198" s="48">
        <f t="shared" si="185"/>
        <v>0</v>
      </c>
      <c r="CT198" s="42" t="str">
        <f t="shared" si="140"/>
        <v>•</v>
      </c>
      <c r="CU198" s="39" t="str">
        <f t="shared" si="141"/>
        <v xml:space="preserve"> </v>
      </c>
      <c r="CV198" s="39" t="str">
        <f t="shared" si="142"/>
        <v xml:space="preserve"> </v>
      </c>
      <c r="CW198" s="43" t="str">
        <f t="shared" si="143"/>
        <v xml:space="preserve"> </v>
      </c>
      <c r="CX198" s="42" t="str">
        <f t="shared" si="144"/>
        <v>•</v>
      </c>
      <c r="CY198" s="39" t="str">
        <f t="shared" si="145"/>
        <v xml:space="preserve"> </v>
      </c>
      <c r="CZ198" s="39" t="str">
        <f t="shared" si="146"/>
        <v xml:space="preserve"> </v>
      </c>
      <c r="DA198" s="43" t="str">
        <f t="shared" si="147"/>
        <v xml:space="preserve"> </v>
      </c>
      <c r="DB198" s="39" t="str">
        <f t="shared" si="148"/>
        <v>•</v>
      </c>
      <c r="DC198" s="39" t="str">
        <f t="shared" si="149"/>
        <v xml:space="preserve"> </v>
      </c>
      <c r="DD198" s="39" t="str">
        <f t="shared" si="150"/>
        <v xml:space="preserve"> </v>
      </c>
      <c r="DE198" s="43" t="str">
        <f t="shared" si="151"/>
        <v xml:space="preserve"> </v>
      </c>
      <c r="DF198" s="42" t="str">
        <f t="shared" si="152"/>
        <v>•</v>
      </c>
      <c r="DG198" s="39" t="str">
        <f t="shared" si="153"/>
        <v xml:space="preserve"> </v>
      </c>
      <c r="DH198" s="39" t="str">
        <f t="shared" si="154"/>
        <v xml:space="preserve"> </v>
      </c>
      <c r="DI198" s="43" t="str">
        <f t="shared" si="155"/>
        <v xml:space="preserve"> </v>
      </c>
      <c r="DJ198" s="42" t="str">
        <f t="shared" si="156"/>
        <v>•</v>
      </c>
      <c r="DK198" s="39" t="str">
        <f t="shared" si="157"/>
        <v xml:space="preserve"> </v>
      </c>
      <c r="DL198" s="39" t="str">
        <f t="shared" si="158"/>
        <v xml:space="preserve"> </v>
      </c>
      <c r="DM198" s="43" t="str">
        <f t="shared" si="159"/>
        <v xml:space="preserve"> </v>
      </c>
      <c r="DN198" s="39" t="str">
        <f t="shared" si="160"/>
        <v>•</v>
      </c>
      <c r="DO198" s="39" t="str">
        <f t="shared" si="161"/>
        <v xml:space="preserve"> </v>
      </c>
      <c r="DP198" s="39" t="str">
        <f t="shared" si="162"/>
        <v xml:space="preserve"> </v>
      </c>
      <c r="DQ198" s="43" t="str">
        <f t="shared" si="163"/>
        <v xml:space="preserve"> </v>
      </c>
      <c r="DR198" s="39" t="str">
        <f t="shared" si="164"/>
        <v>•</v>
      </c>
      <c r="DS198" s="39" t="str">
        <f t="shared" si="165"/>
        <v xml:space="preserve"> </v>
      </c>
      <c r="DT198" s="39" t="str">
        <f t="shared" si="166"/>
        <v xml:space="preserve"> </v>
      </c>
      <c r="DU198" s="43" t="str">
        <f t="shared" si="167"/>
        <v xml:space="preserve"> </v>
      </c>
      <c r="DV198" s="39" t="str">
        <f t="shared" si="168"/>
        <v>•</v>
      </c>
      <c r="DW198" s="39" t="str">
        <f t="shared" si="169"/>
        <v xml:space="preserve"> </v>
      </c>
      <c r="DX198" s="39" t="str">
        <f t="shared" si="170"/>
        <v xml:space="preserve"> </v>
      </c>
      <c r="DY198" s="43" t="str">
        <f t="shared" si="171"/>
        <v xml:space="preserve"> </v>
      </c>
      <c r="DZ198" s="39" t="str">
        <f t="shared" si="172"/>
        <v>•</v>
      </c>
      <c r="EA198" s="39" t="str">
        <f t="shared" si="173"/>
        <v xml:space="preserve"> </v>
      </c>
      <c r="EB198" s="39" t="str">
        <f t="shared" si="174"/>
        <v xml:space="preserve"> </v>
      </c>
      <c r="EC198" s="43" t="str">
        <f t="shared" si="175"/>
        <v xml:space="preserve"> </v>
      </c>
      <c r="ED198" s="39" t="str">
        <f t="shared" si="176"/>
        <v>•</v>
      </c>
      <c r="EE198" s="39" t="str">
        <f t="shared" si="177"/>
        <v xml:space="preserve"> </v>
      </c>
      <c r="EF198" s="39" t="str">
        <f t="shared" si="178"/>
        <v xml:space="preserve"> </v>
      </c>
      <c r="EG198" s="43" t="str">
        <f t="shared" si="179"/>
        <v xml:space="preserve"> </v>
      </c>
      <c r="EH198" s="39" t="str">
        <f t="shared" si="180"/>
        <v>•</v>
      </c>
      <c r="EI198" s="39" t="str">
        <f t="shared" si="181"/>
        <v xml:space="preserve"> </v>
      </c>
      <c r="EJ198" s="39" t="str">
        <f t="shared" si="182"/>
        <v xml:space="preserve"> </v>
      </c>
      <c r="EK198" s="43" t="str">
        <f t="shared" si="183"/>
        <v xml:space="preserve"> </v>
      </c>
    </row>
    <row r="199" spans="1:141" ht="15.75" customHeight="1" x14ac:dyDescent="0.2">
      <c r="A199" s="100" t="str">
        <f>IF(Summary!B193="","",Summary!B193)</f>
        <v/>
      </c>
      <c r="B199" s="100" t="str">
        <f>IF(Summary!C193="","",Summary!C193)</f>
        <v/>
      </c>
      <c r="C199" s="100" t="str">
        <f>IF(Summary!D193="","",Summary!D193)</f>
        <v/>
      </c>
      <c r="D199" s="115" t="str">
        <f>IF(Summary!E193="","",Summary!E193)</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138"/>
        <v>27</v>
      </c>
      <c r="AX199" s="74" t="e">
        <f t="shared" si="133"/>
        <v>#N/A</v>
      </c>
      <c r="AY199" s="54" t="str">
        <f t="shared" si="134"/>
        <v/>
      </c>
      <c r="AZ199" s="73"/>
      <c r="BA199" s="144"/>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8"/>
      <c r="BE199" s="116" t="str">
        <f t="shared" si="139"/>
        <v/>
      </c>
      <c r="BF199" s="99" t="str">
        <f t="shared" si="135"/>
        <v/>
      </c>
      <c r="BG199" s="99" t="str">
        <f t="shared" si="136"/>
        <v/>
      </c>
      <c r="BH199" s="100" t="str">
        <f t="shared" si="137"/>
        <v/>
      </c>
      <c r="BI199" s="64" t="str">
        <f>IF(Summary!F193="","",Summary!F193)</f>
        <v/>
      </c>
      <c r="BJ199" s="33"/>
      <c r="BV199" s="44">
        <f t="shared" si="188"/>
        <v>0</v>
      </c>
      <c r="BW199" s="44">
        <f t="shared" si="188"/>
        <v>0</v>
      </c>
      <c r="BX199" s="44">
        <f t="shared" si="188"/>
        <v>0</v>
      </c>
      <c r="BY199" s="44">
        <f t="shared" si="188"/>
        <v>0</v>
      </c>
      <c r="BZ199" s="44">
        <f t="shared" si="188"/>
        <v>0</v>
      </c>
      <c r="CA199" s="44">
        <f t="shared" si="188"/>
        <v>0</v>
      </c>
      <c r="CB199" s="44">
        <f t="shared" si="188"/>
        <v>0</v>
      </c>
      <c r="CC199" s="44">
        <f t="shared" si="188"/>
        <v>0</v>
      </c>
      <c r="CD199" s="44">
        <f t="shared" si="188"/>
        <v>0</v>
      </c>
      <c r="CE199" s="44">
        <f t="shared" si="188"/>
        <v>0</v>
      </c>
      <c r="CF199" s="44">
        <f t="shared" si="188"/>
        <v>0</v>
      </c>
      <c r="CH199" s="48">
        <f t="shared" si="186"/>
        <v>0</v>
      </c>
      <c r="CI199" s="48">
        <f t="shared" si="186"/>
        <v>0</v>
      </c>
      <c r="CJ199" s="48">
        <f t="shared" si="186"/>
        <v>0</v>
      </c>
      <c r="CK199" s="48">
        <f t="shared" si="186"/>
        <v>0</v>
      </c>
      <c r="CL199" s="48">
        <f t="shared" si="186"/>
        <v>0</v>
      </c>
      <c r="CM199" s="48">
        <f t="shared" si="185"/>
        <v>0</v>
      </c>
      <c r="CN199" s="48">
        <f t="shared" si="185"/>
        <v>0</v>
      </c>
      <c r="CO199" s="48">
        <f t="shared" si="185"/>
        <v>0</v>
      </c>
      <c r="CT199" s="42" t="str">
        <f t="shared" si="140"/>
        <v>•</v>
      </c>
      <c r="CU199" s="39" t="str">
        <f t="shared" si="141"/>
        <v xml:space="preserve"> </v>
      </c>
      <c r="CV199" s="39" t="str">
        <f t="shared" si="142"/>
        <v xml:space="preserve"> </v>
      </c>
      <c r="CW199" s="43" t="str">
        <f t="shared" si="143"/>
        <v xml:space="preserve"> </v>
      </c>
      <c r="CX199" s="42" t="str">
        <f t="shared" si="144"/>
        <v>•</v>
      </c>
      <c r="CY199" s="39" t="str">
        <f t="shared" si="145"/>
        <v xml:space="preserve"> </v>
      </c>
      <c r="CZ199" s="39" t="str">
        <f t="shared" si="146"/>
        <v xml:space="preserve"> </v>
      </c>
      <c r="DA199" s="43" t="str">
        <f t="shared" si="147"/>
        <v xml:space="preserve"> </v>
      </c>
      <c r="DB199" s="39" t="str">
        <f t="shared" si="148"/>
        <v>•</v>
      </c>
      <c r="DC199" s="39" t="str">
        <f t="shared" si="149"/>
        <v xml:space="preserve"> </v>
      </c>
      <c r="DD199" s="39" t="str">
        <f t="shared" si="150"/>
        <v xml:space="preserve"> </v>
      </c>
      <c r="DE199" s="43" t="str">
        <f t="shared" si="151"/>
        <v xml:space="preserve"> </v>
      </c>
      <c r="DF199" s="42" t="str">
        <f t="shared" si="152"/>
        <v>•</v>
      </c>
      <c r="DG199" s="39" t="str">
        <f t="shared" si="153"/>
        <v xml:space="preserve"> </v>
      </c>
      <c r="DH199" s="39" t="str">
        <f t="shared" si="154"/>
        <v xml:space="preserve"> </v>
      </c>
      <c r="DI199" s="43" t="str">
        <f t="shared" si="155"/>
        <v xml:space="preserve"> </v>
      </c>
      <c r="DJ199" s="42" t="str">
        <f t="shared" si="156"/>
        <v>•</v>
      </c>
      <c r="DK199" s="39" t="str">
        <f t="shared" si="157"/>
        <v xml:space="preserve"> </v>
      </c>
      <c r="DL199" s="39" t="str">
        <f t="shared" si="158"/>
        <v xml:space="preserve"> </v>
      </c>
      <c r="DM199" s="43" t="str">
        <f t="shared" si="159"/>
        <v xml:space="preserve"> </v>
      </c>
      <c r="DN199" s="39" t="str">
        <f t="shared" si="160"/>
        <v>•</v>
      </c>
      <c r="DO199" s="39" t="str">
        <f t="shared" si="161"/>
        <v xml:space="preserve"> </v>
      </c>
      <c r="DP199" s="39" t="str">
        <f t="shared" si="162"/>
        <v xml:space="preserve"> </v>
      </c>
      <c r="DQ199" s="43" t="str">
        <f t="shared" si="163"/>
        <v xml:space="preserve"> </v>
      </c>
      <c r="DR199" s="39" t="str">
        <f t="shared" si="164"/>
        <v>•</v>
      </c>
      <c r="DS199" s="39" t="str">
        <f t="shared" si="165"/>
        <v xml:space="preserve"> </v>
      </c>
      <c r="DT199" s="39" t="str">
        <f t="shared" si="166"/>
        <v xml:space="preserve"> </v>
      </c>
      <c r="DU199" s="43" t="str">
        <f t="shared" si="167"/>
        <v xml:space="preserve"> </v>
      </c>
      <c r="DV199" s="39" t="str">
        <f t="shared" si="168"/>
        <v>•</v>
      </c>
      <c r="DW199" s="39" t="str">
        <f t="shared" si="169"/>
        <v xml:space="preserve"> </v>
      </c>
      <c r="DX199" s="39" t="str">
        <f t="shared" si="170"/>
        <v xml:space="preserve"> </v>
      </c>
      <c r="DY199" s="43" t="str">
        <f t="shared" si="171"/>
        <v xml:space="preserve"> </v>
      </c>
      <c r="DZ199" s="39" t="str">
        <f t="shared" si="172"/>
        <v>•</v>
      </c>
      <c r="EA199" s="39" t="str">
        <f t="shared" si="173"/>
        <v xml:space="preserve"> </v>
      </c>
      <c r="EB199" s="39" t="str">
        <f t="shared" si="174"/>
        <v xml:space="preserve"> </v>
      </c>
      <c r="EC199" s="43" t="str">
        <f t="shared" si="175"/>
        <v xml:space="preserve"> </v>
      </c>
      <c r="ED199" s="39" t="str">
        <f t="shared" si="176"/>
        <v>•</v>
      </c>
      <c r="EE199" s="39" t="str">
        <f t="shared" si="177"/>
        <v xml:space="preserve"> </v>
      </c>
      <c r="EF199" s="39" t="str">
        <f t="shared" si="178"/>
        <v xml:space="preserve"> </v>
      </c>
      <c r="EG199" s="43" t="str">
        <f t="shared" si="179"/>
        <v xml:space="preserve"> </v>
      </c>
      <c r="EH199" s="39" t="str">
        <f t="shared" si="180"/>
        <v>•</v>
      </c>
      <c r="EI199" s="39" t="str">
        <f t="shared" si="181"/>
        <v xml:space="preserve"> </v>
      </c>
      <c r="EJ199" s="39" t="str">
        <f t="shared" si="182"/>
        <v xml:space="preserve"> </v>
      </c>
      <c r="EK199" s="43" t="str">
        <f t="shared" si="183"/>
        <v xml:space="preserve"> </v>
      </c>
    </row>
    <row r="200" spans="1:141" ht="15.75" customHeight="1" x14ac:dyDescent="0.2">
      <c r="A200" s="100" t="str">
        <f>IF(Summary!B194="","",Summary!B194)</f>
        <v/>
      </c>
      <c r="B200" s="100" t="str">
        <f>IF(Summary!C194="","",Summary!C194)</f>
        <v/>
      </c>
      <c r="C200" s="100" t="str">
        <f>IF(Summary!D194="","",Summary!D194)</f>
        <v/>
      </c>
      <c r="D200" s="115" t="str">
        <f>IF(Summary!E194="","",Summary!E194)</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138"/>
        <v>27</v>
      </c>
      <c r="AX200" s="74" t="e">
        <f t="shared" si="133"/>
        <v>#N/A</v>
      </c>
      <c r="AY200" s="54" t="str">
        <f t="shared" si="134"/>
        <v/>
      </c>
      <c r="AZ200" s="73"/>
      <c r="BA200" s="144"/>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8"/>
      <c r="BE200" s="116" t="str">
        <f t="shared" si="139"/>
        <v/>
      </c>
      <c r="BF200" s="99" t="str">
        <f t="shared" si="135"/>
        <v/>
      </c>
      <c r="BG200" s="99" t="str">
        <f t="shared" si="136"/>
        <v/>
      </c>
      <c r="BH200" s="100" t="str">
        <f t="shared" si="137"/>
        <v/>
      </c>
      <c r="BI200" s="64" t="str">
        <f>IF(Summary!F194="","",Summary!F194)</f>
        <v/>
      </c>
      <c r="BJ200" s="33"/>
      <c r="BV200" s="44">
        <f t="shared" si="188"/>
        <v>0</v>
      </c>
      <c r="BW200" s="44">
        <f t="shared" si="188"/>
        <v>0</v>
      </c>
      <c r="BX200" s="44">
        <f t="shared" si="188"/>
        <v>0</v>
      </c>
      <c r="BY200" s="44">
        <f t="shared" si="188"/>
        <v>0</v>
      </c>
      <c r="BZ200" s="44">
        <f t="shared" si="188"/>
        <v>0</v>
      </c>
      <c r="CA200" s="44">
        <f t="shared" si="188"/>
        <v>0</v>
      </c>
      <c r="CB200" s="44">
        <f t="shared" si="188"/>
        <v>0</v>
      </c>
      <c r="CC200" s="44">
        <f t="shared" si="188"/>
        <v>0</v>
      </c>
      <c r="CD200" s="44">
        <f t="shared" si="188"/>
        <v>0</v>
      </c>
      <c r="CE200" s="44">
        <f t="shared" si="188"/>
        <v>0</v>
      </c>
      <c r="CF200" s="44">
        <f t="shared" si="188"/>
        <v>0</v>
      </c>
      <c r="CH200" s="48">
        <f t="shared" si="186"/>
        <v>0</v>
      </c>
      <c r="CI200" s="48">
        <f t="shared" si="186"/>
        <v>0</v>
      </c>
      <c r="CJ200" s="48">
        <f t="shared" si="186"/>
        <v>0</v>
      </c>
      <c r="CK200" s="48">
        <f t="shared" si="186"/>
        <v>0</v>
      </c>
      <c r="CL200" s="48">
        <f t="shared" si="186"/>
        <v>0</v>
      </c>
      <c r="CM200" s="48">
        <f t="shared" si="185"/>
        <v>0</v>
      </c>
      <c r="CN200" s="48">
        <f t="shared" si="185"/>
        <v>0</v>
      </c>
      <c r="CO200" s="48">
        <f t="shared" si="185"/>
        <v>0</v>
      </c>
      <c r="CT200" s="42" t="str">
        <f t="shared" si="140"/>
        <v>•</v>
      </c>
      <c r="CU200" s="39" t="str">
        <f t="shared" si="141"/>
        <v xml:space="preserve"> </v>
      </c>
      <c r="CV200" s="39" t="str">
        <f t="shared" si="142"/>
        <v xml:space="preserve"> </v>
      </c>
      <c r="CW200" s="43" t="str">
        <f t="shared" si="143"/>
        <v xml:space="preserve"> </v>
      </c>
      <c r="CX200" s="42" t="str">
        <f t="shared" si="144"/>
        <v>•</v>
      </c>
      <c r="CY200" s="39" t="str">
        <f t="shared" si="145"/>
        <v xml:space="preserve"> </v>
      </c>
      <c r="CZ200" s="39" t="str">
        <f t="shared" si="146"/>
        <v xml:space="preserve"> </v>
      </c>
      <c r="DA200" s="43" t="str">
        <f t="shared" si="147"/>
        <v xml:space="preserve"> </v>
      </c>
      <c r="DB200" s="39" t="str">
        <f t="shared" si="148"/>
        <v>•</v>
      </c>
      <c r="DC200" s="39" t="str">
        <f t="shared" si="149"/>
        <v xml:space="preserve"> </v>
      </c>
      <c r="DD200" s="39" t="str">
        <f t="shared" si="150"/>
        <v xml:space="preserve"> </v>
      </c>
      <c r="DE200" s="43" t="str">
        <f t="shared" si="151"/>
        <v xml:space="preserve"> </v>
      </c>
      <c r="DF200" s="42" t="str">
        <f t="shared" si="152"/>
        <v>•</v>
      </c>
      <c r="DG200" s="39" t="str">
        <f t="shared" si="153"/>
        <v xml:space="preserve"> </v>
      </c>
      <c r="DH200" s="39" t="str">
        <f t="shared" si="154"/>
        <v xml:space="preserve"> </v>
      </c>
      <c r="DI200" s="43" t="str">
        <f t="shared" si="155"/>
        <v xml:space="preserve"> </v>
      </c>
      <c r="DJ200" s="42" t="str">
        <f t="shared" si="156"/>
        <v>•</v>
      </c>
      <c r="DK200" s="39" t="str">
        <f t="shared" si="157"/>
        <v xml:space="preserve"> </v>
      </c>
      <c r="DL200" s="39" t="str">
        <f t="shared" si="158"/>
        <v xml:space="preserve"> </v>
      </c>
      <c r="DM200" s="43" t="str">
        <f t="shared" si="159"/>
        <v xml:space="preserve"> </v>
      </c>
      <c r="DN200" s="39" t="str">
        <f t="shared" si="160"/>
        <v>•</v>
      </c>
      <c r="DO200" s="39" t="str">
        <f t="shared" si="161"/>
        <v xml:space="preserve"> </v>
      </c>
      <c r="DP200" s="39" t="str">
        <f t="shared" si="162"/>
        <v xml:space="preserve"> </v>
      </c>
      <c r="DQ200" s="43" t="str">
        <f t="shared" si="163"/>
        <v xml:space="preserve"> </v>
      </c>
      <c r="DR200" s="39" t="str">
        <f t="shared" si="164"/>
        <v>•</v>
      </c>
      <c r="DS200" s="39" t="str">
        <f t="shared" si="165"/>
        <v xml:space="preserve"> </v>
      </c>
      <c r="DT200" s="39" t="str">
        <f t="shared" si="166"/>
        <v xml:space="preserve"> </v>
      </c>
      <c r="DU200" s="43" t="str">
        <f t="shared" si="167"/>
        <v xml:space="preserve"> </v>
      </c>
      <c r="DV200" s="39" t="str">
        <f t="shared" si="168"/>
        <v>•</v>
      </c>
      <c r="DW200" s="39" t="str">
        <f t="shared" si="169"/>
        <v xml:space="preserve"> </v>
      </c>
      <c r="DX200" s="39" t="str">
        <f t="shared" si="170"/>
        <v xml:space="preserve"> </v>
      </c>
      <c r="DY200" s="43" t="str">
        <f t="shared" si="171"/>
        <v xml:space="preserve"> </v>
      </c>
      <c r="DZ200" s="39" t="str">
        <f t="shared" si="172"/>
        <v>•</v>
      </c>
      <c r="EA200" s="39" t="str">
        <f t="shared" si="173"/>
        <v xml:space="preserve"> </v>
      </c>
      <c r="EB200" s="39" t="str">
        <f t="shared" si="174"/>
        <v xml:space="preserve"> </v>
      </c>
      <c r="EC200" s="43" t="str">
        <f t="shared" si="175"/>
        <v xml:space="preserve"> </v>
      </c>
      <c r="ED200" s="39" t="str">
        <f t="shared" si="176"/>
        <v>•</v>
      </c>
      <c r="EE200" s="39" t="str">
        <f t="shared" si="177"/>
        <v xml:space="preserve"> </v>
      </c>
      <c r="EF200" s="39" t="str">
        <f t="shared" si="178"/>
        <v xml:space="preserve"> </v>
      </c>
      <c r="EG200" s="43" t="str">
        <f t="shared" si="179"/>
        <v xml:space="preserve"> </v>
      </c>
      <c r="EH200" s="39" t="str">
        <f t="shared" si="180"/>
        <v>•</v>
      </c>
      <c r="EI200" s="39" t="str">
        <f t="shared" si="181"/>
        <v xml:space="preserve"> </v>
      </c>
      <c r="EJ200" s="39" t="str">
        <f t="shared" si="182"/>
        <v xml:space="preserve"> </v>
      </c>
      <c r="EK200" s="43" t="str">
        <f t="shared" si="183"/>
        <v xml:space="preserve"> </v>
      </c>
    </row>
    <row r="201" spans="1:141" ht="15.75" customHeight="1" x14ac:dyDescent="0.2">
      <c r="A201" s="100" t="str">
        <f>IF(Summary!B195="","",Summary!B195)</f>
        <v/>
      </c>
      <c r="B201" s="100" t="str">
        <f>IF(Summary!C195="","",Summary!C195)</f>
        <v/>
      </c>
      <c r="C201" s="100" t="str">
        <f>IF(Summary!D195="","",Summary!D195)</f>
        <v/>
      </c>
      <c r="D201" s="115" t="str">
        <f>IF(Summary!E195="","",Summary!E195)</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138"/>
        <v>27</v>
      </c>
      <c r="AX201" s="74" t="e">
        <f t="shared" ref="AX201:AX250" si="189">IF(BG201&lt;0.5,EQ$11,EQ$12)&amp;BI201&amp;". "&amp;LOOKUP(BG201,EP$14:EP$20,EQ$14:EQ$20)&amp;EQ$21&amp;"
"</f>
        <v>#N/A</v>
      </c>
      <c r="AY201" s="54" t="str">
        <f t="shared" ref="AY201:AY250" si="190">IF(ISBLANK(E201),"",IF(E201=E$8,EQ$25&amp;"
",ER$25&amp;"
"))&amp;IF(ISBLANK(F201),"",IF(F201=F$8,EQ$26&amp;"
",ER$26&amp;"
"))&amp;IF(ISBLANK(G201),"",IF(G201=G$8,EQ$27&amp;"
",ER$27&amp;"
"))&amp;IF(ISBLANK(H201),"",IF(H201=H$8,EQ$28&amp;"
",ER$28&amp;"
"))&amp;IF(ISBLANK(I201),"",IF(I201=I$8,EQ$29&amp;"
",ER$29&amp;"
"))&amp;IF(ISBLANK(J201),"",IF(J201=J$8,EQ$30&amp;"
",ER$30&amp;"
"))&amp;IF(ISBLANK(K201),"",IF(K201=K$8,EQ$31&amp;"
",ER$31&amp;"
"))&amp;IF(ISBLANK(L201),"",IF(L201=L$8,EQ$32&amp;"
",ER$32&amp;"
"))&amp;IF(ISBLANK(M201),"",IF(M201=M$8,EQ$33&amp;"
",ER$33&amp;"
"))&amp;IF(ISBLANK(N201),"",IF(N201=N$8,EQ$34&amp;"
",ER$34&amp;"
"))&amp;IF(ISBLANK(O201),"",IF(O201=O$8,EQ$35&amp;"
",ER$35&amp;"
"))&amp;IF(ISBLANK(P201),"",IF(P201=P$8,EQ$36&amp;"
",ER$36&amp;"
"))&amp;IF(ISBLANK(Q201),"",IF(Q201=Q$8,EQ$37&amp;"
",ER$37&amp;"
"))&amp;IF(ISBLANK(R201),"",IF(R201=R$8,EQ$38&amp;"
",ER$38&amp;"
"))&amp;IF(ISBLANK(S201),"",IF(S201=S$8,EQ$39&amp;"
",ER$39&amp;"
"))&amp;IF(ISBLANK(T201),"",IF(T201=T$8,EQ$40&amp;"
",ER$40&amp;"
"))&amp;IF(ISBLANK(U201),"",IF(U201=U$8,EQ$41&amp;"
",ER$41&amp;"
"))&amp;IF(ISBLANK(V201),"",IF(V201=V$8,EQ$42&amp;"
",ER$42&amp;"
"))&amp;IF(ISBLANK(W201),"",IF(W201=W$8,EQ$43&amp;"
",ER$43&amp;"
"))&amp;IF(ISBLANK(X201),"",IF(X201=X$8,EQ$44&amp;"
",ER$44&amp;"
"))&amp;IF(ISBLANK(Y201),"",IF(Y201=Y$8,EQ$45&amp;"
",ER$45&amp;"
"))&amp;IF(ISBLANK(Z201),"",IF(Z201=Z$8,EQ$46&amp;"
",ER$46&amp;"
"))&amp;IF(ISBLANK(AA201),"",IF(AA201=AA$8,EQ$47&amp;"
",ER$47&amp;"
"))&amp;IF(ISBLANK(AB201),"",IF(AB201=AB$8,EQ$48&amp;"
",ER$48&amp;"
"))&amp;IF(ISBLANK(AC201),"",IF(AC201=AC$8,EQ$49&amp;"
",ER$49&amp;"
"))&amp;IF(ISBLANK(AD201),"",IF(AD201=AD$8,EQ$50&amp;"
",ER$50&amp;"
"))&amp;IF(ISBLANK(AE201),"",IF(AE201=AE$8,EQ$51&amp;"
",ER$51&amp;"
"))&amp;IF(ISBLANK(AF201),"",IF(AF201=AF$8,EQ$52&amp;"
",ER$52&amp;"
"))&amp;IF(ISBLANK(AG201),"",IF(AG201=AG$8,EQ$53&amp;"
",ER$53&amp;"
"))&amp;IF(ISBLANK(AH201),"",IF(AH201=AH$8,EQ$54&amp;"
",ER$54&amp;"
"))&amp;IF(ISBLANK(AI201),"",IF(AI201=AI$8,EQ$55&amp;"
",ER$55&amp;"
"))&amp;IF(ISBLANK(AJ201),"",IF(AJ201=AJ$8,EQ$56&amp;"
",ER$56&amp;"
"))&amp;IF(ISBLANK(AK201),"",IF(AK201=AK$8,EQ$57&amp;"
",ER$57&amp;"
"))&amp;IF(ISBLANK(AL201),"",IF(AL201=AL$8,EQ$58&amp;"
",ER$58&amp;"
"))&amp;IF(ISBLANK(AM201),"",IF(AM201=AM$8,EQ$59&amp;"
",ER$59&amp;"
"))&amp;IF(ISBLANK(AN201),"",IF(AN201=AN$8,EQ$60&amp;"
",ER$60&amp;"
"))&amp;IF(ISBLANK(AO201),"",IF(AO201=AO$8,EQ$61&amp;"
",ER$61&amp;"
"))&amp;IF(ISBLANK(AP201),"",IF(AP201=AP$8,EQ$62&amp;"
",ER$62&amp;"
"))&amp;IF(ISBLANK(AQ201),"",IF(AQ201=AQ$8,EQ$63&amp;"
",ER$63&amp;"
"))&amp;IF(ISBLANK(AR201),"",IF(AR201=AR$8,EQ$64&amp;"
",ER$64&amp;"
"))</f>
        <v/>
      </c>
      <c r="AZ201" s="73"/>
      <c r="BA201" s="144"/>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8"/>
      <c r="BE201" s="116" t="str">
        <f t="shared" si="139"/>
        <v/>
      </c>
      <c r="BF201" s="99" t="str">
        <f t="shared" ref="BF201:BF250" si="191">IF((BE201=""),"",IF(ISNUMBER(BE201),ROUND((BE201/$BE$3),2),BE201))</f>
        <v/>
      </c>
      <c r="BG201" s="99" t="str">
        <f t="shared" ref="BG201:BG250" si="192">IF((BE201=""),"",IF(ISNUMBER(BE201),ROUND((($BL$7*BF201)+$BN$7),2),BE201))</f>
        <v/>
      </c>
      <c r="BH201" s="100" t="str">
        <f t="shared" ref="BH201:BH250" si="193">IF((BE201=""),"",IF(ISNUMBER(BE201),VLOOKUP(BG201,Gradetable,2),""))</f>
        <v/>
      </c>
      <c r="BI201" s="64" t="str">
        <f>IF(Summary!F195="","",Summary!F195)</f>
        <v/>
      </c>
      <c r="BJ201" s="33"/>
      <c r="BV201" s="44">
        <f t="shared" si="188"/>
        <v>0</v>
      </c>
      <c r="BW201" s="44">
        <f t="shared" si="188"/>
        <v>0</v>
      </c>
      <c r="BX201" s="44">
        <f t="shared" si="188"/>
        <v>0</v>
      </c>
      <c r="BY201" s="44">
        <f t="shared" si="188"/>
        <v>0</v>
      </c>
      <c r="BZ201" s="44">
        <f t="shared" si="188"/>
        <v>0</v>
      </c>
      <c r="CA201" s="44">
        <f t="shared" si="188"/>
        <v>0</v>
      </c>
      <c r="CB201" s="44">
        <f t="shared" si="188"/>
        <v>0</v>
      </c>
      <c r="CC201" s="44">
        <f t="shared" si="188"/>
        <v>0</v>
      </c>
      <c r="CD201" s="44">
        <f t="shared" si="188"/>
        <v>0</v>
      </c>
      <c r="CE201" s="44">
        <f t="shared" si="188"/>
        <v>0</v>
      </c>
      <c r="CF201" s="44">
        <f t="shared" si="188"/>
        <v>0</v>
      </c>
      <c r="CH201" s="48">
        <f t="shared" si="186"/>
        <v>0</v>
      </c>
      <c r="CI201" s="48">
        <f t="shared" si="186"/>
        <v>0</v>
      </c>
      <c r="CJ201" s="48">
        <f t="shared" si="186"/>
        <v>0</v>
      </c>
      <c r="CK201" s="48">
        <f t="shared" si="186"/>
        <v>0</v>
      </c>
      <c r="CL201" s="48">
        <f t="shared" si="186"/>
        <v>0</v>
      </c>
      <c r="CM201" s="48">
        <f t="shared" si="185"/>
        <v>0</v>
      </c>
      <c r="CN201" s="48">
        <f t="shared" si="185"/>
        <v>0</v>
      </c>
      <c r="CO201" s="48">
        <f t="shared" si="185"/>
        <v>0</v>
      </c>
      <c r="CT201" s="42" t="str">
        <f t="shared" si="140"/>
        <v>•</v>
      </c>
      <c r="CU201" s="39" t="str">
        <f t="shared" si="141"/>
        <v xml:space="preserve"> </v>
      </c>
      <c r="CV201" s="39" t="str">
        <f t="shared" si="142"/>
        <v xml:space="preserve"> </v>
      </c>
      <c r="CW201" s="43" t="str">
        <f t="shared" si="143"/>
        <v xml:space="preserve"> </v>
      </c>
      <c r="CX201" s="42" t="str">
        <f t="shared" si="144"/>
        <v>•</v>
      </c>
      <c r="CY201" s="39" t="str">
        <f t="shared" si="145"/>
        <v xml:space="preserve"> </v>
      </c>
      <c r="CZ201" s="39" t="str">
        <f t="shared" si="146"/>
        <v xml:space="preserve"> </v>
      </c>
      <c r="DA201" s="43" t="str">
        <f t="shared" si="147"/>
        <v xml:space="preserve"> </v>
      </c>
      <c r="DB201" s="39" t="str">
        <f t="shared" si="148"/>
        <v>•</v>
      </c>
      <c r="DC201" s="39" t="str">
        <f t="shared" si="149"/>
        <v xml:space="preserve"> </v>
      </c>
      <c r="DD201" s="39" t="str">
        <f t="shared" si="150"/>
        <v xml:space="preserve"> </v>
      </c>
      <c r="DE201" s="43" t="str">
        <f t="shared" si="151"/>
        <v xml:space="preserve"> </v>
      </c>
      <c r="DF201" s="42" t="str">
        <f t="shared" si="152"/>
        <v>•</v>
      </c>
      <c r="DG201" s="39" t="str">
        <f t="shared" si="153"/>
        <v xml:space="preserve"> </v>
      </c>
      <c r="DH201" s="39" t="str">
        <f t="shared" si="154"/>
        <v xml:space="preserve"> </v>
      </c>
      <c r="DI201" s="43" t="str">
        <f t="shared" si="155"/>
        <v xml:space="preserve"> </v>
      </c>
      <c r="DJ201" s="42" t="str">
        <f t="shared" si="156"/>
        <v>•</v>
      </c>
      <c r="DK201" s="39" t="str">
        <f t="shared" si="157"/>
        <v xml:space="preserve"> </v>
      </c>
      <c r="DL201" s="39" t="str">
        <f t="shared" si="158"/>
        <v xml:space="preserve"> </v>
      </c>
      <c r="DM201" s="43" t="str">
        <f t="shared" si="159"/>
        <v xml:space="preserve"> </v>
      </c>
      <c r="DN201" s="39" t="str">
        <f t="shared" si="160"/>
        <v>•</v>
      </c>
      <c r="DO201" s="39" t="str">
        <f t="shared" si="161"/>
        <v xml:space="preserve"> </v>
      </c>
      <c r="DP201" s="39" t="str">
        <f t="shared" si="162"/>
        <v xml:space="preserve"> </v>
      </c>
      <c r="DQ201" s="43" t="str">
        <f t="shared" si="163"/>
        <v xml:space="preserve"> </v>
      </c>
      <c r="DR201" s="39" t="str">
        <f t="shared" si="164"/>
        <v>•</v>
      </c>
      <c r="DS201" s="39" t="str">
        <f t="shared" si="165"/>
        <v xml:space="preserve"> </v>
      </c>
      <c r="DT201" s="39" t="str">
        <f t="shared" si="166"/>
        <v xml:space="preserve"> </v>
      </c>
      <c r="DU201" s="43" t="str">
        <f t="shared" si="167"/>
        <v xml:space="preserve"> </v>
      </c>
      <c r="DV201" s="39" t="str">
        <f t="shared" si="168"/>
        <v>•</v>
      </c>
      <c r="DW201" s="39" t="str">
        <f t="shared" si="169"/>
        <v xml:space="preserve"> </v>
      </c>
      <c r="DX201" s="39" t="str">
        <f t="shared" si="170"/>
        <v xml:space="preserve"> </v>
      </c>
      <c r="DY201" s="43" t="str">
        <f t="shared" si="171"/>
        <v xml:space="preserve"> </v>
      </c>
      <c r="DZ201" s="39" t="str">
        <f t="shared" si="172"/>
        <v>•</v>
      </c>
      <c r="EA201" s="39" t="str">
        <f t="shared" si="173"/>
        <v xml:space="preserve"> </v>
      </c>
      <c r="EB201" s="39" t="str">
        <f t="shared" si="174"/>
        <v xml:space="preserve"> </v>
      </c>
      <c r="EC201" s="43" t="str">
        <f t="shared" si="175"/>
        <v xml:space="preserve"> </v>
      </c>
      <c r="ED201" s="39" t="str">
        <f t="shared" si="176"/>
        <v>•</v>
      </c>
      <c r="EE201" s="39" t="str">
        <f t="shared" si="177"/>
        <v xml:space="preserve"> </v>
      </c>
      <c r="EF201" s="39" t="str">
        <f t="shared" si="178"/>
        <v xml:space="preserve"> </v>
      </c>
      <c r="EG201" s="43" t="str">
        <f t="shared" si="179"/>
        <v xml:space="preserve"> </v>
      </c>
      <c r="EH201" s="39" t="str">
        <f t="shared" si="180"/>
        <v>•</v>
      </c>
      <c r="EI201" s="39" t="str">
        <f t="shared" si="181"/>
        <v xml:space="preserve"> </v>
      </c>
      <c r="EJ201" s="39" t="str">
        <f t="shared" si="182"/>
        <v xml:space="preserve"> </v>
      </c>
      <c r="EK201" s="43" t="str">
        <f t="shared" si="183"/>
        <v xml:space="preserve"> </v>
      </c>
    </row>
    <row r="202" spans="1:141" ht="15.75" customHeight="1" x14ac:dyDescent="0.2">
      <c r="A202" s="100" t="str">
        <f>IF(Summary!B196="","",Summary!B196)</f>
        <v/>
      </c>
      <c r="B202" s="100" t="str">
        <f>IF(Summary!C196="","",Summary!C196)</f>
        <v/>
      </c>
      <c r="C202" s="100" t="str">
        <f>IF(Summary!D196="","",Summary!D196)</f>
        <v/>
      </c>
      <c r="D202" s="115" t="str">
        <f>IF(Summary!E196="","",Summary!E196)</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ref="AV202:AV250" si="194">$BE$3</f>
        <v>27</v>
      </c>
      <c r="AX202" s="74" t="e">
        <f t="shared" si="189"/>
        <v>#N/A</v>
      </c>
      <c r="AY202" s="54" t="str">
        <f t="shared" si="190"/>
        <v/>
      </c>
      <c r="AZ202" s="73"/>
      <c r="BA202" s="144"/>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8"/>
      <c r="BE202" s="116" t="str">
        <f t="shared" ref="BE202:BE250" si="195">IF((E202=""),"",IF(ISTEXT(E$8),IF(E202=E$8,1,0),E202)+IF(ISTEXT(F$8),IF(F202=F$8,1,0),F202)+IF(ISTEXT(G$8),IF(G202=G$8,1,0),G202)+IF(ISTEXT(H$8),IF(H202=H$8,1,0),H202)+IF(ISTEXT(I$8),IF(I202=I$8,1,0),I202)+IF(ISTEXT(J$8),IF(J202=J$8,1,0),J202)+IF(ISTEXT(K$8),IF(K202=K$8,1,0),K202)+IF(ISTEXT(L$8),IF(L202=L$8,1,0),L202)+IF(ISTEXT(M$8),IF(M202=M$8,1,0),M202)+IF(ISTEXT(N$8),IF(N202=N$8,1,0),N202)+IF(ISTEXT(O$8),IF(O202=O$8,1,0),O202)+IF(ISTEXT(P$8),IF(P202=P$8,1,0),P202)+IF(ISTEXT(Q$8),IF(Q202=Q$8,1,0),Q202)+IF(ISTEXT(R$8),IF(R202=R$8,1,0),R202)+IF(ISTEXT(S$8),IF(S202=S$8,1,0),S202)+IF(ISTEXT(T$8),IF(T202=T$8,1,0),T202)+IF(ISTEXT(U$8),IF(U202=U$8,1,0),U202)+IF(ISTEXT(V$8),IF(V202=V$8,1,0),V202)+IF(ISTEXT(W$8),IF(W202=W$8,1,0),W202)+IF(ISTEXT(X$8),IF(X202=X$8,1,0),X202)+IF(ISTEXT(Y$8),IF(Y202=Y$8,1,0),Y202)+IF(ISTEXT(Z$8),IF(Z202=Z$8,1,0),Z202)+IF(ISTEXT(AA$8),IF(AA202=AA$8,1,0),AA202)+IF(ISTEXT(AB$8),IF(AB202=AB$8,1,0),AB202)+IF(ISTEXT(AC$8),IF(AC202=AC$8,1,0),AC202)+IF(ISTEXT(AD$8),IF(AD202=AD$8,1,0),AD202)+IF(ISTEXT(AE$8),IF(AE202=AE$8,1,0),AE202)+IF(ISTEXT(AF$8),IF(AF202=AF$8,1,0),AF202)+IF(ISTEXT(AG$8),IF(AG202=AG$8,1,0),AG202)+IF(ISTEXT(AH$8),IF(AH202=AH$8,1,0),AH202)+IF(ISTEXT(AI$8),IF(AI202=AI$8,1,0),AI202)+IF(ISTEXT(AJ$8),IF(AJ202=AJ$8,1,0),AJ202)+IF(ISTEXT(AK$8),IF(AK202=AK$8,1,0),AK202)+IF(ISTEXT(AL$8),IF(AL202=AL$8,1,0),AL202)+IF(ISTEXT(AM$8),IF(AM202=AM$8,1,0),AM202)+IF(ISTEXT(AN$8),IF(AN202=AN$8,1,0),AN202)+IF(ISTEXT(AO$8),IF(AO202=AO$8,1,0),AO202)+IF(ISTEXT(AP$8),IF(AP202=AP$8,1,0),AP202)+IF(ISTEXT(AQ$8),IF(AQ202=AQ$8,1,0),AQ202)+IF(ISTEXT(AR$8),IF(AR202=AR$8,1,0),AR202)+AS202+AT202+AU202)</f>
        <v/>
      </c>
      <c r="BF202" s="99" t="str">
        <f t="shared" si="191"/>
        <v/>
      </c>
      <c r="BG202" s="99" t="str">
        <f t="shared" si="192"/>
        <v/>
      </c>
      <c r="BH202" s="100" t="str">
        <f t="shared" si="193"/>
        <v/>
      </c>
      <c r="BI202" s="64" t="str">
        <f>IF(Summary!F196="","",Summary!F196)</f>
        <v/>
      </c>
      <c r="BJ202" s="33"/>
      <c r="BV202" s="44">
        <f t="shared" si="188"/>
        <v>0</v>
      </c>
      <c r="BW202" s="44">
        <f t="shared" si="188"/>
        <v>0</v>
      </c>
      <c r="BX202" s="44">
        <f t="shared" si="188"/>
        <v>0</v>
      </c>
      <c r="BY202" s="44">
        <f t="shared" si="188"/>
        <v>0</v>
      </c>
      <c r="BZ202" s="44">
        <f t="shared" si="188"/>
        <v>0</v>
      </c>
      <c r="CA202" s="44">
        <f t="shared" si="188"/>
        <v>0</v>
      </c>
      <c r="CB202" s="44">
        <f t="shared" si="188"/>
        <v>0</v>
      </c>
      <c r="CC202" s="44">
        <f t="shared" si="188"/>
        <v>0</v>
      </c>
      <c r="CD202" s="44">
        <f t="shared" si="188"/>
        <v>0</v>
      </c>
      <c r="CE202" s="44">
        <f t="shared" si="188"/>
        <v>0</v>
      </c>
      <c r="CF202" s="44">
        <f t="shared" si="188"/>
        <v>0</v>
      </c>
      <c r="CH202" s="48">
        <f t="shared" si="186"/>
        <v>0</v>
      </c>
      <c r="CI202" s="48">
        <f t="shared" si="186"/>
        <v>0</v>
      </c>
      <c r="CJ202" s="48">
        <f t="shared" si="186"/>
        <v>0</v>
      </c>
      <c r="CK202" s="48">
        <f t="shared" si="186"/>
        <v>0</v>
      </c>
      <c r="CL202" s="48">
        <f t="shared" si="186"/>
        <v>0</v>
      </c>
      <c r="CM202" s="48">
        <f t="shared" si="185"/>
        <v>0</v>
      </c>
      <c r="CN202" s="48">
        <f t="shared" si="185"/>
        <v>0</v>
      </c>
      <c r="CO202" s="48">
        <f t="shared" si="185"/>
        <v>0</v>
      </c>
      <c r="CT202" s="42" t="str">
        <f t="shared" si="140"/>
        <v>•</v>
      </c>
      <c r="CU202" s="39" t="str">
        <f t="shared" si="141"/>
        <v xml:space="preserve"> </v>
      </c>
      <c r="CV202" s="39" t="str">
        <f t="shared" si="142"/>
        <v xml:space="preserve"> </v>
      </c>
      <c r="CW202" s="43" t="str">
        <f t="shared" si="143"/>
        <v xml:space="preserve"> </v>
      </c>
      <c r="CX202" s="42" t="str">
        <f t="shared" si="144"/>
        <v>•</v>
      </c>
      <c r="CY202" s="39" t="str">
        <f t="shared" si="145"/>
        <v xml:space="preserve"> </v>
      </c>
      <c r="CZ202" s="39" t="str">
        <f t="shared" si="146"/>
        <v xml:space="preserve"> </v>
      </c>
      <c r="DA202" s="43" t="str">
        <f t="shared" si="147"/>
        <v xml:space="preserve"> </v>
      </c>
      <c r="DB202" s="39" t="str">
        <f t="shared" si="148"/>
        <v>•</v>
      </c>
      <c r="DC202" s="39" t="str">
        <f t="shared" si="149"/>
        <v xml:space="preserve"> </v>
      </c>
      <c r="DD202" s="39" t="str">
        <f t="shared" si="150"/>
        <v xml:space="preserve"> </v>
      </c>
      <c r="DE202" s="43" t="str">
        <f t="shared" si="151"/>
        <v xml:space="preserve"> </v>
      </c>
      <c r="DF202" s="42" t="str">
        <f t="shared" si="152"/>
        <v>•</v>
      </c>
      <c r="DG202" s="39" t="str">
        <f t="shared" si="153"/>
        <v xml:space="preserve"> </v>
      </c>
      <c r="DH202" s="39" t="str">
        <f t="shared" si="154"/>
        <v xml:space="preserve"> </v>
      </c>
      <c r="DI202" s="43" t="str">
        <f t="shared" si="155"/>
        <v xml:space="preserve"> </v>
      </c>
      <c r="DJ202" s="42" t="str">
        <f t="shared" si="156"/>
        <v>•</v>
      </c>
      <c r="DK202" s="39" t="str">
        <f t="shared" si="157"/>
        <v xml:space="preserve"> </v>
      </c>
      <c r="DL202" s="39" t="str">
        <f t="shared" si="158"/>
        <v xml:space="preserve"> </v>
      </c>
      <c r="DM202" s="43" t="str">
        <f t="shared" si="159"/>
        <v xml:space="preserve"> </v>
      </c>
      <c r="DN202" s="39" t="str">
        <f t="shared" si="160"/>
        <v>•</v>
      </c>
      <c r="DO202" s="39" t="str">
        <f t="shared" si="161"/>
        <v xml:space="preserve"> </v>
      </c>
      <c r="DP202" s="39" t="str">
        <f t="shared" si="162"/>
        <v xml:space="preserve"> </v>
      </c>
      <c r="DQ202" s="43" t="str">
        <f t="shared" si="163"/>
        <v xml:space="preserve"> </v>
      </c>
      <c r="DR202" s="39" t="str">
        <f t="shared" si="164"/>
        <v>•</v>
      </c>
      <c r="DS202" s="39" t="str">
        <f t="shared" si="165"/>
        <v xml:space="preserve"> </v>
      </c>
      <c r="DT202" s="39" t="str">
        <f t="shared" si="166"/>
        <v xml:space="preserve"> </v>
      </c>
      <c r="DU202" s="43" t="str">
        <f t="shared" si="167"/>
        <v xml:space="preserve"> </v>
      </c>
      <c r="DV202" s="39" t="str">
        <f t="shared" si="168"/>
        <v>•</v>
      </c>
      <c r="DW202" s="39" t="str">
        <f t="shared" si="169"/>
        <v xml:space="preserve"> </v>
      </c>
      <c r="DX202" s="39" t="str">
        <f t="shared" si="170"/>
        <v xml:space="preserve"> </v>
      </c>
      <c r="DY202" s="43" t="str">
        <f t="shared" si="171"/>
        <v xml:space="preserve"> </v>
      </c>
      <c r="DZ202" s="39" t="str">
        <f t="shared" si="172"/>
        <v>•</v>
      </c>
      <c r="EA202" s="39" t="str">
        <f t="shared" si="173"/>
        <v xml:space="preserve"> </v>
      </c>
      <c r="EB202" s="39" t="str">
        <f t="shared" si="174"/>
        <v xml:space="preserve"> </v>
      </c>
      <c r="EC202" s="43" t="str">
        <f t="shared" si="175"/>
        <v xml:space="preserve"> </v>
      </c>
      <c r="ED202" s="39" t="str">
        <f t="shared" si="176"/>
        <v>•</v>
      </c>
      <c r="EE202" s="39" t="str">
        <f t="shared" si="177"/>
        <v xml:space="preserve"> </v>
      </c>
      <c r="EF202" s="39" t="str">
        <f t="shared" si="178"/>
        <v xml:space="preserve"> </v>
      </c>
      <c r="EG202" s="43" t="str">
        <f t="shared" si="179"/>
        <v xml:space="preserve"> </v>
      </c>
      <c r="EH202" s="39" t="str">
        <f t="shared" si="180"/>
        <v>•</v>
      </c>
      <c r="EI202" s="39" t="str">
        <f t="shared" si="181"/>
        <v xml:space="preserve"> </v>
      </c>
      <c r="EJ202" s="39" t="str">
        <f t="shared" si="182"/>
        <v xml:space="preserve"> </v>
      </c>
      <c r="EK202" s="43" t="str">
        <f t="shared" si="183"/>
        <v xml:space="preserve"> </v>
      </c>
    </row>
    <row r="203" spans="1:141" ht="15.75" customHeight="1" x14ac:dyDescent="0.2">
      <c r="A203" s="100" t="str">
        <f>IF(Summary!B197="","",Summary!B197)</f>
        <v/>
      </c>
      <c r="B203" s="100" t="str">
        <f>IF(Summary!C197="","",Summary!C197)</f>
        <v/>
      </c>
      <c r="C203" s="100" t="str">
        <f>IF(Summary!D197="","",Summary!D197)</f>
        <v/>
      </c>
      <c r="D203" s="115" t="str">
        <f>IF(Summary!E197="","",Summary!E197)</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si="194"/>
        <v>27</v>
      </c>
      <c r="AX203" s="74" t="e">
        <f t="shared" si="189"/>
        <v>#N/A</v>
      </c>
      <c r="AY203" s="54" t="str">
        <f t="shared" si="190"/>
        <v/>
      </c>
      <c r="AZ203" s="73"/>
      <c r="BA203" s="144"/>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8"/>
      <c r="BE203" s="116" t="str">
        <f t="shared" si="195"/>
        <v/>
      </c>
      <c r="BF203" s="99" t="str">
        <f t="shared" si="191"/>
        <v/>
      </c>
      <c r="BG203" s="99" t="str">
        <f t="shared" si="192"/>
        <v/>
      </c>
      <c r="BH203" s="100" t="str">
        <f t="shared" si="193"/>
        <v/>
      </c>
      <c r="BI203" s="64" t="str">
        <f>IF(Summary!F197="","",Summary!F197)</f>
        <v/>
      </c>
      <c r="BJ203" s="33"/>
      <c r="BV203" s="44">
        <f t="shared" si="188"/>
        <v>0</v>
      </c>
      <c r="BW203" s="44">
        <f t="shared" si="188"/>
        <v>0</v>
      </c>
      <c r="BX203" s="44">
        <f t="shared" si="188"/>
        <v>0</v>
      </c>
      <c r="BY203" s="44">
        <f t="shared" si="188"/>
        <v>0</v>
      </c>
      <c r="BZ203" s="44">
        <f t="shared" si="188"/>
        <v>0</v>
      </c>
      <c r="CA203" s="44">
        <f t="shared" si="188"/>
        <v>0</v>
      </c>
      <c r="CB203" s="44">
        <f t="shared" si="188"/>
        <v>0</v>
      </c>
      <c r="CC203" s="44">
        <f t="shared" si="188"/>
        <v>0</v>
      </c>
      <c r="CD203" s="44">
        <f t="shared" si="188"/>
        <v>0</v>
      </c>
      <c r="CE203" s="44">
        <f t="shared" si="188"/>
        <v>0</v>
      </c>
      <c r="CF203" s="44">
        <f t="shared" si="188"/>
        <v>0</v>
      </c>
      <c r="CH203" s="48">
        <f t="shared" si="186"/>
        <v>0</v>
      </c>
      <c r="CI203" s="48">
        <f t="shared" si="186"/>
        <v>0</v>
      </c>
      <c r="CJ203" s="48">
        <f t="shared" si="186"/>
        <v>0</v>
      </c>
      <c r="CK203" s="48">
        <f t="shared" si="186"/>
        <v>0</v>
      </c>
      <c r="CL203" s="48">
        <f t="shared" si="186"/>
        <v>0</v>
      </c>
      <c r="CM203" s="48">
        <f t="shared" si="185"/>
        <v>0</v>
      </c>
      <c r="CN203" s="48">
        <f t="shared" si="185"/>
        <v>0</v>
      </c>
      <c r="CO203" s="48">
        <f t="shared" si="185"/>
        <v>0</v>
      </c>
      <c r="CT203" s="42" t="str">
        <f t="shared" ref="CT203:CT250" si="196">IF(CH203&lt;$CT$3,"•"," ")</f>
        <v>•</v>
      </c>
      <c r="CU203" s="39" t="str">
        <f t="shared" ref="CU203:CU250" si="197">IF(AND(CH203&gt;=$CT$3,CH203&lt;$CT$4),"•"," ")</f>
        <v xml:space="preserve"> </v>
      </c>
      <c r="CV203" s="39" t="str">
        <f t="shared" ref="CV203:CV250" si="198">IF(AND(CH203&gt;=$CT$4,CH203&lt;$CT$5),"•"," ")</f>
        <v xml:space="preserve"> </v>
      </c>
      <c r="CW203" s="43" t="str">
        <f t="shared" ref="CW203:CW250" si="199">IF(CH203&gt;=$CT$5,"•"," ")</f>
        <v xml:space="preserve"> </v>
      </c>
      <c r="CX203" s="42" t="str">
        <f t="shared" ref="CX203:CX250" si="200">IF(CI203&lt;$CT$3,"•"," ")</f>
        <v>•</v>
      </c>
      <c r="CY203" s="39" t="str">
        <f t="shared" ref="CY203:CY250" si="201">IF(AND(CI203&gt;=$CT$3,CI203&lt;$CT$4),"•"," ")</f>
        <v xml:space="preserve"> </v>
      </c>
      <c r="CZ203" s="39" t="str">
        <f t="shared" ref="CZ203:CZ250" si="202">IF(AND(CI203&gt;=$CT$4,CI203&lt;$CT$5),"•"," ")</f>
        <v xml:space="preserve"> </v>
      </c>
      <c r="DA203" s="43" t="str">
        <f t="shared" ref="DA203:DA250" si="203">IF(CI203&gt;=$CT$5,"•"," ")</f>
        <v xml:space="preserve"> </v>
      </c>
      <c r="DB203" s="39" t="str">
        <f t="shared" ref="DB203:DB250" si="204">IF(CJ203&lt;$CT$3,"•"," ")</f>
        <v>•</v>
      </c>
      <c r="DC203" s="39" t="str">
        <f t="shared" ref="DC203:DC250" si="205">IF(AND(CJ203&gt;=$CT$3,CJ203&lt;$CT$4),"•"," ")</f>
        <v xml:space="preserve"> </v>
      </c>
      <c r="DD203" s="39" t="str">
        <f t="shared" ref="DD203:DD250" si="206">IF(AND(CJ203&gt;=$CT$4,CJ203&lt;$CT$5),"•"," ")</f>
        <v xml:space="preserve"> </v>
      </c>
      <c r="DE203" s="43" t="str">
        <f t="shared" ref="DE203:DE250" si="207">IF(CJ203&gt;=$CT$5,"•"," ")</f>
        <v xml:space="preserve"> </v>
      </c>
      <c r="DF203" s="42" t="str">
        <f t="shared" ref="DF203:DF250" si="208">IF(CK203&lt;$CT$3,"•"," ")</f>
        <v>•</v>
      </c>
      <c r="DG203" s="39" t="str">
        <f t="shared" ref="DG203:DG250" si="209">IF(AND(CK203&gt;=$CT$3,CK203&lt;$CT$4),"•"," ")</f>
        <v xml:space="preserve"> </v>
      </c>
      <c r="DH203" s="39" t="str">
        <f t="shared" ref="DH203:DH250" si="210">IF(AND(CK203&gt;=$CT$4,CK203&lt;$CT$5),"•"," ")</f>
        <v xml:space="preserve"> </v>
      </c>
      <c r="DI203" s="43" t="str">
        <f t="shared" ref="DI203:DI250" si="211">IF(CK203&gt;=$CT$5,"•"," ")</f>
        <v xml:space="preserve"> </v>
      </c>
      <c r="DJ203" s="42" t="str">
        <f t="shared" ref="DJ203:DJ250" si="212">IF(CL203&lt;$CT$3,"•"," ")</f>
        <v>•</v>
      </c>
      <c r="DK203" s="39" t="str">
        <f t="shared" ref="DK203:DK250" si="213">IF(AND(CL203&gt;=$CT$3,CL203&lt;$CT$4),"•"," ")</f>
        <v xml:space="preserve"> </v>
      </c>
      <c r="DL203" s="39" t="str">
        <f t="shared" ref="DL203:DL250" si="214">IF(AND(CL203&gt;=$CT$4,CL203&lt;$CT$5),"•"," ")</f>
        <v xml:space="preserve"> </v>
      </c>
      <c r="DM203" s="43" t="str">
        <f t="shared" ref="DM203:DM250" si="215">IF(CL203&gt;=$CT$5,"•"," ")</f>
        <v xml:space="preserve"> </v>
      </c>
      <c r="DN203" s="39" t="str">
        <f t="shared" ref="DN203:DN250" si="216">IF(CM203&lt;$CT$3,"•"," ")</f>
        <v>•</v>
      </c>
      <c r="DO203" s="39" t="str">
        <f t="shared" ref="DO203:DO250" si="217">IF(AND(CM203&gt;=$CT$3,CM203&lt;$CT$4),"•"," ")</f>
        <v xml:space="preserve"> </v>
      </c>
      <c r="DP203" s="39" t="str">
        <f t="shared" ref="DP203:DP250" si="218">IF(AND(CM203&gt;=$CT$4,CM203&lt;$CT$5),"•"," ")</f>
        <v xml:space="preserve"> </v>
      </c>
      <c r="DQ203" s="43" t="str">
        <f t="shared" ref="DQ203:DQ250" si="219">IF(CM203&gt;=$CT$5,"•"," ")</f>
        <v xml:space="preserve"> </v>
      </c>
      <c r="DR203" s="39" t="str">
        <f t="shared" ref="DR203:DR250" si="220">IF(CN203&lt;$CT$3,"•"," ")</f>
        <v>•</v>
      </c>
      <c r="DS203" s="39" t="str">
        <f t="shared" ref="DS203:DS250" si="221">IF(AND(CN203&gt;=$CT$3,CN203&lt;$CT$4),"•"," ")</f>
        <v xml:space="preserve"> </v>
      </c>
      <c r="DT203" s="39" t="str">
        <f t="shared" ref="DT203:DT250" si="222">IF(AND(CN203&gt;=$CT$4,CN203&lt;$CT$5),"•"," ")</f>
        <v xml:space="preserve"> </v>
      </c>
      <c r="DU203" s="43" t="str">
        <f t="shared" ref="DU203:DU250" si="223">IF(CN203&gt;=$CT$5,"•"," ")</f>
        <v xml:space="preserve"> </v>
      </c>
      <c r="DV203" s="39" t="str">
        <f t="shared" ref="DV203:DV250" si="224">IF(CO203&lt;$CT$3,"•"," ")</f>
        <v>•</v>
      </c>
      <c r="DW203" s="39" t="str">
        <f t="shared" ref="DW203:DW250" si="225">IF(AND(CO203&gt;=$CT$3,CO203&lt;$CT$4),"•"," ")</f>
        <v xml:space="preserve"> </v>
      </c>
      <c r="DX203" s="39" t="str">
        <f t="shared" ref="DX203:DX250" si="226">IF(AND(CO203&gt;=$CT$4,CO203&lt;$CT$5),"•"," ")</f>
        <v xml:space="preserve"> </v>
      </c>
      <c r="DY203" s="43" t="str">
        <f t="shared" ref="DY203:DY250" si="227">IF(CO203&gt;=$CT$5,"•"," ")</f>
        <v xml:space="preserve"> </v>
      </c>
      <c r="DZ203" s="39" t="str">
        <f t="shared" ref="DZ203:DZ250" si="228">IF(CP203&lt;$CT$3,"•"," ")</f>
        <v>•</v>
      </c>
      <c r="EA203" s="39" t="str">
        <f t="shared" ref="EA203:EA250" si="229">IF(AND(CP203&gt;=$CT$3,CP203&lt;$CT$4),"•"," ")</f>
        <v xml:space="preserve"> </v>
      </c>
      <c r="EB203" s="39" t="str">
        <f t="shared" ref="EB203:EB250" si="230">IF(AND(CP203&gt;=$CT$4,CP203&lt;$CT$5),"•"," ")</f>
        <v xml:space="preserve"> </v>
      </c>
      <c r="EC203" s="43" t="str">
        <f t="shared" ref="EC203:EC250" si="231">IF(CP203&gt;=$CT$5,"•"," ")</f>
        <v xml:space="preserve"> </v>
      </c>
      <c r="ED203" s="39" t="str">
        <f t="shared" ref="ED203:ED250" si="232">IF(CQ203&lt;$CT$3,"•"," ")</f>
        <v>•</v>
      </c>
      <c r="EE203" s="39" t="str">
        <f t="shared" ref="EE203:EE250" si="233">IF(AND(CQ203&gt;=$CT$3,CQ203&lt;$CT$4),"•"," ")</f>
        <v xml:space="preserve"> </v>
      </c>
      <c r="EF203" s="39" t="str">
        <f t="shared" ref="EF203:EF250" si="234">IF(AND(CQ203&gt;=$CT$4,CQ203&lt;$CT$5),"•"," ")</f>
        <v xml:space="preserve"> </v>
      </c>
      <c r="EG203" s="43" t="str">
        <f t="shared" ref="EG203:EG250" si="235">IF(CQ203&gt;=$CT$5,"•"," ")</f>
        <v xml:space="preserve"> </v>
      </c>
      <c r="EH203" s="39" t="str">
        <f t="shared" ref="EH203:EH250" si="236">IF(CR203&lt;$CT$3,"•"," ")</f>
        <v>•</v>
      </c>
      <c r="EI203" s="39" t="str">
        <f t="shared" ref="EI203:EI250" si="237">IF(AND(CR203&gt;=$CT$3,CR203&lt;$CT$4),"•"," ")</f>
        <v xml:space="preserve"> </v>
      </c>
      <c r="EJ203" s="39" t="str">
        <f t="shared" ref="EJ203:EJ250" si="238">IF(AND(CR203&gt;=$CT$4,CR203&lt;$CT$5),"•"," ")</f>
        <v xml:space="preserve"> </v>
      </c>
      <c r="EK203" s="43" t="str">
        <f t="shared" ref="EK203:EK250" si="239">IF(CR203&gt;=$CT$5,"•"," ")</f>
        <v xml:space="preserve"> </v>
      </c>
    </row>
    <row r="204" spans="1:141" ht="15.75" customHeight="1" x14ac:dyDescent="0.2">
      <c r="A204" s="100" t="str">
        <f>IF(Summary!B198="","",Summary!B198)</f>
        <v/>
      </c>
      <c r="B204" s="100" t="str">
        <f>IF(Summary!C198="","",Summary!C198)</f>
        <v/>
      </c>
      <c r="C204" s="100" t="str">
        <f>IF(Summary!D198="","",Summary!D198)</f>
        <v/>
      </c>
      <c r="D204" s="115" t="str">
        <f>IF(Summary!E198="","",Summary!E198)</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194"/>
        <v>27</v>
      </c>
      <c r="AX204" s="74" t="e">
        <f t="shared" si="189"/>
        <v>#N/A</v>
      </c>
      <c r="AY204" s="54" t="str">
        <f t="shared" si="190"/>
        <v/>
      </c>
      <c r="AZ204" s="73"/>
      <c r="BA204" s="144"/>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8"/>
      <c r="BE204" s="116" t="str">
        <f t="shared" si="195"/>
        <v/>
      </c>
      <c r="BF204" s="99" t="str">
        <f t="shared" si="191"/>
        <v/>
      </c>
      <c r="BG204" s="99" t="str">
        <f t="shared" si="192"/>
        <v/>
      </c>
      <c r="BH204" s="100" t="str">
        <f t="shared" si="193"/>
        <v/>
      </c>
      <c r="BI204" s="64" t="str">
        <f>IF(Summary!F198="","",Summary!F198)</f>
        <v/>
      </c>
      <c r="BJ204" s="33"/>
      <c r="BV204" s="44">
        <f t="shared" si="188"/>
        <v>0</v>
      </c>
      <c r="BW204" s="44">
        <f t="shared" si="188"/>
        <v>0</v>
      </c>
      <c r="BX204" s="44">
        <f t="shared" ref="BV204:CF227" si="240">IF($E$3=BX$2,IF(AND(ISTEXT($E$8),$E204=$E$8),1,IF(ISNUMBER($E$8),$E204,0)),0)
+IF($F$3=BX$2,IF(AND(ISTEXT($F$8),$F204=$F$8),1,IF(ISNUMBER($F$8),$F204,0)),0)
+IF($G$3=BX$2,IF(AND(ISTEXT($G$8),$G204=$G$8),1,IF(ISNUMBER($G$8),$G204,0)),0)
+IF($H$3=BX$2,IF(AND(ISTEXT($H$8),$H204=$H$8),1,IF(ISNUMBER($H$8),$H204,0)),0)
+IF($I$3=BX$2,IF(AND(ISTEXT($I$8),$I204=$I$8),1,IF(ISNUMBER($I$8),$I204,0)),0)
+IF($J$3=BX$2,IF(AND(ISTEXT($J$8),$J204=$J$8),1,IF(ISNUMBER($J$8),$J204,0)),0)
+IF($K$3=BX$2,IF(AND(ISTEXT($K$8),$K204=$K$8),1,IF(ISNUMBER($K$8),$K204,0)),0)
+IF($L$3=BX$2,IF(AND(ISTEXT($L$8),$L204=$L$8),1,IF(ISNUMBER($L$8),$L204,0)),0)
+IF($M$3=BX$2,IF(AND(ISTEXT($M$8),$M204=$M$8),1,IF(ISNUMBER($M$8),$M204,0)),0)
+IF($N$3=BX$2,IF(AND(ISTEXT($N$8),$N204=$N$8),1,IF(ISNUMBER($N$8),$N204,0)),0)
+IF($O$3=BX$2,IF(AND(ISTEXT($O$8),$O204=$O$8),1,IF(ISNUMBER($O$8),$O204,0)),0)
+IF($P$3=BX$2,IF(AND(ISTEXT($P$8),$P204=$P$8),1,IF(ISNUMBER($P$8),$P204,0)),0)
+IF($Q$3=BX$2,IF(AND(ISTEXT($Q$8),$Q204=$Q$8),1,IF(ISNUMBER($Q$8),$Q204,0)),0)
+IF($R$3=BX$2,IF(AND(ISTEXT($R$8),$R204=$R$8),1,IF(ISNUMBER($R$8),$R204,0)),0)
+IF($S$3=BX$2,IF(AND(ISTEXT($S$8),$S204=$S$8),1,IF(ISNUMBER($S$8),$S204,0)),0)
+IF($T$3=BX$2,IF(AND(ISTEXT($T$8),$T204=$T$8),1,IF(ISNUMBER($T$8),$T204,0)),0)
+IF($U$3=BX$2,IF(AND(ISTEXT($U$8),$U204=$U$8),1,IF(ISNUMBER($U$8),$U204,0)),0)
+IF($V$3=BX$2,IF(AND(ISTEXT($V$8),$V204=$V$8),1,IF(ISNUMBER($V$8),$V204,0)),0)
+IF($W$3=BX$2,IF(AND(ISTEXT($W$8),$W204=$W$8),1,IF(ISNUMBER($W$8),$W204,0)),0)
+IF($X$3=BX$2,IF(AND(ISTEXT($X$8),$X204=$X$8),1,IF(ISNUMBER($X$8),$X204,0)),0)
+IF($Y$3=BX$2,IF(AND(ISTEXT($Y$8),$Y204=$Y$8),1,IF(ISNUMBER($Y$8),$Y204,0)),0)
+IF($Z$3=BX$2,IF(AND(ISTEXT($Z$8),$Z204=$Z$8),1,IF(ISNUMBER($Z$8),$Z204,0)),0)
+IF($AA$3=BX$2,IF(AND(ISTEXT($AA$8),$AA204=$AA$8),1,IF(ISNUMBER($AA$8),$AA204,0)),0)
+IF($AB$3=BX$2,IF(AND(ISTEXT($AB$8),$AB204=$AB$8),1,IF(ISNUMBER($AB$8),$AB204,0)),0)
+IF($AC$3=BX$2,IF(AND(ISTEXT($AC$8),$AC204=$AC$8),1,IF(ISNUMBER($AC$8),$AC204,0)),0)
+IF($AD$3=BX$2,IF(AND(ISTEXT($AD$8),$AD204=$AD$8),1,IF(ISNUMBER($AD$8),$AD204,0)),0)
+IF($AE$3=BX$2,IF(AND(ISTEXT($AE$8),$AE204=$AE$8),1,IF(ISNUMBER($AE$8),$AE204,0)),0)
+IF($AF$3=BX$2,IF(AND(ISTEXT($AF$8),$AF204=$AF$8),1,IF(ISNUMBER($AF$8),$AF204,0)),0)
+IF($AG$3=BX$2,IF(AND(ISTEXT($AG$8),$AA204=$AG$8),1,IF(ISNUMBER($AG$8),$AG204,0)),0)
+IF($AH$3=BX$2,IF(AND(ISTEXT($AH$8),$AH204=$AH$8),1,IF(ISNUMBER($AH$8),$AH204,0)),0)
+IF($AI$3=BX$2,IF(AND(ISTEXT($AI$8),$AI204=$AI$8),1,IF(ISNUMBER($AI$8),$AI204,0)),0)
+IF($AJ$3=BX$2,IF(AND(ISTEXT($AJ$8),$AJ204=$AJ$8),1,IF(ISNUMBER($AJ$8),$AJ204,0)),0)
+IF($AK$3=BX$2,IF(AND(ISTEXT($AK$8),$AK204=$AK$8),1,IF(ISNUMBER($AK$8),$AK204,0)),0)
+IF($AL$3=BX$2,IF(AND(ISTEXT($AL$8),$AL204=$AL$8),1,IF(ISNUMBER($AL$8),$AL204,0)),0)
+IF($AM$3=BX$2,IF(AND(ISTEXT($AM$8),$AM204=$AM$8),1,IF(ISNUMBER($AM$8),$AM204,0)),0)
+IF($AN$3=BX$2,IF(AND(ISTEXT($AN$8),$AN204=$AN$8),1,IF(ISNUMBER($AN$8),$AN204,0)),0)
+IF($AO$3=BX$2,IF(AND(ISTEXT($AO$8),$AO204=$AO$8),1,IF(ISNUMBER($AO$8),$AO204,0)),0)
+IF($AP$3=BX$2,IF(AND(ISTEXT($AP$8),$AP204=$AP$8),1,IF(ISNUMBER($AP$8),$AP204,0)),0)
+IF($AQ$3=BX$2,IF(AND(ISTEXT($AQ$8),$AQ204=$AQ$8),1,IF(ISNUMBER($AQ$8),$AQ204,0)),0)
+IF($AR$3=BX$2,IF(AND(ISTEXT($AR$8),$AR204=$AR$8),1,IF(ISNUMBER($AR$8),$AR204,0)),0)</f>
        <v>0</v>
      </c>
      <c r="BY204" s="44">
        <f t="shared" si="240"/>
        <v>0</v>
      </c>
      <c r="BZ204" s="44">
        <f t="shared" si="240"/>
        <v>0</v>
      </c>
      <c r="CA204" s="44">
        <f t="shared" si="240"/>
        <v>0</v>
      </c>
      <c r="CB204" s="44">
        <f t="shared" si="240"/>
        <v>0</v>
      </c>
      <c r="CC204" s="44">
        <f t="shared" si="240"/>
        <v>0</v>
      </c>
      <c r="CD204" s="44">
        <f t="shared" si="240"/>
        <v>0</v>
      </c>
      <c r="CE204" s="44">
        <f t="shared" si="240"/>
        <v>0</v>
      </c>
      <c r="CF204" s="44">
        <f t="shared" si="240"/>
        <v>0</v>
      </c>
      <c r="CH204" s="48">
        <f t="shared" si="186"/>
        <v>0</v>
      </c>
      <c r="CI204" s="48">
        <f t="shared" si="186"/>
        <v>0</v>
      </c>
      <c r="CJ204" s="48">
        <f t="shared" si="186"/>
        <v>0</v>
      </c>
      <c r="CK204" s="48">
        <f t="shared" si="186"/>
        <v>0</v>
      </c>
      <c r="CL204" s="48">
        <f t="shared" si="186"/>
        <v>0</v>
      </c>
      <c r="CM204" s="48">
        <f t="shared" si="185"/>
        <v>0</v>
      </c>
      <c r="CN204" s="48">
        <f t="shared" si="185"/>
        <v>0</v>
      </c>
      <c r="CO204" s="48">
        <f t="shared" si="185"/>
        <v>0</v>
      </c>
      <c r="CT204" s="42" t="str">
        <f t="shared" si="196"/>
        <v>•</v>
      </c>
      <c r="CU204" s="39" t="str">
        <f t="shared" si="197"/>
        <v xml:space="preserve"> </v>
      </c>
      <c r="CV204" s="39" t="str">
        <f t="shared" si="198"/>
        <v xml:space="preserve"> </v>
      </c>
      <c r="CW204" s="43" t="str">
        <f t="shared" si="199"/>
        <v xml:space="preserve"> </v>
      </c>
      <c r="CX204" s="42" t="str">
        <f t="shared" si="200"/>
        <v>•</v>
      </c>
      <c r="CY204" s="39" t="str">
        <f t="shared" si="201"/>
        <v xml:space="preserve"> </v>
      </c>
      <c r="CZ204" s="39" t="str">
        <f t="shared" si="202"/>
        <v xml:space="preserve"> </v>
      </c>
      <c r="DA204" s="43" t="str">
        <f t="shared" si="203"/>
        <v xml:space="preserve"> </v>
      </c>
      <c r="DB204" s="39" t="str">
        <f t="shared" si="204"/>
        <v>•</v>
      </c>
      <c r="DC204" s="39" t="str">
        <f t="shared" si="205"/>
        <v xml:space="preserve"> </v>
      </c>
      <c r="DD204" s="39" t="str">
        <f t="shared" si="206"/>
        <v xml:space="preserve"> </v>
      </c>
      <c r="DE204" s="43" t="str">
        <f t="shared" si="207"/>
        <v xml:space="preserve"> </v>
      </c>
      <c r="DF204" s="42" t="str">
        <f t="shared" si="208"/>
        <v>•</v>
      </c>
      <c r="DG204" s="39" t="str">
        <f t="shared" si="209"/>
        <v xml:space="preserve"> </v>
      </c>
      <c r="DH204" s="39" t="str">
        <f t="shared" si="210"/>
        <v xml:space="preserve"> </v>
      </c>
      <c r="DI204" s="43" t="str">
        <f t="shared" si="211"/>
        <v xml:space="preserve"> </v>
      </c>
      <c r="DJ204" s="42" t="str">
        <f t="shared" si="212"/>
        <v>•</v>
      </c>
      <c r="DK204" s="39" t="str">
        <f t="shared" si="213"/>
        <v xml:space="preserve"> </v>
      </c>
      <c r="DL204" s="39" t="str">
        <f t="shared" si="214"/>
        <v xml:space="preserve"> </v>
      </c>
      <c r="DM204" s="43" t="str">
        <f t="shared" si="215"/>
        <v xml:space="preserve"> </v>
      </c>
      <c r="DN204" s="39" t="str">
        <f t="shared" si="216"/>
        <v>•</v>
      </c>
      <c r="DO204" s="39" t="str">
        <f t="shared" si="217"/>
        <v xml:space="preserve"> </v>
      </c>
      <c r="DP204" s="39" t="str">
        <f t="shared" si="218"/>
        <v xml:space="preserve"> </v>
      </c>
      <c r="DQ204" s="43" t="str">
        <f t="shared" si="219"/>
        <v xml:space="preserve"> </v>
      </c>
      <c r="DR204" s="39" t="str">
        <f t="shared" si="220"/>
        <v>•</v>
      </c>
      <c r="DS204" s="39" t="str">
        <f t="shared" si="221"/>
        <v xml:space="preserve"> </v>
      </c>
      <c r="DT204" s="39" t="str">
        <f t="shared" si="222"/>
        <v xml:space="preserve"> </v>
      </c>
      <c r="DU204" s="43" t="str">
        <f t="shared" si="223"/>
        <v xml:space="preserve"> </v>
      </c>
      <c r="DV204" s="39" t="str">
        <f t="shared" si="224"/>
        <v>•</v>
      </c>
      <c r="DW204" s="39" t="str">
        <f t="shared" si="225"/>
        <v xml:space="preserve"> </v>
      </c>
      <c r="DX204" s="39" t="str">
        <f t="shared" si="226"/>
        <v xml:space="preserve"> </v>
      </c>
      <c r="DY204" s="43" t="str">
        <f t="shared" si="227"/>
        <v xml:space="preserve"> </v>
      </c>
      <c r="DZ204" s="39" t="str">
        <f t="shared" si="228"/>
        <v>•</v>
      </c>
      <c r="EA204" s="39" t="str">
        <f t="shared" si="229"/>
        <v xml:space="preserve"> </v>
      </c>
      <c r="EB204" s="39" t="str">
        <f t="shared" si="230"/>
        <v xml:space="preserve"> </v>
      </c>
      <c r="EC204" s="43" t="str">
        <f t="shared" si="231"/>
        <v xml:space="preserve"> </v>
      </c>
      <c r="ED204" s="39" t="str">
        <f t="shared" si="232"/>
        <v>•</v>
      </c>
      <c r="EE204" s="39" t="str">
        <f t="shared" si="233"/>
        <v xml:space="preserve"> </v>
      </c>
      <c r="EF204" s="39" t="str">
        <f t="shared" si="234"/>
        <v xml:space="preserve"> </v>
      </c>
      <c r="EG204" s="43" t="str">
        <f t="shared" si="235"/>
        <v xml:space="preserve"> </v>
      </c>
      <c r="EH204" s="39" t="str">
        <f t="shared" si="236"/>
        <v>•</v>
      </c>
      <c r="EI204" s="39" t="str">
        <f t="shared" si="237"/>
        <v xml:space="preserve"> </v>
      </c>
      <c r="EJ204" s="39" t="str">
        <f t="shared" si="238"/>
        <v xml:space="preserve"> </v>
      </c>
      <c r="EK204" s="43" t="str">
        <f t="shared" si="239"/>
        <v xml:space="preserve"> </v>
      </c>
    </row>
    <row r="205" spans="1:141" ht="15.75" customHeight="1" x14ac:dyDescent="0.2">
      <c r="A205" s="100" t="str">
        <f>IF(Summary!B199="","",Summary!B199)</f>
        <v/>
      </c>
      <c r="B205" s="100" t="str">
        <f>IF(Summary!C199="","",Summary!C199)</f>
        <v/>
      </c>
      <c r="C205" s="100" t="str">
        <f>IF(Summary!D199="","",Summary!D199)</f>
        <v/>
      </c>
      <c r="D205" s="115" t="str">
        <f>IF(Summary!E199="","",Summary!E199)</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194"/>
        <v>27</v>
      </c>
      <c r="AX205" s="74" t="e">
        <f t="shared" si="189"/>
        <v>#N/A</v>
      </c>
      <c r="AY205" s="54" t="str">
        <f t="shared" si="190"/>
        <v/>
      </c>
      <c r="AZ205" s="73"/>
      <c r="BA205" s="144"/>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8"/>
      <c r="BE205" s="116" t="str">
        <f t="shared" si="195"/>
        <v/>
      </c>
      <c r="BF205" s="99" t="str">
        <f t="shared" si="191"/>
        <v/>
      </c>
      <c r="BG205" s="99" t="str">
        <f t="shared" si="192"/>
        <v/>
      </c>
      <c r="BH205" s="100" t="str">
        <f t="shared" si="193"/>
        <v/>
      </c>
      <c r="BI205" s="64" t="str">
        <f>IF(Summary!F199="","",Summary!F199)</f>
        <v/>
      </c>
      <c r="BJ205" s="33"/>
      <c r="BV205" s="44">
        <f t="shared" si="240"/>
        <v>0</v>
      </c>
      <c r="BW205" s="44">
        <f t="shared" si="240"/>
        <v>0</v>
      </c>
      <c r="BX205" s="44">
        <f t="shared" si="240"/>
        <v>0</v>
      </c>
      <c r="BY205" s="44">
        <f t="shared" si="240"/>
        <v>0</v>
      </c>
      <c r="BZ205" s="44">
        <f t="shared" si="240"/>
        <v>0</v>
      </c>
      <c r="CA205" s="44">
        <f t="shared" si="240"/>
        <v>0</v>
      </c>
      <c r="CB205" s="44">
        <f t="shared" si="240"/>
        <v>0</v>
      </c>
      <c r="CC205" s="44">
        <f t="shared" si="240"/>
        <v>0</v>
      </c>
      <c r="CD205" s="44">
        <f t="shared" si="240"/>
        <v>0</v>
      </c>
      <c r="CE205" s="44">
        <f t="shared" si="240"/>
        <v>0</v>
      </c>
      <c r="CF205" s="44">
        <f t="shared" si="240"/>
        <v>0</v>
      </c>
      <c r="CH205" s="48">
        <f t="shared" si="186"/>
        <v>0</v>
      </c>
      <c r="CI205" s="48">
        <f t="shared" si="186"/>
        <v>0</v>
      </c>
      <c r="CJ205" s="48">
        <f t="shared" si="186"/>
        <v>0</v>
      </c>
      <c r="CK205" s="48">
        <f t="shared" si="186"/>
        <v>0</v>
      </c>
      <c r="CL205" s="48">
        <f t="shared" si="186"/>
        <v>0</v>
      </c>
      <c r="CM205" s="48">
        <f t="shared" si="185"/>
        <v>0</v>
      </c>
      <c r="CN205" s="48">
        <f t="shared" si="185"/>
        <v>0</v>
      </c>
      <c r="CO205" s="48">
        <f t="shared" si="185"/>
        <v>0</v>
      </c>
      <c r="CT205" s="42" t="str">
        <f t="shared" si="196"/>
        <v>•</v>
      </c>
      <c r="CU205" s="39" t="str">
        <f t="shared" si="197"/>
        <v xml:space="preserve"> </v>
      </c>
      <c r="CV205" s="39" t="str">
        <f t="shared" si="198"/>
        <v xml:space="preserve"> </v>
      </c>
      <c r="CW205" s="43" t="str">
        <f t="shared" si="199"/>
        <v xml:space="preserve"> </v>
      </c>
      <c r="CX205" s="42" t="str">
        <f t="shared" si="200"/>
        <v>•</v>
      </c>
      <c r="CY205" s="39" t="str">
        <f t="shared" si="201"/>
        <v xml:space="preserve"> </v>
      </c>
      <c r="CZ205" s="39" t="str">
        <f t="shared" si="202"/>
        <v xml:space="preserve"> </v>
      </c>
      <c r="DA205" s="43" t="str">
        <f t="shared" si="203"/>
        <v xml:space="preserve"> </v>
      </c>
      <c r="DB205" s="39" t="str">
        <f t="shared" si="204"/>
        <v>•</v>
      </c>
      <c r="DC205" s="39" t="str">
        <f t="shared" si="205"/>
        <v xml:space="preserve"> </v>
      </c>
      <c r="DD205" s="39" t="str">
        <f t="shared" si="206"/>
        <v xml:space="preserve"> </v>
      </c>
      <c r="DE205" s="43" t="str">
        <f t="shared" si="207"/>
        <v xml:space="preserve"> </v>
      </c>
      <c r="DF205" s="42" t="str">
        <f t="shared" si="208"/>
        <v>•</v>
      </c>
      <c r="DG205" s="39" t="str">
        <f t="shared" si="209"/>
        <v xml:space="preserve"> </v>
      </c>
      <c r="DH205" s="39" t="str">
        <f t="shared" si="210"/>
        <v xml:space="preserve"> </v>
      </c>
      <c r="DI205" s="43" t="str">
        <f t="shared" si="211"/>
        <v xml:space="preserve"> </v>
      </c>
      <c r="DJ205" s="42" t="str">
        <f t="shared" si="212"/>
        <v>•</v>
      </c>
      <c r="DK205" s="39" t="str">
        <f t="shared" si="213"/>
        <v xml:space="preserve"> </v>
      </c>
      <c r="DL205" s="39" t="str">
        <f t="shared" si="214"/>
        <v xml:space="preserve"> </v>
      </c>
      <c r="DM205" s="43" t="str">
        <f t="shared" si="215"/>
        <v xml:space="preserve"> </v>
      </c>
      <c r="DN205" s="39" t="str">
        <f t="shared" si="216"/>
        <v>•</v>
      </c>
      <c r="DO205" s="39" t="str">
        <f t="shared" si="217"/>
        <v xml:space="preserve"> </v>
      </c>
      <c r="DP205" s="39" t="str">
        <f t="shared" si="218"/>
        <v xml:space="preserve"> </v>
      </c>
      <c r="DQ205" s="43" t="str">
        <f t="shared" si="219"/>
        <v xml:space="preserve"> </v>
      </c>
      <c r="DR205" s="39" t="str">
        <f t="shared" si="220"/>
        <v>•</v>
      </c>
      <c r="DS205" s="39" t="str">
        <f t="shared" si="221"/>
        <v xml:space="preserve"> </v>
      </c>
      <c r="DT205" s="39" t="str">
        <f t="shared" si="222"/>
        <v xml:space="preserve"> </v>
      </c>
      <c r="DU205" s="43" t="str">
        <f t="shared" si="223"/>
        <v xml:space="preserve"> </v>
      </c>
      <c r="DV205" s="39" t="str">
        <f t="shared" si="224"/>
        <v>•</v>
      </c>
      <c r="DW205" s="39" t="str">
        <f t="shared" si="225"/>
        <v xml:space="preserve"> </v>
      </c>
      <c r="DX205" s="39" t="str">
        <f t="shared" si="226"/>
        <v xml:space="preserve"> </v>
      </c>
      <c r="DY205" s="43" t="str">
        <f t="shared" si="227"/>
        <v xml:space="preserve"> </v>
      </c>
      <c r="DZ205" s="39" t="str">
        <f t="shared" si="228"/>
        <v>•</v>
      </c>
      <c r="EA205" s="39" t="str">
        <f t="shared" si="229"/>
        <v xml:space="preserve"> </v>
      </c>
      <c r="EB205" s="39" t="str">
        <f t="shared" si="230"/>
        <v xml:space="preserve"> </v>
      </c>
      <c r="EC205" s="43" t="str">
        <f t="shared" si="231"/>
        <v xml:space="preserve"> </v>
      </c>
      <c r="ED205" s="39" t="str">
        <f t="shared" si="232"/>
        <v>•</v>
      </c>
      <c r="EE205" s="39" t="str">
        <f t="shared" si="233"/>
        <v xml:space="preserve"> </v>
      </c>
      <c r="EF205" s="39" t="str">
        <f t="shared" si="234"/>
        <v xml:space="preserve"> </v>
      </c>
      <c r="EG205" s="43" t="str">
        <f t="shared" si="235"/>
        <v xml:space="preserve"> </v>
      </c>
      <c r="EH205" s="39" t="str">
        <f t="shared" si="236"/>
        <v>•</v>
      </c>
      <c r="EI205" s="39" t="str">
        <f t="shared" si="237"/>
        <v xml:space="preserve"> </v>
      </c>
      <c r="EJ205" s="39" t="str">
        <f t="shared" si="238"/>
        <v xml:space="preserve"> </v>
      </c>
      <c r="EK205" s="43" t="str">
        <f t="shared" si="239"/>
        <v xml:space="preserve"> </v>
      </c>
    </row>
    <row r="206" spans="1:141" ht="15.75" customHeight="1" x14ac:dyDescent="0.2">
      <c r="A206" s="100" t="str">
        <f>IF(Summary!B200="","",Summary!B200)</f>
        <v/>
      </c>
      <c r="B206" s="100" t="str">
        <f>IF(Summary!C200="","",Summary!C200)</f>
        <v/>
      </c>
      <c r="C206" s="100" t="str">
        <f>IF(Summary!D200="","",Summary!D200)</f>
        <v/>
      </c>
      <c r="D206" s="115" t="str">
        <f>IF(Summary!E200="","",Summary!E200)</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194"/>
        <v>27</v>
      </c>
      <c r="AX206" s="74" t="e">
        <f t="shared" si="189"/>
        <v>#N/A</v>
      </c>
      <c r="AY206" s="54" t="str">
        <f t="shared" si="190"/>
        <v/>
      </c>
      <c r="AZ206" s="73"/>
      <c r="BA206" s="144"/>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8"/>
      <c r="BE206" s="116" t="str">
        <f t="shared" si="195"/>
        <v/>
      </c>
      <c r="BF206" s="99" t="str">
        <f t="shared" si="191"/>
        <v/>
      </c>
      <c r="BG206" s="99" t="str">
        <f t="shared" si="192"/>
        <v/>
      </c>
      <c r="BH206" s="100" t="str">
        <f t="shared" si="193"/>
        <v/>
      </c>
      <c r="BI206" s="64" t="str">
        <f>IF(Summary!F200="","",Summary!F200)</f>
        <v/>
      </c>
      <c r="BJ206" s="33"/>
      <c r="BV206" s="44">
        <f t="shared" si="240"/>
        <v>0</v>
      </c>
      <c r="BW206" s="44">
        <f t="shared" si="240"/>
        <v>0</v>
      </c>
      <c r="BX206" s="44">
        <f t="shared" si="240"/>
        <v>0</v>
      </c>
      <c r="BY206" s="44">
        <f t="shared" si="240"/>
        <v>0</v>
      </c>
      <c r="BZ206" s="44">
        <f t="shared" si="240"/>
        <v>0</v>
      </c>
      <c r="CA206" s="44">
        <f t="shared" si="240"/>
        <v>0</v>
      </c>
      <c r="CB206" s="44">
        <f t="shared" si="240"/>
        <v>0</v>
      </c>
      <c r="CC206" s="44">
        <f t="shared" si="240"/>
        <v>0</v>
      </c>
      <c r="CD206" s="44">
        <f t="shared" si="240"/>
        <v>0</v>
      </c>
      <c r="CE206" s="44">
        <f t="shared" si="240"/>
        <v>0</v>
      </c>
      <c r="CF206" s="44">
        <f t="shared" si="240"/>
        <v>0</v>
      </c>
      <c r="CH206" s="48">
        <f t="shared" si="186"/>
        <v>0</v>
      </c>
      <c r="CI206" s="48">
        <f t="shared" si="186"/>
        <v>0</v>
      </c>
      <c r="CJ206" s="48">
        <f t="shared" si="186"/>
        <v>0</v>
      </c>
      <c r="CK206" s="48">
        <f t="shared" si="186"/>
        <v>0</v>
      </c>
      <c r="CL206" s="48">
        <f t="shared" si="186"/>
        <v>0</v>
      </c>
      <c r="CM206" s="48">
        <f t="shared" si="185"/>
        <v>0</v>
      </c>
      <c r="CN206" s="48">
        <f t="shared" si="185"/>
        <v>0</v>
      </c>
      <c r="CO206" s="48">
        <f t="shared" si="185"/>
        <v>0</v>
      </c>
      <c r="CT206" s="42" t="str">
        <f t="shared" si="196"/>
        <v>•</v>
      </c>
      <c r="CU206" s="39" t="str">
        <f t="shared" si="197"/>
        <v xml:space="preserve"> </v>
      </c>
      <c r="CV206" s="39" t="str">
        <f t="shared" si="198"/>
        <v xml:space="preserve"> </v>
      </c>
      <c r="CW206" s="43" t="str">
        <f t="shared" si="199"/>
        <v xml:space="preserve"> </v>
      </c>
      <c r="CX206" s="42" t="str">
        <f t="shared" si="200"/>
        <v>•</v>
      </c>
      <c r="CY206" s="39" t="str">
        <f t="shared" si="201"/>
        <v xml:space="preserve"> </v>
      </c>
      <c r="CZ206" s="39" t="str">
        <f t="shared" si="202"/>
        <v xml:space="preserve"> </v>
      </c>
      <c r="DA206" s="43" t="str">
        <f t="shared" si="203"/>
        <v xml:space="preserve"> </v>
      </c>
      <c r="DB206" s="39" t="str">
        <f t="shared" si="204"/>
        <v>•</v>
      </c>
      <c r="DC206" s="39" t="str">
        <f t="shared" si="205"/>
        <v xml:space="preserve"> </v>
      </c>
      <c r="DD206" s="39" t="str">
        <f t="shared" si="206"/>
        <v xml:space="preserve"> </v>
      </c>
      <c r="DE206" s="43" t="str">
        <f t="shared" si="207"/>
        <v xml:space="preserve"> </v>
      </c>
      <c r="DF206" s="42" t="str">
        <f t="shared" si="208"/>
        <v>•</v>
      </c>
      <c r="DG206" s="39" t="str">
        <f t="shared" si="209"/>
        <v xml:space="preserve"> </v>
      </c>
      <c r="DH206" s="39" t="str">
        <f t="shared" si="210"/>
        <v xml:space="preserve"> </v>
      </c>
      <c r="DI206" s="43" t="str">
        <f t="shared" si="211"/>
        <v xml:space="preserve"> </v>
      </c>
      <c r="DJ206" s="42" t="str">
        <f t="shared" si="212"/>
        <v>•</v>
      </c>
      <c r="DK206" s="39" t="str">
        <f t="shared" si="213"/>
        <v xml:space="preserve"> </v>
      </c>
      <c r="DL206" s="39" t="str">
        <f t="shared" si="214"/>
        <v xml:space="preserve"> </v>
      </c>
      <c r="DM206" s="43" t="str">
        <f t="shared" si="215"/>
        <v xml:space="preserve"> </v>
      </c>
      <c r="DN206" s="39" t="str">
        <f t="shared" si="216"/>
        <v>•</v>
      </c>
      <c r="DO206" s="39" t="str">
        <f t="shared" si="217"/>
        <v xml:space="preserve"> </v>
      </c>
      <c r="DP206" s="39" t="str">
        <f t="shared" si="218"/>
        <v xml:space="preserve"> </v>
      </c>
      <c r="DQ206" s="43" t="str">
        <f t="shared" si="219"/>
        <v xml:space="preserve"> </v>
      </c>
      <c r="DR206" s="39" t="str">
        <f t="shared" si="220"/>
        <v>•</v>
      </c>
      <c r="DS206" s="39" t="str">
        <f t="shared" si="221"/>
        <v xml:space="preserve"> </v>
      </c>
      <c r="DT206" s="39" t="str">
        <f t="shared" si="222"/>
        <v xml:space="preserve"> </v>
      </c>
      <c r="DU206" s="43" t="str">
        <f t="shared" si="223"/>
        <v xml:space="preserve"> </v>
      </c>
      <c r="DV206" s="39" t="str">
        <f t="shared" si="224"/>
        <v>•</v>
      </c>
      <c r="DW206" s="39" t="str">
        <f t="shared" si="225"/>
        <v xml:space="preserve"> </v>
      </c>
      <c r="DX206" s="39" t="str">
        <f t="shared" si="226"/>
        <v xml:space="preserve"> </v>
      </c>
      <c r="DY206" s="43" t="str">
        <f t="shared" si="227"/>
        <v xml:space="preserve"> </v>
      </c>
      <c r="DZ206" s="39" t="str">
        <f t="shared" si="228"/>
        <v>•</v>
      </c>
      <c r="EA206" s="39" t="str">
        <f t="shared" si="229"/>
        <v xml:space="preserve"> </v>
      </c>
      <c r="EB206" s="39" t="str">
        <f t="shared" si="230"/>
        <v xml:space="preserve"> </v>
      </c>
      <c r="EC206" s="43" t="str">
        <f t="shared" si="231"/>
        <v xml:space="preserve"> </v>
      </c>
      <c r="ED206" s="39" t="str">
        <f t="shared" si="232"/>
        <v>•</v>
      </c>
      <c r="EE206" s="39" t="str">
        <f t="shared" si="233"/>
        <v xml:space="preserve"> </v>
      </c>
      <c r="EF206" s="39" t="str">
        <f t="shared" si="234"/>
        <v xml:space="preserve"> </v>
      </c>
      <c r="EG206" s="43" t="str">
        <f t="shared" si="235"/>
        <v xml:space="preserve"> </v>
      </c>
      <c r="EH206" s="39" t="str">
        <f t="shared" si="236"/>
        <v>•</v>
      </c>
      <c r="EI206" s="39" t="str">
        <f t="shared" si="237"/>
        <v xml:space="preserve"> </v>
      </c>
      <c r="EJ206" s="39" t="str">
        <f t="shared" si="238"/>
        <v xml:space="preserve"> </v>
      </c>
      <c r="EK206" s="43" t="str">
        <f t="shared" si="239"/>
        <v xml:space="preserve"> </v>
      </c>
    </row>
    <row r="207" spans="1:141" ht="15.75" customHeight="1" x14ac:dyDescent="0.2">
      <c r="A207" s="100" t="str">
        <f>IF(Summary!B201="","",Summary!B201)</f>
        <v/>
      </c>
      <c r="B207" s="100" t="str">
        <f>IF(Summary!C201="","",Summary!C201)</f>
        <v/>
      </c>
      <c r="C207" s="100" t="str">
        <f>IF(Summary!D201="","",Summary!D201)</f>
        <v/>
      </c>
      <c r="D207" s="115" t="str">
        <f>IF(Summary!E201="","",Summary!E201)</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194"/>
        <v>27</v>
      </c>
      <c r="AX207" s="74" t="e">
        <f t="shared" si="189"/>
        <v>#N/A</v>
      </c>
      <c r="AY207" s="54" t="str">
        <f t="shared" si="190"/>
        <v/>
      </c>
      <c r="AZ207" s="73"/>
      <c r="BA207" s="144"/>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8"/>
      <c r="BE207" s="116" t="str">
        <f t="shared" si="195"/>
        <v/>
      </c>
      <c r="BF207" s="99" t="str">
        <f t="shared" si="191"/>
        <v/>
      </c>
      <c r="BG207" s="99" t="str">
        <f t="shared" si="192"/>
        <v/>
      </c>
      <c r="BH207" s="100" t="str">
        <f t="shared" si="193"/>
        <v/>
      </c>
      <c r="BI207" s="64" t="str">
        <f>IF(Summary!F201="","",Summary!F201)</f>
        <v/>
      </c>
      <c r="BJ207" s="33"/>
      <c r="BV207" s="44">
        <f t="shared" si="240"/>
        <v>0</v>
      </c>
      <c r="BW207" s="44">
        <f t="shared" si="240"/>
        <v>0</v>
      </c>
      <c r="BX207" s="44">
        <f t="shared" si="240"/>
        <v>0</v>
      </c>
      <c r="BY207" s="44">
        <f t="shared" si="240"/>
        <v>0</v>
      </c>
      <c r="BZ207" s="44">
        <f t="shared" si="240"/>
        <v>0</v>
      </c>
      <c r="CA207" s="44">
        <f t="shared" si="240"/>
        <v>0</v>
      </c>
      <c r="CB207" s="44">
        <f t="shared" si="240"/>
        <v>0</v>
      </c>
      <c r="CC207" s="44">
        <f t="shared" si="240"/>
        <v>0</v>
      </c>
      <c r="CD207" s="44">
        <f t="shared" si="240"/>
        <v>0</v>
      </c>
      <c r="CE207" s="44">
        <f t="shared" si="240"/>
        <v>0</v>
      </c>
      <c r="CF207" s="44">
        <f t="shared" si="240"/>
        <v>0</v>
      </c>
      <c r="CH207" s="48">
        <f t="shared" si="186"/>
        <v>0</v>
      </c>
      <c r="CI207" s="48">
        <f t="shared" si="186"/>
        <v>0</v>
      </c>
      <c r="CJ207" s="48">
        <f t="shared" si="186"/>
        <v>0</v>
      </c>
      <c r="CK207" s="48">
        <f t="shared" si="186"/>
        <v>0</v>
      </c>
      <c r="CL207" s="48">
        <f t="shared" si="186"/>
        <v>0</v>
      </c>
      <c r="CM207" s="48">
        <f t="shared" si="185"/>
        <v>0</v>
      </c>
      <c r="CN207" s="48">
        <f t="shared" si="185"/>
        <v>0</v>
      </c>
      <c r="CO207" s="48">
        <f t="shared" si="185"/>
        <v>0</v>
      </c>
      <c r="CT207" s="42" t="str">
        <f t="shared" si="196"/>
        <v>•</v>
      </c>
      <c r="CU207" s="39" t="str">
        <f t="shared" si="197"/>
        <v xml:space="preserve"> </v>
      </c>
      <c r="CV207" s="39" t="str">
        <f t="shared" si="198"/>
        <v xml:space="preserve"> </v>
      </c>
      <c r="CW207" s="43" t="str">
        <f t="shared" si="199"/>
        <v xml:space="preserve"> </v>
      </c>
      <c r="CX207" s="42" t="str">
        <f t="shared" si="200"/>
        <v>•</v>
      </c>
      <c r="CY207" s="39" t="str">
        <f t="shared" si="201"/>
        <v xml:space="preserve"> </v>
      </c>
      <c r="CZ207" s="39" t="str">
        <f t="shared" si="202"/>
        <v xml:space="preserve"> </v>
      </c>
      <c r="DA207" s="43" t="str">
        <f t="shared" si="203"/>
        <v xml:space="preserve"> </v>
      </c>
      <c r="DB207" s="39" t="str">
        <f t="shared" si="204"/>
        <v>•</v>
      </c>
      <c r="DC207" s="39" t="str">
        <f t="shared" si="205"/>
        <v xml:space="preserve"> </v>
      </c>
      <c r="DD207" s="39" t="str">
        <f t="shared" si="206"/>
        <v xml:space="preserve"> </v>
      </c>
      <c r="DE207" s="43" t="str">
        <f t="shared" si="207"/>
        <v xml:space="preserve"> </v>
      </c>
      <c r="DF207" s="42" t="str">
        <f t="shared" si="208"/>
        <v>•</v>
      </c>
      <c r="DG207" s="39" t="str">
        <f t="shared" si="209"/>
        <v xml:space="preserve"> </v>
      </c>
      <c r="DH207" s="39" t="str">
        <f t="shared" si="210"/>
        <v xml:space="preserve"> </v>
      </c>
      <c r="DI207" s="43" t="str">
        <f t="shared" si="211"/>
        <v xml:space="preserve"> </v>
      </c>
      <c r="DJ207" s="42" t="str">
        <f t="shared" si="212"/>
        <v>•</v>
      </c>
      <c r="DK207" s="39" t="str">
        <f t="shared" si="213"/>
        <v xml:space="preserve"> </v>
      </c>
      <c r="DL207" s="39" t="str">
        <f t="shared" si="214"/>
        <v xml:space="preserve"> </v>
      </c>
      <c r="DM207" s="43" t="str">
        <f t="shared" si="215"/>
        <v xml:space="preserve"> </v>
      </c>
      <c r="DN207" s="39" t="str">
        <f t="shared" si="216"/>
        <v>•</v>
      </c>
      <c r="DO207" s="39" t="str">
        <f t="shared" si="217"/>
        <v xml:space="preserve"> </v>
      </c>
      <c r="DP207" s="39" t="str">
        <f t="shared" si="218"/>
        <v xml:space="preserve"> </v>
      </c>
      <c r="DQ207" s="43" t="str">
        <f t="shared" si="219"/>
        <v xml:space="preserve"> </v>
      </c>
      <c r="DR207" s="39" t="str">
        <f t="shared" si="220"/>
        <v>•</v>
      </c>
      <c r="DS207" s="39" t="str">
        <f t="shared" si="221"/>
        <v xml:space="preserve"> </v>
      </c>
      <c r="DT207" s="39" t="str">
        <f t="shared" si="222"/>
        <v xml:space="preserve"> </v>
      </c>
      <c r="DU207" s="43" t="str">
        <f t="shared" si="223"/>
        <v xml:space="preserve"> </v>
      </c>
      <c r="DV207" s="39" t="str">
        <f t="shared" si="224"/>
        <v>•</v>
      </c>
      <c r="DW207" s="39" t="str">
        <f t="shared" si="225"/>
        <v xml:space="preserve"> </v>
      </c>
      <c r="DX207" s="39" t="str">
        <f t="shared" si="226"/>
        <v xml:space="preserve"> </v>
      </c>
      <c r="DY207" s="43" t="str">
        <f t="shared" si="227"/>
        <v xml:space="preserve"> </v>
      </c>
      <c r="DZ207" s="39" t="str">
        <f t="shared" si="228"/>
        <v>•</v>
      </c>
      <c r="EA207" s="39" t="str">
        <f t="shared" si="229"/>
        <v xml:space="preserve"> </v>
      </c>
      <c r="EB207" s="39" t="str">
        <f t="shared" si="230"/>
        <v xml:space="preserve"> </v>
      </c>
      <c r="EC207" s="43" t="str">
        <f t="shared" si="231"/>
        <v xml:space="preserve"> </v>
      </c>
      <c r="ED207" s="39" t="str">
        <f t="shared" si="232"/>
        <v>•</v>
      </c>
      <c r="EE207" s="39" t="str">
        <f t="shared" si="233"/>
        <v xml:space="preserve"> </v>
      </c>
      <c r="EF207" s="39" t="str">
        <f t="shared" si="234"/>
        <v xml:space="preserve"> </v>
      </c>
      <c r="EG207" s="43" t="str">
        <f t="shared" si="235"/>
        <v xml:space="preserve"> </v>
      </c>
      <c r="EH207" s="39" t="str">
        <f t="shared" si="236"/>
        <v>•</v>
      </c>
      <c r="EI207" s="39" t="str">
        <f t="shared" si="237"/>
        <v xml:space="preserve"> </v>
      </c>
      <c r="EJ207" s="39" t="str">
        <f t="shared" si="238"/>
        <v xml:space="preserve"> </v>
      </c>
      <c r="EK207" s="43" t="str">
        <f t="shared" si="239"/>
        <v xml:space="preserve"> </v>
      </c>
    </row>
    <row r="208" spans="1:141" ht="15.75" customHeight="1" x14ac:dyDescent="0.2">
      <c r="A208" s="100" t="str">
        <f>IF(Summary!B202="","",Summary!B202)</f>
        <v/>
      </c>
      <c r="B208" s="100" t="str">
        <f>IF(Summary!C202="","",Summary!C202)</f>
        <v/>
      </c>
      <c r="C208" s="100" t="str">
        <f>IF(Summary!D202="","",Summary!D202)</f>
        <v/>
      </c>
      <c r="D208" s="115" t="str">
        <f>IF(Summary!E202="","",Summary!E202)</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194"/>
        <v>27</v>
      </c>
      <c r="AX208" s="74" t="e">
        <f t="shared" si="189"/>
        <v>#N/A</v>
      </c>
      <c r="AY208" s="54" t="str">
        <f t="shared" si="190"/>
        <v/>
      </c>
      <c r="AZ208" s="73"/>
      <c r="BA208" s="144"/>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8"/>
      <c r="BE208" s="116" t="str">
        <f t="shared" si="195"/>
        <v/>
      </c>
      <c r="BF208" s="99" t="str">
        <f t="shared" si="191"/>
        <v/>
      </c>
      <c r="BG208" s="99" t="str">
        <f t="shared" si="192"/>
        <v/>
      </c>
      <c r="BH208" s="100" t="str">
        <f t="shared" si="193"/>
        <v/>
      </c>
      <c r="BI208" s="64" t="str">
        <f>IF(Summary!F202="","",Summary!F202)</f>
        <v/>
      </c>
      <c r="BJ208" s="33"/>
      <c r="BV208" s="44">
        <f t="shared" si="240"/>
        <v>0</v>
      </c>
      <c r="BW208" s="44">
        <f t="shared" si="240"/>
        <v>0</v>
      </c>
      <c r="BX208" s="44">
        <f t="shared" si="240"/>
        <v>0</v>
      </c>
      <c r="BY208" s="44">
        <f t="shared" si="240"/>
        <v>0</v>
      </c>
      <c r="BZ208" s="44">
        <f t="shared" si="240"/>
        <v>0</v>
      </c>
      <c r="CA208" s="44">
        <f t="shared" si="240"/>
        <v>0</v>
      </c>
      <c r="CB208" s="44">
        <f t="shared" si="240"/>
        <v>0</v>
      </c>
      <c r="CC208" s="44">
        <f t="shared" si="240"/>
        <v>0</v>
      </c>
      <c r="CD208" s="44">
        <f t="shared" si="240"/>
        <v>0</v>
      </c>
      <c r="CE208" s="44">
        <f t="shared" si="240"/>
        <v>0</v>
      </c>
      <c r="CF208" s="44">
        <f t="shared" si="240"/>
        <v>0</v>
      </c>
      <c r="CH208" s="48">
        <f t="shared" si="186"/>
        <v>0</v>
      </c>
      <c r="CI208" s="48">
        <f t="shared" si="186"/>
        <v>0</v>
      </c>
      <c r="CJ208" s="48">
        <f t="shared" si="186"/>
        <v>0</v>
      </c>
      <c r="CK208" s="48">
        <f t="shared" si="186"/>
        <v>0</v>
      </c>
      <c r="CL208" s="48">
        <f t="shared" si="186"/>
        <v>0</v>
      </c>
      <c r="CM208" s="48">
        <f t="shared" si="185"/>
        <v>0</v>
      </c>
      <c r="CN208" s="48">
        <f t="shared" si="185"/>
        <v>0</v>
      </c>
      <c r="CO208" s="48">
        <f t="shared" si="185"/>
        <v>0</v>
      </c>
      <c r="CT208" s="42" t="str">
        <f t="shared" si="196"/>
        <v>•</v>
      </c>
      <c r="CU208" s="39" t="str">
        <f t="shared" si="197"/>
        <v xml:space="preserve"> </v>
      </c>
      <c r="CV208" s="39" t="str">
        <f t="shared" si="198"/>
        <v xml:space="preserve"> </v>
      </c>
      <c r="CW208" s="43" t="str">
        <f t="shared" si="199"/>
        <v xml:space="preserve"> </v>
      </c>
      <c r="CX208" s="42" t="str">
        <f t="shared" si="200"/>
        <v>•</v>
      </c>
      <c r="CY208" s="39" t="str">
        <f t="shared" si="201"/>
        <v xml:space="preserve"> </v>
      </c>
      <c r="CZ208" s="39" t="str">
        <f t="shared" si="202"/>
        <v xml:space="preserve"> </v>
      </c>
      <c r="DA208" s="43" t="str">
        <f t="shared" si="203"/>
        <v xml:space="preserve"> </v>
      </c>
      <c r="DB208" s="39" t="str">
        <f t="shared" si="204"/>
        <v>•</v>
      </c>
      <c r="DC208" s="39" t="str">
        <f t="shared" si="205"/>
        <v xml:space="preserve"> </v>
      </c>
      <c r="DD208" s="39" t="str">
        <f t="shared" si="206"/>
        <v xml:space="preserve"> </v>
      </c>
      <c r="DE208" s="43" t="str">
        <f t="shared" si="207"/>
        <v xml:space="preserve"> </v>
      </c>
      <c r="DF208" s="42" t="str">
        <f t="shared" si="208"/>
        <v>•</v>
      </c>
      <c r="DG208" s="39" t="str">
        <f t="shared" si="209"/>
        <v xml:space="preserve"> </v>
      </c>
      <c r="DH208" s="39" t="str">
        <f t="shared" si="210"/>
        <v xml:space="preserve"> </v>
      </c>
      <c r="DI208" s="43" t="str">
        <f t="shared" si="211"/>
        <v xml:space="preserve"> </v>
      </c>
      <c r="DJ208" s="42" t="str">
        <f t="shared" si="212"/>
        <v>•</v>
      </c>
      <c r="DK208" s="39" t="str">
        <f t="shared" si="213"/>
        <v xml:space="preserve"> </v>
      </c>
      <c r="DL208" s="39" t="str">
        <f t="shared" si="214"/>
        <v xml:space="preserve"> </v>
      </c>
      <c r="DM208" s="43" t="str">
        <f t="shared" si="215"/>
        <v xml:space="preserve"> </v>
      </c>
      <c r="DN208" s="39" t="str">
        <f t="shared" si="216"/>
        <v>•</v>
      </c>
      <c r="DO208" s="39" t="str">
        <f t="shared" si="217"/>
        <v xml:space="preserve"> </v>
      </c>
      <c r="DP208" s="39" t="str">
        <f t="shared" si="218"/>
        <v xml:space="preserve"> </v>
      </c>
      <c r="DQ208" s="43" t="str">
        <f t="shared" si="219"/>
        <v xml:space="preserve"> </v>
      </c>
      <c r="DR208" s="39" t="str">
        <f t="shared" si="220"/>
        <v>•</v>
      </c>
      <c r="DS208" s="39" t="str">
        <f t="shared" si="221"/>
        <v xml:space="preserve"> </v>
      </c>
      <c r="DT208" s="39" t="str">
        <f t="shared" si="222"/>
        <v xml:space="preserve"> </v>
      </c>
      <c r="DU208" s="43" t="str">
        <f t="shared" si="223"/>
        <v xml:space="preserve"> </v>
      </c>
      <c r="DV208" s="39" t="str">
        <f t="shared" si="224"/>
        <v>•</v>
      </c>
      <c r="DW208" s="39" t="str">
        <f t="shared" si="225"/>
        <v xml:space="preserve"> </v>
      </c>
      <c r="DX208" s="39" t="str">
        <f t="shared" si="226"/>
        <v xml:space="preserve"> </v>
      </c>
      <c r="DY208" s="43" t="str">
        <f t="shared" si="227"/>
        <v xml:space="preserve"> </v>
      </c>
      <c r="DZ208" s="39" t="str">
        <f t="shared" si="228"/>
        <v>•</v>
      </c>
      <c r="EA208" s="39" t="str">
        <f t="shared" si="229"/>
        <v xml:space="preserve"> </v>
      </c>
      <c r="EB208" s="39" t="str">
        <f t="shared" si="230"/>
        <v xml:space="preserve"> </v>
      </c>
      <c r="EC208" s="43" t="str">
        <f t="shared" si="231"/>
        <v xml:space="preserve"> </v>
      </c>
      <c r="ED208" s="39" t="str">
        <f t="shared" si="232"/>
        <v>•</v>
      </c>
      <c r="EE208" s="39" t="str">
        <f t="shared" si="233"/>
        <v xml:space="preserve"> </v>
      </c>
      <c r="EF208" s="39" t="str">
        <f t="shared" si="234"/>
        <v xml:space="preserve"> </v>
      </c>
      <c r="EG208" s="43" t="str">
        <f t="shared" si="235"/>
        <v xml:space="preserve"> </v>
      </c>
      <c r="EH208" s="39" t="str">
        <f t="shared" si="236"/>
        <v>•</v>
      </c>
      <c r="EI208" s="39" t="str">
        <f t="shared" si="237"/>
        <v xml:space="preserve"> </v>
      </c>
      <c r="EJ208" s="39" t="str">
        <f t="shared" si="238"/>
        <v xml:space="preserve"> </v>
      </c>
      <c r="EK208" s="43" t="str">
        <f t="shared" si="239"/>
        <v xml:space="preserve"> </v>
      </c>
    </row>
    <row r="209" spans="1:141" ht="15.75" customHeight="1" x14ac:dyDescent="0.2">
      <c r="A209" s="100" t="str">
        <f>IF(Summary!B203="","",Summary!B203)</f>
        <v/>
      </c>
      <c r="B209" s="100" t="str">
        <f>IF(Summary!C203="","",Summary!C203)</f>
        <v/>
      </c>
      <c r="C209" s="100" t="str">
        <f>IF(Summary!D203="","",Summary!D203)</f>
        <v/>
      </c>
      <c r="D209" s="115" t="str">
        <f>IF(Summary!E203="","",Summary!E203)</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194"/>
        <v>27</v>
      </c>
      <c r="AX209" s="74" t="e">
        <f t="shared" si="189"/>
        <v>#N/A</v>
      </c>
      <c r="AY209" s="54" t="str">
        <f t="shared" si="190"/>
        <v/>
      </c>
      <c r="AZ209" s="73"/>
      <c r="BA209" s="144"/>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8"/>
      <c r="BE209" s="116" t="str">
        <f t="shared" si="195"/>
        <v/>
      </c>
      <c r="BF209" s="99" t="str">
        <f t="shared" si="191"/>
        <v/>
      </c>
      <c r="BG209" s="99" t="str">
        <f t="shared" si="192"/>
        <v/>
      </c>
      <c r="BH209" s="100" t="str">
        <f t="shared" si="193"/>
        <v/>
      </c>
      <c r="BI209" s="64" t="str">
        <f>IF(Summary!F203="","",Summary!F203)</f>
        <v/>
      </c>
      <c r="BJ209" s="33"/>
      <c r="BV209" s="44">
        <f t="shared" si="240"/>
        <v>0</v>
      </c>
      <c r="BW209" s="44">
        <f t="shared" si="240"/>
        <v>0</v>
      </c>
      <c r="BX209" s="44">
        <f t="shared" si="240"/>
        <v>0</v>
      </c>
      <c r="BY209" s="44">
        <f t="shared" si="240"/>
        <v>0</v>
      </c>
      <c r="BZ209" s="44">
        <f t="shared" si="240"/>
        <v>0</v>
      </c>
      <c r="CA209" s="44">
        <f t="shared" si="240"/>
        <v>0</v>
      </c>
      <c r="CB209" s="44">
        <f t="shared" si="240"/>
        <v>0</v>
      </c>
      <c r="CC209" s="44">
        <f t="shared" si="240"/>
        <v>0</v>
      </c>
      <c r="CD209" s="44">
        <f t="shared" si="240"/>
        <v>0</v>
      </c>
      <c r="CE209" s="44">
        <f t="shared" si="240"/>
        <v>0</v>
      </c>
      <c r="CF209" s="44">
        <f t="shared" si="240"/>
        <v>0</v>
      </c>
      <c r="CH209" s="48">
        <f t="shared" si="186"/>
        <v>0</v>
      </c>
      <c r="CI209" s="48">
        <f t="shared" si="186"/>
        <v>0</v>
      </c>
      <c r="CJ209" s="48">
        <f t="shared" si="186"/>
        <v>0</v>
      </c>
      <c r="CK209" s="48">
        <f t="shared" si="186"/>
        <v>0</v>
      </c>
      <c r="CL209" s="48">
        <f t="shared" si="186"/>
        <v>0</v>
      </c>
      <c r="CM209" s="48">
        <f t="shared" si="185"/>
        <v>0</v>
      </c>
      <c r="CN209" s="48">
        <f t="shared" si="185"/>
        <v>0</v>
      </c>
      <c r="CO209" s="48">
        <f t="shared" si="185"/>
        <v>0</v>
      </c>
      <c r="CT209" s="42" t="str">
        <f t="shared" si="196"/>
        <v>•</v>
      </c>
      <c r="CU209" s="39" t="str">
        <f t="shared" si="197"/>
        <v xml:space="preserve"> </v>
      </c>
      <c r="CV209" s="39" t="str">
        <f t="shared" si="198"/>
        <v xml:space="preserve"> </v>
      </c>
      <c r="CW209" s="43" t="str">
        <f t="shared" si="199"/>
        <v xml:space="preserve"> </v>
      </c>
      <c r="CX209" s="42" t="str">
        <f t="shared" si="200"/>
        <v>•</v>
      </c>
      <c r="CY209" s="39" t="str">
        <f t="shared" si="201"/>
        <v xml:space="preserve"> </v>
      </c>
      <c r="CZ209" s="39" t="str">
        <f t="shared" si="202"/>
        <v xml:space="preserve"> </v>
      </c>
      <c r="DA209" s="43" t="str">
        <f t="shared" si="203"/>
        <v xml:space="preserve"> </v>
      </c>
      <c r="DB209" s="39" t="str">
        <f t="shared" si="204"/>
        <v>•</v>
      </c>
      <c r="DC209" s="39" t="str">
        <f t="shared" si="205"/>
        <v xml:space="preserve"> </v>
      </c>
      <c r="DD209" s="39" t="str">
        <f t="shared" si="206"/>
        <v xml:space="preserve"> </v>
      </c>
      <c r="DE209" s="43" t="str">
        <f t="shared" si="207"/>
        <v xml:space="preserve"> </v>
      </c>
      <c r="DF209" s="42" t="str">
        <f t="shared" si="208"/>
        <v>•</v>
      </c>
      <c r="DG209" s="39" t="str">
        <f t="shared" si="209"/>
        <v xml:space="preserve"> </v>
      </c>
      <c r="DH209" s="39" t="str">
        <f t="shared" si="210"/>
        <v xml:space="preserve"> </v>
      </c>
      <c r="DI209" s="43" t="str">
        <f t="shared" si="211"/>
        <v xml:space="preserve"> </v>
      </c>
      <c r="DJ209" s="42" t="str">
        <f t="shared" si="212"/>
        <v>•</v>
      </c>
      <c r="DK209" s="39" t="str">
        <f t="shared" si="213"/>
        <v xml:space="preserve"> </v>
      </c>
      <c r="DL209" s="39" t="str">
        <f t="shared" si="214"/>
        <v xml:space="preserve"> </v>
      </c>
      <c r="DM209" s="43" t="str">
        <f t="shared" si="215"/>
        <v xml:space="preserve"> </v>
      </c>
      <c r="DN209" s="39" t="str">
        <f t="shared" si="216"/>
        <v>•</v>
      </c>
      <c r="DO209" s="39" t="str">
        <f t="shared" si="217"/>
        <v xml:space="preserve"> </v>
      </c>
      <c r="DP209" s="39" t="str">
        <f t="shared" si="218"/>
        <v xml:space="preserve"> </v>
      </c>
      <c r="DQ209" s="43" t="str">
        <f t="shared" si="219"/>
        <v xml:space="preserve"> </v>
      </c>
      <c r="DR209" s="39" t="str">
        <f t="shared" si="220"/>
        <v>•</v>
      </c>
      <c r="DS209" s="39" t="str">
        <f t="shared" si="221"/>
        <v xml:space="preserve"> </v>
      </c>
      <c r="DT209" s="39" t="str">
        <f t="shared" si="222"/>
        <v xml:space="preserve"> </v>
      </c>
      <c r="DU209" s="43" t="str">
        <f t="shared" si="223"/>
        <v xml:space="preserve"> </v>
      </c>
      <c r="DV209" s="39" t="str">
        <f t="shared" si="224"/>
        <v>•</v>
      </c>
      <c r="DW209" s="39" t="str">
        <f t="shared" si="225"/>
        <v xml:space="preserve"> </v>
      </c>
      <c r="DX209" s="39" t="str">
        <f t="shared" si="226"/>
        <v xml:space="preserve"> </v>
      </c>
      <c r="DY209" s="43" t="str">
        <f t="shared" si="227"/>
        <v xml:space="preserve"> </v>
      </c>
      <c r="DZ209" s="39" t="str">
        <f t="shared" si="228"/>
        <v>•</v>
      </c>
      <c r="EA209" s="39" t="str">
        <f t="shared" si="229"/>
        <v xml:space="preserve"> </v>
      </c>
      <c r="EB209" s="39" t="str">
        <f t="shared" si="230"/>
        <v xml:space="preserve"> </v>
      </c>
      <c r="EC209" s="43" t="str">
        <f t="shared" si="231"/>
        <v xml:space="preserve"> </v>
      </c>
      <c r="ED209" s="39" t="str">
        <f t="shared" si="232"/>
        <v>•</v>
      </c>
      <c r="EE209" s="39" t="str">
        <f t="shared" si="233"/>
        <v xml:space="preserve"> </v>
      </c>
      <c r="EF209" s="39" t="str">
        <f t="shared" si="234"/>
        <v xml:space="preserve"> </v>
      </c>
      <c r="EG209" s="43" t="str">
        <f t="shared" si="235"/>
        <v xml:space="preserve"> </v>
      </c>
      <c r="EH209" s="39" t="str">
        <f t="shared" si="236"/>
        <v>•</v>
      </c>
      <c r="EI209" s="39" t="str">
        <f t="shared" si="237"/>
        <v xml:space="preserve"> </v>
      </c>
      <c r="EJ209" s="39" t="str">
        <f t="shared" si="238"/>
        <v xml:space="preserve"> </v>
      </c>
      <c r="EK209" s="43" t="str">
        <f t="shared" si="239"/>
        <v xml:space="preserve"> </v>
      </c>
    </row>
    <row r="210" spans="1:141" ht="15.75" customHeight="1" x14ac:dyDescent="0.2">
      <c r="A210" s="100" t="str">
        <f>IF(Summary!B204="","",Summary!B204)</f>
        <v/>
      </c>
      <c r="B210" s="100" t="str">
        <f>IF(Summary!C204="","",Summary!C204)</f>
        <v/>
      </c>
      <c r="C210" s="100" t="str">
        <f>IF(Summary!D204="","",Summary!D204)</f>
        <v/>
      </c>
      <c r="D210" s="115" t="str">
        <f>IF(Summary!E204="","",Summary!E204)</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194"/>
        <v>27</v>
      </c>
      <c r="AX210" s="74" t="e">
        <f t="shared" si="189"/>
        <v>#N/A</v>
      </c>
      <c r="AY210" s="54" t="str">
        <f t="shared" si="190"/>
        <v/>
      </c>
      <c r="AZ210" s="73"/>
      <c r="BA210" s="144"/>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8"/>
      <c r="BE210" s="116" t="str">
        <f t="shared" si="195"/>
        <v/>
      </c>
      <c r="BF210" s="99" t="str">
        <f t="shared" si="191"/>
        <v/>
      </c>
      <c r="BG210" s="99" t="str">
        <f t="shared" si="192"/>
        <v/>
      </c>
      <c r="BH210" s="100" t="str">
        <f t="shared" si="193"/>
        <v/>
      </c>
      <c r="BI210" s="64" t="str">
        <f>IF(Summary!F204="","",Summary!F204)</f>
        <v/>
      </c>
      <c r="BJ210" s="33"/>
      <c r="BV210" s="44">
        <f t="shared" si="240"/>
        <v>0</v>
      </c>
      <c r="BW210" s="44">
        <f t="shared" si="240"/>
        <v>0</v>
      </c>
      <c r="BX210" s="44">
        <f t="shared" si="240"/>
        <v>0</v>
      </c>
      <c r="BY210" s="44">
        <f t="shared" si="240"/>
        <v>0</v>
      </c>
      <c r="BZ210" s="44">
        <f t="shared" si="240"/>
        <v>0</v>
      </c>
      <c r="CA210" s="44">
        <f t="shared" si="240"/>
        <v>0</v>
      </c>
      <c r="CB210" s="44">
        <f t="shared" si="240"/>
        <v>0</v>
      </c>
      <c r="CC210" s="44">
        <f t="shared" si="240"/>
        <v>0</v>
      </c>
      <c r="CD210" s="44">
        <f t="shared" si="240"/>
        <v>0</v>
      </c>
      <c r="CE210" s="44">
        <f t="shared" si="240"/>
        <v>0</v>
      </c>
      <c r="CF210" s="44">
        <f t="shared" si="240"/>
        <v>0</v>
      </c>
      <c r="CH210" s="48">
        <f t="shared" si="186"/>
        <v>0</v>
      </c>
      <c r="CI210" s="48">
        <f t="shared" si="186"/>
        <v>0</v>
      </c>
      <c r="CJ210" s="48">
        <f t="shared" si="186"/>
        <v>0</v>
      </c>
      <c r="CK210" s="48">
        <f t="shared" si="186"/>
        <v>0</v>
      </c>
      <c r="CL210" s="48">
        <f t="shared" si="186"/>
        <v>0</v>
      </c>
      <c r="CM210" s="48">
        <f t="shared" si="185"/>
        <v>0</v>
      </c>
      <c r="CN210" s="48">
        <f t="shared" si="185"/>
        <v>0</v>
      </c>
      <c r="CO210" s="48">
        <f t="shared" si="185"/>
        <v>0</v>
      </c>
      <c r="CT210" s="42" t="str">
        <f t="shared" si="196"/>
        <v>•</v>
      </c>
      <c r="CU210" s="39" t="str">
        <f t="shared" si="197"/>
        <v xml:space="preserve"> </v>
      </c>
      <c r="CV210" s="39" t="str">
        <f t="shared" si="198"/>
        <v xml:space="preserve"> </v>
      </c>
      <c r="CW210" s="43" t="str">
        <f t="shared" si="199"/>
        <v xml:space="preserve"> </v>
      </c>
      <c r="CX210" s="42" t="str">
        <f t="shared" si="200"/>
        <v>•</v>
      </c>
      <c r="CY210" s="39" t="str">
        <f t="shared" si="201"/>
        <v xml:space="preserve"> </v>
      </c>
      <c r="CZ210" s="39" t="str">
        <f t="shared" si="202"/>
        <v xml:space="preserve"> </v>
      </c>
      <c r="DA210" s="43" t="str">
        <f t="shared" si="203"/>
        <v xml:space="preserve"> </v>
      </c>
      <c r="DB210" s="39" t="str">
        <f t="shared" si="204"/>
        <v>•</v>
      </c>
      <c r="DC210" s="39" t="str">
        <f t="shared" si="205"/>
        <v xml:space="preserve"> </v>
      </c>
      <c r="DD210" s="39" t="str">
        <f t="shared" si="206"/>
        <v xml:space="preserve"> </v>
      </c>
      <c r="DE210" s="43" t="str">
        <f t="shared" si="207"/>
        <v xml:space="preserve"> </v>
      </c>
      <c r="DF210" s="42" t="str">
        <f t="shared" si="208"/>
        <v>•</v>
      </c>
      <c r="DG210" s="39" t="str">
        <f t="shared" si="209"/>
        <v xml:space="preserve"> </v>
      </c>
      <c r="DH210" s="39" t="str">
        <f t="shared" si="210"/>
        <v xml:space="preserve"> </v>
      </c>
      <c r="DI210" s="43" t="str">
        <f t="shared" si="211"/>
        <v xml:space="preserve"> </v>
      </c>
      <c r="DJ210" s="42" t="str">
        <f t="shared" si="212"/>
        <v>•</v>
      </c>
      <c r="DK210" s="39" t="str">
        <f t="shared" si="213"/>
        <v xml:space="preserve"> </v>
      </c>
      <c r="DL210" s="39" t="str">
        <f t="shared" si="214"/>
        <v xml:space="preserve"> </v>
      </c>
      <c r="DM210" s="43" t="str">
        <f t="shared" si="215"/>
        <v xml:space="preserve"> </v>
      </c>
      <c r="DN210" s="39" t="str">
        <f t="shared" si="216"/>
        <v>•</v>
      </c>
      <c r="DO210" s="39" t="str">
        <f t="shared" si="217"/>
        <v xml:space="preserve"> </v>
      </c>
      <c r="DP210" s="39" t="str">
        <f t="shared" si="218"/>
        <v xml:space="preserve"> </v>
      </c>
      <c r="DQ210" s="43" t="str">
        <f t="shared" si="219"/>
        <v xml:space="preserve"> </v>
      </c>
      <c r="DR210" s="39" t="str">
        <f t="shared" si="220"/>
        <v>•</v>
      </c>
      <c r="DS210" s="39" t="str">
        <f t="shared" si="221"/>
        <v xml:space="preserve"> </v>
      </c>
      <c r="DT210" s="39" t="str">
        <f t="shared" si="222"/>
        <v xml:space="preserve"> </v>
      </c>
      <c r="DU210" s="43" t="str">
        <f t="shared" si="223"/>
        <v xml:space="preserve"> </v>
      </c>
      <c r="DV210" s="39" t="str">
        <f t="shared" si="224"/>
        <v>•</v>
      </c>
      <c r="DW210" s="39" t="str">
        <f t="shared" si="225"/>
        <v xml:space="preserve"> </v>
      </c>
      <c r="DX210" s="39" t="str">
        <f t="shared" si="226"/>
        <v xml:space="preserve"> </v>
      </c>
      <c r="DY210" s="43" t="str">
        <f t="shared" si="227"/>
        <v xml:space="preserve"> </v>
      </c>
      <c r="DZ210" s="39" t="str">
        <f t="shared" si="228"/>
        <v>•</v>
      </c>
      <c r="EA210" s="39" t="str">
        <f t="shared" si="229"/>
        <v xml:space="preserve"> </v>
      </c>
      <c r="EB210" s="39" t="str">
        <f t="shared" si="230"/>
        <v xml:space="preserve"> </v>
      </c>
      <c r="EC210" s="43" t="str">
        <f t="shared" si="231"/>
        <v xml:space="preserve"> </v>
      </c>
      <c r="ED210" s="39" t="str">
        <f t="shared" si="232"/>
        <v>•</v>
      </c>
      <c r="EE210" s="39" t="str">
        <f t="shared" si="233"/>
        <v xml:space="preserve"> </v>
      </c>
      <c r="EF210" s="39" t="str">
        <f t="shared" si="234"/>
        <v xml:space="preserve"> </v>
      </c>
      <c r="EG210" s="43" t="str">
        <f t="shared" si="235"/>
        <v xml:space="preserve"> </v>
      </c>
      <c r="EH210" s="39" t="str">
        <f t="shared" si="236"/>
        <v>•</v>
      </c>
      <c r="EI210" s="39" t="str">
        <f t="shared" si="237"/>
        <v xml:space="preserve"> </v>
      </c>
      <c r="EJ210" s="39" t="str">
        <f t="shared" si="238"/>
        <v xml:space="preserve"> </v>
      </c>
      <c r="EK210" s="43" t="str">
        <f t="shared" si="239"/>
        <v xml:space="preserve"> </v>
      </c>
    </row>
    <row r="211" spans="1:141" ht="15.75" customHeight="1" x14ac:dyDescent="0.2">
      <c r="A211" s="100" t="str">
        <f>IF(Summary!B205="","",Summary!B205)</f>
        <v/>
      </c>
      <c r="B211" s="100" t="str">
        <f>IF(Summary!C205="","",Summary!C205)</f>
        <v/>
      </c>
      <c r="C211" s="100" t="str">
        <f>IF(Summary!D205="","",Summary!D205)</f>
        <v/>
      </c>
      <c r="D211" s="115" t="str">
        <f>IF(Summary!E205="","",Summary!E205)</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194"/>
        <v>27</v>
      </c>
      <c r="AX211" s="74" t="e">
        <f t="shared" si="189"/>
        <v>#N/A</v>
      </c>
      <c r="AY211" s="54" t="str">
        <f t="shared" si="190"/>
        <v/>
      </c>
      <c r="AZ211" s="73"/>
      <c r="BA211" s="144"/>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8"/>
      <c r="BE211" s="116" t="str">
        <f t="shared" si="195"/>
        <v/>
      </c>
      <c r="BF211" s="99" t="str">
        <f t="shared" si="191"/>
        <v/>
      </c>
      <c r="BG211" s="99" t="str">
        <f t="shared" si="192"/>
        <v/>
      </c>
      <c r="BH211" s="100" t="str">
        <f t="shared" si="193"/>
        <v/>
      </c>
      <c r="BI211" s="64" t="str">
        <f>IF(Summary!F205="","",Summary!F205)</f>
        <v/>
      </c>
      <c r="BJ211" s="33"/>
      <c r="BV211" s="44">
        <f t="shared" si="240"/>
        <v>0</v>
      </c>
      <c r="BW211" s="44">
        <f t="shared" si="240"/>
        <v>0</v>
      </c>
      <c r="BX211" s="44">
        <f t="shared" si="240"/>
        <v>0</v>
      </c>
      <c r="BY211" s="44">
        <f t="shared" si="240"/>
        <v>0</v>
      </c>
      <c r="BZ211" s="44">
        <f t="shared" si="240"/>
        <v>0</v>
      </c>
      <c r="CA211" s="44">
        <f t="shared" si="240"/>
        <v>0</v>
      </c>
      <c r="CB211" s="44">
        <f t="shared" si="240"/>
        <v>0</v>
      </c>
      <c r="CC211" s="44">
        <f t="shared" si="240"/>
        <v>0</v>
      </c>
      <c r="CD211" s="44">
        <f t="shared" si="240"/>
        <v>0</v>
      </c>
      <c r="CE211" s="44">
        <f t="shared" si="240"/>
        <v>0</v>
      </c>
      <c r="CF211" s="44">
        <f t="shared" si="240"/>
        <v>0</v>
      </c>
      <c r="CH211" s="48">
        <f t="shared" si="186"/>
        <v>0</v>
      </c>
      <c r="CI211" s="48">
        <f t="shared" si="186"/>
        <v>0</v>
      </c>
      <c r="CJ211" s="48">
        <f t="shared" si="186"/>
        <v>0</v>
      </c>
      <c r="CK211" s="48">
        <f t="shared" si="186"/>
        <v>0</v>
      </c>
      <c r="CL211" s="48">
        <f t="shared" si="186"/>
        <v>0</v>
      </c>
      <c r="CM211" s="48">
        <f t="shared" si="185"/>
        <v>0</v>
      </c>
      <c r="CN211" s="48">
        <f t="shared" si="185"/>
        <v>0</v>
      </c>
      <c r="CO211" s="48">
        <f t="shared" si="185"/>
        <v>0</v>
      </c>
      <c r="CT211" s="42" t="str">
        <f t="shared" si="196"/>
        <v>•</v>
      </c>
      <c r="CU211" s="39" t="str">
        <f t="shared" si="197"/>
        <v xml:space="preserve"> </v>
      </c>
      <c r="CV211" s="39" t="str">
        <f t="shared" si="198"/>
        <v xml:space="preserve"> </v>
      </c>
      <c r="CW211" s="43" t="str">
        <f t="shared" si="199"/>
        <v xml:space="preserve"> </v>
      </c>
      <c r="CX211" s="42" t="str">
        <f t="shared" si="200"/>
        <v>•</v>
      </c>
      <c r="CY211" s="39" t="str">
        <f t="shared" si="201"/>
        <v xml:space="preserve"> </v>
      </c>
      <c r="CZ211" s="39" t="str">
        <f t="shared" si="202"/>
        <v xml:space="preserve"> </v>
      </c>
      <c r="DA211" s="43" t="str">
        <f t="shared" si="203"/>
        <v xml:space="preserve"> </v>
      </c>
      <c r="DB211" s="39" t="str">
        <f t="shared" si="204"/>
        <v>•</v>
      </c>
      <c r="DC211" s="39" t="str">
        <f t="shared" si="205"/>
        <v xml:space="preserve"> </v>
      </c>
      <c r="DD211" s="39" t="str">
        <f t="shared" si="206"/>
        <v xml:space="preserve"> </v>
      </c>
      <c r="DE211" s="43" t="str">
        <f t="shared" si="207"/>
        <v xml:space="preserve"> </v>
      </c>
      <c r="DF211" s="42" t="str">
        <f t="shared" si="208"/>
        <v>•</v>
      </c>
      <c r="DG211" s="39" t="str">
        <f t="shared" si="209"/>
        <v xml:space="preserve"> </v>
      </c>
      <c r="DH211" s="39" t="str">
        <f t="shared" si="210"/>
        <v xml:space="preserve"> </v>
      </c>
      <c r="DI211" s="43" t="str">
        <f t="shared" si="211"/>
        <v xml:space="preserve"> </v>
      </c>
      <c r="DJ211" s="42" t="str">
        <f t="shared" si="212"/>
        <v>•</v>
      </c>
      <c r="DK211" s="39" t="str">
        <f t="shared" si="213"/>
        <v xml:space="preserve"> </v>
      </c>
      <c r="DL211" s="39" t="str">
        <f t="shared" si="214"/>
        <v xml:space="preserve"> </v>
      </c>
      <c r="DM211" s="43" t="str">
        <f t="shared" si="215"/>
        <v xml:space="preserve"> </v>
      </c>
      <c r="DN211" s="39" t="str">
        <f t="shared" si="216"/>
        <v>•</v>
      </c>
      <c r="DO211" s="39" t="str">
        <f t="shared" si="217"/>
        <v xml:space="preserve"> </v>
      </c>
      <c r="DP211" s="39" t="str">
        <f t="shared" si="218"/>
        <v xml:space="preserve"> </v>
      </c>
      <c r="DQ211" s="43" t="str">
        <f t="shared" si="219"/>
        <v xml:space="preserve"> </v>
      </c>
      <c r="DR211" s="39" t="str">
        <f t="shared" si="220"/>
        <v>•</v>
      </c>
      <c r="DS211" s="39" t="str">
        <f t="shared" si="221"/>
        <v xml:space="preserve"> </v>
      </c>
      <c r="DT211" s="39" t="str">
        <f t="shared" si="222"/>
        <v xml:space="preserve"> </v>
      </c>
      <c r="DU211" s="43" t="str">
        <f t="shared" si="223"/>
        <v xml:space="preserve"> </v>
      </c>
      <c r="DV211" s="39" t="str">
        <f t="shared" si="224"/>
        <v>•</v>
      </c>
      <c r="DW211" s="39" t="str">
        <f t="shared" si="225"/>
        <v xml:space="preserve"> </v>
      </c>
      <c r="DX211" s="39" t="str">
        <f t="shared" si="226"/>
        <v xml:space="preserve"> </v>
      </c>
      <c r="DY211" s="43" t="str">
        <f t="shared" si="227"/>
        <v xml:space="preserve"> </v>
      </c>
      <c r="DZ211" s="39" t="str">
        <f t="shared" si="228"/>
        <v>•</v>
      </c>
      <c r="EA211" s="39" t="str">
        <f t="shared" si="229"/>
        <v xml:space="preserve"> </v>
      </c>
      <c r="EB211" s="39" t="str">
        <f t="shared" si="230"/>
        <v xml:space="preserve"> </v>
      </c>
      <c r="EC211" s="43" t="str">
        <f t="shared" si="231"/>
        <v xml:space="preserve"> </v>
      </c>
      <c r="ED211" s="39" t="str">
        <f t="shared" si="232"/>
        <v>•</v>
      </c>
      <c r="EE211" s="39" t="str">
        <f t="shared" si="233"/>
        <v xml:space="preserve"> </v>
      </c>
      <c r="EF211" s="39" t="str">
        <f t="shared" si="234"/>
        <v xml:space="preserve"> </v>
      </c>
      <c r="EG211" s="43" t="str">
        <f t="shared" si="235"/>
        <v xml:space="preserve"> </v>
      </c>
      <c r="EH211" s="39" t="str">
        <f t="shared" si="236"/>
        <v>•</v>
      </c>
      <c r="EI211" s="39" t="str">
        <f t="shared" si="237"/>
        <v xml:space="preserve"> </v>
      </c>
      <c r="EJ211" s="39" t="str">
        <f t="shared" si="238"/>
        <v xml:space="preserve"> </v>
      </c>
      <c r="EK211" s="43" t="str">
        <f t="shared" si="239"/>
        <v xml:space="preserve"> </v>
      </c>
    </row>
    <row r="212" spans="1:141" ht="15.75" customHeight="1" x14ac:dyDescent="0.2">
      <c r="A212" s="100" t="str">
        <f>IF(Summary!B206="","",Summary!B206)</f>
        <v/>
      </c>
      <c r="B212" s="100" t="str">
        <f>IF(Summary!C206="","",Summary!C206)</f>
        <v/>
      </c>
      <c r="C212" s="100" t="str">
        <f>IF(Summary!D206="","",Summary!D206)</f>
        <v/>
      </c>
      <c r="D212" s="115" t="str">
        <f>IF(Summary!E206="","",Summary!E206)</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194"/>
        <v>27</v>
      </c>
      <c r="AX212" s="74" t="e">
        <f t="shared" si="189"/>
        <v>#N/A</v>
      </c>
      <c r="AY212" s="54" t="str">
        <f t="shared" si="190"/>
        <v/>
      </c>
      <c r="AZ212" s="73"/>
      <c r="BA212" s="144"/>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8"/>
      <c r="BE212" s="116" t="str">
        <f t="shared" si="195"/>
        <v/>
      </c>
      <c r="BF212" s="99" t="str">
        <f t="shared" si="191"/>
        <v/>
      </c>
      <c r="BG212" s="99" t="str">
        <f t="shared" si="192"/>
        <v/>
      </c>
      <c r="BH212" s="100" t="str">
        <f t="shared" si="193"/>
        <v/>
      </c>
      <c r="BI212" s="64" t="str">
        <f>IF(Summary!F206="","",Summary!F206)</f>
        <v/>
      </c>
      <c r="BJ212" s="33"/>
      <c r="BV212" s="44">
        <f t="shared" si="240"/>
        <v>0</v>
      </c>
      <c r="BW212" s="44">
        <f t="shared" si="240"/>
        <v>0</v>
      </c>
      <c r="BX212" s="44">
        <f t="shared" si="240"/>
        <v>0</v>
      </c>
      <c r="BY212" s="44">
        <f t="shared" si="240"/>
        <v>0</v>
      </c>
      <c r="BZ212" s="44">
        <f t="shared" si="240"/>
        <v>0</v>
      </c>
      <c r="CA212" s="44">
        <f t="shared" si="240"/>
        <v>0</v>
      </c>
      <c r="CB212" s="44">
        <f t="shared" si="240"/>
        <v>0</v>
      </c>
      <c r="CC212" s="44">
        <f t="shared" si="240"/>
        <v>0</v>
      </c>
      <c r="CD212" s="44">
        <f t="shared" si="240"/>
        <v>0</v>
      </c>
      <c r="CE212" s="44">
        <f t="shared" si="240"/>
        <v>0</v>
      </c>
      <c r="CF212" s="44">
        <f t="shared" si="240"/>
        <v>0</v>
      </c>
      <c r="CH212" s="48">
        <f t="shared" si="186"/>
        <v>0</v>
      </c>
      <c r="CI212" s="48">
        <f t="shared" si="186"/>
        <v>0</v>
      </c>
      <c r="CJ212" s="48">
        <f t="shared" si="186"/>
        <v>0</v>
      </c>
      <c r="CK212" s="48">
        <f t="shared" si="186"/>
        <v>0</v>
      </c>
      <c r="CL212" s="48">
        <f t="shared" si="186"/>
        <v>0</v>
      </c>
      <c r="CM212" s="48">
        <f t="shared" si="185"/>
        <v>0</v>
      </c>
      <c r="CN212" s="48">
        <f t="shared" si="185"/>
        <v>0</v>
      </c>
      <c r="CO212" s="48">
        <f t="shared" si="185"/>
        <v>0</v>
      </c>
      <c r="CT212" s="42" t="str">
        <f t="shared" si="196"/>
        <v>•</v>
      </c>
      <c r="CU212" s="39" t="str">
        <f t="shared" si="197"/>
        <v xml:space="preserve"> </v>
      </c>
      <c r="CV212" s="39" t="str">
        <f t="shared" si="198"/>
        <v xml:space="preserve"> </v>
      </c>
      <c r="CW212" s="43" t="str">
        <f t="shared" si="199"/>
        <v xml:space="preserve"> </v>
      </c>
      <c r="CX212" s="42" t="str">
        <f t="shared" si="200"/>
        <v>•</v>
      </c>
      <c r="CY212" s="39" t="str">
        <f t="shared" si="201"/>
        <v xml:space="preserve"> </v>
      </c>
      <c r="CZ212" s="39" t="str">
        <f t="shared" si="202"/>
        <v xml:space="preserve"> </v>
      </c>
      <c r="DA212" s="43" t="str">
        <f t="shared" si="203"/>
        <v xml:space="preserve"> </v>
      </c>
      <c r="DB212" s="39" t="str">
        <f t="shared" si="204"/>
        <v>•</v>
      </c>
      <c r="DC212" s="39" t="str">
        <f t="shared" si="205"/>
        <v xml:space="preserve"> </v>
      </c>
      <c r="DD212" s="39" t="str">
        <f t="shared" si="206"/>
        <v xml:space="preserve"> </v>
      </c>
      <c r="DE212" s="43" t="str">
        <f t="shared" si="207"/>
        <v xml:space="preserve"> </v>
      </c>
      <c r="DF212" s="42" t="str">
        <f t="shared" si="208"/>
        <v>•</v>
      </c>
      <c r="DG212" s="39" t="str">
        <f t="shared" si="209"/>
        <v xml:space="preserve"> </v>
      </c>
      <c r="DH212" s="39" t="str">
        <f t="shared" si="210"/>
        <v xml:space="preserve"> </v>
      </c>
      <c r="DI212" s="43" t="str">
        <f t="shared" si="211"/>
        <v xml:space="preserve"> </v>
      </c>
      <c r="DJ212" s="42" t="str">
        <f t="shared" si="212"/>
        <v>•</v>
      </c>
      <c r="DK212" s="39" t="str">
        <f t="shared" si="213"/>
        <v xml:space="preserve"> </v>
      </c>
      <c r="DL212" s="39" t="str">
        <f t="shared" si="214"/>
        <v xml:space="preserve"> </v>
      </c>
      <c r="DM212" s="43" t="str">
        <f t="shared" si="215"/>
        <v xml:space="preserve"> </v>
      </c>
      <c r="DN212" s="39" t="str">
        <f t="shared" si="216"/>
        <v>•</v>
      </c>
      <c r="DO212" s="39" t="str">
        <f t="shared" si="217"/>
        <v xml:space="preserve"> </v>
      </c>
      <c r="DP212" s="39" t="str">
        <f t="shared" si="218"/>
        <v xml:space="preserve"> </v>
      </c>
      <c r="DQ212" s="43" t="str">
        <f t="shared" si="219"/>
        <v xml:space="preserve"> </v>
      </c>
      <c r="DR212" s="39" t="str">
        <f t="shared" si="220"/>
        <v>•</v>
      </c>
      <c r="DS212" s="39" t="str">
        <f t="shared" si="221"/>
        <v xml:space="preserve"> </v>
      </c>
      <c r="DT212" s="39" t="str">
        <f t="shared" si="222"/>
        <v xml:space="preserve"> </v>
      </c>
      <c r="DU212" s="43" t="str">
        <f t="shared" si="223"/>
        <v xml:space="preserve"> </v>
      </c>
      <c r="DV212" s="39" t="str">
        <f t="shared" si="224"/>
        <v>•</v>
      </c>
      <c r="DW212" s="39" t="str">
        <f t="shared" si="225"/>
        <v xml:space="preserve"> </v>
      </c>
      <c r="DX212" s="39" t="str">
        <f t="shared" si="226"/>
        <v xml:space="preserve"> </v>
      </c>
      <c r="DY212" s="43" t="str">
        <f t="shared" si="227"/>
        <v xml:space="preserve"> </v>
      </c>
      <c r="DZ212" s="39" t="str">
        <f t="shared" si="228"/>
        <v>•</v>
      </c>
      <c r="EA212" s="39" t="str">
        <f t="shared" si="229"/>
        <v xml:space="preserve"> </v>
      </c>
      <c r="EB212" s="39" t="str">
        <f t="shared" si="230"/>
        <v xml:space="preserve"> </v>
      </c>
      <c r="EC212" s="43" t="str">
        <f t="shared" si="231"/>
        <v xml:space="preserve"> </v>
      </c>
      <c r="ED212" s="39" t="str">
        <f t="shared" si="232"/>
        <v>•</v>
      </c>
      <c r="EE212" s="39" t="str">
        <f t="shared" si="233"/>
        <v xml:space="preserve"> </v>
      </c>
      <c r="EF212" s="39" t="str">
        <f t="shared" si="234"/>
        <v xml:space="preserve"> </v>
      </c>
      <c r="EG212" s="43" t="str">
        <f t="shared" si="235"/>
        <v xml:space="preserve"> </v>
      </c>
      <c r="EH212" s="39" t="str">
        <f t="shared" si="236"/>
        <v>•</v>
      </c>
      <c r="EI212" s="39" t="str">
        <f t="shared" si="237"/>
        <v xml:space="preserve"> </v>
      </c>
      <c r="EJ212" s="39" t="str">
        <f t="shared" si="238"/>
        <v xml:space="preserve"> </v>
      </c>
      <c r="EK212" s="43" t="str">
        <f t="shared" si="239"/>
        <v xml:space="preserve"> </v>
      </c>
    </row>
    <row r="213" spans="1:141" ht="15.75" customHeight="1" x14ac:dyDescent="0.2">
      <c r="A213" s="100" t="str">
        <f>IF(Summary!B207="","",Summary!B207)</f>
        <v/>
      </c>
      <c r="B213" s="100" t="str">
        <f>IF(Summary!C207="","",Summary!C207)</f>
        <v/>
      </c>
      <c r="C213" s="100" t="str">
        <f>IF(Summary!D207="","",Summary!D207)</f>
        <v/>
      </c>
      <c r="D213" s="115" t="str">
        <f>IF(Summary!E207="","",Summary!E207)</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194"/>
        <v>27</v>
      </c>
      <c r="AX213" s="74" t="e">
        <f t="shared" si="189"/>
        <v>#N/A</v>
      </c>
      <c r="AY213" s="54" t="str">
        <f t="shared" si="190"/>
        <v/>
      </c>
      <c r="AZ213" s="73"/>
      <c r="BA213" s="144"/>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8"/>
      <c r="BE213" s="116" t="str">
        <f t="shared" si="195"/>
        <v/>
      </c>
      <c r="BF213" s="99" t="str">
        <f t="shared" si="191"/>
        <v/>
      </c>
      <c r="BG213" s="99" t="str">
        <f t="shared" si="192"/>
        <v/>
      </c>
      <c r="BH213" s="100" t="str">
        <f t="shared" si="193"/>
        <v/>
      </c>
      <c r="BI213" s="64" t="str">
        <f>IF(Summary!F207="","",Summary!F207)</f>
        <v/>
      </c>
      <c r="BJ213" s="33"/>
      <c r="BV213" s="44">
        <f t="shared" si="240"/>
        <v>0</v>
      </c>
      <c r="BW213" s="44">
        <f t="shared" si="240"/>
        <v>0</v>
      </c>
      <c r="BX213" s="44">
        <f t="shared" si="240"/>
        <v>0</v>
      </c>
      <c r="BY213" s="44">
        <f t="shared" si="240"/>
        <v>0</v>
      </c>
      <c r="BZ213" s="44">
        <f t="shared" si="240"/>
        <v>0</v>
      </c>
      <c r="CA213" s="44">
        <f t="shared" si="240"/>
        <v>0</v>
      </c>
      <c r="CB213" s="44">
        <f t="shared" si="240"/>
        <v>0</v>
      </c>
      <c r="CC213" s="44">
        <f t="shared" si="240"/>
        <v>0</v>
      </c>
      <c r="CD213" s="44">
        <f t="shared" si="240"/>
        <v>0</v>
      </c>
      <c r="CE213" s="44">
        <f t="shared" si="240"/>
        <v>0</v>
      </c>
      <c r="CF213" s="44">
        <f t="shared" si="240"/>
        <v>0</v>
      </c>
      <c r="CH213" s="48">
        <f t="shared" si="186"/>
        <v>0</v>
      </c>
      <c r="CI213" s="48">
        <f t="shared" si="186"/>
        <v>0</v>
      </c>
      <c r="CJ213" s="48">
        <f t="shared" si="186"/>
        <v>0</v>
      </c>
      <c r="CK213" s="48">
        <f t="shared" si="186"/>
        <v>0</v>
      </c>
      <c r="CL213" s="48">
        <f t="shared" si="186"/>
        <v>0</v>
      </c>
      <c r="CM213" s="48">
        <f t="shared" si="185"/>
        <v>0</v>
      </c>
      <c r="CN213" s="48">
        <f t="shared" si="185"/>
        <v>0</v>
      </c>
      <c r="CO213" s="48">
        <f t="shared" si="185"/>
        <v>0</v>
      </c>
      <c r="CT213" s="42" t="str">
        <f t="shared" si="196"/>
        <v>•</v>
      </c>
      <c r="CU213" s="39" t="str">
        <f t="shared" si="197"/>
        <v xml:space="preserve"> </v>
      </c>
      <c r="CV213" s="39" t="str">
        <f t="shared" si="198"/>
        <v xml:space="preserve"> </v>
      </c>
      <c r="CW213" s="43" t="str">
        <f t="shared" si="199"/>
        <v xml:space="preserve"> </v>
      </c>
      <c r="CX213" s="42" t="str">
        <f t="shared" si="200"/>
        <v>•</v>
      </c>
      <c r="CY213" s="39" t="str">
        <f t="shared" si="201"/>
        <v xml:space="preserve"> </v>
      </c>
      <c r="CZ213" s="39" t="str">
        <f t="shared" si="202"/>
        <v xml:space="preserve"> </v>
      </c>
      <c r="DA213" s="43" t="str">
        <f t="shared" si="203"/>
        <v xml:space="preserve"> </v>
      </c>
      <c r="DB213" s="39" t="str">
        <f t="shared" si="204"/>
        <v>•</v>
      </c>
      <c r="DC213" s="39" t="str">
        <f t="shared" si="205"/>
        <v xml:space="preserve"> </v>
      </c>
      <c r="DD213" s="39" t="str">
        <f t="shared" si="206"/>
        <v xml:space="preserve"> </v>
      </c>
      <c r="DE213" s="43" t="str">
        <f t="shared" si="207"/>
        <v xml:space="preserve"> </v>
      </c>
      <c r="DF213" s="42" t="str">
        <f t="shared" si="208"/>
        <v>•</v>
      </c>
      <c r="DG213" s="39" t="str">
        <f t="shared" si="209"/>
        <v xml:space="preserve"> </v>
      </c>
      <c r="DH213" s="39" t="str">
        <f t="shared" si="210"/>
        <v xml:space="preserve"> </v>
      </c>
      <c r="DI213" s="43" t="str">
        <f t="shared" si="211"/>
        <v xml:space="preserve"> </v>
      </c>
      <c r="DJ213" s="42" t="str">
        <f t="shared" si="212"/>
        <v>•</v>
      </c>
      <c r="DK213" s="39" t="str">
        <f t="shared" si="213"/>
        <v xml:space="preserve"> </v>
      </c>
      <c r="DL213" s="39" t="str">
        <f t="shared" si="214"/>
        <v xml:space="preserve"> </v>
      </c>
      <c r="DM213" s="43" t="str">
        <f t="shared" si="215"/>
        <v xml:space="preserve"> </v>
      </c>
      <c r="DN213" s="39" t="str">
        <f t="shared" si="216"/>
        <v>•</v>
      </c>
      <c r="DO213" s="39" t="str">
        <f t="shared" si="217"/>
        <v xml:space="preserve"> </v>
      </c>
      <c r="DP213" s="39" t="str">
        <f t="shared" si="218"/>
        <v xml:space="preserve"> </v>
      </c>
      <c r="DQ213" s="43" t="str">
        <f t="shared" si="219"/>
        <v xml:space="preserve"> </v>
      </c>
      <c r="DR213" s="39" t="str">
        <f t="shared" si="220"/>
        <v>•</v>
      </c>
      <c r="DS213" s="39" t="str">
        <f t="shared" si="221"/>
        <v xml:space="preserve"> </v>
      </c>
      <c r="DT213" s="39" t="str">
        <f t="shared" si="222"/>
        <v xml:space="preserve"> </v>
      </c>
      <c r="DU213" s="43" t="str">
        <f t="shared" si="223"/>
        <v xml:space="preserve"> </v>
      </c>
      <c r="DV213" s="39" t="str">
        <f t="shared" si="224"/>
        <v>•</v>
      </c>
      <c r="DW213" s="39" t="str">
        <f t="shared" si="225"/>
        <v xml:space="preserve"> </v>
      </c>
      <c r="DX213" s="39" t="str">
        <f t="shared" si="226"/>
        <v xml:space="preserve"> </v>
      </c>
      <c r="DY213" s="43" t="str">
        <f t="shared" si="227"/>
        <v xml:space="preserve"> </v>
      </c>
      <c r="DZ213" s="39" t="str">
        <f t="shared" si="228"/>
        <v>•</v>
      </c>
      <c r="EA213" s="39" t="str">
        <f t="shared" si="229"/>
        <v xml:space="preserve"> </v>
      </c>
      <c r="EB213" s="39" t="str">
        <f t="shared" si="230"/>
        <v xml:space="preserve"> </v>
      </c>
      <c r="EC213" s="43" t="str">
        <f t="shared" si="231"/>
        <v xml:space="preserve"> </v>
      </c>
      <c r="ED213" s="39" t="str">
        <f t="shared" si="232"/>
        <v>•</v>
      </c>
      <c r="EE213" s="39" t="str">
        <f t="shared" si="233"/>
        <v xml:space="preserve"> </v>
      </c>
      <c r="EF213" s="39" t="str">
        <f t="shared" si="234"/>
        <v xml:space="preserve"> </v>
      </c>
      <c r="EG213" s="43" t="str">
        <f t="shared" si="235"/>
        <v xml:space="preserve"> </v>
      </c>
      <c r="EH213" s="39" t="str">
        <f t="shared" si="236"/>
        <v>•</v>
      </c>
      <c r="EI213" s="39" t="str">
        <f t="shared" si="237"/>
        <v xml:space="preserve"> </v>
      </c>
      <c r="EJ213" s="39" t="str">
        <f t="shared" si="238"/>
        <v xml:space="preserve"> </v>
      </c>
      <c r="EK213" s="43" t="str">
        <f t="shared" si="239"/>
        <v xml:space="preserve"> </v>
      </c>
    </row>
    <row r="214" spans="1:141" ht="15.75" customHeight="1" x14ac:dyDescent="0.2">
      <c r="A214" s="100" t="str">
        <f>IF(Summary!B208="","",Summary!B208)</f>
        <v/>
      </c>
      <c r="B214" s="100" t="str">
        <f>IF(Summary!C208="","",Summary!C208)</f>
        <v/>
      </c>
      <c r="C214" s="100" t="str">
        <f>IF(Summary!D208="","",Summary!D208)</f>
        <v/>
      </c>
      <c r="D214" s="115" t="str">
        <f>IF(Summary!E208="","",Summary!E208)</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194"/>
        <v>27</v>
      </c>
      <c r="AX214" s="74" t="e">
        <f t="shared" si="189"/>
        <v>#N/A</v>
      </c>
      <c r="AY214" s="54" t="str">
        <f t="shared" si="190"/>
        <v/>
      </c>
      <c r="AZ214" s="73"/>
      <c r="BA214" s="144"/>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8"/>
      <c r="BE214" s="116" t="str">
        <f t="shared" si="195"/>
        <v/>
      </c>
      <c r="BF214" s="99" t="str">
        <f t="shared" si="191"/>
        <v/>
      </c>
      <c r="BG214" s="99" t="str">
        <f t="shared" si="192"/>
        <v/>
      </c>
      <c r="BH214" s="100" t="str">
        <f t="shared" si="193"/>
        <v/>
      </c>
      <c r="BI214" s="64" t="str">
        <f>IF(Summary!F208="","",Summary!F208)</f>
        <v/>
      </c>
      <c r="BJ214" s="33"/>
      <c r="BV214" s="44">
        <f t="shared" si="240"/>
        <v>0</v>
      </c>
      <c r="BW214" s="44">
        <f t="shared" si="240"/>
        <v>0</v>
      </c>
      <c r="BX214" s="44">
        <f t="shared" si="240"/>
        <v>0</v>
      </c>
      <c r="BY214" s="44">
        <f t="shared" si="240"/>
        <v>0</v>
      </c>
      <c r="BZ214" s="44">
        <f t="shared" si="240"/>
        <v>0</v>
      </c>
      <c r="CA214" s="44">
        <f t="shared" si="240"/>
        <v>0</v>
      </c>
      <c r="CB214" s="44">
        <f t="shared" si="240"/>
        <v>0</v>
      </c>
      <c r="CC214" s="44">
        <f t="shared" si="240"/>
        <v>0</v>
      </c>
      <c r="CD214" s="44">
        <f t="shared" si="240"/>
        <v>0</v>
      </c>
      <c r="CE214" s="44">
        <f t="shared" si="240"/>
        <v>0</v>
      </c>
      <c r="CF214" s="44">
        <f t="shared" si="240"/>
        <v>0</v>
      </c>
      <c r="CH214" s="48">
        <f t="shared" si="186"/>
        <v>0</v>
      </c>
      <c r="CI214" s="48">
        <f t="shared" si="186"/>
        <v>0</v>
      </c>
      <c r="CJ214" s="48">
        <f t="shared" si="186"/>
        <v>0</v>
      </c>
      <c r="CK214" s="48">
        <f t="shared" si="186"/>
        <v>0</v>
      </c>
      <c r="CL214" s="48">
        <f t="shared" si="186"/>
        <v>0</v>
      </c>
      <c r="CM214" s="48">
        <f t="shared" si="185"/>
        <v>0</v>
      </c>
      <c r="CN214" s="48">
        <f t="shared" si="185"/>
        <v>0</v>
      </c>
      <c r="CO214" s="48">
        <f t="shared" si="185"/>
        <v>0</v>
      </c>
      <c r="CT214" s="42" t="str">
        <f t="shared" si="196"/>
        <v>•</v>
      </c>
      <c r="CU214" s="39" t="str">
        <f t="shared" si="197"/>
        <v xml:space="preserve"> </v>
      </c>
      <c r="CV214" s="39" t="str">
        <f t="shared" si="198"/>
        <v xml:space="preserve"> </v>
      </c>
      <c r="CW214" s="43" t="str">
        <f t="shared" si="199"/>
        <v xml:space="preserve"> </v>
      </c>
      <c r="CX214" s="42" t="str">
        <f t="shared" si="200"/>
        <v>•</v>
      </c>
      <c r="CY214" s="39" t="str">
        <f t="shared" si="201"/>
        <v xml:space="preserve"> </v>
      </c>
      <c r="CZ214" s="39" t="str">
        <f t="shared" si="202"/>
        <v xml:space="preserve"> </v>
      </c>
      <c r="DA214" s="43" t="str">
        <f t="shared" si="203"/>
        <v xml:space="preserve"> </v>
      </c>
      <c r="DB214" s="39" t="str">
        <f t="shared" si="204"/>
        <v>•</v>
      </c>
      <c r="DC214" s="39" t="str">
        <f t="shared" si="205"/>
        <v xml:space="preserve"> </v>
      </c>
      <c r="DD214" s="39" t="str">
        <f t="shared" si="206"/>
        <v xml:space="preserve"> </v>
      </c>
      <c r="DE214" s="43" t="str">
        <f t="shared" si="207"/>
        <v xml:space="preserve"> </v>
      </c>
      <c r="DF214" s="42" t="str">
        <f t="shared" si="208"/>
        <v>•</v>
      </c>
      <c r="DG214" s="39" t="str">
        <f t="shared" si="209"/>
        <v xml:space="preserve"> </v>
      </c>
      <c r="DH214" s="39" t="str">
        <f t="shared" si="210"/>
        <v xml:space="preserve"> </v>
      </c>
      <c r="DI214" s="43" t="str">
        <f t="shared" si="211"/>
        <v xml:space="preserve"> </v>
      </c>
      <c r="DJ214" s="42" t="str">
        <f t="shared" si="212"/>
        <v>•</v>
      </c>
      <c r="DK214" s="39" t="str">
        <f t="shared" si="213"/>
        <v xml:space="preserve"> </v>
      </c>
      <c r="DL214" s="39" t="str">
        <f t="shared" si="214"/>
        <v xml:space="preserve"> </v>
      </c>
      <c r="DM214" s="43" t="str">
        <f t="shared" si="215"/>
        <v xml:space="preserve"> </v>
      </c>
      <c r="DN214" s="39" t="str">
        <f t="shared" si="216"/>
        <v>•</v>
      </c>
      <c r="DO214" s="39" t="str">
        <f t="shared" si="217"/>
        <v xml:space="preserve"> </v>
      </c>
      <c r="DP214" s="39" t="str">
        <f t="shared" si="218"/>
        <v xml:space="preserve"> </v>
      </c>
      <c r="DQ214" s="43" t="str">
        <f t="shared" si="219"/>
        <v xml:space="preserve"> </v>
      </c>
      <c r="DR214" s="39" t="str">
        <f t="shared" si="220"/>
        <v>•</v>
      </c>
      <c r="DS214" s="39" t="str">
        <f t="shared" si="221"/>
        <v xml:space="preserve"> </v>
      </c>
      <c r="DT214" s="39" t="str">
        <f t="shared" si="222"/>
        <v xml:space="preserve"> </v>
      </c>
      <c r="DU214" s="43" t="str">
        <f t="shared" si="223"/>
        <v xml:space="preserve"> </v>
      </c>
      <c r="DV214" s="39" t="str">
        <f t="shared" si="224"/>
        <v>•</v>
      </c>
      <c r="DW214" s="39" t="str">
        <f t="shared" si="225"/>
        <v xml:space="preserve"> </v>
      </c>
      <c r="DX214" s="39" t="str">
        <f t="shared" si="226"/>
        <v xml:space="preserve"> </v>
      </c>
      <c r="DY214" s="43" t="str">
        <f t="shared" si="227"/>
        <v xml:space="preserve"> </v>
      </c>
      <c r="DZ214" s="39" t="str">
        <f t="shared" si="228"/>
        <v>•</v>
      </c>
      <c r="EA214" s="39" t="str">
        <f t="shared" si="229"/>
        <v xml:space="preserve"> </v>
      </c>
      <c r="EB214" s="39" t="str">
        <f t="shared" si="230"/>
        <v xml:space="preserve"> </v>
      </c>
      <c r="EC214" s="43" t="str">
        <f t="shared" si="231"/>
        <v xml:space="preserve"> </v>
      </c>
      <c r="ED214" s="39" t="str">
        <f t="shared" si="232"/>
        <v>•</v>
      </c>
      <c r="EE214" s="39" t="str">
        <f t="shared" si="233"/>
        <v xml:space="preserve"> </v>
      </c>
      <c r="EF214" s="39" t="str">
        <f t="shared" si="234"/>
        <v xml:space="preserve"> </v>
      </c>
      <c r="EG214" s="43" t="str">
        <f t="shared" si="235"/>
        <v xml:space="preserve"> </v>
      </c>
      <c r="EH214" s="39" t="str">
        <f t="shared" si="236"/>
        <v>•</v>
      </c>
      <c r="EI214" s="39" t="str">
        <f t="shared" si="237"/>
        <v xml:space="preserve"> </v>
      </c>
      <c r="EJ214" s="39" t="str">
        <f t="shared" si="238"/>
        <v xml:space="preserve"> </v>
      </c>
      <c r="EK214" s="43" t="str">
        <f t="shared" si="239"/>
        <v xml:space="preserve"> </v>
      </c>
    </row>
    <row r="215" spans="1:141" ht="15.75" customHeight="1" x14ac:dyDescent="0.2">
      <c r="A215" s="100" t="str">
        <f>IF(Summary!B209="","",Summary!B209)</f>
        <v/>
      </c>
      <c r="B215" s="100" t="str">
        <f>IF(Summary!C209="","",Summary!C209)</f>
        <v/>
      </c>
      <c r="C215" s="100" t="str">
        <f>IF(Summary!D209="","",Summary!D209)</f>
        <v/>
      </c>
      <c r="D215" s="115" t="str">
        <f>IF(Summary!E209="","",Summary!E209)</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194"/>
        <v>27</v>
      </c>
      <c r="AX215" s="74" t="e">
        <f t="shared" si="189"/>
        <v>#N/A</v>
      </c>
      <c r="AY215" s="54" t="str">
        <f t="shared" si="190"/>
        <v/>
      </c>
      <c r="AZ215" s="73"/>
      <c r="BA215" s="144"/>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8"/>
      <c r="BE215" s="116" t="str">
        <f t="shared" si="195"/>
        <v/>
      </c>
      <c r="BF215" s="99" t="str">
        <f t="shared" si="191"/>
        <v/>
      </c>
      <c r="BG215" s="99" t="str">
        <f t="shared" si="192"/>
        <v/>
      </c>
      <c r="BH215" s="100" t="str">
        <f t="shared" si="193"/>
        <v/>
      </c>
      <c r="BI215" s="64" t="str">
        <f>IF(Summary!F209="","",Summary!F209)</f>
        <v/>
      </c>
      <c r="BJ215" s="33"/>
      <c r="BV215" s="44">
        <f t="shared" si="240"/>
        <v>0</v>
      </c>
      <c r="BW215" s="44">
        <f t="shared" si="240"/>
        <v>0</v>
      </c>
      <c r="BX215" s="44">
        <f t="shared" si="240"/>
        <v>0</v>
      </c>
      <c r="BY215" s="44">
        <f t="shared" si="240"/>
        <v>0</v>
      </c>
      <c r="BZ215" s="44">
        <f t="shared" si="240"/>
        <v>0</v>
      </c>
      <c r="CA215" s="44">
        <f t="shared" si="240"/>
        <v>0</v>
      </c>
      <c r="CB215" s="44">
        <f t="shared" si="240"/>
        <v>0</v>
      </c>
      <c r="CC215" s="44">
        <f t="shared" si="240"/>
        <v>0</v>
      </c>
      <c r="CD215" s="44">
        <f t="shared" si="240"/>
        <v>0</v>
      </c>
      <c r="CE215" s="44">
        <f t="shared" si="240"/>
        <v>0</v>
      </c>
      <c r="CF215" s="44">
        <f t="shared" si="240"/>
        <v>0</v>
      </c>
      <c r="CH215" s="48">
        <f t="shared" si="186"/>
        <v>0</v>
      </c>
      <c r="CI215" s="48">
        <f t="shared" si="186"/>
        <v>0</v>
      </c>
      <c r="CJ215" s="48">
        <f t="shared" si="186"/>
        <v>0</v>
      </c>
      <c r="CK215" s="48">
        <f t="shared" si="186"/>
        <v>0</v>
      </c>
      <c r="CL215" s="48">
        <f t="shared" si="186"/>
        <v>0</v>
      </c>
      <c r="CM215" s="48">
        <f t="shared" si="185"/>
        <v>0</v>
      </c>
      <c r="CN215" s="48">
        <f t="shared" si="185"/>
        <v>0</v>
      </c>
      <c r="CO215" s="48">
        <f t="shared" si="185"/>
        <v>0</v>
      </c>
      <c r="CT215" s="42" t="str">
        <f t="shared" si="196"/>
        <v>•</v>
      </c>
      <c r="CU215" s="39" t="str">
        <f t="shared" si="197"/>
        <v xml:space="preserve"> </v>
      </c>
      <c r="CV215" s="39" t="str">
        <f t="shared" si="198"/>
        <v xml:space="preserve"> </v>
      </c>
      <c r="CW215" s="43" t="str">
        <f t="shared" si="199"/>
        <v xml:space="preserve"> </v>
      </c>
      <c r="CX215" s="42" t="str">
        <f t="shared" si="200"/>
        <v>•</v>
      </c>
      <c r="CY215" s="39" t="str">
        <f t="shared" si="201"/>
        <v xml:space="preserve"> </v>
      </c>
      <c r="CZ215" s="39" t="str">
        <f t="shared" si="202"/>
        <v xml:space="preserve"> </v>
      </c>
      <c r="DA215" s="43" t="str">
        <f t="shared" si="203"/>
        <v xml:space="preserve"> </v>
      </c>
      <c r="DB215" s="39" t="str">
        <f t="shared" si="204"/>
        <v>•</v>
      </c>
      <c r="DC215" s="39" t="str">
        <f t="shared" si="205"/>
        <v xml:space="preserve"> </v>
      </c>
      <c r="DD215" s="39" t="str">
        <f t="shared" si="206"/>
        <v xml:space="preserve"> </v>
      </c>
      <c r="DE215" s="43" t="str">
        <f t="shared" si="207"/>
        <v xml:space="preserve"> </v>
      </c>
      <c r="DF215" s="42" t="str">
        <f t="shared" si="208"/>
        <v>•</v>
      </c>
      <c r="DG215" s="39" t="str">
        <f t="shared" si="209"/>
        <v xml:space="preserve"> </v>
      </c>
      <c r="DH215" s="39" t="str">
        <f t="shared" si="210"/>
        <v xml:space="preserve"> </v>
      </c>
      <c r="DI215" s="43" t="str">
        <f t="shared" si="211"/>
        <v xml:space="preserve"> </v>
      </c>
      <c r="DJ215" s="42" t="str">
        <f t="shared" si="212"/>
        <v>•</v>
      </c>
      <c r="DK215" s="39" t="str">
        <f t="shared" si="213"/>
        <v xml:space="preserve"> </v>
      </c>
      <c r="DL215" s="39" t="str">
        <f t="shared" si="214"/>
        <v xml:space="preserve"> </v>
      </c>
      <c r="DM215" s="43" t="str">
        <f t="shared" si="215"/>
        <v xml:space="preserve"> </v>
      </c>
      <c r="DN215" s="39" t="str">
        <f t="shared" si="216"/>
        <v>•</v>
      </c>
      <c r="DO215" s="39" t="str">
        <f t="shared" si="217"/>
        <v xml:space="preserve"> </v>
      </c>
      <c r="DP215" s="39" t="str">
        <f t="shared" si="218"/>
        <v xml:space="preserve"> </v>
      </c>
      <c r="DQ215" s="43" t="str">
        <f t="shared" si="219"/>
        <v xml:space="preserve"> </v>
      </c>
      <c r="DR215" s="39" t="str">
        <f t="shared" si="220"/>
        <v>•</v>
      </c>
      <c r="DS215" s="39" t="str">
        <f t="shared" si="221"/>
        <v xml:space="preserve"> </v>
      </c>
      <c r="DT215" s="39" t="str">
        <f t="shared" si="222"/>
        <v xml:space="preserve"> </v>
      </c>
      <c r="DU215" s="43" t="str">
        <f t="shared" si="223"/>
        <v xml:space="preserve"> </v>
      </c>
      <c r="DV215" s="39" t="str">
        <f t="shared" si="224"/>
        <v>•</v>
      </c>
      <c r="DW215" s="39" t="str">
        <f t="shared" si="225"/>
        <v xml:space="preserve"> </v>
      </c>
      <c r="DX215" s="39" t="str">
        <f t="shared" si="226"/>
        <v xml:space="preserve"> </v>
      </c>
      <c r="DY215" s="43" t="str">
        <f t="shared" si="227"/>
        <v xml:space="preserve"> </v>
      </c>
      <c r="DZ215" s="39" t="str">
        <f t="shared" si="228"/>
        <v>•</v>
      </c>
      <c r="EA215" s="39" t="str">
        <f t="shared" si="229"/>
        <v xml:space="preserve"> </v>
      </c>
      <c r="EB215" s="39" t="str">
        <f t="shared" si="230"/>
        <v xml:space="preserve"> </v>
      </c>
      <c r="EC215" s="43" t="str">
        <f t="shared" si="231"/>
        <v xml:space="preserve"> </v>
      </c>
      <c r="ED215" s="39" t="str">
        <f t="shared" si="232"/>
        <v>•</v>
      </c>
      <c r="EE215" s="39" t="str">
        <f t="shared" si="233"/>
        <v xml:space="preserve"> </v>
      </c>
      <c r="EF215" s="39" t="str">
        <f t="shared" si="234"/>
        <v xml:space="preserve"> </v>
      </c>
      <c r="EG215" s="43" t="str">
        <f t="shared" si="235"/>
        <v xml:space="preserve"> </v>
      </c>
      <c r="EH215" s="39" t="str">
        <f t="shared" si="236"/>
        <v>•</v>
      </c>
      <c r="EI215" s="39" t="str">
        <f t="shared" si="237"/>
        <v xml:space="preserve"> </v>
      </c>
      <c r="EJ215" s="39" t="str">
        <f t="shared" si="238"/>
        <v xml:space="preserve"> </v>
      </c>
      <c r="EK215" s="43" t="str">
        <f t="shared" si="239"/>
        <v xml:space="preserve"> </v>
      </c>
    </row>
    <row r="216" spans="1:141" ht="15.75" customHeight="1" x14ac:dyDescent="0.2">
      <c r="A216" s="100" t="str">
        <f>IF(Summary!B210="","",Summary!B210)</f>
        <v/>
      </c>
      <c r="B216" s="100" t="str">
        <f>IF(Summary!C210="","",Summary!C210)</f>
        <v/>
      </c>
      <c r="C216" s="100" t="str">
        <f>IF(Summary!D210="","",Summary!D210)</f>
        <v/>
      </c>
      <c r="D216" s="115" t="str">
        <f>IF(Summary!E210="","",Summary!E210)</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194"/>
        <v>27</v>
      </c>
      <c r="AX216" s="74" t="e">
        <f t="shared" si="189"/>
        <v>#N/A</v>
      </c>
      <c r="AY216" s="54" t="str">
        <f t="shared" si="190"/>
        <v/>
      </c>
      <c r="AZ216" s="73"/>
      <c r="BA216" s="144"/>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8"/>
      <c r="BE216" s="116" t="str">
        <f t="shared" si="195"/>
        <v/>
      </c>
      <c r="BF216" s="99" t="str">
        <f t="shared" si="191"/>
        <v/>
      </c>
      <c r="BG216" s="99" t="str">
        <f t="shared" si="192"/>
        <v/>
      </c>
      <c r="BH216" s="100" t="str">
        <f t="shared" si="193"/>
        <v/>
      </c>
      <c r="BI216" s="64" t="str">
        <f>IF(Summary!F210="","",Summary!F210)</f>
        <v/>
      </c>
      <c r="BJ216" s="33"/>
      <c r="BV216" s="44">
        <f t="shared" si="240"/>
        <v>0</v>
      </c>
      <c r="BW216" s="44">
        <f t="shared" si="240"/>
        <v>0</v>
      </c>
      <c r="BX216" s="44">
        <f t="shared" si="240"/>
        <v>0</v>
      </c>
      <c r="BY216" s="44">
        <f t="shared" si="240"/>
        <v>0</v>
      </c>
      <c r="BZ216" s="44">
        <f t="shared" si="240"/>
        <v>0</v>
      </c>
      <c r="CA216" s="44">
        <f t="shared" si="240"/>
        <v>0</v>
      </c>
      <c r="CB216" s="44">
        <f t="shared" si="240"/>
        <v>0</v>
      </c>
      <c r="CC216" s="44">
        <f t="shared" si="240"/>
        <v>0</v>
      </c>
      <c r="CD216" s="44">
        <f t="shared" si="240"/>
        <v>0</v>
      </c>
      <c r="CE216" s="44">
        <f t="shared" si="240"/>
        <v>0</v>
      </c>
      <c r="CF216" s="44">
        <f t="shared" si="240"/>
        <v>0</v>
      </c>
      <c r="CH216" s="48">
        <f t="shared" si="186"/>
        <v>0</v>
      </c>
      <c r="CI216" s="48">
        <f t="shared" si="186"/>
        <v>0</v>
      </c>
      <c r="CJ216" s="48">
        <f t="shared" si="186"/>
        <v>0</v>
      </c>
      <c r="CK216" s="48">
        <f t="shared" si="186"/>
        <v>0</v>
      </c>
      <c r="CL216" s="48">
        <f t="shared" si="186"/>
        <v>0</v>
      </c>
      <c r="CM216" s="48">
        <f t="shared" si="185"/>
        <v>0</v>
      </c>
      <c r="CN216" s="48">
        <f t="shared" si="185"/>
        <v>0</v>
      </c>
      <c r="CO216" s="48">
        <f t="shared" si="185"/>
        <v>0</v>
      </c>
      <c r="CT216" s="42" t="str">
        <f t="shared" si="196"/>
        <v>•</v>
      </c>
      <c r="CU216" s="39" t="str">
        <f t="shared" si="197"/>
        <v xml:space="preserve"> </v>
      </c>
      <c r="CV216" s="39" t="str">
        <f t="shared" si="198"/>
        <v xml:space="preserve"> </v>
      </c>
      <c r="CW216" s="43" t="str">
        <f t="shared" si="199"/>
        <v xml:space="preserve"> </v>
      </c>
      <c r="CX216" s="42" t="str">
        <f t="shared" si="200"/>
        <v>•</v>
      </c>
      <c r="CY216" s="39" t="str">
        <f t="shared" si="201"/>
        <v xml:space="preserve"> </v>
      </c>
      <c r="CZ216" s="39" t="str">
        <f t="shared" si="202"/>
        <v xml:space="preserve"> </v>
      </c>
      <c r="DA216" s="43" t="str">
        <f t="shared" si="203"/>
        <v xml:space="preserve"> </v>
      </c>
      <c r="DB216" s="39" t="str">
        <f t="shared" si="204"/>
        <v>•</v>
      </c>
      <c r="DC216" s="39" t="str">
        <f t="shared" si="205"/>
        <v xml:space="preserve"> </v>
      </c>
      <c r="DD216" s="39" t="str">
        <f t="shared" si="206"/>
        <v xml:space="preserve"> </v>
      </c>
      <c r="DE216" s="43" t="str">
        <f t="shared" si="207"/>
        <v xml:space="preserve"> </v>
      </c>
      <c r="DF216" s="42" t="str">
        <f t="shared" si="208"/>
        <v>•</v>
      </c>
      <c r="DG216" s="39" t="str">
        <f t="shared" si="209"/>
        <v xml:space="preserve"> </v>
      </c>
      <c r="DH216" s="39" t="str">
        <f t="shared" si="210"/>
        <v xml:space="preserve"> </v>
      </c>
      <c r="DI216" s="43" t="str">
        <f t="shared" si="211"/>
        <v xml:space="preserve"> </v>
      </c>
      <c r="DJ216" s="42" t="str">
        <f t="shared" si="212"/>
        <v>•</v>
      </c>
      <c r="DK216" s="39" t="str">
        <f t="shared" si="213"/>
        <v xml:space="preserve"> </v>
      </c>
      <c r="DL216" s="39" t="str">
        <f t="shared" si="214"/>
        <v xml:space="preserve"> </v>
      </c>
      <c r="DM216" s="43" t="str">
        <f t="shared" si="215"/>
        <v xml:space="preserve"> </v>
      </c>
      <c r="DN216" s="39" t="str">
        <f t="shared" si="216"/>
        <v>•</v>
      </c>
      <c r="DO216" s="39" t="str">
        <f t="shared" si="217"/>
        <v xml:space="preserve"> </v>
      </c>
      <c r="DP216" s="39" t="str">
        <f t="shared" si="218"/>
        <v xml:space="preserve"> </v>
      </c>
      <c r="DQ216" s="43" t="str">
        <f t="shared" si="219"/>
        <v xml:space="preserve"> </v>
      </c>
      <c r="DR216" s="39" t="str">
        <f t="shared" si="220"/>
        <v>•</v>
      </c>
      <c r="DS216" s="39" t="str">
        <f t="shared" si="221"/>
        <v xml:space="preserve"> </v>
      </c>
      <c r="DT216" s="39" t="str">
        <f t="shared" si="222"/>
        <v xml:space="preserve"> </v>
      </c>
      <c r="DU216" s="43" t="str">
        <f t="shared" si="223"/>
        <v xml:space="preserve"> </v>
      </c>
      <c r="DV216" s="39" t="str">
        <f t="shared" si="224"/>
        <v>•</v>
      </c>
      <c r="DW216" s="39" t="str">
        <f t="shared" si="225"/>
        <v xml:space="preserve"> </v>
      </c>
      <c r="DX216" s="39" t="str">
        <f t="shared" si="226"/>
        <v xml:space="preserve"> </v>
      </c>
      <c r="DY216" s="43" t="str">
        <f t="shared" si="227"/>
        <v xml:space="preserve"> </v>
      </c>
      <c r="DZ216" s="39" t="str">
        <f t="shared" si="228"/>
        <v>•</v>
      </c>
      <c r="EA216" s="39" t="str">
        <f t="shared" si="229"/>
        <v xml:space="preserve"> </v>
      </c>
      <c r="EB216" s="39" t="str">
        <f t="shared" si="230"/>
        <v xml:space="preserve"> </v>
      </c>
      <c r="EC216" s="43" t="str">
        <f t="shared" si="231"/>
        <v xml:space="preserve"> </v>
      </c>
      <c r="ED216" s="39" t="str">
        <f t="shared" si="232"/>
        <v>•</v>
      </c>
      <c r="EE216" s="39" t="str">
        <f t="shared" si="233"/>
        <v xml:space="preserve"> </v>
      </c>
      <c r="EF216" s="39" t="str">
        <f t="shared" si="234"/>
        <v xml:space="preserve"> </v>
      </c>
      <c r="EG216" s="43" t="str">
        <f t="shared" si="235"/>
        <v xml:space="preserve"> </v>
      </c>
      <c r="EH216" s="39" t="str">
        <f t="shared" si="236"/>
        <v>•</v>
      </c>
      <c r="EI216" s="39" t="str">
        <f t="shared" si="237"/>
        <v xml:space="preserve"> </v>
      </c>
      <c r="EJ216" s="39" t="str">
        <f t="shared" si="238"/>
        <v xml:space="preserve"> </v>
      </c>
      <c r="EK216" s="43" t="str">
        <f t="shared" si="239"/>
        <v xml:space="preserve"> </v>
      </c>
    </row>
    <row r="217" spans="1:141" ht="15.75" customHeight="1" x14ac:dyDescent="0.2">
      <c r="A217" s="100" t="str">
        <f>IF(Summary!B211="","",Summary!B211)</f>
        <v/>
      </c>
      <c r="B217" s="100" t="str">
        <f>IF(Summary!C211="","",Summary!C211)</f>
        <v/>
      </c>
      <c r="C217" s="100" t="str">
        <f>IF(Summary!D211="","",Summary!D211)</f>
        <v/>
      </c>
      <c r="D217" s="115" t="str">
        <f>IF(Summary!E211="","",Summary!E211)</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194"/>
        <v>27</v>
      </c>
      <c r="AX217" s="74" t="e">
        <f t="shared" si="189"/>
        <v>#N/A</v>
      </c>
      <c r="AY217" s="54" t="str">
        <f t="shared" si="190"/>
        <v/>
      </c>
      <c r="AZ217" s="73"/>
      <c r="BA217" s="144"/>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8"/>
      <c r="BE217" s="116" t="str">
        <f t="shared" si="195"/>
        <v/>
      </c>
      <c r="BF217" s="99" t="str">
        <f t="shared" si="191"/>
        <v/>
      </c>
      <c r="BG217" s="99" t="str">
        <f t="shared" si="192"/>
        <v/>
      </c>
      <c r="BH217" s="100" t="str">
        <f t="shared" si="193"/>
        <v/>
      </c>
      <c r="BI217" s="64" t="str">
        <f>IF(Summary!F211="","",Summary!F211)</f>
        <v/>
      </c>
      <c r="BJ217" s="33"/>
      <c r="BV217" s="44">
        <f t="shared" si="240"/>
        <v>0</v>
      </c>
      <c r="BW217" s="44">
        <f t="shared" si="240"/>
        <v>0</v>
      </c>
      <c r="BX217" s="44">
        <f t="shared" si="240"/>
        <v>0</v>
      </c>
      <c r="BY217" s="44">
        <f t="shared" si="240"/>
        <v>0</v>
      </c>
      <c r="BZ217" s="44">
        <f t="shared" si="240"/>
        <v>0</v>
      </c>
      <c r="CA217" s="44">
        <f t="shared" si="240"/>
        <v>0</v>
      </c>
      <c r="CB217" s="44">
        <f t="shared" si="240"/>
        <v>0</v>
      </c>
      <c r="CC217" s="44">
        <f t="shared" si="240"/>
        <v>0</v>
      </c>
      <c r="CD217" s="44">
        <f t="shared" si="240"/>
        <v>0</v>
      </c>
      <c r="CE217" s="44">
        <f t="shared" si="240"/>
        <v>0</v>
      </c>
      <c r="CF217" s="44">
        <f t="shared" si="240"/>
        <v>0</v>
      </c>
      <c r="CH217" s="48">
        <f t="shared" si="186"/>
        <v>0</v>
      </c>
      <c r="CI217" s="48">
        <f t="shared" si="186"/>
        <v>0</v>
      </c>
      <c r="CJ217" s="48">
        <f t="shared" si="186"/>
        <v>0</v>
      </c>
      <c r="CK217" s="48">
        <f t="shared" si="186"/>
        <v>0</v>
      </c>
      <c r="CL217" s="48">
        <f t="shared" si="186"/>
        <v>0</v>
      </c>
      <c r="CM217" s="48">
        <f t="shared" si="185"/>
        <v>0</v>
      </c>
      <c r="CN217" s="48">
        <f t="shared" si="185"/>
        <v>0</v>
      </c>
      <c r="CO217" s="48">
        <f t="shared" si="185"/>
        <v>0</v>
      </c>
      <c r="CT217" s="42" t="str">
        <f t="shared" si="196"/>
        <v>•</v>
      </c>
      <c r="CU217" s="39" t="str">
        <f t="shared" si="197"/>
        <v xml:space="preserve"> </v>
      </c>
      <c r="CV217" s="39" t="str">
        <f t="shared" si="198"/>
        <v xml:space="preserve"> </v>
      </c>
      <c r="CW217" s="43" t="str">
        <f t="shared" si="199"/>
        <v xml:space="preserve"> </v>
      </c>
      <c r="CX217" s="42" t="str">
        <f t="shared" si="200"/>
        <v>•</v>
      </c>
      <c r="CY217" s="39" t="str">
        <f t="shared" si="201"/>
        <v xml:space="preserve"> </v>
      </c>
      <c r="CZ217" s="39" t="str">
        <f t="shared" si="202"/>
        <v xml:space="preserve"> </v>
      </c>
      <c r="DA217" s="43" t="str">
        <f t="shared" si="203"/>
        <v xml:space="preserve"> </v>
      </c>
      <c r="DB217" s="39" t="str">
        <f t="shared" si="204"/>
        <v>•</v>
      </c>
      <c r="DC217" s="39" t="str">
        <f t="shared" si="205"/>
        <v xml:space="preserve"> </v>
      </c>
      <c r="DD217" s="39" t="str">
        <f t="shared" si="206"/>
        <v xml:space="preserve"> </v>
      </c>
      <c r="DE217" s="43" t="str">
        <f t="shared" si="207"/>
        <v xml:space="preserve"> </v>
      </c>
      <c r="DF217" s="42" t="str">
        <f t="shared" si="208"/>
        <v>•</v>
      </c>
      <c r="DG217" s="39" t="str">
        <f t="shared" si="209"/>
        <v xml:space="preserve"> </v>
      </c>
      <c r="DH217" s="39" t="str">
        <f t="shared" si="210"/>
        <v xml:space="preserve"> </v>
      </c>
      <c r="DI217" s="43" t="str">
        <f t="shared" si="211"/>
        <v xml:space="preserve"> </v>
      </c>
      <c r="DJ217" s="42" t="str">
        <f t="shared" si="212"/>
        <v>•</v>
      </c>
      <c r="DK217" s="39" t="str">
        <f t="shared" si="213"/>
        <v xml:space="preserve"> </v>
      </c>
      <c r="DL217" s="39" t="str">
        <f t="shared" si="214"/>
        <v xml:space="preserve"> </v>
      </c>
      <c r="DM217" s="43" t="str">
        <f t="shared" si="215"/>
        <v xml:space="preserve"> </v>
      </c>
      <c r="DN217" s="39" t="str">
        <f t="shared" si="216"/>
        <v>•</v>
      </c>
      <c r="DO217" s="39" t="str">
        <f t="shared" si="217"/>
        <v xml:space="preserve"> </v>
      </c>
      <c r="DP217" s="39" t="str">
        <f t="shared" si="218"/>
        <v xml:space="preserve"> </v>
      </c>
      <c r="DQ217" s="43" t="str">
        <f t="shared" si="219"/>
        <v xml:space="preserve"> </v>
      </c>
      <c r="DR217" s="39" t="str">
        <f t="shared" si="220"/>
        <v>•</v>
      </c>
      <c r="DS217" s="39" t="str">
        <f t="shared" si="221"/>
        <v xml:space="preserve"> </v>
      </c>
      <c r="DT217" s="39" t="str">
        <f t="shared" si="222"/>
        <v xml:space="preserve"> </v>
      </c>
      <c r="DU217" s="43" t="str">
        <f t="shared" si="223"/>
        <v xml:space="preserve"> </v>
      </c>
      <c r="DV217" s="39" t="str">
        <f t="shared" si="224"/>
        <v>•</v>
      </c>
      <c r="DW217" s="39" t="str">
        <f t="shared" si="225"/>
        <v xml:space="preserve"> </v>
      </c>
      <c r="DX217" s="39" t="str">
        <f t="shared" si="226"/>
        <v xml:space="preserve"> </v>
      </c>
      <c r="DY217" s="43" t="str">
        <f t="shared" si="227"/>
        <v xml:space="preserve"> </v>
      </c>
      <c r="DZ217" s="39" t="str">
        <f t="shared" si="228"/>
        <v>•</v>
      </c>
      <c r="EA217" s="39" t="str">
        <f t="shared" si="229"/>
        <v xml:space="preserve"> </v>
      </c>
      <c r="EB217" s="39" t="str">
        <f t="shared" si="230"/>
        <v xml:space="preserve"> </v>
      </c>
      <c r="EC217" s="43" t="str">
        <f t="shared" si="231"/>
        <v xml:space="preserve"> </v>
      </c>
      <c r="ED217" s="39" t="str">
        <f t="shared" si="232"/>
        <v>•</v>
      </c>
      <c r="EE217" s="39" t="str">
        <f t="shared" si="233"/>
        <v xml:space="preserve"> </v>
      </c>
      <c r="EF217" s="39" t="str">
        <f t="shared" si="234"/>
        <v xml:space="preserve"> </v>
      </c>
      <c r="EG217" s="43" t="str">
        <f t="shared" si="235"/>
        <v xml:space="preserve"> </v>
      </c>
      <c r="EH217" s="39" t="str">
        <f t="shared" si="236"/>
        <v>•</v>
      </c>
      <c r="EI217" s="39" t="str">
        <f t="shared" si="237"/>
        <v xml:space="preserve"> </v>
      </c>
      <c r="EJ217" s="39" t="str">
        <f t="shared" si="238"/>
        <v xml:space="preserve"> </v>
      </c>
      <c r="EK217" s="43" t="str">
        <f t="shared" si="239"/>
        <v xml:space="preserve"> </v>
      </c>
    </row>
    <row r="218" spans="1:141" ht="15.75" customHeight="1" x14ac:dyDescent="0.2">
      <c r="A218" s="100" t="str">
        <f>IF(Summary!B212="","",Summary!B212)</f>
        <v/>
      </c>
      <c r="B218" s="100" t="str">
        <f>IF(Summary!C212="","",Summary!C212)</f>
        <v/>
      </c>
      <c r="C218" s="100" t="str">
        <f>IF(Summary!D212="","",Summary!D212)</f>
        <v/>
      </c>
      <c r="D218" s="115" t="str">
        <f>IF(Summary!E212="","",Summary!E212)</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194"/>
        <v>27</v>
      </c>
      <c r="AX218" s="74" t="e">
        <f t="shared" si="189"/>
        <v>#N/A</v>
      </c>
      <c r="AY218" s="54" t="str">
        <f t="shared" si="190"/>
        <v/>
      </c>
      <c r="AZ218" s="73"/>
      <c r="BA218" s="144"/>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8"/>
      <c r="BE218" s="116" t="str">
        <f t="shared" si="195"/>
        <v/>
      </c>
      <c r="BF218" s="99" t="str">
        <f t="shared" si="191"/>
        <v/>
      </c>
      <c r="BG218" s="99" t="str">
        <f t="shared" si="192"/>
        <v/>
      </c>
      <c r="BH218" s="100" t="str">
        <f t="shared" si="193"/>
        <v/>
      </c>
      <c r="BI218" s="64" t="str">
        <f>IF(Summary!F212="","",Summary!F212)</f>
        <v/>
      </c>
      <c r="BJ218" s="33"/>
      <c r="BV218" s="44">
        <f t="shared" si="240"/>
        <v>0</v>
      </c>
      <c r="BW218" s="44">
        <f t="shared" si="240"/>
        <v>0</v>
      </c>
      <c r="BX218" s="44">
        <f t="shared" si="240"/>
        <v>0</v>
      </c>
      <c r="BY218" s="44">
        <f t="shared" si="240"/>
        <v>0</v>
      </c>
      <c r="BZ218" s="44">
        <f t="shared" si="240"/>
        <v>0</v>
      </c>
      <c r="CA218" s="44">
        <f t="shared" si="240"/>
        <v>0</v>
      </c>
      <c r="CB218" s="44">
        <f t="shared" si="240"/>
        <v>0</v>
      </c>
      <c r="CC218" s="44">
        <f t="shared" si="240"/>
        <v>0</v>
      </c>
      <c r="CD218" s="44">
        <f t="shared" si="240"/>
        <v>0</v>
      </c>
      <c r="CE218" s="44">
        <f t="shared" si="240"/>
        <v>0</v>
      </c>
      <c r="CF218" s="44">
        <f t="shared" si="240"/>
        <v>0</v>
      </c>
      <c r="CH218" s="48">
        <f t="shared" ref="CH218:CO250" si="241">ROUND(BV218/BV$3,2)</f>
        <v>0</v>
      </c>
      <c r="CI218" s="48">
        <f t="shared" si="241"/>
        <v>0</v>
      </c>
      <c r="CJ218" s="48">
        <f t="shared" si="241"/>
        <v>0</v>
      </c>
      <c r="CK218" s="48">
        <f t="shared" si="241"/>
        <v>0</v>
      </c>
      <c r="CL218" s="48">
        <f t="shared" si="241"/>
        <v>0</v>
      </c>
      <c r="CM218" s="48">
        <f t="shared" si="185"/>
        <v>0</v>
      </c>
      <c r="CN218" s="48">
        <f t="shared" si="185"/>
        <v>0</v>
      </c>
      <c r="CO218" s="48">
        <f t="shared" si="185"/>
        <v>0</v>
      </c>
      <c r="CT218" s="42" t="str">
        <f t="shared" si="196"/>
        <v>•</v>
      </c>
      <c r="CU218" s="39" t="str">
        <f t="shared" si="197"/>
        <v xml:space="preserve"> </v>
      </c>
      <c r="CV218" s="39" t="str">
        <f t="shared" si="198"/>
        <v xml:space="preserve"> </v>
      </c>
      <c r="CW218" s="43" t="str">
        <f t="shared" si="199"/>
        <v xml:space="preserve"> </v>
      </c>
      <c r="CX218" s="42" t="str">
        <f t="shared" si="200"/>
        <v>•</v>
      </c>
      <c r="CY218" s="39" t="str">
        <f t="shared" si="201"/>
        <v xml:space="preserve"> </v>
      </c>
      <c r="CZ218" s="39" t="str">
        <f t="shared" si="202"/>
        <v xml:space="preserve"> </v>
      </c>
      <c r="DA218" s="43" t="str">
        <f t="shared" si="203"/>
        <v xml:space="preserve"> </v>
      </c>
      <c r="DB218" s="39" t="str">
        <f t="shared" si="204"/>
        <v>•</v>
      </c>
      <c r="DC218" s="39" t="str">
        <f t="shared" si="205"/>
        <v xml:space="preserve"> </v>
      </c>
      <c r="DD218" s="39" t="str">
        <f t="shared" si="206"/>
        <v xml:space="preserve"> </v>
      </c>
      <c r="DE218" s="43" t="str">
        <f t="shared" si="207"/>
        <v xml:space="preserve"> </v>
      </c>
      <c r="DF218" s="42" t="str">
        <f t="shared" si="208"/>
        <v>•</v>
      </c>
      <c r="DG218" s="39" t="str">
        <f t="shared" si="209"/>
        <v xml:space="preserve"> </v>
      </c>
      <c r="DH218" s="39" t="str">
        <f t="shared" si="210"/>
        <v xml:space="preserve"> </v>
      </c>
      <c r="DI218" s="43" t="str">
        <f t="shared" si="211"/>
        <v xml:space="preserve"> </v>
      </c>
      <c r="DJ218" s="42" t="str">
        <f t="shared" si="212"/>
        <v>•</v>
      </c>
      <c r="DK218" s="39" t="str">
        <f t="shared" si="213"/>
        <v xml:space="preserve"> </v>
      </c>
      <c r="DL218" s="39" t="str">
        <f t="shared" si="214"/>
        <v xml:space="preserve"> </v>
      </c>
      <c r="DM218" s="43" t="str">
        <f t="shared" si="215"/>
        <v xml:space="preserve"> </v>
      </c>
      <c r="DN218" s="39" t="str">
        <f t="shared" si="216"/>
        <v>•</v>
      </c>
      <c r="DO218" s="39" t="str">
        <f t="shared" si="217"/>
        <v xml:space="preserve"> </v>
      </c>
      <c r="DP218" s="39" t="str">
        <f t="shared" si="218"/>
        <v xml:space="preserve"> </v>
      </c>
      <c r="DQ218" s="43" t="str">
        <f t="shared" si="219"/>
        <v xml:space="preserve"> </v>
      </c>
      <c r="DR218" s="39" t="str">
        <f t="shared" si="220"/>
        <v>•</v>
      </c>
      <c r="DS218" s="39" t="str">
        <f t="shared" si="221"/>
        <v xml:space="preserve"> </v>
      </c>
      <c r="DT218" s="39" t="str">
        <f t="shared" si="222"/>
        <v xml:space="preserve"> </v>
      </c>
      <c r="DU218" s="43" t="str">
        <f t="shared" si="223"/>
        <v xml:space="preserve"> </v>
      </c>
      <c r="DV218" s="39" t="str">
        <f t="shared" si="224"/>
        <v>•</v>
      </c>
      <c r="DW218" s="39" t="str">
        <f t="shared" si="225"/>
        <v xml:space="preserve"> </v>
      </c>
      <c r="DX218" s="39" t="str">
        <f t="shared" si="226"/>
        <v xml:space="preserve"> </v>
      </c>
      <c r="DY218" s="43" t="str">
        <f t="shared" si="227"/>
        <v xml:space="preserve"> </v>
      </c>
      <c r="DZ218" s="39" t="str">
        <f t="shared" si="228"/>
        <v>•</v>
      </c>
      <c r="EA218" s="39" t="str">
        <f t="shared" si="229"/>
        <v xml:space="preserve"> </v>
      </c>
      <c r="EB218" s="39" t="str">
        <f t="shared" si="230"/>
        <v xml:space="preserve"> </v>
      </c>
      <c r="EC218" s="43" t="str">
        <f t="shared" si="231"/>
        <v xml:space="preserve"> </v>
      </c>
      <c r="ED218" s="39" t="str">
        <f t="shared" si="232"/>
        <v>•</v>
      </c>
      <c r="EE218" s="39" t="str">
        <f t="shared" si="233"/>
        <v xml:space="preserve"> </v>
      </c>
      <c r="EF218" s="39" t="str">
        <f t="shared" si="234"/>
        <v xml:space="preserve"> </v>
      </c>
      <c r="EG218" s="43" t="str">
        <f t="shared" si="235"/>
        <v xml:space="preserve"> </v>
      </c>
      <c r="EH218" s="39" t="str">
        <f t="shared" si="236"/>
        <v>•</v>
      </c>
      <c r="EI218" s="39" t="str">
        <f t="shared" si="237"/>
        <v xml:space="preserve"> </v>
      </c>
      <c r="EJ218" s="39" t="str">
        <f t="shared" si="238"/>
        <v xml:space="preserve"> </v>
      </c>
      <c r="EK218" s="43" t="str">
        <f t="shared" si="239"/>
        <v xml:space="preserve"> </v>
      </c>
    </row>
    <row r="219" spans="1:141" ht="15.75" customHeight="1" x14ac:dyDescent="0.2">
      <c r="A219" s="100" t="str">
        <f>IF(Summary!B213="","",Summary!B213)</f>
        <v/>
      </c>
      <c r="B219" s="100" t="str">
        <f>IF(Summary!C213="","",Summary!C213)</f>
        <v/>
      </c>
      <c r="C219" s="100" t="str">
        <f>IF(Summary!D213="","",Summary!D213)</f>
        <v/>
      </c>
      <c r="D219" s="115" t="str">
        <f>IF(Summary!E213="","",Summary!E213)</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194"/>
        <v>27</v>
      </c>
      <c r="AX219" s="74" t="e">
        <f t="shared" si="189"/>
        <v>#N/A</v>
      </c>
      <c r="AY219" s="54" t="str">
        <f t="shared" si="190"/>
        <v/>
      </c>
      <c r="AZ219" s="73"/>
      <c r="BA219" s="144"/>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8"/>
      <c r="BE219" s="116" t="str">
        <f t="shared" si="195"/>
        <v/>
      </c>
      <c r="BF219" s="99" t="str">
        <f t="shared" si="191"/>
        <v/>
      </c>
      <c r="BG219" s="99" t="str">
        <f t="shared" si="192"/>
        <v/>
      </c>
      <c r="BH219" s="100" t="str">
        <f t="shared" si="193"/>
        <v/>
      </c>
      <c r="BI219" s="64" t="str">
        <f>IF(Summary!F213="","",Summary!F213)</f>
        <v/>
      </c>
      <c r="BJ219" s="33"/>
      <c r="BV219" s="44">
        <f t="shared" si="240"/>
        <v>0</v>
      </c>
      <c r="BW219" s="44">
        <f t="shared" si="240"/>
        <v>0</v>
      </c>
      <c r="BX219" s="44">
        <f t="shared" si="240"/>
        <v>0</v>
      </c>
      <c r="BY219" s="44">
        <f t="shared" si="240"/>
        <v>0</v>
      </c>
      <c r="BZ219" s="44">
        <f t="shared" si="240"/>
        <v>0</v>
      </c>
      <c r="CA219" s="44">
        <f t="shared" si="240"/>
        <v>0</v>
      </c>
      <c r="CB219" s="44">
        <f t="shared" si="240"/>
        <v>0</v>
      </c>
      <c r="CC219" s="44">
        <f t="shared" si="240"/>
        <v>0</v>
      </c>
      <c r="CD219" s="44">
        <f t="shared" si="240"/>
        <v>0</v>
      </c>
      <c r="CE219" s="44">
        <f t="shared" si="240"/>
        <v>0</v>
      </c>
      <c r="CF219" s="44">
        <f t="shared" si="240"/>
        <v>0</v>
      </c>
      <c r="CH219" s="48">
        <f t="shared" si="241"/>
        <v>0</v>
      </c>
      <c r="CI219" s="48">
        <f t="shared" si="241"/>
        <v>0</v>
      </c>
      <c r="CJ219" s="48">
        <f t="shared" si="241"/>
        <v>0</v>
      </c>
      <c r="CK219" s="48">
        <f t="shared" si="241"/>
        <v>0</v>
      </c>
      <c r="CL219" s="48">
        <f t="shared" si="241"/>
        <v>0</v>
      </c>
      <c r="CM219" s="48">
        <f t="shared" si="185"/>
        <v>0</v>
      </c>
      <c r="CN219" s="48">
        <f t="shared" si="185"/>
        <v>0</v>
      </c>
      <c r="CO219" s="48">
        <f t="shared" si="185"/>
        <v>0</v>
      </c>
      <c r="CT219" s="42" t="str">
        <f t="shared" si="196"/>
        <v>•</v>
      </c>
      <c r="CU219" s="39" t="str">
        <f t="shared" si="197"/>
        <v xml:space="preserve"> </v>
      </c>
      <c r="CV219" s="39" t="str">
        <f t="shared" si="198"/>
        <v xml:space="preserve"> </v>
      </c>
      <c r="CW219" s="43" t="str">
        <f t="shared" si="199"/>
        <v xml:space="preserve"> </v>
      </c>
      <c r="CX219" s="42" t="str">
        <f t="shared" si="200"/>
        <v>•</v>
      </c>
      <c r="CY219" s="39" t="str">
        <f t="shared" si="201"/>
        <v xml:space="preserve"> </v>
      </c>
      <c r="CZ219" s="39" t="str">
        <f t="shared" si="202"/>
        <v xml:space="preserve"> </v>
      </c>
      <c r="DA219" s="43" t="str">
        <f t="shared" si="203"/>
        <v xml:space="preserve"> </v>
      </c>
      <c r="DB219" s="39" t="str">
        <f t="shared" si="204"/>
        <v>•</v>
      </c>
      <c r="DC219" s="39" t="str">
        <f t="shared" si="205"/>
        <v xml:space="preserve"> </v>
      </c>
      <c r="DD219" s="39" t="str">
        <f t="shared" si="206"/>
        <v xml:space="preserve"> </v>
      </c>
      <c r="DE219" s="43" t="str">
        <f t="shared" si="207"/>
        <v xml:space="preserve"> </v>
      </c>
      <c r="DF219" s="42" t="str">
        <f t="shared" si="208"/>
        <v>•</v>
      </c>
      <c r="DG219" s="39" t="str">
        <f t="shared" si="209"/>
        <v xml:space="preserve"> </v>
      </c>
      <c r="DH219" s="39" t="str">
        <f t="shared" si="210"/>
        <v xml:space="preserve"> </v>
      </c>
      <c r="DI219" s="43" t="str">
        <f t="shared" si="211"/>
        <v xml:space="preserve"> </v>
      </c>
      <c r="DJ219" s="42" t="str">
        <f t="shared" si="212"/>
        <v>•</v>
      </c>
      <c r="DK219" s="39" t="str">
        <f t="shared" si="213"/>
        <v xml:space="preserve"> </v>
      </c>
      <c r="DL219" s="39" t="str">
        <f t="shared" si="214"/>
        <v xml:space="preserve"> </v>
      </c>
      <c r="DM219" s="43" t="str">
        <f t="shared" si="215"/>
        <v xml:space="preserve"> </v>
      </c>
      <c r="DN219" s="39" t="str">
        <f t="shared" si="216"/>
        <v>•</v>
      </c>
      <c r="DO219" s="39" t="str">
        <f t="shared" si="217"/>
        <v xml:space="preserve"> </v>
      </c>
      <c r="DP219" s="39" t="str">
        <f t="shared" si="218"/>
        <v xml:space="preserve"> </v>
      </c>
      <c r="DQ219" s="43" t="str">
        <f t="shared" si="219"/>
        <v xml:space="preserve"> </v>
      </c>
      <c r="DR219" s="39" t="str">
        <f t="shared" si="220"/>
        <v>•</v>
      </c>
      <c r="DS219" s="39" t="str">
        <f t="shared" si="221"/>
        <v xml:space="preserve"> </v>
      </c>
      <c r="DT219" s="39" t="str">
        <f t="shared" si="222"/>
        <v xml:space="preserve"> </v>
      </c>
      <c r="DU219" s="43" t="str">
        <f t="shared" si="223"/>
        <v xml:space="preserve"> </v>
      </c>
      <c r="DV219" s="39" t="str">
        <f t="shared" si="224"/>
        <v>•</v>
      </c>
      <c r="DW219" s="39" t="str">
        <f t="shared" si="225"/>
        <v xml:space="preserve"> </v>
      </c>
      <c r="DX219" s="39" t="str">
        <f t="shared" si="226"/>
        <v xml:space="preserve"> </v>
      </c>
      <c r="DY219" s="43" t="str">
        <f t="shared" si="227"/>
        <v xml:space="preserve"> </v>
      </c>
      <c r="DZ219" s="39" t="str">
        <f t="shared" si="228"/>
        <v>•</v>
      </c>
      <c r="EA219" s="39" t="str">
        <f t="shared" si="229"/>
        <v xml:space="preserve"> </v>
      </c>
      <c r="EB219" s="39" t="str">
        <f t="shared" si="230"/>
        <v xml:space="preserve"> </v>
      </c>
      <c r="EC219" s="43" t="str">
        <f t="shared" si="231"/>
        <v xml:space="preserve"> </v>
      </c>
      <c r="ED219" s="39" t="str">
        <f t="shared" si="232"/>
        <v>•</v>
      </c>
      <c r="EE219" s="39" t="str">
        <f t="shared" si="233"/>
        <v xml:space="preserve"> </v>
      </c>
      <c r="EF219" s="39" t="str">
        <f t="shared" si="234"/>
        <v xml:space="preserve"> </v>
      </c>
      <c r="EG219" s="43" t="str">
        <f t="shared" si="235"/>
        <v xml:space="preserve"> </v>
      </c>
      <c r="EH219" s="39" t="str">
        <f t="shared" si="236"/>
        <v>•</v>
      </c>
      <c r="EI219" s="39" t="str">
        <f t="shared" si="237"/>
        <v xml:space="preserve"> </v>
      </c>
      <c r="EJ219" s="39" t="str">
        <f t="shared" si="238"/>
        <v xml:space="preserve"> </v>
      </c>
      <c r="EK219" s="43" t="str">
        <f t="shared" si="239"/>
        <v xml:space="preserve"> </v>
      </c>
    </row>
    <row r="220" spans="1:141" ht="15.75" customHeight="1" x14ac:dyDescent="0.2">
      <c r="A220" s="100" t="str">
        <f>IF(Summary!B214="","",Summary!B214)</f>
        <v/>
      </c>
      <c r="B220" s="100" t="str">
        <f>IF(Summary!C214="","",Summary!C214)</f>
        <v/>
      </c>
      <c r="C220" s="100" t="str">
        <f>IF(Summary!D214="","",Summary!D214)</f>
        <v/>
      </c>
      <c r="D220" s="115" t="str">
        <f>IF(Summary!E214="","",Summary!E214)</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194"/>
        <v>27</v>
      </c>
      <c r="AX220" s="74" t="e">
        <f t="shared" si="189"/>
        <v>#N/A</v>
      </c>
      <c r="AY220" s="54" t="str">
        <f t="shared" si="190"/>
        <v/>
      </c>
      <c r="AZ220" s="73"/>
      <c r="BA220" s="144"/>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8"/>
      <c r="BE220" s="116" t="str">
        <f t="shared" si="195"/>
        <v/>
      </c>
      <c r="BF220" s="99" t="str">
        <f t="shared" si="191"/>
        <v/>
      </c>
      <c r="BG220" s="99" t="str">
        <f t="shared" si="192"/>
        <v/>
      </c>
      <c r="BH220" s="100" t="str">
        <f t="shared" si="193"/>
        <v/>
      </c>
      <c r="BI220" s="64" t="str">
        <f>IF(Summary!F214="","",Summary!F214)</f>
        <v/>
      </c>
      <c r="BJ220" s="33"/>
      <c r="BV220" s="44">
        <f t="shared" si="240"/>
        <v>0</v>
      </c>
      <c r="BW220" s="44">
        <f t="shared" si="240"/>
        <v>0</v>
      </c>
      <c r="BX220" s="44">
        <f t="shared" si="240"/>
        <v>0</v>
      </c>
      <c r="BY220" s="44">
        <f t="shared" si="240"/>
        <v>0</v>
      </c>
      <c r="BZ220" s="44">
        <f t="shared" si="240"/>
        <v>0</v>
      </c>
      <c r="CA220" s="44">
        <f t="shared" si="240"/>
        <v>0</v>
      </c>
      <c r="CB220" s="44">
        <f t="shared" si="240"/>
        <v>0</v>
      </c>
      <c r="CC220" s="44">
        <f t="shared" si="240"/>
        <v>0</v>
      </c>
      <c r="CD220" s="44">
        <f t="shared" si="240"/>
        <v>0</v>
      </c>
      <c r="CE220" s="44">
        <f t="shared" si="240"/>
        <v>0</v>
      </c>
      <c r="CF220" s="44">
        <f t="shared" si="240"/>
        <v>0</v>
      </c>
      <c r="CH220" s="48">
        <f t="shared" si="241"/>
        <v>0</v>
      </c>
      <c r="CI220" s="48">
        <f t="shared" si="241"/>
        <v>0</v>
      </c>
      <c r="CJ220" s="48">
        <f t="shared" si="241"/>
        <v>0</v>
      </c>
      <c r="CK220" s="48">
        <f t="shared" si="241"/>
        <v>0</v>
      </c>
      <c r="CL220" s="48">
        <f t="shared" si="241"/>
        <v>0</v>
      </c>
      <c r="CM220" s="48">
        <f t="shared" si="185"/>
        <v>0</v>
      </c>
      <c r="CN220" s="48">
        <f t="shared" si="185"/>
        <v>0</v>
      </c>
      <c r="CO220" s="48">
        <f t="shared" si="185"/>
        <v>0</v>
      </c>
      <c r="CT220" s="42" t="str">
        <f t="shared" si="196"/>
        <v>•</v>
      </c>
      <c r="CU220" s="39" t="str">
        <f t="shared" si="197"/>
        <v xml:space="preserve"> </v>
      </c>
      <c r="CV220" s="39" t="str">
        <f t="shared" si="198"/>
        <v xml:space="preserve"> </v>
      </c>
      <c r="CW220" s="43" t="str">
        <f t="shared" si="199"/>
        <v xml:space="preserve"> </v>
      </c>
      <c r="CX220" s="42" t="str">
        <f t="shared" si="200"/>
        <v>•</v>
      </c>
      <c r="CY220" s="39" t="str">
        <f t="shared" si="201"/>
        <v xml:space="preserve"> </v>
      </c>
      <c r="CZ220" s="39" t="str">
        <f t="shared" si="202"/>
        <v xml:space="preserve"> </v>
      </c>
      <c r="DA220" s="43" t="str">
        <f t="shared" si="203"/>
        <v xml:space="preserve"> </v>
      </c>
      <c r="DB220" s="39" t="str">
        <f t="shared" si="204"/>
        <v>•</v>
      </c>
      <c r="DC220" s="39" t="str">
        <f t="shared" si="205"/>
        <v xml:space="preserve"> </v>
      </c>
      <c r="DD220" s="39" t="str">
        <f t="shared" si="206"/>
        <v xml:space="preserve"> </v>
      </c>
      <c r="DE220" s="43" t="str">
        <f t="shared" si="207"/>
        <v xml:space="preserve"> </v>
      </c>
      <c r="DF220" s="42" t="str">
        <f t="shared" si="208"/>
        <v>•</v>
      </c>
      <c r="DG220" s="39" t="str">
        <f t="shared" si="209"/>
        <v xml:space="preserve"> </v>
      </c>
      <c r="DH220" s="39" t="str">
        <f t="shared" si="210"/>
        <v xml:space="preserve"> </v>
      </c>
      <c r="DI220" s="43" t="str">
        <f t="shared" si="211"/>
        <v xml:space="preserve"> </v>
      </c>
      <c r="DJ220" s="42" t="str">
        <f t="shared" si="212"/>
        <v>•</v>
      </c>
      <c r="DK220" s="39" t="str">
        <f t="shared" si="213"/>
        <v xml:space="preserve"> </v>
      </c>
      <c r="DL220" s="39" t="str">
        <f t="shared" si="214"/>
        <v xml:space="preserve"> </v>
      </c>
      <c r="DM220" s="43" t="str">
        <f t="shared" si="215"/>
        <v xml:space="preserve"> </v>
      </c>
      <c r="DN220" s="39" t="str">
        <f t="shared" si="216"/>
        <v>•</v>
      </c>
      <c r="DO220" s="39" t="str">
        <f t="shared" si="217"/>
        <v xml:space="preserve"> </v>
      </c>
      <c r="DP220" s="39" t="str">
        <f t="shared" si="218"/>
        <v xml:space="preserve"> </v>
      </c>
      <c r="DQ220" s="43" t="str">
        <f t="shared" si="219"/>
        <v xml:space="preserve"> </v>
      </c>
      <c r="DR220" s="39" t="str">
        <f t="shared" si="220"/>
        <v>•</v>
      </c>
      <c r="DS220" s="39" t="str">
        <f t="shared" si="221"/>
        <v xml:space="preserve"> </v>
      </c>
      <c r="DT220" s="39" t="str">
        <f t="shared" si="222"/>
        <v xml:space="preserve"> </v>
      </c>
      <c r="DU220" s="43" t="str">
        <f t="shared" si="223"/>
        <v xml:space="preserve"> </v>
      </c>
      <c r="DV220" s="39" t="str">
        <f t="shared" si="224"/>
        <v>•</v>
      </c>
      <c r="DW220" s="39" t="str">
        <f t="shared" si="225"/>
        <v xml:space="preserve"> </v>
      </c>
      <c r="DX220" s="39" t="str">
        <f t="shared" si="226"/>
        <v xml:space="preserve"> </v>
      </c>
      <c r="DY220" s="43" t="str">
        <f t="shared" si="227"/>
        <v xml:space="preserve"> </v>
      </c>
      <c r="DZ220" s="39" t="str">
        <f t="shared" si="228"/>
        <v>•</v>
      </c>
      <c r="EA220" s="39" t="str">
        <f t="shared" si="229"/>
        <v xml:space="preserve"> </v>
      </c>
      <c r="EB220" s="39" t="str">
        <f t="shared" si="230"/>
        <v xml:space="preserve"> </v>
      </c>
      <c r="EC220" s="43" t="str">
        <f t="shared" si="231"/>
        <v xml:space="preserve"> </v>
      </c>
      <c r="ED220" s="39" t="str">
        <f t="shared" si="232"/>
        <v>•</v>
      </c>
      <c r="EE220" s="39" t="str">
        <f t="shared" si="233"/>
        <v xml:space="preserve"> </v>
      </c>
      <c r="EF220" s="39" t="str">
        <f t="shared" si="234"/>
        <v xml:space="preserve"> </v>
      </c>
      <c r="EG220" s="43" t="str">
        <f t="shared" si="235"/>
        <v xml:space="preserve"> </v>
      </c>
      <c r="EH220" s="39" t="str">
        <f t="shared" si="236"/>
        <v>•</v>
      </c>
      <c r="EI220" s="39" t="str">
        <f t="shared" si="237"/>
        <v xml:space="preserve"> </v>
      </c>
      <c r="EJ220" s="39" t="str">
        <f t="shared" si="238"/>
        <v xml:space="preserve"> </v>
      </c>
      <c r="EK220" s="43" t="str">
        <f t="shared" si="239"/>
        <v xml:space="preserve"> </v>
      </c>
    </row>
    <row r="221" spans="1:141" ht="15.75" customHeight="1" x14ac:dyDescent="0.2">
      <c r="A221" s="100" t="str">
        <f>IF(Summary!B215="","",Summary!B215)</f>
        <v/>
      </c>
      <c r="B221" s="100" t="str">
        <f>IF(Summary!C215="","",Summary!C215)</f>
        <v/>
      </c>
      <c r="C221" s="100" t="str">
        <f>IF(Summary!D215="","",Summary!D215)</f>
        <v/>
      </c>
      <c r="D221" s="115" t="str">
        <f>IF(Summary!E215="","",Summary!E215)</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194"/>
        <v>27</v>
      </c>
      <c r="AX221" s="74" t="e">
        <f t="shared" si="189"/>
        <v>#N/A</v>
      </c>
      <c r="AY221" s="54" t="str">
        <f t="shared" si="190"/>
        <v/>
      </c>
      <c r="AZ221" s="73"/>
      <c r="BA221" s="144"/>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8"/>
      <c r="BE221" s="116" t="str">
        <f t="shared" si="195"/>
        <v/>
      </c>
      <c r="BF221" s="99" t="str">
        <f t="shared" si="191"/>
        <v/>
      </c>
      <c r="BG221" s="99" t="str">
        <f t="shared" si="192"/>
        <v/>
      </c>
      <c r="BH221" s="100" t="str">
        <f t="shared" si="193"/>
        <v/>
      </c>
      <c r="BI221" s="64" t="str">
        <f>IF(Summary!F215="","",Summary!F215)</f>
        <v/>
      </c>
      <c r="BJ221" s="33"/>
      <c r="BV221" s="44">
        <f t="shared" si="240"/>
        <v>0</v>
      </c>
      <c r="BW221" s="44">
        <f t="shared" si="240"/>
        <v>0</v>
      </c>
      <c r="BX221" s="44">
        <f t="shared" si="240"/>
        <v>0</v>
      </c>
      <c r="BY221" s="44">
        <f t="shared" si="240"/>
        <v>0</v>
      </c>
      <c r="BZ221" s="44">
        <f t="shared" si="240"/>
        <v>0</v>
      </c>
      <c r="CA221" s="44">
        <f t="shared" si="240"/>
        <v>0</v>
      </c>
      <c r="CB221" s="44">
        <f t="shared" si="240"/>
        <v>0</v>
      </c>
      <c r="CC221" s="44">
        <f t="shared" si="240"/>
        <v>0</v>
      </c>
      <c r="CD221" s="44">
        <f t="shared" si="240"/>
        <v>0</v>
      </c>
      <c r="CE221" s="44">
        <f t="shared" si="240"/>
        <v>0</v>
      </c>
      <c r="CF221" s="44">
        <f t="shared" si="240"/>
        <v>0</v>
      </c>
      <c r="CH221" s="48">
        <f t="shared" si="241"/>
        <v>0</v>
      </c>
      <c r="CI221" s="48">
        <f t="shared" si="241"/>
        <v>0</v>
      </c>
      <c r="CJ221" s="48">
        <f t="shared" si="241"/>
        <v>0</v>
      </c>
      <c r="CK221" s="48">
        <f t="shared" si="241"/>
        <v>0</v>
      </c>
      <c r="CL221" s="48">
        <f t="shared" si="241"/>
        <v>0</v>
      </c>
      <c r="CM221" s="48">
        <f t="shared" si="185"/>
        <v>0</v>
      </c>
      <c r="CN221" s="48">
        <f t="shared" si="185"/>
        <v>0</v>
      </c>
      <c r="CO221" s="48">
        <f t="shared" si="185"/>
        <v>0</v>
      </c>
      <c r="CT221" s="42" t="str">
        <f t="shared" si="196"/>
        <v>•</v>
      </c>
      <c r="CU221" s="39" t="str">
        <f t="shared" si="197"/>
        <v xml:space="preserve"> </v>
      </c>
      <c r="CV221" s="39" t="str">
        <f t="shared" si="198"/>
        <v xml:space="preserve"> </v>
      </c>
      <c r="CW221" s="43" t="str">
        <f t="shared" si="199"/>
        <v xml:space="preserve"> </v>
      </c>
      <c r="CX221" s="42" t="str">
        <f t="shared" si="200"/>
        <v>•</v>
      </c>
      <c r="CY221" s="39" t="str">
        <f t="shared" si="201"/>
        <v xml:space="preserve"> </v>
      </c>
      <c r="CZ221" s="39" t="str">
        <f t="shared" si="202"/>
        <v xml:space="preserve"> </v>
      </c>
      <c r="DA221" s="43" t="str">
        <f t="shared" si="203"/>
        <v xml:space="preserve"> </v>
      </c>
      <c r="DB221" s="39" t="str">
        <f t="shared" si="204"/>
        <v>•</v>
      </c>
      <c r="DC221" s="39" t="str">
        <f t="shared" si="205"/>
        <v xml:space="preserve"> </v>
      </c>
      <c r="DD221" s="39" t="str">
        <f t="shared" si="206"/>
        <v xml:space="preserve"> </v>
      </c>
      <c r="DE221" s="43" t="str">
        <f t="shared" si="207"/>
        <v xml:space="preserve"> </v>
      </c>
      <c r="DF221" s="42" t="str">
        <f t="shared" si="208"/>
        <v>•</v>
      </c>
      <c r="DG221" s="39" t="str">
        <f t="shared" si="209"/>
        <v xml:space="preserve"> </v>
      </c>
      <c r="DH221" s="39" t="str">
        <f t="shared" si="210"/>
        <v xml:space="preserve"> </v>
      </c>
      <c r="DI221" s="43" t="str">
        <f t="shared" si="211"/>
        <v xml:space="preserve"> </v>
      </c>
      <c r="DJ221" s="42" t="str">
        <f t="shared" si="212"/>
        <v>•</v>
      </c>
      <c r="DK221" s="39" t="str">
        <f t="shared" si="213"/>
        <v xml:space="preserve"> </v>
      </c>
      <c r="DL221" s="39" t="str">
        <f t="shared" si="214"/>
        <v xml:space="preserve"> </v>
      </c>
      <c r="DM221" s="43" t="str">
        <f t="shared" si="215"/>
        <v xml:space="preserve"> </v>
      </c>
      <c r="DN221" s="39" t="str">
        <f t="shared" si="216"/>
        <v>•</v>
      </c>
      <c r="DO221" s="39" t="str">
        <f t="shared" si="217"/>
        <v xml:space="preserve"> </v>
      </c>
      <c r="DP221" s="39" t="str">
        <f t="shared" si="218"/>
        <v xml:space="preserve"> </v>
      </c>
      <c r="DQ221" s="43" t="str">
        <f t="shared" si="219"/>
        <v xml:space="preserve"> </v>
      </c>
      <c r="DR221" s="39" t="str">
        <f t="shared" si="220"/>
        <v>•</v>
      </c>
      <c r="DS221" s="39" t="str">
        <f t="shared" si="221"/>
        <v xml:space="preserve"> </v>
      </c>
      <c r="DT221" s="39" t="str">
        <f t="shared" si="222"/>
        <v xml:space="preserve"> </v>
      </c>
      <c r="DU221" s="43" t="str">
        <f t="shared" si="223"/>
        <v xml:space="preserve"> </v>
      </c>
      <c r="DV221" s="39" t="str">
        <f t="shared" si="224"/>
        <v>•</v>
      </c>
      <c r="DW221" s="39" t="str">
        <f t="shared" si="225"/>
        <v xml:space="preserve"> </v>
      </c>
      <c r="DX221" s="39" t="str">
        <f t="shared" si="226"/>
        <v xml:space="preserve"> </v>
      </c>
      <c r="DY221" s="43" t="str">
        <f t="shared" si="227"/>
        <v xml:space="preserve"> </v>
      </c>
      <c r="DZ221" s="39" t="str">
        <f t="shared" si="228"/>
        <v>•</v>
      </c>
      <c r="EA221" s="39" t="str">
        <f t="shared" si="229"/>
        <v xml:space="preserve"> </v>
      </c>
      <c r="EB221" s="39" t="str">
        <f t="shared" si="230"/>
        <v xml:space="preserve"> </v>
      </c>
      <c r="EC221" s="43" t="str">
        <f t="shared" si="231"/>
        <v xml:space="preserve"> </v>
      </c>
      <c r="ED221" s="39" t="str">
        <f t="shared" si="232"/>
        <v>•</v>
      </c>
      <c r="EE221" s="39" t="str">
        <f t="shared" si="233"/>
        <v xml:space="preserve"> </v>
      </c>
      <c r="EF221" s="39" t="str">
        <f t="shared" si="234"/>
        <v xml:space="preserve"> </v>
      </c>
      <c r="EG221" s="43" t="str">
        <f t="shared" si="235"/>
        <v xml:space="preserve"> </v>
      </c>
      <c r="EH221" s="39" t="str">
        <f t="shared" si="236"/>
        <v>•</v>
      </c>
      <c r="EI221" s="39" t="str">
        <f t="shared" si="237"/>
        <v xml:space="preserve"> </v>
      </c>
      <c r="EJ221" s="39" t="str">
        <f t="shared" si="238"/>
        <v xml:space="preserve"> </v>
      </c>
      <c r="EK221" s="43" t="str">
        <f t="shared" si="239"/>
        <v xml:space="preserve"> </v>
      </c>
    </row>
    <row r="222" spans="1:141" ht="15.75" customHeight="1" x14ac:dyDescent="0.2">
      <c r="A222" s="100" t="str">
        <f>IF(Summary!B216="","",Summary!B216)</f>
        <v/>
      </c>
      <c r="B222" s="100" t="str">
        <f>IF(Summary!C216="","",Summary!C216)</f>
        <v/>
      </c>
      <c r="C222" s="100" t="str">
        <f>IF(Summary!D216="","",Summary!D216)</f>
        <v/>
      </c>
      <c r="D222" s="115" t="str">
        <f>IF(Summary!E216="","",Summary!E216)</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194"/>
        <v>27</v>
      </c>
      <c r="AX222" s="74" t="e">
        <f t="shared" si="189"/>
        <v>#N/A</v>
      </c>
      <c r="AY222" s="54" t="str">
        <f t="shared" si="190"/>
        <v/>
      </c>
      <c r="AZ222" s="73"/>
      <c r="BA222" s="144"/>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8"/>
      <c r="BE222" s="116" t="str">
        <f t="shared" si="195"/>
        <v/>
      </c>
      <c r="BF222" s="99" t="str">
        <f t="shared" si="191"/>
        <v/>
      </c>
      <c r="BG222" s="99" t="str">
        <f t="shared" si="192"/>
        <v/>
      </c>
      <c r="BH222" s="100" t="str">
        <f t="shared" si="193"/>
        <v/>
      </c>
      <c r="BI222" s="64" t="str">
        <f>IF(Summary!F216="","",Summary!F216)</f>
        <v/>
      </c>
      <c r="BJ222" s="33"/>
      <c r="BV222" s="44">
        <f t="shared" si="240"/>
        <v>0</v>
      </c>
      <c r="BW222" s="44">
        <f t="shared" si="240"/>
        <v>0</v>
      </c>
      <c r="BX222" s="44">
        <f t="shared" si="240"/>
        <v>0</v>
      </c>
      <c r="BY222" s="44">
        <f t="shared" si="240"/>
        <v>0</v>
      </c>
      <c r="BZ222" s="44">
        <f t="shared" si="240"/>
        <v>0</v>
      </c>
      <c r="CA222" s="44">
        <f t="shared" si="240"/>
        <v>0</v>
      </c>
      <c r="CB222" s="44">
        <f t="shared" si="240"/>
        <v>0</v>
      </c>
      <c r="CC222" s="44">
        <f t="shared" si="240"/>
        <v>0</v>
      </c>
      <c r="CD222" s="44">
        <f t="shared" si="240"/>
        <v>0</v>
      </c>
      <c r="CE222" s="44">
        <f t="shared" si="240"/>
        <v>0</v>
      </c>
      <c r="CF222" s="44">
        <f t="shared" si="240"/>
        <v>0</v>
      </c>
      <c r="CH222" s="48">
        <f t="shared" si="241"/>
        <v>0</v>
      </c>
      <c r="CI222" s="48">
        <f t="shared" si="241"/>
        <v>0</v>
      </c>
      <c r="CJ222" s="48">
        <f t="shared" si="241"/>
        <v>0</v>
      </c>
      <c r="CK222" s="48">
        <f t="shared" si="241"/>
        <v>0</v>
      </c>
      <c r="CL222" s="48">
        <f t="shared" si="241"/>
        <v>0</v>
      </c>
      <c r="CM222" s="48">
        <f t="shared" si="241"/>
        <v>0</v>
      </c>
      <c r="CN222" s="48">
        <f t="shared" si="241"/>
        <v>0</v>
      </c>
      <c r="CO222" s="48">
        <f t="shared" si="241"/>
        <v>0</v>
      </c>
      <c r="CT222" s="42" t="str">
        <f t="shared" si="196"/>
        <v>•</v>
      </c>
      <c r="CU222" s="39" t="str">
        <f t="shared" si="197"/>
        <v xml:space="preserve"> </v>
      </c>
      <c r="CV222" s="39" t="str">
        <f t="shared" si="198"/>
        <v xml:space="preserve"> </v>
      </c>
      <c r="CW222" s="43" t="str">
        <f t="shared" si="199"/>
        <v xml:space="preserve"> </v>
      </c>
      <c r="CX222" s="42" t="str">
        <f t="shared" si="200"/>
        <v>•</v>
      </c>
      <c r="CY222" s="39" t="str">
        <f t="shared" si="201"/>
        <v xml:space="preserve"> </v>
      </c>
      <c r="CZ222" s="39" t="str">
        <f t="shared" si="202"/>
        <v xml:space="preserve"> </v>
      </c>
      <c r="DA222" s="43" t="str">
        <f t="shared" si="203"/>
        <v xml:space="preserve"> </v>
      </c>
      <c r="DB222" s="39" t="str">
        <f t="shared" si="204"/>
        <v>•</v>
      </c>
      <c r="DC222" s="39" t="str">
        <f t="shared" si="205"/>
        <v xml:space="preserve"> </v>
      </c>
      <c r="DD222" s="39" t="str">
        <f t="shared" si="206"/>
        <v xml:space="preserve"> </v>
      </c>
      <c r="DE222" s="43" t="str">
        <f t="shared" si="207"/>
        <v xml:space="preserve"> </v>
      </c>
      <c r="DF222" s="42" t="str">
        <f t="shared" si="208"/>
        <v>•</v>
      </c>
      <c r="DG222" s="39" t="str">
        <f t="shared" si="209"/>
        <v xml:space="preserve"> </v>
      </c>
      <c r="DH222" s="39" t="str">
        <f t="shared" si="210"/>
        <v xml:space="preserve"> </v>
      </c>
      <c r="DI222" s="43" t="str">
        <f t="shared" si="211"/>
        <v xml:space="preserve"> </v>
      </c>
      <c r="DJ222" s="42" t="str">
        <f t="shared" si="212"/>
        <v>•</v>
      </c>
      <c r="DK222" s="39" t="str">
        <f t="shared" si="213"/>
        <v xml:space="preserve"> </v>
      </c>
      <c r="DL222" s="39" t="str">
        <f t="shared" si="214"/>
        <v xml:space="preserve"> </v>
      </c>
      <c r="DM222" s="43" t="str">
        <f t="shared" si="215"/>
        <v xml:space="preserve"> </v>
      </c>
      <c r="DN222" s="39" t="str">
        <f t="shared" si="216"/>
        <v>•</v>
      </c>
      <c r="DO222" s="39" t="str">
        <f t="shared" si="217"/>
        <v xml:space="preserve"> </v>
      </c>
      <c r="DP222" s="39" t="str">
        <f t="shared" si="218"/>
        <v xml:space="preserve"> </v>
      </c>
      <c r="DQ222" s="43" t="str">
        <f t="shared" si="219"/>
        <v xml:space="preserve"> </v>
      </c>
      <c r="DR222" s="39" t="str">
        <f t="shared" si="220"/>
        <v>•</v>
      </c>
      <c r="DS222" s="39" t="str">
        <f t="shared" si="221"/>
        <v xml:space="preserve"> </v>
      </c>
      <c r="DT222" s="39" t="str">
        <f t="shared" si="222"/>
        <v xml:space="preserve"> </v>
      </c>
      <c r="DU222" s="43" t="str">
        <f t="shared" si="223"/>
        <v xml:space="preserve"> </v>
      </c>
      <c r="DV222" s="39" t="str">
        <f t="shared" si="224"/>
        <v>•</v>
      </c>
      <c r="DW222" s="39" t="str">
        <f t="shared" si="225"/>
        <v xml:space="preserve"> </v>
      </c>
      <c r="DX222" s="39" t="str">
        <f t="shared" si="226"/>
        <v xml:space="preserve"> </v>
      </c>
      <c r="DY222" s="43" t="str">
        <f t="shared" si="227"/>
        <v xml:space="preserve"> </v>
      </c>
      <c r="DZ222" s="39" t="str">
        <f t="shared" si="228"/>
        <v>•</v>
      </c>
      <c r="EA222" s="39" t="str">
        <f t="shared" si="229"/>
        <v xml:space="preserve"> </v>
      </c>
      <c r="EB222" s="39" t="str">
        <f t="shared" si="230"/>
        <v xml:space="preserve"> </v>
      </c>
      <c r="EC222" s="43" t="str">
        <f t="shared" si="231"/>
        <v xml:space="preserve"> </v>
      </c>
      <c r="ED222" s="39" t="str">
        <f t="shared" si="232"/>
        <v>•</v>
      </c>
      <c r="EE222" s="39" t="str">
        <f t="shared" si="233"/>
        <v xml:space="preserve"> </v>
      </c>
      <c r="EF222" s="39" t="str">
        <f t="shared" si="234"/>
        <v xml:space="preserve"> </v>
      </c>
      <c r="EG222" s="43" t="str">
        <f t="shared" si="235"/>
        <v xml:space="preserve"> </v>
      </c>
      <c r="EH222" s="39" t="str">
        <f t="shared" si="236"/>
        <v>•</v>
      </c>
      <c r="EI222" s="39" t="str">
        <f t="shared" si="237"/>
        <v xml:space="preserve"> </v>
      </c>
      <c r="EJ222" s="39" t="str">
        <f t="shared" si="238"/>
        <v xml:space="preserve"> </v>
      </c>
      <c r="EK222" s="43" t="str">
        <f t="shared" si="239"/>
        <v xml:space="preserve"> </v>
      </c>
    </row>
    <row r="223" spans="1:141" ht="15.75" customHeight="1" x14ac:dyDescent="0.2">
      <c r="A223" s="100" t="str">
        <f>IF(Summary!B217="","",Summary!B217)</f>
        <v/>
      </c>
      <c r="B223" s="100" t="str">
        <f>IF(Summary!C217="","",Summary!C217)</f>
        <v/>
      </c>
      <c r="C223" s="100" t="str">
        <f>IF(Summary!D217="","",Summary!D217)</f>
        <v/>
      </c>
      <c r="D223" s="115" t="str">
        <f>IF(Summary!E217="","",Summary!E217)</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194"/>
        <v>27</v>
      </c>
      <c r="AX223" s="74" t="e">
        <f t="shared" si="189"/>
        <v>#N/A</v>
      </c>
      <c r="AY223" s="54" t="str">
        <f t="shared" si="190"/>
        <v/>
      </c>
      <c r="AZ223" s="73"/>
      <c r="BA223" s="144"/>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8"/>
      <c r="BE223" s="116" t="str">
        <f t="shared" si="195"/>
        <v/>
      </c>
      <c r="BF223" s="99" t="str">
        <f t="shared" si="191"/>
        <v/>
      </c>
      <c r="BG223" s="99" t="str">
        <f t="shared" si="192"/>
        <v/>
      </c>
      <c r="BH223" s="100" t="str">
        <f t="shared" si="193"/>
        <v/>
      </c>
      <c r="BI223" s="64" t="str">
        <f>IF(Summary!F217="","",Summary!F217)</f>
        <v/>
      </c>
      <c r="BJ223" s="33"/>
      <c r="BV223" s="44">
        <f t="shared" si="240"/>
        <v>0</v>
      </c>
      <c r="BW223" s="44">
        <f t="shared" si="240"/>
        <v>0</v>
      </c>
      <c r="BX223" s="44">
        <f t="shared" si="240"/>
        <v>0</v>
      </c>
      <c r="BY223" s="44">
        <f t="shared" si="240"/>
        <v>0</v>
      </c>
      <c r="BZ223" s="44">
        <f t="shared" si="240"/>
        <v>0</v>
      </c>
      <c r="CA223" s="44">
        <f t="shared" si="240"/>
        <v>0</v>
      </c>
      <c r="CB223" s="44">
        <f t="shared" si="240"/>
        <v>0</v>
      </c>
      <c r="CC223" s="44">
        <f t="shared" si="240"/>
        <v>0</v>
      </c>
      <c r="CD223" s="44">
        <f t="shared" si="240"/>
        <v>0</v>
      </c>
      <c r="CE223" s="44">
        <f t="shared" si="240"/>
        <v>0</v>
      </c>
      <c r="CF223" s="44">
        <f t="shared" si="240"/>
        <v>0</v>
      </c>
      <c r="CH223" s="48">
        <f t="shared" si="241"/>
        <v>0</v>
      </c>
      <c r="CI223" s="48">
        <f t="shared" si="241"/>
        <v>0</v>
      </c>
      <c r="CJ223" s="48">
        <f t="shared" si="241"/>
        <v>0</v>
      </c>
      <c r="CK223" s="48">
        <f t="shared" si="241"/>
        <v>0</v>
      </c>
      <c r="CL223" s="48">
        <f t="shared" si="241"/>
        <v>0</v>
      </c>
      <c r="CM223" s="48">
        <f t="shared" si="241"/>
        <v>0</v>
      </c>
      <c r="CN223" s="48">
        <f t="shared" si="241"/>
        <v>0</v>
      </c>
      <c r="CO223" s="48">
        <f t="shared" si="241"/>
        <v>0</v>
      </c>
      <c r="CT223" s="42" t="str">
        <f t="shared" si="196"/>
        <v>•</v>
      </c>
      <c r="CU223" s="39" t="str">
        <f t="shared" si="197"/>
        <v xml:space="preserve"> </v>
      </c>
      <c r="CV223" s="39" t="str">
        <f t="shared" si="198"/>
        <v xml:space="preserve"> </v>
      </c>
      <c r="CW223" s="43" t="str">
        <f t="shared" si="199"/>
        <v xml:space="preserve"> </v>
      </c>
      <c r="CX223" s="42" t="str">
        <f t="shared" si="200"/>
        <v>•</v>
      </c>
      <c r="CY223" s="39" t="str">
        <f t="shared" si="201"/>
        <v xml:space="preserve"> </v>
      </c>
      <c r="CZ223" s="39" t="str">
        <f t="shared" si="202"/>
        <v xml:space="preserve"> </v>
      </c>
      <c r="DA223" s="43" t="str">
        <f t="shared" si="203"/>
        <v xml:space="preserve"> </v>
      </c>
      <c r="DB223" s="39" t="str">
        <f t="shared" si="204"/>
        <v>•</v>
      </c>
      <c r="DC223" s="39" t="str">
        <f t="shared" si="205"/>
        <v xml:space="preserve"> </v>
      </c>
      <c r="DD223" s="39" t="str">
        <f t="shared" si="206"/>
        <v xml:space="preserve"> </v>
      </c>
      <c r="DE223" s="43" t="str">
        <f t="shared" si="207"/>
        <v xml:space="preserve"> </v>
      </c>
      <c r="DF223" s="42" t="str">
        <f t="shared" si="208"/>
        <v>•</v>
      </c>
      <c r="DG223" s="39" t="str">
        <f t="shared" si="209"/>
        <v xml:space="preserve"> </v>
      </c>
      <c r="DH223" s="39" t="str">
        <f t="shared" si="210"/>
        <v xml:space="preserve"> </v>
      </c>
      <c r="DI223" s="43" t="str">
        <f t="shared" si="211"/>
        <v xml:space="preserve"> </v>
      </c>
      <c r="DJ223" s="42" t="str">
        <f t="shared" si="212"/>
        <v>•</v>
      </c>
      <c r="DK223" s="39" t="str">
        <f t="shared" si="213"/>
        <v xml:space="preserve"> </v>
      </c>
      <c r="DL223" s="39" t="str">
        <f t="shared" si="214"/>
        <v xml:space="preserve"> </v>
      </c>
      <c r="DM223" s="43" t="str">
        <f t="shared" si="215"/>
        <v xml:space="preserve"> </v>
      </c>
      <c r="DN223" s="39" t="str">
        <f t="shared" si="216"/>
        <v>•</v>
      </c>
      <c r="DO223" s="39" t="str">
        <f t="shared" si="217"/>
        <v xml:space="preserve"> </v>
      </c>
      <c r="DP223" s="39" t="str">
        <f t="shared" si="218"/>
        <v xml:space="preserve"> </v>
      </c>
      <c r="DQ223" s="43" t="str">
        <f t="shared" si="219"/>
        <v xml:space="preserve"> </v>
      </c>
      <c r="DR223" s="39" t="str">
        <f t="shared" si="220"/>
        <v>•</v>
      </c>
      <c r="DS223" s="39" t="str">
        <f t="shared" si="221"/>
        <v xml:space="preserve"> </v>
      </c>
      <c r="DT223" s="39" t="str">
        <f t="shared" si="222"/>
        <v xml:space="preserve"> </v>
      </c>
      <c r="DU223" s="43" t="str">
        <f t="shared" si="223"/>
        <v xml:space="preserve"> </v>
      </c>
      <c r="DV223" s="39" t="str">
        <f t="shared" si="224"/>
        <v>•</v>
      </c>
      <c r="DW223" s="39" t="str">
        <f t="shared" si="225"/>
        <v xml:space="preserve"> </v>
      </c>
      <c r="DX223" s="39" t="str">
        <f t="shared" si="226"/>
        <v xml:space="preserve"> </v>
      </c>
      <c r="DY223" s="43" t="str">
        <f t="shared" si="227"/>
        <v xml:space="preserve"> </v>
      </c>
      <c r="DZ223" s="39" t="str">
        <f t="shared" si="228"/>
        <v>•</v>
      </c>
      <c r="EA223" s="39" t="str">
        <f t="shared" si="229"/>
        <v xml:space="preserve"> </v>
      </c>
      <c r="EB223" s="39" t="str">
        <f t="shared" si="230"/>
        <v xml:space="preserve"> </v>
      </c>
      <c r="EC223" s="43" t="str">
        <f t="shared" si="231"/>
        <v xml:space="preserve"> </v>
      </c>
      <c r="ED223" s="39" t="str">
        <f t="shared" si="232"/>
        <v>•</v>
      </c>
      <c r="EE223" s="39" t="str">
        <f t="shared" si="233"/>
        <v xml:space="preserve"> </v>
      </c>
      <c r="EF223" s="39" t="str">
        <f t="shared" si="234"/>
        <v xml:space="preserve"> </v>
      </c>
      <c r="EG223" s="43" t="str">
        <f t="shared" si="235"/>
        <v xml:space="preserve"> </v>
      </c>
      <c r="EH223" s="39" t="str">
        <f t="shared" si="236"/>
        <v>•</v>
      </c>
      <c r="EI223" s="39" t="str">
        <f t="shared" si="237"/>
        <v xml:space="preserve"> </v>
      </c>
      <c r="EJ223" s="39" t="str">
        <f t="shared" si="238"/>
        <v xml:space="preserve"> </v>
      </c>
      <c r="EK223" s="43" t="str">
        <f t="shared" si="239"/>
        <v xml:space="preserve"> </v>
      </c>
    </row>
    <row r="224" spans="1:141" ht="15.75" customHeight="1" x14ac:dyDescent="0.2">
      <c r="A224" s="100" t="str">
        <f>IF(Summary!B218="","",Summary!B218)</f>
        <v/>
      </c>
      <c r="B224" s="100" t="str">
        <f>IF(Summary!C218="","",Summary!C218)</f>
        <v/>
      </c>
      <c r="C224" s="100" t="str">
        <f>IF(Summary!D218="","",Summary!D218)</f>
        <v/>
      </c>
      <c r="D224" s="115" t="str">
        <f>IF(Summary!E218="","",Summary!E218)</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194"/>
        <v>27</v>
      </c>
      <c r="AX224" s="74" t="e">
        <f t="shared" si="189"/>
        <v>#N/A</v>
      </c>
      <c r="AY224" s="54" t="str">
        <f t="shared" si="190"/>
        <v/>
      </c>
      <c r="AZ224" s="73"/>
      <c r="BA224" s="144"/>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8"/>
      <c r="BE224" s="116" t="str">
        <f t="shared" si="195"/>
        <v/>
      </c>
      <c r="BF224" s="99" t="str">
        <f t="shared" si="191"/>
        <v/>
      </c>
      <c r="BG224" s="99" t="str">
        <f t="shared" si="192"/>
        <v/>
      </c>
      <c r="BH224" s="100" t="str">
        <f t="shared" si="193"/>
        <v/>
      </c>
      <c r="BI224" s="64" t="str">
        <f>IF(Summary!F218="","",Summary!F218)</f>
        <v/>
      </c>
      <c r="BJ224" s="33"/>
      <c r="BV224" s="44">
        <f t="shared" si="240"/>
        <v>0</v>
      </c>
      <c r="BW224" s="44">
        <f t="shared" si="240"/>
        <v>0</v>
      </c>
      <c r="BX224" s="44">
        <f t="shared" si="240"/>
        <v>0</v>
      </c>
      <c r="BY224" s="44">
        <f t="shared" si="240"/>
        <v>0</v>
      </c>
      <c r="BZ224" s="44">
        <f t="shared" si="240"/>
        <v>0</v>
      </c>
      <c r="CA224" s="44">
        <f t="shared" si="240"/>
        <v>0</v>
      </c>
      <c r="CB224" s="44">
        <f t="shared" si="240"/>
        <v>0</v>
      </c>
      <c r="CC224" s="44">
        <f t="shared" si="240"/>
        <v>0</v>
      </c>
      <c r="CD224" s="44">
        <f t="shared" si="240"/>
        <v>0</v>
      </c>
      <c r="CE224" s="44">
        <f t="shared" si="240"/>
        <v>0</v>
      </c>
      <c r="CF224" s="44">
        <f t="shared" si="240"/>
        <v>0</v>
      </c>
      <c r="CH224" s="48">
        <f t="shared" si="241"/>
        <v>0</v>
      </c>
      <c r="CI224" s="48">
        <f t="shared" si="241"/>
        <v>0</v>
      </c>
      <c r="CJ224" s="48">
        <f t="shared" si="241"/>
        <v>0</v>
      </c>
      <c r="CK224" s="48">
        <f t="shared" si="241"/>
        <v>0</v>
      </c>
      <c r="CL224" s="48">
        <f t="shared" si="241"/>
        <v>0</v>
      </c>
      <c r="CM224" s="48">
        <f t="shared" si="241"/>
        <v>0</v>
      </c>
      <c r="CN224" s="48">
        <f t="shared" si="241"/>
        <v>0</v>
      </c>
      <c r="CO224" s="48">
        <f t="shared" si="241"/>
        <v>0</v>
      </c>
      <c r="CT224" s="42" t="str">
        <f t="shared" si="196"/>
        <v>•</v>
      </c>
      <c r="CU224" s="39" t="str">
        <f t="shared" si="197"/>
        <v xml:space="preserve"> </v>
      </c>
      <c r="CV224" s="39" t="str">
        <f t="shared" si="198"/>
        <v xml:space="preserve"> </v>
      </c>
      <c r="CW224" s="43" t="str">
        <f t="shared" si="199"/>
        <v xml:space="preserve"> </v>
      </c>
      <c r="CX224" s="42" t="str">
        <f t="shared" si="200"/>
        <v>•</v>
      </c>
      <c r="CY224" s="39" t="str">
        <f t="shared" si="201"/>
        <v xml:space="preserve"> </v>
      </c>
      <c r="CZ224" s="39" t="str">
        <f t="shared" si="202"/>
        <v xml:space="preserve"> </v>
      </c>
      <c r="DA224" s="43" t="str">
        <f t="shared" si="203"/>
        <v xml:space="preserve"> </v>
      </c>
      <c r="DB224" s="39" t="str">
        <f t="shared" si="204"/>
        <v>•</v>
      </c>
      <c r="DC224" s="39" t="str">
        <f t="shared" si="205"/>
        <v xml:space="preserve"> </v>
      </c>
      <c r="DD224" s="39" t="str">
        <f t="shared" si="206"/>
        <v xml:space="preserve"> </v>
      </c>
      <c r="DE224" s="43" t="str">
        <f t="shared" si="207"/>
        <v xml:space="preserve"> </v>
      </c>
      <c r="DF224" s="42" t="str">
        <f t="shared" si="208"/>
        <v>•</v>
      </c>
      <c r="DG224" s="39" t="str">
        <f t="shared" si="209"/>
        <v xml:space="preserve"> </v>
      </c>
      <c r="DH224" s="39" t="str">
        <f t="shared" si="210"/>
        <v xml:space="preserve"> </v>
      </c>
      <c r="DI224" s="43" t="str">
        <f t="shared" si="211"/>
        <v xml:space="preserve"> </v>
      </c>
      <c r="DJ224" s="42" t="str">
        <f t="shared" si="212"/>
        <v>•</v>
      </c>
      <c r="DK224" s="39" t="str">
        <f t="shared" si="213"/>
        <v xml:space="preserve"> </v>
      </c>
      <c r="DL224" s="39" t="str">
        <f t="shared" si="214"/>
        <v xml:space="preserve"> </v>
      </c>
      <c r="DM224" s="43" t="str">
        <f t="shared" si="215"/>
        <v xml:space="preserve"> </v>
      </c>
      <c r="DN224" s="39" t="str">
        <f t="shared" si="216"/>
        <v>•</v>
      </c>
      <c r="DO224" s="39" t="str">
        <f t="shared" si="217"/>
        <v xml:space="preserve"> </v>
      </c>
      <c r="DP224" s="39" t="str">
        <f t="shared" si="218"/>
        <v xml:space="preserve"> </v>
      </c>
      <c r="DQ224" s="43" t="str">
        <f t="shared" si="219"/>
        <v xml:space="preserve"> </v>
      </c>
      <c r="DR224" s="39" t="str">
        <f t="shared" si="220"/>
        <v>•</v>
      </c>
      <c r="DS224" s="39" t="str">
        <f t="shared" si="221"/>
        <v xml:space="preserve"> </v>
      </c>
      <c r="DT224" s="39" t="str">
        <f t="shared" si="222"/>
        <v xml:space="preserve"> </v>
      </c>
      <c r="DU224" s="43" t="str">
        <f t="shared" si="223"/>
        <v xml:space="preserve"> </v>
      </c>
      <c r="DV224" s="39" t="str">
        <f t="shared" si="224"/>
        <v>•</v>
      </c>
      <c r="DW224" s="39" t="str">
        <f t="shared" si="225"/>
        <v xml:space="preserve"> </v>
      </c>
      <c r="DX224" s="39" t="str">
        <f t="shared" si="226"/>
        <v xml:space="preserve"> </v>
      </c>
      <c r="DY224" s="43" t="str">
        <f t="shared" si="227"/>
        <v xml:space="preserve"> </v>
      </c>
      <c r="DZ224" s="39" t="str">
        <f t="shared" si="228"/>
        <v>•</v>
      </c>
      <c r="EA224" s="39" t="str">
        <f t="shared" si="229"/>
        <v xml:space="preserve"> </v>
      </c>
      <c r="EB224" s="39" t="str">
        <f t="shared" si="230"/>
        <v xml:space="preserve"> </v>
      </c>
      <c r="EC224" s="43" t="str">
        <f t="shared" si="231"/>
        <v xml:space="preserve"> </v>
      </c>
      <c r="ED224" s="39" t="str">
        <f t="shared" si="232"/>
        <v>•</v>
      </c>
      <c r="EE224" s="39" t="str">
        <f t="shared" si="233"/>
        <v xml:space="preserve"> </v>
      </c>
      <c r="EF224" s="39" t="str">
        <f t="shared" si="234"/>
        <v xml:space="preserve"> </v>
      </c>
      <c r="EG224" s="43" t="str">
        <f t="shared" si="235"/>
        <v xml:space="preserve"> </v>
      </c>
      <c r="EH224" s="39" t="str">
        <f t="shared" si="236"/>
        <v>•</v>
      </c>
      <c r="EI224" s="39" t="str">
        <f t="shared" si="237"/>
        <v xml:space="preserve"> </v>
      </c>
      <c r="EJ224" s="39" t="str">
        <f t="shared" si="238"/>
        <v xml:space="preserve"> </v>
      </c>
      <c r="EK224" s="43" t="str">
        <f t="shared" si="239"/>
        <v xml:space="preserve"> </v>
      </c>
    </row>
    <row r="225" spans="1:141" ht="15.75" customHeight="1" x14ac:dyDescent="0.2">
      <c r="A225" s="100" t="str">
        <f>IF(Summary!B219="","",Summary!B219)</f>
        <v/>
      </c>
      <c r="B225" s="100" t="str">
        <f>IF(Summary!C219="","",Summary!C219)</f>
        <v/>
      </c>
      <c r="C225" s="100" t="str">
        <f>IF(Summary!D219="","",Summary!D219)</f>
        <v/>
      </c>
      <c r="D225" s="115" t="str">
        <f>IF(Summary!E219="","",Summary!E219)</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194"/>
        <v>27</v>
      </c>
      <c r="AX225" s="74" t="e">
        <f t="shared" si="189"/>
        <v>#N/A</v>
      </c>
      <c r="AY225" s="54" t="str">
        <f t="shared" si="190"/>
        <v/>
      </c>
      <c r="AZ225" s="73"/>
      <c r="BA225" s="144"/>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8"/>
      <c r="BE225" s="116" t="str">
        <f t="shared" si="195"/>
        <v/>
      </c>
      <c r="BF225" s="99" t="str">
        <f t="shared" si="191"/>
        <v/>
      </c>
      <c r="BG225" s="99" t="str">
        <f t="shared" si="192"/>
        <v/>
      </c>
      <c r="BH225" s="100" t="str">
        <f t="shared" si="193"/>
        <v/>
      </c>
      <c r="BI225" s="64" t="str">
        <f>IF(Summary!F219="","",Summary!F219)</f>
        <v/>
      </c>
      <c r="BJ225" s="33"/>
      <c r="BV225" s="44">
        <f t="shared" si="240"/>
        <v>0</v>
      </c>
      <c r="BW225" s="44">
        <f t="shared" si="240"/>
        <v>0</v>
      </c>
      <c r="BX225" s="44">
        <f t="shared" si="240"/>
        <v>0</v>
      </c>
      <c r="BY225" s="44">
        <f t="shared" si="240"/>
        <v>0</v>
      </c>
      <c r="BZ225" s="44">
        <f t="shared" si="240"/>
        <v>0</v>
      </c>
      <c r="CA225" s="44">
        <f t="shared" si="240"/>
        <v>0</v>
      </c>
      <c r="CB225" s="44">
        <f t="shared" si="240"/>
        <v>0</v>
      </c>
      <c r="CC225" s="44">
        <f t="shared" si="240"/>
        <v>0</v>
      </c>
      <c r="CD225" s="44">
        <f t="shared" si="240"/>
        <v>0</v>
      </c>
      <c r="CE225" s="44">
        <f t="shared" si="240"/>
        <v>0</v>
      </c>
      <c r="CF225" s="44">
        <f t="shared" si="240"/>
        <v>0</v>
      </c>
      <c r="CH225" s="48">
        <f t="shared" si="241"/>
        <v>0</v>
      </c>
      <c r="CI225" s="48">
        <f t="shared" si="241"/>
        <v>0</v>
      </c>
      <c r="CJ225" s="48">
        <f t="shared" si="241"/>
        <v>0</v>
      </c>
      <c r="CK225" s="48">
        <f t="shared" si="241"/>
        <v>0</v>
      </c>
      <c r="CL225" s="48">
        <f t="shared" si="241"/>
        <v>0</v>
      </c>
      <c r="CM225" s="48">
        <f t="shared" si="241"/>
        <v>0</v>
      </c>
      <c r="CN225" s="48">
        <f t="shared" si="241"/>
        <v>0</v>
      </c>
      <c r="CO225" s="48">
        <f t="shared" si="241"/>
        <v>0</v>
      </c>
      <c r="CT225" s="42" t="str">
        <f t="shared" si="196"/>
        <v>•</v>
      </c>
      <c r="CU225" s="39" t="str">
        <f t="shared" si="197"/>
        <v xml:space="preserve"> </v>
      </c>
      <c r="CV225" s="39" t="str">
        <f t="shared" si="198"/>
        <v xml:space="preserve"> </v>
      </c>
      <c r="CW225" s="43" t="str">
        <f t="shared" si="199"/>
        <v xml:space="preserve"> </v>
      </c>
      <c r="CX225" s="42" t="str">
        <f t="shared" si="200"/>
        <v>•</v>
      </c>
      <c r="CY225" s="39" t="str">
        <f t="shared" si="201"/>
        <v xml:space="preserve"> </v>
      </c>
      <c r="CZ225" s="39" t="str">
        <f t="shared" si="202"/>
        <v xml:space="preserve"> </v>
      </c>
      <c r="DA225" s="43" t="str">
        <f t="shared" si="203"/>
        <v xml:space="preserve"> </v>
      </c>
      <c r="DB225" s="39" t="str">
        <f t="shared" si="204"/>
        <v>•</v>
      </c>
      <c r="DC225" s="39" t="str">
        <f t="shared" si="205"/>
        <v xml:space="preserve"> </v>
      </c>
      <c r="DD225" s="39" t="str">
        <f t="shared" si="206"/>
        <v xml:space="preserve"> </v>
      </c>
      <c r="DE225" s="43" t="str">
        <f t="shared" si="207"/>
        <v xml:space="preserve"> </v>
      </c>
      <c r="DF225" s="42" t="str">
        <f t="shared" si="208"/>
        <v>•</v>
      </c>
      <c r="DG225" s="39" t="str">
        <f t="shared" si="209"/>
        <v xml:space="preserve"> </v>
      </c>
      <c r="DH225" s="39" t="str">
        <f t="shared" si="210"/>
        <v xml:space="preserve"> </v>
      </c>
      <c r="DI225" s="43" t="str">
        <f t="shared" si="211"/>
        <v xml:space="preserve"> </v>
      </c>
      <c r="DJ225" s="42" t="str">
        <f t="shared" si="212"/>
        <v>•</v>
      </c>
      <c r="DK225" s="39" t="str">
        <f t="shared" si="213"/>
        <v xml:space="preserve"> </v>
      </c>
      <c r="DL225" s="39" t="str">
        <f t="shared" si="214"/>
        <v xml:space="preserve"> </v>
      </c>
      <c r="DM225" s="43" t="str">
        <f t="shared" si="215"/>
        <v xml:space="preserve"> </v>
      </c>
      <c r="DN225" s="39" t="str">
        <f t="shared" si="216"/>
        <v>•</v>
      </c>
      <c r="DO225" s="39" t="str">
        <f t="shared" si="217"/>
        <v xml:space="preserve"> </v>
      </c>
      <c r="DP225" s="39" t="str">
        <f t="shared" si="218"/>
        <v xml:space="preserve"> </v>
      </c>
      <c r="DQ225" s="43" t="str">
        <f t="shared" si="219"/>
        <v xml:space="preserve"> </v>
      </c>
      <c r="DR225" s="39" t="str">
        <f t="shared" si="220"/>
        <v>•</v>
      </c>
      <c r="DS225" s="39" t="str">
        <f t="shared" si="221"/>
        <v xml:space="preserve"> </v>
      </c>
      <c r="DT225" s="39" t="str">
        <f t="shared" si="222"/>
        <v xml:space="preserve"> </v>
      </c>
      <c r="DU225" s="43" t="str">
        <f t="shared" si="223"/>
        <v xml:space="preserve"> </v>
      </c>
      <c r="DV225" s="39" t="str">
        <f t="shared" si="224"/>
        <v>•</v>
      </c>
      <c r="DW225" s="39" t="str">
        <f t="shared" si="225"/>
        <v xml:space="preserve"> </v>
      </c>
      <c r="DX225" s="39" t="str">
        <f t="shared" si="226"/>
        <v xml:space="preserve"> </v>
      </c>
      <c r="DY225" s="43" t="str">
        <f t="shared" si="227"/>
        <v xml:space="preserve"> </v>
      </c>
      <c r="DZ225" s="39" t="str">
        <f t="shared" si="228"/>
        <v>•</v>
      </c>
      <c r="EA225" s="39" t="str">
        <f t="shared" si="229"/>
        <v xml:space="preserve"> </v>
      </c>
      <c r="EB225" s="39" t="str">
        <f t="shared" si="230"/>
        <v xml:space="preserve"> </v>
      </c>
      <c r="EC225" s="43" t="str">
        <f t="shared" si="231"/>
        <v xml:space="preserve"> </v>
      </c>
      <c r="ED225" s="39" t="str">
        <f t="shared" si="232"/>
        <v>•</v>
      </c>
      <c r="EE225" s="39" t="str">
        <f t="shared" si="233"/>
        <v xml:space="preserve"> </v>
      </c>
      <c r="EF225" s="39" t="str">
        <f t="shared" si="234"/>
        <v xml:space="preserve"> </v>
      </c>
      <c r="EG225" s="43" t="str">
        <f t="shared" si="235"/>
        <v xml:space="preserve"> </v>
      </c>
      <c r="EH225" s="39" t="str">
        <f t="shared" si="236"/>
        <v>•</v>
      </c>
      <c r="EI225" s="39" t="str">
        <f t="shared" si="237"/>
        <v xml:space="preserve"> </v>
      </c>
      <c r="EJ225" s="39" t="str">
        <f t="shared" si="238"/>
        <v xml:space="preserve"> </v>
      </c>
      <c r="EK225" s="43" t="str">
        <f t="shared" si="239"/>
        <v xml:space="preserve"> </v>
      </c>
    </row>
    <row r="226" spans="1:141" ht="15.75" customHeight="1" x14ac:dyDescent="0.2">
      <c r="A226" s="100" t="str">
        <f>IF(Summary!B220="","",Summary!B220)</f>
        <v/>
      </c>
      <c r="B226" s="100" t="str">
        <f>IF(Summary!C220="","",Summary!C220)</f>
        <v/>
      </c>
      <c r="C226" s="100" t="str">
        <f>IF(Summary!D220="","",Summary!D220)</f>
        <v/>
      </c>
      <c r="D226" s="115" t="str">
        <f>IF(Summary!E220="","",Summary!E220)</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194"/>
        <v>27</v>
      </c>
      <c r="AX226" s="74" t="e">
        <f t="shared" si="189"/>
        <v>#N/A</v>
      </c>
      <c r="AY226" s="54" t="str">
        <f t="shared" si="190"/>
        <v/>
      </c>
      <c r="AZ226" s="73"/>
      <c r="BA226" s="144"/>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8"/>
      <c r="BE226" s="116" t="str">
        <f t="shared" si="195"/>
        <v/>
      </c>
      <c r="BF226" s="99" t="str">
        <f t="shared" si="191"/>
        <v/>
      </c>
      <c r="BG226" s="99" t="str">
        <f t="shared" si="192"/>
        <v/>
      </c>
      <c r="BH226" s="100" t="str">
        <f t="shared" si="193"/>
        <v/>
      </c>
      <c r="BI226" s="64" t="str">
        <f>IF(Summary!F220="","",Summary!F220)</f>
        <v/>
      </c>
      <c r="BJ226" s="33"/>
      <c r="BV226" s="44">
        <f t="shared" si="240"/>
        <v>0</v>
      </c>
      <c r="BW226" s="44">
        <f t="shared" si="240"/>
        <v>0</v>
      </c>
      <c r="BX226" s="44">
        <f t="shared" si="240"/>
        <v>0</v>
      </c>
      <c r="BY226" s="44">
        <f t="shared" si="240"/>
        <v>0</v>
      </c>
      <c r="BZ226" s="44">
        <f t="shared" si="240"/>
        <v>0</v>
      </c>
      <c r="CA226" s="44">
        <f t="shared" si="240"/>
        <v>0</v>
      </c>
      <c r="CB226" s="44">
        <f t="shared" si="240"/>
        <v>0</v>
      </c>
      <c r="CC226" s="44">
        <f t="shared" si="240"/>
        <v>0</v>
      </c>
      <c r="CD226" s="44">
        <f t="shared" si="240"/>
        <v>0</v>
      </c>
      <c r="CE226" s="44">
        <f t="shared" si="240"/>
        <v>0</v>
      </c>
      <c r="CF226" s="44">
        <f t="shared" si="240"/>
        <v>0</v>
      </c>
      <c r="CH226" s="48">
        <f t="shared" si="241"/>
        <v>0</v>
      </c>
      <c r="CI226" s="48">
        <f t="shared" si="241"/>
        <v>0</v>
      </c>
      <c r="CJ226" s="48">
        <f t="shared" si="241"/>
        <v>0</v>
      </c>
      <c r="CK226" s="48">
        <f t="shared" si="241"/>
        <v>0</v>
      </c>
      <c r="CL226" s="48">
        <f t="shared" si="241"/>
        <v>0</v>
      </c>
      <c r="CM226" s="48">
        <f t="shared" si="241"/>
        <v>0</v>
      </c>
      <c r="CN226" s="48">
        <f t="shared" si="241"/>
        <v>0</v>
      </c>
      <c r="CO226" s="48">
        <f t="shared" si="241"/>
        <v>0</v>
      </c>
      <c r="CT226" s="42" t="str">
        <f t="shared" si="196"/>
        <v>•</v>
      </c>
      <c r="CU226" s="39" t="str">
        <f t="shared" si="197"/>
        <v xml:space="preserve"> </v>
      </c>
      <c r="CV226" s="39" t="str">
        <f t="shared" si="198"/>
        <v xml:space="preserve"> </v>
      </c>
      <c r="CW226" s="43" t="str">
        <f t="shared" si="199"/>
        <v xml:space="preserve"> </v>
      </c>
      <c r="CX226" s="42" t="str">
        <f t="shared" si="200"/>
        <v>•</v>
      </c>
      <c r="CY226" s="39" t="str">
        <f t="shared" si="201"/>
        <v xml:space="preserve"> </v>
      </c>
      <c r="CZ226" s="39" t="str">
        <f t="shared" si="202"/>
        <v xml:space="preserve"> </v>
      </c>
      <c r="DA226" s="43" t="str">
        <f t="shared" si="203"/>
        <v xml:space="preserve"> </v>
      </c>
      <c r="DB226" s="39" t="str">
        <f t="shared" si="204"/>
        <v>•</v>
      </c>
      <c r="DC226" s="39" t="str">
        <f t="shared" si="205"/>
        <v xml:space="preserve"> </v>
      </c>
      <c r="DD226" s="39" t="str">
        <f t="shared" si="206"/>
        <v xml:space="preserve"> </v>
      </c>
      <c r="DE226" s="43" t="str">
        <f t="shared" si="207"/>
        <v xml:space="preserve"> </v>
      </c>
      <c r="DF226" s="42" t="str">
        <f t="shared" si="208"/>
        <v>•</v>
      </c>
      <c r="DG226" s="39" t="str">
        <f t="shared" si="209"/>
        <v xml:space="preserve"> </v>
      </c>
      <c r="DH226" s="39" t="str">
        <f t="shared" si="210"/>
        <v xml:space="preserve"> </v>
      </c>
      <c r="DI226" s="43" t="str">
        <f t="shared" si="211"/>
        <v xml:space="preserve"> </v>
      </c>
      <c r="DJ226" s="42" t="str">
        <f t="shared" si="212"/>
        <v>•</v>
      </c>
      <c r="DK226" s="39" t="str">
        <f t="shared" si="213"/>
        <v xml:space="preserve"> </v>
      </c>
      <c r="DL226" s="39" t="str">
        <f t="shared" si="214"/>
        <v xml:space="preserve"> </v>
      </c>
      <c r="DM226" s="43" t="str">
        <f t="shared" si="215"/>
        <v xml:space="preserve"> </v>
      </c>
      <c r="DN226" s="39" t="str">
        <f t="shared" si="216"/>
        <v>•</v>
      </c>
      <c r="DO226" s="39" t="str">
        <f t="shared" si="217"/>
        <v xml:space="preserve"> </v>
      </c>
      <c r="DP226" s="39" t="str">
        <f t="shared" si="218"/>
        <v xml:space="preserve"> </v>
      </c>
      <c r="DQ226" s="43" t="str">
        <f t="shared" si="219"/>
        <v xml:space="preserve"> </v>
      </c>
      <c r="DR226" s="39" t="str">
        <f t="shared" si="220"/>
        <v>•</v>
      </c>
      <c r="DS226" s="39" t="str">
        <f t="shared" si="221"/>
        <v xml:space="preserve"> </v>
      </c>
      <c r="DT226" s="39" t="str">
        <f t="shared" si="222"/>
        <v xml:space="preserve"> </v>
      </c>
      <c r="DU226" s="43" t="str">
        <f t="shared" si="223"/>
        <v xml:space="preserve"> </v>
      </c>
      <c r="DV226" s="39" t="str">
        <f t="shared" si="224"/>
        <v>•</v>
      </c>
      <c r="DW226" s="39" t="str">
        <f t="shared" si="225"/>
        <v xml:space="preserve"> </v>
      </c>
      <c r="DX226" s="39" t="str">
        <f t="shared" si="226"/>
        <v xml:space="preserve"> </v>
      </c>
      <c r="DY226" s="43" t="str">
        <f t="shared" si="227"/>
        <v xml:space="preserve"> </v>
      </c>
      <c r="DZ226" s="39" t="str">
        <f t="shared" si="228"/>
        <v>•</v>
      </c>
      <c r="EA226" s="39" t="str">
        <f t="shared" si="229"/>
        <v xml:space="preserve"> </v>
      </c>
      <c r="EB226" s="39" t="str">
        <f t="shared" si="230"/>
        <v xml:space="preserve"> </v>
      </c>
      <c r="EC226" s="43" t="str">
        <f t="shared" si="231"/>
        <v xml:space="preserve"> </v>
      </c>
      <c r="ED226" s="39" t="str">
        <f t="shared" si="232"/>
        <v>•</v>
      </c>
      <c r="EE226" s="39" t="str">
        <f t="shared" si="233"/>
        <v xml:space="preserve"> </v>
      </c>
      <c r="EF226" s="39" t="str">
        <f t="shared" si="234"/>
        <v xml:space="preserve"> </v>
      </c>
      <c r="EG226" s="43" t="str">
        <f t="shared" si="235"/>
        <v xml:space="preserve"> </v>
      </c>
      <c r="EH226" s="39" t="str">
        <f t="shared" si="236"/>
        <v>•</v>
      </c>
      <c r="EI226" s="39" t="str">
        <f t="shared" si="237"/>
        <v xml:space="preserve"> </v>
      </c>
      <c r="EJ226" s="39" t="str">
        <f t="shared" si="238"/>
        <v xml:space="preserve"> </v>
      </c>
      <c r="EK226" s="43" t="str">
        <f t="shared" si="239"/>
        <v xml:space="preserve"> </v>
      </c>
    </row>
    <row r="227" spans="1:141" ht="15.75" customHeight="1" x14ac:dyDescent="0.2">
      <c r="A227" s="100" t="str">
        <f>IF(Summary!B221="","",Summary!B221)</f>
        <v/>
      </c>
      <c r="B227" s="100" t="str">
        <f>IF(Summary!C221="","",Summary!C221)</f>
        <v/>
      </c>
      <c r="C227" s="100" t="str">
        <f>IF(Summary!D221="","",Summary!D221)</f>
        <v/>
      </c>
      <c r="D227" s="115" t="str">
        <f>IF(Summary!E221="","",Summary!E221)</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194"/>
        <v>27</v>
      </c>
      <c r="AX227" s="74" t="e">
        <f t="shared" si="189"/>
        <v>#N/A</v>
      </c>
      <c r="AY227" s="54" t="str">
        <f t="shared" si="190"/>
        <v/>
      </c>
      <c r="AZ227" s="73"/>
      <c r="BA227" s="144"/>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8"/>
      <c r="BE227" s="116" t="str">
        <f t="shared" si="195"/>
        <v/>
      </c>
      <c r="BF227" s="99" t="str">
        <f t="shared" si="191"/>
        <v/>
      </c>
      <c r="BG227" s="99" t="str">
        <f t="shared" si="192"/>
        <v/>
      </c>
      <c r="BH227" s="100" t="str">
        <f t="shared" si="193"/>
        <v/>
      </c>
      <c r="BI227" s="64" t="str">
        <f>IF(Summary!F221="","",Summary!F221)</f>
        <v/>
      </c>
      <c r="BJ227" s="33"/>
      <c r="BV227" s="44">
        <f t="shared" si="240"/>
        <v>0</v>
      </c>
      <c r="BW227" s="44">
        <f t="shared" si="240"/>
        <v>0</v>
      </c>
      <c r="BX227" s="44">
        <f t="shared" si="240"/>
        <v>0</v>
      </c>
      <c r="BY227" s="44">
        <f t="shared" si="240"/>
        <v>0</v>
      </c>
      <c r="BZ227" s="44">
        <f t="shared" ref="BV227:CF250" si="242">IF($E$3=BZ$2,IF(AND(ISTEXT($E$8),$E227=$E$8),1,IF(ISNUMBER($E$8),$E227,0)),0)
+IF($F$3=BZ$2,IF(AND(ISTEXT($F$8),$F227=$F$8),1,IF(ISNUMBER($F$8),$F227,0)),0)
+IF($G$3=BZ$2,IF(AND(ISTEXT($G$8),$G227=$G$8),1,IF(ISNUMBER($G$8),$G227,0)),0)
+IF($H$3=BZ$2,IF(AND(ISTEXT($H$8),$H227=$H$8),1,IF(ISNUMBER($H$8),$H227,0)),0)
+IF($I$3=BZ$2,IF(AND(ISTEXT($I$8),$I227=$I$8),1,IF(ISNUMBER($I$8),$I227,0)),0)
+IF($J$3=BZ$2,IF(AND(ISTEXT($J$8),$J227=$J$8),1,IF(ISNUMBER($J$8),$J227,0)),0)
+IF($K$3=BZ$2,IF(AND(ISTEXT($K$8),$K227=$K$8),1,IF(ISNUMBER($K$8),$K227,0)),0)
+IF($L$3=BZ$2,IF(AND(ISTEXT($L$8),$L227=$L$8),1,IF(ISNUMBER($L$8),$L227,0)),0)
+IF($M$3=BZ$2,IF(AND(ISTEXT($M$8),$M227=$M$8),1,IF(ISNUMBER($M$8),$M227,0)),0)
+IF($N$3=BZ$2,IF(AND(ISTEXT($N$8),$N227=$N$8),1,IF(ISNUMBER($N$8),$N227,0)),0)
+IF($O$3=BZ$2,IF(AND(ISTEXT($O$8),$O227=$O$8),1,IF(ISNUMBER($O$8),$O227,0)),0)
+IF($P$3=BZ$2,IF(AND(ISTEXT($P$8),$P227=$P$8),1,IF(ISNUMBER($P$8),$P227,0)),0)
+IF($Q$3=BZ$2,IF(AND(ISTEXT($Q$8),$Q227=$Q$8),1,IF(ISNUMBER($Q$8),$Q227,0)),0)
+IF($R$3=BZ$2,IF(AND(ISTEXT($R$8),$R227=$R$8),1,IF(ISNUMBER($R$8),$R227,0)),0)
+IF($S$3=BZ$2,IF(AND(ISTEXT($S$8),$S227=$S$8),1,IF(ISNUMBER($S$8),$S227,0)),0)
+IF($T$3=BZ$2,IF(AND(ISTEXT($T$8),$T227=$T$8),1,IF(ISNUMBER($T$8),$T227,0)),0)
+IF($U$3=BZ$2,IF(AND(ISTEXT($U$8),$U227=$U$8),1,IF(ISNUMBER($U$8),$U227,0)),0)
+IF($V$3=BZ$2,IF(AND(ISTEXT($V$8),$V227=$V$8),1,IF(ISNUMBER($V$8),$V227,0)),0)
+IF($W$3=BZ$2,IF(AND(ISTEXT($W$8),$W227=$W$8),1,IF(ISNUMBER($W$8),$W227,0)),0)
+IF($X$3=BZ$2,IF(AND(ISTEXT($X$8),$X227=$X$8),1,IF(ISNUMBER($X$8),$X227,0)),0)
+IF($Y$3=BZ$2,IF(AND(ISTEXT($Y$8),$Y227=$Y$8),1,IF(ISNUMBER($Y$8),$Y227,0)),0)
+IF($Z$3=BZ$2,IF(AND(ISTEXT($Z$8),$Z227=$Z$8),1,IF(ISNUMBER($Z$8),$Z227,0)),0)
+IF($AA$3=BZ$2,IF(AND(ISTEXT($AA$8),$AA227=$AA$8),1,IF(ISNUMBER($AA$8),$AA227,0)),0)
+IF($AB$3=BZ$2,IF(AND(ISTEXT($AB$8),$AB227=$AB$8),1,IF(ISNUMBER($AB$8),$AB227,0)),0)
+IF($AC$3=BZ$2,IF(AND(ISTEXT($AC$8),$AC227=$AC$8),1,IF(ISNUMBER($AC$8),$AC227,0)),0)
+IF($AD$3=BZ$2,IF(AND(ISTEXT($AD$8),$AD227=$AD$8),1,IF(ISNUMBER($AD$8),$AD227,0)),0)
+IF($AE$3=BZ$2,IF(AND(ISTEXT($AE$8),$AE227=$AE$8),1,IF(ISNUMBER($AE$8),$AE227,0)),0)
+IF($AF$3=BZ$2,IF(AND(ISTEXT($AF$8),$AF227=$AF$8),1,IF(ISNUMBER($AF$8),$AF227,0)),0)
+IF($AG$3=BZ$2,IF(AND(ISTEXT($AG$8),$AA227=$AG$8),1,IF(ISNUMBER($AG$8),$AG227,0)),0)
+IF($AH$3=BZ$2,IF(AND(ISTEXT($AH$8),$AH227=$AH$8),1,IF(ISNUMBER($AH$8),$AH227,0)),0)
+IF($AI$3=BZ$2,IF(AND(ISTEXT($AI$8),$AI227=$AI$8),1,IF(ISNUMBER($AI$8),$AI227,0)),0)
+IF($AJ$3=BZ$2,IF(AND(ISTEXT($AJ$8),$AJ227=$AJ$8),1,IF(ISNUMBER($AJ$8),$AJ227,0)),0)
+IF($AK$3=BZ$2,IF(AND(ISTEXT($AK$8),$AK227=$AK$8),1,IF(ISNUMBER($AK$8),$AK227,0)),0)
+IF($AL$3=BZ$2,IF(AND(ISTEXT($AL$8),$AL227=$AL$8),1,IF(ISNUMBER($AL$8),$AL227,0)),0)
+IF($AM$3=BZ$2,IF(AND(ISTEXT($AM$8),$AM227=$AM$8),1,IF(ISNUMBER($AM$8),$AM227,0)),0)
+IF($AN$3=BZ$2,IF(AND(ISTEXT($AN$8),$AN227=$AN$8),1,IF(ISNUMBER($AN$8),$AN227,0)),0)
+IF($AO$3=BZ$2,IF(AND(ISTEXT($AO$8),$AO227=$AO$8),1,IF(ISNUMBER($AO$8),$AO227,0)),0)
+IF($AP$3=BZ$2,IF(AND(ISTEXT($AP$8),$AP227=$AP$8),1,IF(ISNUMBER($AP$8),$AP227,0)),0)
+IF($AQ$3=BZ$2,IF(AND(ISTEXT($AQ$8),$AQ227=$AQ$8),1,IF(ISNUMBER($AQ$8),$AQ227,0)),0)
+IF($AR$3=BZ$2,IF(AND(ISTEXT($AR$8),$AR227=$AR$8),1,IF(ISNUMBER($AR$8),$AR227,0)),0)</f>
        <v>0</v>
      </c>
      <c r="CA227" s="44">
        <f t="shared" si="242"/>
        <v>0</v>
      </c>
      <c r="CB227" s="44">
        <f t="shared" si="242"/>
        <v>0</v>
      </c>
      <c r="CC227" s="44">
        <f t="shared" si="242"/>
        <v>0</v>
      </c>
      <c r="CD227" s="44">
        <f t="shared" si="242"/>
        <v>0</v>
      </c>
      <c r="CE227" s="44">
        <f t="shared" si="242"/>
        <v>0</v>
      </c>
      <c r="CF227" s="44">
        <f t="shared" si="242"/>
        <v>0</v>
      </c>
      <c r="CH227" s="48">
        <f t="shared" si="241"/>
        <v>0</v>
      </c>
      <c r="CI227" s="48">
        <f t="shared" si="241"/>
        <v>0</v>
      </c>
      <c r="CJ227" s="48">
        <f t="shared" si="241"/>
        <v>0</v>
      </c>
      <c r="CK227" s="48">
        <f t="shared" si="241"/>
        <v>0</v>
      </c>
      <c r="CL227" s="48">
        <f t="shared" si="241"/>
        <v>0</v>
      </c>
      <c r="CM227" s="48">
        <f t="shared" si="241"/>
        <v>0</v>
      </c>
      <c r="CN227" s="48">
        <f t="shared" si="241"/>
        <v>0</v>
      </c>
      <c r="CO227" s="48">
        <f t="shared" si="241"/>
        <v>0</v>
      </c>
      <c r="CT227" s="42" t="str">
        <f t="shared" si="196"/>
        <v>•</v>
      </c>
      <c r="CU227" s="39" t="str">
        <f t="shared" si="197"/>
        <v xml:space="preserve"> </v>
      </c>
      <c r="CV227" s="39" t="str">
        <f t="shared" si="198"/>
        <v xml:space="preserve"> </v>
      </c>
      <c r="CW227" s="43" t="str">
        <f t="shared" si="199"/>
        <v xml:space="preserve"> </v>
      </c>
      <c r="CX227" s="42" t="str">
        <f t="shared" si="200"/>
        <v>•</v>
      </c>
      <c r="CY227" s="39" t="str">
        <f t="shared" si="201"/>
        <v xml:space="preserve"> </v>
      </c>
      <c r="CZ227" s="39" t="str">
        <f t="shared" si="202"/>
        <v xml:space="preserve"> </v>
      </c>
      <c r="DA227" s="43" t="str">
        <f t="shared" si="203"/>
        <v xml:space="preserve"> </v>
      </c>
      <c r="DB227" s="39" t="str">
        <f t="shared" si="204"/>
        <v>•</v>
      </c>
      <c r="DC227" s="39" t="str">
        <f t="shared" si="205"/>
        <v xml:space="preserve"> </v>
      </c>
      <c r="DD227" s="39" t="str">
        <f t="shared" si="206"/>
        <v xml:space="preserve"> </v>
      </c>
      <c r="DE227" s="43" t="str">
        <f t="shared" si="207"/>
        <v xml:space="preserve"> </v>
      </c>
      <c r="DF227" s="42" t="str">
        <f t="shared" si="208"/>
        <v>•</v>
      </c>
      <c r="DG227" s="39" t="str">
        <f t="shared" si="209"/>
        <v xml:space="preserve"> </v>
      </c>
      <c r="DH227" s="39" t="str">
        <f t="shared" si="210"/>
        <v xml:space="preserve"> </v>
      </c>
      <c r="DI227" s="43" t="str">
        <f t="shared" si="211"/>
        <v xml:space="preserve"> </v>
      </c>
      <c r="DJ227" s="42" t="str">
        <f t="shared" si="212"/>
        <v>•</v>
      </c>
      <c r="DK227" s="39" t="str">
        <f t="shared" si="213"/>
        <v xml:space="preserve"> </v>
      </c>
      <c r="DL227" s="39" t="str">
        <f t="shared" si="214"/>
        <v xml:space="preserve"> </v>
      </c>
      <c r="DM227" s="43" t="str">
        <f t="shared" si="215"/>
        <v xml:space="preserve"> </v>
      </c>
      <c r="DN227" s="39" t="str">
        <f t="shared" si="216"/>
        <v>•</v>
      </c>
      <c r="DO227" s="39" t="str">
        <f t="shared" si="217"/>
        <v xml:space="preserve"> </v>
      </c>
      <c r="DP227" s="39" t="str">
        <f t="shared" si="218"/>
        <v xml:space="preserve"> </v>
      </c>
      <c r="DQ227" s="43" t="str">
        <f t="shared" si="219"/>
        <v xml:space="preserve"> </v>
      </c>
      <c r="DR227" s="39" t="str">
        <f t="shared" si="220"/>
        <v>•</v>
      </c>
      <c r="DS227" s="39" t="str">
        <f t="shared" si="221"/>
        <v xml:space="preserve"> </v>
      </c>
      <c r="DT227" s="39" t="str">
        <f t="shared" si="222"/>
        <v xml:space="preserve"> </v>
      </c>
      <c r="DU227" s="43" t="str">
        <f t="shared" si="223"/>
        <v xml:space="preserve"> </v>
      </c>
      <c r="DV227" s="39" t="str">
        <f t="shared" si="224"/>
        <v>•</v>
      </c>
      <c r="DW227" s="39" t="str">
        <f t="shared" si="225"/>
        <v xml:space="preserve"> </v>
      </c>
      <c r="DX227" s="39" t="str">
        <f t="shared" si="226"/>
        <v xml:space="preserve"> </v>
      </c>
      <c r="DY227" s="43" t="str">
        <f t="shared" si="227"/>
        <v xml:space="preserve"> </v>
      </c>
      <c r="DZ227" s="39" t="str">
        <f t="shared" si="228"/>
        <v>•</v>
      </c>
      <c r="EA227" s="39" t="str">
        <f t="shared" si="229"/>
        <v xml:space="preserve"> </v>
      </c>
      <c r="EB227" s="39" t="str">
        <f t="shared" si="230"/>
        <v xml:space="preserve"> </v>
      </c>
      <c r="EC227" s="43" t="str">
        <f t="shared" si="231"/>
        <v xml:space="preserve"> </v>
      </c>
      <c r="ED227" s="39" t="str">
        <f t="shared" si="232"/>
        <v>•</v>
      </c>
      <c r="EE227" s="39" t="str">
        <f t="shared" si="233"/>
        <v xml:space="preserve"> </v>
      </c>
      <c r="EF227" s="39" t="str">
        <f t="shared" si="234"/>
        <v xml:space="preserve"> </v>
      </c>
      <c r="EG227" s="43" t="str">
        <f t="shared" si="235"/>
        <v xml:space="preserve"> </v>
      </c>
      <c r="EH227" s="39" t="str">
        <f t="shared" si="236"/>
        <v>•</v>
      </c>
      <c r="EI227" s="39" t="str">
        <f t="shared" si="237"/>
        <v xml:space="preserve"> </v>
      </c>
      <c r="EJ227" s="39" t="str">
        <f t="shared" si="238"/>
        <v xml:space="preserve"> </v>
      </c>
      <c r="EK227" s="43" t="str">
        <f t="shared" si="239"/>
        <v xml:space="preserve"> </v>
      </c>
    </row>
    <row r="228" spans="1:141" ht="15.75" customHeight="1" x14ac:dyDescent="0.2">
      <c r="A228" s="100" t="str">
        <f>IF(Summary!B222="","",Summary!B222)</f>
        <v/>
      </c>
      <c r="B228" s="100" t="str">
        <f>IF(Summary!C222="","",Summary!C222)</f>
        <v/>
      </c>
      <c r="C228" s="100" t="str">
        <f>IF(Summary!D222="","",Summary!D222)</f>
        <v/>
      </c>
      <c r="D228" s="115" t="str">
        <f>IF(Summary!E222="","",Summary!E222)</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194"/>
        <v>27</v>
      </c>
      <c r="AX228" s="74" t="e">
        <f t="shared" si="189"/>
        <v>#N/A</v>
      </c>
      <c r="AY228" s="54" t="str">
        <f t="shared" si="190"/>
        <v/>
      </c>
      <c r="AZ228" s="73"/>
      <c r="BA228" s="144"/>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8"/>
      <c r="BE228" s="116" t="str">
        <f t="shared" si="195"/>
        <v/>
      </c>
      <c r="BF228" s="99" t="str">
        <f t="shared" si="191"/>
        <v/>
      </c>
      <c r="BG228" s="99" t="str">
        <f t="shared" si="192"/>
        <v/>
      </c>
      <c r="BH228" s="100" t="str">
        <f t="shared" si="193"/>
        <v/>
      </c>
      <c r="BI228" s="64" t="str">
        <f>IF(Summary!F222="","",Summary!F222)</f>
        <v/>
      </c>
      <c r="BJ228" s="33"/>
      <c r="BV228" s="44">
        <f t="shared" si="242"/>
        <v>0</v>
      </c>
      <c r="BW228" s="44">
        <f t="shared" si="242"/>
        <v>0</v>
      </c>
      <c r="BX228" s="44">
        <f t="shared" si="242"/>
        <v>0</v>
      </c>
      <c r="BY228" s="44">
        <f t="shared" si="242"/>
        <v>0</v>
      </c>
      <c r="BZ228" s="44">
        <f t="shared" si="242"/>
        <v>0</v>
      </c>
      <c r="CA228" s="44">
        <f t="shared" si="242"/>
        <v>0</v>
      </c>
      <c r="CB228" s="44">
        <f t="shared" si="242"/>
        <v>0</v>
      </c>
      <c r="CC228" s="44">
        <f t="shared" si="242"/>
        <v>0</v>
      </c>
      <c r="CD228" s="44">
        <f t="shared" si="242"/>
        <v>0</v>
      </c>
      <c r="CE228" s="44">
        <f t="shared" si="242"/>
        <v>0</v>
      </c>
      <c r="CF228" s="44">
        <f t="shared" si="242"/>
        <v>0</v>
      </c>
      <c r="CH228" s="48">
        <f t="shared" si="241"/>
        <v>0</v>
      </c>
      <c r="CI228" s="48">
        <f t="shared" si="241"/>
        <v>0</v>
      </c>
      <c r="CJ228" s="48">
        <f t="shared" si="241"/>
        <v>0</v>
      </c>
      <c r="CK228" s="48">
        <f t="shared" si="241"/>
        <v>0</v>
      </c>
      <c r="CL228" s="48">
        <f t="shared" si="241"/>
        <v>0</v>
      </c>
      <c r="CM228" s="48">
        <f t="shared" si="241"/>
        <v>0</v>
      </c>
      <c r="CN228" s="48">
        <f t="shared" si="241"/>
        <v>0</v>
      </c>
      <c r="CO228" s="48">
        <f t="shared" si="241"/>
        <v>0</v>
      </c>
      <c r="CT228" s="42" t="str">
        <f t="shared" si="196"/>
        <v>•</v>
      </c>
      <c r="CU228" s="39" t="str">
        <f t="shared" si="197"/>
        <v xml:space="preserve"> </v>
      </c>
      <c r="CV228" s="39" t="str">
        <f t="shared" si="198"/>
        <v xml:space="preserve"> </v>
      </c>
      <c r="CW228" s="43" t="str">
        <f t="shared" si="199"/>
        <v xml:space="preserve"> </v>
      </c>
      <c r="CX228" s="42" t="str">
        <f t="shared" si="200"/>
        <v>•</v>
      </c>
      <c r="CY228" s="39" t="str">
        <f t="shared" si="201"/>
        <v xml:space="preserve"> </v>
      </c>
      <c r="CZ228" s="39" t="str">
        <f t="shared" si="202"/>
        <v xml:space="preserve"> </v>
      </c>
      <c r="DA228" s="43" t="str">
        <f t="shared" si="203"/>
        <v xml:space="preserve"> </v>
      </c>
      <c r="DB228" s="39" t="str">
        <f t="shared" si="204"/>
        <v>•</v>
      </c>
      <c r="DC228" s="39" t="str">
        <f t="shared" si="205"/>
        <v xml:space="preserve"> </v>
      </c>
      <c r="DD228" s="39" t="str">
        <f t="shared" si="206"/>
        <v xml:space="preserve"> </v>
      </c>
      <c r="DE228" s="43" t="str">
        <f t="shared" si="207"/>
        <v xml:space="preserve"> </v>
      </c>
      <c r="DF228" s="42" t="str">
        <f t="shared" si="208"/>
        <v>•</v>
      </c>
      <c r="DG228" s="39" t="str">
        <f t="shared" si="209"/>
        <v xml:space="preserve"> </v>
      </c>
      <c r="DH228" s="39" t="str">
        <f t="shared" si="210"/>
        <v xml:space="preserve"> </v>
      </c>
      <c r="DI228" s="43" t="str">
        <f t="shared" si="211"/>
        <v xml:space="preserve"> </v>
      </c>
      <c r="DJ228" s="42" t="str">
        <f t="shared" si="212"/>
        <v>•</v>
      </c>
      <c r="DK228" s="39" t="str">
        <f t="shared" si="213"/>
        <v xml:space="preserve"> </v>
      </c>
      <c r="DL228" s="39" t="str">
        <f t="shared" si="214"/>
        <v xml:space="preserve"> </v>
      </c>
      <c r="DM228" s="43" t="str">
        <f t="shared" si="215"/>
        <v xml:space="preserve"> </v>
      </c>
      <c r="DN228" s="39" t="str">
        <f t="shared" si="216"/>
        <v>•</v>
      </c>
      <c r="DO228" s="39" t="str">
        <f t="shared" si="217"/>
        <v xml:space="preserve"> </v>
      </c>
      <c r="DP228" s="39" t="str">
        <f t="shared" si="218"/>
        <v xml:space="preserve"> </v>
      </c>
      <c r="DQ228" s="43" t="str">
        <f t="shared" si="219"/>
        <v xml:space="preserve"> </v>
      </c>
      <c r="DR228" s="39" t="str">
        <f t="shared" si="220"/>
        <v>•</v>
      </c>
      <c r="DS228" s="39" t="str">
        <f t="shared" si="221"/>
        <v xml:space="preserve"> </v>
      </c>
      <c r="DT228" s="39" t="str">
        <f t="shared" si="222"/>
        <v xml:space="preserve"> </v>
      </c>
      <c r="DU228" s="43" t="str">
        <f t="shared" si="223"/>
        <v xml:space="preserve"> </v>
      </c>
      <c r="DV228" s="39" t="str">
        <f t="shared" si="224"/>
        <v>•</v>
      </c>
      <c r="DW228" s="39" t="str">
        <f t="shared" si="225"/>
        <v xml:space="preserve"> </v>
      </c>
      <c r="DX228" s="39" t="str">
        <f t="shared" si="226"/>
        <v xml:space="preserve"> </v>
      </c>
      <c r="DY228" s="43" t="str">
        <f t="shared" si="227"/>
        <v xml:space="preserve"> </v>
      </c>
      <c r="DZ228" s="39" t="str">
        <f t="shared" si="228"/>
        <v>•</v>
      </c>
      <c r="EA228" s="39" t="str">
        <f t="shared" si="229"/>
        <v xml:space="preserve"> </v>
      </c>
      <c r="EB228" s="39" t="str">
        <f t="shared" si="230"/>
        <v xml:space="preserve"> </v>
      </c>
      <c r="EC228" s="43" t="str">
        <f t="shared" si="231"/>
        <v xml:space="preserve"> </v>
      </c>
      <c r="ED228" s="39" t="str">
        <f t="shared" si="232"/>
        <v>•</v>
      </c>
      <c r="EE228" s="39" t="str">
        <f t="shared" si="233"/>
        <v xml:space="preserve"> </v>
      </c>
      <c r="EF228" s="39" t="str">
        <f t="shared" si="234"/>
        <v xml:space="preserve"> </v>
      </c>
      <c r="EG228" s="43" t="str">
        <f t="shared" si="235"/>
        <v xml:space="preserve"> </v>
      </c>
      <c r="EH228" s="39" t="str">
        <f t="shared" si="236"/>
        <v>•</v>
      </c>
      <c r="EI228" s="39" t="str">
        <f t="shared" si="237"/>
        <v xml:space="preserve"> </v>
      </c>
      <c r="EJ228" s="39" t="str">
        <f t="shared" si="238"/>
        <v xml:space="preserve"> </v>
      </c>
      <c r="EK228" s="43" t="str">
        <f t="shared" si="239"/>
        <v xml:space="preserve"> </v>
      </c>
    </row>
    <row r="229" spans="1:141" ht="15.75" customHeight="1" x14ac:dyDescent="0.2">
      <c r="A229" s="100" t="str">
        <f>IF(Summary!B223="","",Summary!B223)</f>
        <v/>
      </c>
      <c r="B229" s="100" t="str">
        <f>IF(Summary!C223="","",Summary!C223)</f>
        <v/>
      </c>
      <c r="C229" s="100" t="str">
        <f>IF(Summary!D223="","",Summary!D223)</f>
        <v/>
      </c>
      <c r="D229" s="115" t="str">
        <f>IF(Summary!E223="","",Summary!E223)</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194"/>
        <v>27</v>
      </c>
      <c r="AX229" s="74" t="e">
        <f t="shared" si="189"/>
        <v>#N/A</v>
      </c>
      <c r="AY229" s="54" t="str">
        <f t="shared" si="190"/>
        <v/>
      </c>
      <c r="AZ229" s="73"/>
      <c r="BA229" s="144"/>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8"/>
      <c r="BE229" s="116" t="str">
        <f t="shared" si="195"/>
        <v/>
      </c>
      <c r="BF229" s="99" t="str">
        <f t="shared" si="191"/>
        <v/>
      </c>
      <c r="BG229" s="99" t="str">
        <f t="shared" si="192"/>
        <v/>
      </c>
      <c r="BH229" s="100" t="str">
        <f t="shared" si="193"/>
        <v/>
      </c>
      <c r="BI229" s="64" t="str">
        <f>IF(Summary!F223="","",Summary!F223)</f>
        <v/>
      </c>
      <c r="BJ229" s="33"/>
      <c r="BV229" s="44">
        <f t="shared" si="242"/>
        <v>0</v>
      </c>
      <c r="BW229" s="44">
        <f t="shared" si="242"/>
        <v>0</v>
      </c>
      <c r="BX229" s="44">
        <f t="shared" si="242"/>
        <v>0</v>
      </c>
      <c r="BY229" s="44">
        <f t="shared" si="242"/>
        <v>0</v>
      </c>
      <c r="BZ229" s="44">
        <f t="shared" si="242"/>
        <v>0</v>
      </c>
      <c r="CA229" s="44">
        <f t="shared" si="242"/>
        <v>0</v>
      </c>
      <c r="CB229" s="44">
        <f t="shared" si="242"/>
        <v>0</v>
      </c>
      <c r="CC229" s="44">
        <f t="shared" si="242"/>
        <v>0</v>
      </c>
      <c r="CD229" s="44">
        <f t="shared" si="242"/>
        <v>0</v>
      </c>
      <c r="CE229" s="44">
        <f t="shared" si="242"/>
        <v>0</v>
      </c>
      <c r="CF229" s="44">
        <f t="shared" si="242"/>
        <v>0</v>
      </c>
      <c r="CH229" s="48">
        <f t="shared" si="241"/>
        <v>0</v>
      </c>
      <c r="CI229" s="48">
        <f t="shared" si="241"/>
        <v>0</v>
      </c>
      <c r="CJ229" s="48">
        <f t="shared" si="241"/>
        <v>0</v>
      </c>
      <c r="CK229" s="48">
        <f t="shared" si="241"/>
        <v>0</v>
      </c>
      <c r="CL229" s="48">
        <f t="shared" si="241"/>
        <v>0</v>
      </c>
      <c r="CM229" s="48">
        <f t="shared" si="241"/>
        <v>0</v>
      </c>
      <c r="CN229" s="48">
        <f t="shared" si="241"/>
        <v>0</v>
      </c>
      <c r="CO229" s="48">
        <f t="shared" si="241"/>
        <v>0</v>
      </c>
      <c r="CT229" s="42" t="str">
        <f t="shared" si="196"/>
        <v>•</v>
      </c>
      <c r="CU229" s="39" t="str">
        <f t="shared" si="197"/>
        <v xml:space="preserve"> </v>
      </c>
      <c r="CV229" s="39" t="str">
        <f t="shared" si="198"/>
        <v xml:space="preserve"> </v>
      </c>
      <c r="CW229" s="43" t="str">
        <f t="shared" si="199"/>
        <v xml:space="preserve"> </v>
      </c>
      <c r="CX229" s="42" t="str">
        <f t="shared" si="200"/>
        <v>•</v>
      </c>
      <c r="CY229" s="39" t="str">
        <f t="shared" si="201"/>
        <v xml:space="preserve"> </v>
      </c>
      <c r="CZ229" s="39" t="str">
        <f t="shared" si="202"/>
        <v xml:space="preserve"> </v>
      </c>
      <c r="DA229" s="43" t="str">
        <f t="shared" si="203"/>
        <v xml:space="preserve"> </v>
      </c>
      <c r="DB229" s="39" t="str">
        <f t="shared" si="204"/>
        <v>•</v>
      </c>
      <c r="DC229" s="39" t="str">
        <f t="shared" si="205"/>
        <v xml:space="preserve"> </v>
      </c>
      <c r="DD229" s="39" t="str">
        <f t="shared" si="206"/>
        <v xml:space="preserve"> </v>
      </c>
      <c r="DE229" s="43" t="str">
        <f t="shared" si="207"/>
        <v xml:space="preserve"> </v>
      </c>
      <c r="DF229" s="42" t="str">
        <f t="shared" si="208"/>
        <v>•</v>
      </c>
      <c r="DG229" s="39" t="str">
        <f t="shared" si="209"/>
        <v xml:space="preserve"> </v>
      </c>
      <c r="DH229" s="39" t="str">
        <f t="shared" si="210"/>
        <v xml:space="preserve"> </v>
      </c>
      <c r="DI229" s="43" t="str">
        <f t="shared" si="211"/>
        <v xml:space="preserve"> </v>
      </c>
      <c r="DJ229" s="42" t="str">
        <f t="shared" si="212"/>
        <v>•</v>
      </c>
      <c r="DK229" s="39" t="str">
        <f t="shared" si="213"/>
        <v xml:space="preserve"> </v>
      </c>
      <c r="DL229" s="39" t="str">
        <f t="shared" si="214"/>
        <v xml:space="preserve"> </v>
      </c>
      <c r="DM229" s="43" t="str">
        <f t="shared" si="215"/>
        <v xml:space="preserve"> </v>
      </c>
      <c r="DN229" s="39" t="str">
        <f t="shared" si="216"/>
        <v>•</v>
      </c>
      <c r="DO229" s="39" t="str">
        <f t="shared" si="217"/>
        <v xml:space="preserve"> </v>
      </c>
      <c r="DP229" s="39" t="str">
        <f t="shared" si="218"/>
        <v xml:space="preserve"> </v>
      </c>
      <c r="DQ229" s="43" t="str">
        <f t="shared" si="219"/>
        <v xml:space="preserve"> </v>
      </c>
      <c r="DR229" s="39" t="str">
        <f t="shared" si="220"/>
        <v>•</v>
      </c>
      <c r="DS229" s="39" t="str">
        <f t="shared" si="221"/>
        <v xml:space="preserve"> </v>
      </c>
      <c r="DT229" s="39" t="str">
        <f t="shared" si="222"/>
        <v xml:space="preserve"> </v>
      </c>
      <c r="DU229" s="43" t="str">
        <f t="shared" si="223"/>
        <v xml:space="preserve"> </v>
      </c>
      <c r="DV229" s="39" t="str">
        <f t="shared" si="224"/>
        <v>•</v>
      </c>
      <c r="DW229" s="39" t="str">
        <f t="shared" si="225"/>
        <v xml:space="preserve"> </v>
      </c>
      <c r="DX229" s="39" t="str">
        <f t="shared" si="226"/>
        <v xml:space="preserve"> </v>
      </c>
      <c r="DY229" s="43" t="str">
        <f t="shared" si="227"/>
        <v xml:space="preserve"> </v>
      </c>
      <c r="DZ229" s="39" t="str">
        <f t="shared" si="228"/>
        <v>•</v>
      </c>
      <c r="EA229" s="39" t="str">
        <f t="shared" si="229"/>
        <v xml:space="preserve"> </v>
      </c>
      <c r="EB229" s="39" t="str">
        <f t="shared" si="230"/>
        <v xml:space="preserve"> </v>
      </c>
      <c r="EC229" s="43" t="str">
        <f t="shared" si="231"/>
        <v xml:space="preserve"> </v>
      </c>
      <c r="ED229" s="39" t="str">
        <f t="shared" si="232"/>
        <v>•</v>
      </c>
      <c r="EE229" s="39" t="str">
        <f t="shared" si="233"/>
        <v xml:space="preserve"> </v>
      </c>
      <c r="EF229" s="39" t="str">
        <f t="shared" si="234"/>
        <v xml:space="preserve"> </v>
      </c>
      <c r="EG229" s="43" t="str">
        <f t="shared" si="235"/>
        <v xml:space="preserve"> </v>
      </c>
      <c r="EH229" s="39" t="str">
        <f t="shared" si="236"/>
        <v>•</v>
      </c>
      <c r="EI229" s="39" t="str">
        <f t="shared" si="237"/>
        <v xml:space="preserve"> </v>
      </c>
      <c r="EJ229" s="39" t="str">
        <f t="shared" si="238"/>
        <v xml:space="preserve"> </v>
      </c>
      <c r="EK229" s="43" t="str">
        <f t="shared" si="239"/>
        <v xml:space="preserve"> </v>
      </c>
    </row>
    <row r="230" spans="1:141" ht="15.75" customHeight="1" x14ac:dyDescent="0.2">
      <c r="A230" s="100" t="str">
        <f>IF(Summary!B224="","",Summary!B224)</f>
        <v/>
      </c>
      <c r="B230" s="100" t="str">
        <f>IF(Summary!C224="","",Summary!C224)</f>
        <v/>
      </c>
      <c r="C230" s="100" t="str">
        <f>IF(Summary!D224="","",Summary!D224)</f>
        <v/>
      </c>
      <c r="D230" s="115" t="str">
        <f>IF(Summary!E224="","",Summary!E224)</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194"/>
        <v>27</v>
      </c>
      <c r="AX230" s="74" t="e">
        <f t="shared" si="189"/>
        <v>#N/A</v>
      </c>
      <c r="AY230" s="54" t="str">
        <f t="shared" si="190"/>
        <v/>
      </c>
      <c r="AZ230" s="73"/>
      <c r="BA230" s="144"/>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8"/>
      <c r="BE230" s="116" t="str">
        <f t="shared" si="195"/>
        <v/>
      </c>
      <c r="BF230" s="99" t="str">
        <f t="shared" si="191"/>
        <v/>
      </c>
      <c r="BG230" s="99" t="str">
        <f t="shared" si="192"/>
        <v/>
      </c>
      <c r="BH230" s="100" t="str">
        <f t="shared" si="193"/>
        <v/>
      </c>
      <c r="BI230" s="64" t="str">
        <f>IF(Summary!F224="","",Summary!F224)</f>
        <v/>
      </c>
      <c r="BJ230" s="33"/>
      <c r="BV230" s="44">
        <f t="shared" si="242"/>
        <v>0</v>
      </c>
      <c r="BW230" s="44">
        <f t="shared" si="242"/>
        <v>0</v>
      </c>
      <c r="BX230" s="44">
        <f t="shared" si="242"/>
        <v>0</v>
      </c>
      <c r="BY230" s="44">
        <f t="shared" si="242"/>
        <v>0</v>
      </c>
      <c r="BZ230" s="44">
        <f t="shared" si="242"/>
        <v>0</v>
      </c>
      <c r="CA230" s="44">
        <f t="shared" si="242"/>
        <v>0</v>
      </c>
      <c r="CB230" s="44">
        <f t="shared" si="242"/>
        <v>0</v>
      </c>
      <c r="CC230" s="44">
        <f t="shared" si="242"/>
        <v>0</v>
      </c>
      <c r="CD230" s="44">
        <f t="shared" si="242"/>
        <v>0</v>
      </c>
      <c r="CE230" s="44">
        <f t="shared" si="242"/>
        <v>0</v>
      </c>
      <c r="CF230" s="44">
        <f t="shared" si="242"/>
        <v>0</v>
      </c>
      <c r="CH230" s="48">
        <f t="shared" si="241"/>
        <v>0</v>
      </c>
      <c r="CI230" s="48">
        <f t="shared" si="241"/>
        <v>0</v>
      </c>
      <c r="CJ230" s="48">
        <f t="shared" si="241"/>
        <v>0</v>
      </c>
      <c r="CK230" s="48">
        <f t="shared" si="241"/>
        <v>0</v>
      </c>
      <c r="CL230" s="48">
        <f t="shared" si="241"/>
        <v>0</v>
      </c>
      <c r="CM230" s="48">
        <f t="shared" si="241"/>
        <v>0</v>
      </c>
      <c r="CN230" s="48">
        <f t="shared" si="241"/>
        <v>0</v>
      </c>
      <c r="CO230" s="48">
        <f t="shared" si="241"/>
        <v>0</v>
      </c>
      <c r="CT230" s="42" t="str">
        <f t="shared" si="196"/>
        <v>•</v>
      </c>
      <c r="CU230" s="39" t="str">
        <f t="shared" si="197"/>
        <v xml:space="preserve"> </v>
      </c>
      <c r="CV230" s="39" t="str">
        <f t="shared" si="198"/>
        <v xml:space="preserve"> </v>
      </c>
      <c r="CW230" s="43" t="str">
        <f t="shared" si="199"/>
        <v xml:space="preserve"> </v>
      </c>
      <c r="CX230" s="42" t="str">
        <f t="shared" si="200"/>
        <v>•</v>
      </c>
      <c r="CY230" s="39" t="str">
        <f t="shared" si="201"/>
        <v xml:space="preserve"> </v>
      </c>
      <c r="CZ230" s="39" t="str">
        <f t="shared" si="202"/>
        <v xml:space="preserve"> </v>
      </c>
      <c r="DA230" s="43" t="str">
        <f t="shared" si="203"/>
        <v xml:space="preserve"> </v>
      </c>
      <c r="DB230" s="39" t="str">
        <f t="shared" si="204"/>
        <v>•</v>
      </c>
      <c r="DC230" s="39" t="str">
        <f t="shared" si="205"/>
        <v xml:space="preserve"> </v>
      </c>
      <c r="DD230" s="39" t="str">
        <f t="shared" si="206"/>
        <v xml:space="preserve"> </v>
      </c>
      <c r="DE230" s="43" t="str">
        <f t="shared" si="207"/>
        <v xml:space="preserve"> </v>
      </c>
      <c r="DF230" s="42" t="str">
        <f t="shared" si="208"/>
        <v>•</v>
      </c>
      <c r="DG230" s="39" t="str">
        <f t="shared" si="209"/>
        <v xml:space="preserve"> </v>
      </c>
      <c r="DH230" s="39" t="str">
        <f t="shared" si="210"/>
        <v xml:space="preserve"> </v>
      </c>
      <c r="DI230" s="43" t="str">
        <f t="shared" si="211"/>
        <v xml:space="preserve"> </v>
      </c>
      <c r="DJ230" s="42" t="str">
        <f t="shared" si="212"/>
        <v>•</v>
      </c>
      <c r="DK230" s="39" t="str">
        <f t="shared" si="213"/>
        <v xml:space="preserve"> </v>
      </c>
      <c r="DL230" s="39" t="str">
        <f t="shared" si="214"/>
        <v xml:space="preserve"> </v>
      </c>
      <c r="DM230" s="43" t="str">
        <f t="shared" si="215"/>
        <v xml:space="preserve"> </v>
      </c>
      <c r="DN230" s="39" t="str">
        <f t="shared" si="216"/>
        <v>•</v>
      </c>
      <c r="DO230" s="39" t="str">
        <f t="shared" si="217"/>
        <v xml:space="preserve"> </v>
      </c>
      <c r="DP230" s="39" t="str">
        <f t="shared" si="218"/>
        <v xml:space="preserve"> </v>
      </c>
      <c r="DQ230" s="43" t="str">
        <f t="shared" si="219"/>
        <v xml:space="preserve"> </v>
      </c>
      <c r="DR230" s="39" t="str">
        <f t="shared" si="220"/>
        <v>•</v>
      </c>
      <c r="DS230" s="39" t="str">
        <f t="shared" si="221"/>
        <v xml:space="preserve"> </v>
      </c>
      <c r="DT230" s="39" t="str">
        <f t="shared" si="222"/>
        <v xml:space="preserve"> </v>
      </c>
      <c r="DU230" s="43" t="str">
        <f t="shared" si="223"/>
        <v xml:space="preserve"> </v>
      </c>
      <c r="DV230" s="39" t="str">
        <f t="shared" si="224"/>
        <v>•</v>
      </c>
      <c r="DW230" s="39" t="str">
        <f t="shared" si="225"/>
        <v xml:space="preserve"> </v>
      </c>
      <c r="DX230" s="39" t="str">
        <f t="shared" si="226"/>
        <v xml:space="preserve"> </v>
      </c>
      <c r="DY230" s="43" t="str">
        <f t="shared" si="227"/>
        <v xml:space="preserve"> </v>
      </c>
      <c r="DZ230" s="39" t="str">
        <f t="shared" si="228"/>
        <v>•</v>
      </c>
      <c r="EA230" s="39" t="str">
        <f t="shared" si="229"/>
        <v xml:space="preserve"> </v>
      </c>
      <c r="EB230" s="39" t="str">
        <f t="shared" si="230"/>
        <v xml:space="preserve"> </v>
      </c>
      <c r="EC230" s="43" t="str">
        <f t="shared" si="231"/>
        <v xml:space="preserve"> </v>
      </c>
      <c r="ED230" s="39" t="str">
        <f t="shared" si="232"/>
        <v>•</v>
      </c>
      <c r="EE230" s="39" t="str">
        <f t="shared" si="233"/>
        <v xml:space="preserve"> </v>
      </c>
      <c r="EF230" s="39" t="str">
        <f t="shared" si="234"/>
        <v xml:space="preserve"> </v>
      </c>
      <c r="EG230" s="43" t="str">
        <f t="shared" si="235"/>
        <v xml:space="preserve"> </v>
      </c>
      <c r="EH230" s="39" t="str">
        <f t="shared" si="236"/>
        <v>•</v>
      </c>
      <c r="EI230" s="39" t="str">
        <f t="shared" si="237"/>
        <v xml:space="preserve"> </v>
      </c>
      <c r="EJ230" s="39" t="str">
        <f t="shared" si="238"/>
        <v xml:space="preserve"> </v>
      </c>
      <c r="EK230" s="43" t="str">
        <f t="shared" si="239"/>
        <v xml:space="preserve"> </v>
      </c>
    </row>
    <row r="231" spans="1:141" ht="15.75" customHeight="1" x14ac:dyDescent="0.2">
      <c r="A231" s="100" t="str">
        <f>IF(Summary!B225="","",Summary!B225)</f>
        <v/>
      </c>
      <c r="B231" s="100" t="str">
        <f>IF(Summary!C225="","",Summary!C225)</f>
        <v/>
      </c>
      <c r="C231" s="100" t="str">
        <f>IF(Summary!D225="","",Summary!D225)</f>
        <v/>
      </c>
      <c r="D231" s="115" t="str">
        <f>IF(Summary!E225="","",Summary!E225)</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194"/>
        <v>27</v>
      </c>
      <c r="AX231" s="74" t="e">
        <f t="shared" si="189"/>
        <v>#N/A</v>
      </c>
      <c r="AY231" s="54" t="str">
        <f t="shared" si="190"/>
        <v/>
      </c>
      <c r="AZ231" s="73"/>
      <c r="BA231" s="144"/>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8"/>
      <c r="BE231" s="116" t="str">
        <f t="shared" si="195"/>
        <v/>
      </c>
      <c r="BF231" s="99" t="str">
        <f t="shared" si="191"/>
        <v/>
      </c>
      <c r="BG231" s="99" t="str">
        <f t="shared" si="192"/>
        <v/>
      </c>
      <c r="BH231" s="100" t="str">
        <f t="shared" si="193"/>
        <v/>
      </c>
      <c r="BI231" s="64" t="str">
        <f>IF(Summary!F225="","",Summary!F225)</f>
        <v/>
      </c>
      <c r="BJ231" s="33"/>
      <c r="BV231" s="44">
        <f t="shared" si="242"/>
        <v>0</v>
      </c>
      <c r="BW231" s="44">
        <f t="shared" si="242"/>
        <v>0</v>
      </c>
      <c r="BX231" s="44">
        <f t="shared" si="242"/>
        <v>0</v>
      </c>
      <c r="BY231" s="44">
        <f t="shared" si="242"/>
        <v>0</v>
      </c>
      <c r="BZ231" s="44">
        <f t="shared" si="242"/>
        <v>0</v>
      </c>
      <c r="CA231" s="44">
        <f t="shared" si="242"/>
        <v>0</v>
      </c>
      <c r="CB231" s="44">
        <f t="shared" si="242"/>
        <v>0</v>
      </c>
      <c r="CC231" s="44">
        <f t="shared" si="242"/>
        <v>0</v>
      </c>
      <c r="CD231" s="44">
        <f t="shared" si="242"/>
        <v>0</v>
      </c>
      <c r="CE231" s="44">
        <f t="shared" si="242"/>
        <v>0</v>
      </c>
      <c r="CF231" s="44">
        <f t="shared" si="242"/>
        <v>0</v>
      </c>
      <c r="CH231" s="48">
        <f t="shared" si="241"/>
        <v>0</v>
      </c>
      <c r="CI231" s="48">
        <f t="shared" si="241"/>
        <v>0</v>
      </c>
      <c r="CJ231" s="48">
        <f t="shared" si="241"/>
        <v>0</v>
      </c>
      <c r="CK231" s="48">
        <f t="shared" si="241"/>
        <v>0</v>
      </c>
      <c r="CL231" s="48">
        <f t="shared" si="241"/>
        <v>0</v>
      </c>
      <c r="CM231" s="48">
        <f t="shared" si="241"/>
        <v>0</v>
      </c>
      <c r="CN231" s="48">
        <f t="shared" si="241"/>
        <v>0</v>
      </c>
      <c r="CO231" s="48">
        <f t="shared" si="241"/>
        <v>0</v>
      </c>
      <c r="CT231" s="42" t="str">
        <f t="shared" si="196"/>
        <v>•</v>
      </c>
      <c r="CU231" s="39" t="str">
        <f t="shared" si="197"/>
        <v xml:space="preserve"> </v>
      </c>
      <c r="CV231" s="39" t="str">
        <f t="shared" si="198"/>
        <v xml:space="preserve"> </v>
      </c>
      <c r="CW231" s="43" t="str">
        <f t="shared" si="199"/>
        <v xml:space="preserve"> </v>
      </c>
      <c r="CX231" s="42" t="str">
        <f t="shared" si="200"/>
        <v>•</v>
      </c>
      <c r="CY231" s="39" t="str">
        <f t="shared" si="201"/>
        <v xml:space="preserve"> </v>
      </c>
      <c r="CZ231" s="39" t="str">
        <f t="shared" si="202"/>
        <v xml:space="preserve"> </v>
      </c>
      <c r="DA231" s="43" t="str">
        <f t="shared" si="203"/>
        <v xml:space="preserve"> </v>
      </c>
      <c r="DB231" s="39" t="str">
        <f t="shared" si="204"/>
        <v>•</v>
      </c>
      <c r="DC231" s="39" t="str">
        <f t="shared" si="205"/>
        <v xml:space="preserve"> </v>
      </c>
      <c r="DD231" s="39" t="str">
        <f t="shared" si="206"/>
        <v xml:space="preserve"> </v>
      </c>
      <c r="DE231" s="43" t="str">
        <f t="shared" si="207"/>
        <v xml:space="preserve"> </v>
      </c>
      <c r="DF231" s="42" t="str">
        <f t="shared" si="208"/>
        <v>•</v>
      </c>
      <c r="DG231" s="39" t="str">
        <f t="shared" si="209"/>
        <v xml:space="preserve"> </v>
      </c>
      <c r="DH231" s="39" t="str">
        <f t="shared" si="210"/>
        <v xml:space="preserve"> </v>
      </c>
      <c r="DI231" s="43" t="str">
        <f t="shared" si="211"/>
        <v xml:space="preserve"> </v>
      </c>
      <c r="DJ231" s="42" t="str">
        <f t="shared" si="212"/>
        <v>•</v>
      </c>
      <c r="DK231" s="39" t="str">
        <f t="shared" si="213"/>
        <v xml:space="preserve"> </v>
      </c>
      <c r="DL231" s="39" t="str">
        <f t="shared" si="214"/>
        <v xml:space="preserve"> </v>
      </c>
      <c r="DM231" s="43" t="str">
        <f t="shared" si="215"/>
        <v xml:space="preserve"> </v>
      </c>
      <c r="DN231" s="39" t="str">
        <f t="shared" si="216"/>
        <v>•</v>
      </c>
      <c r="DO231" s="39" t="str">
        <f t="shared" si="217"/>
        <v xml:space="preserve"> </v>
      </c>
      <c r="DP231" s="39" t="str">
        <f t="shared" si="218"/>
        <v xml:space="preserve"> </v>
      </c>
      <c r="DQ231" s="43" t="str">
        <f t="shared" si="219"/>
        <v xml:space="preserve"> </v>
      </c>
      <c r="DR231" s="39" t="str">
        <f t="shared" si="220"/>
        <v>•</v>
      </c>
      <c r="DS231" s="39" t="str">
        <f t="shared" si="221"/>
        <v xml:space="preserve"> </v>
      </c>
      <c r="DT231" s="39" t="str">
        <f t="shared" si="222"/>
        <v xml:space="preserve"> </v>
      </c>
      <c r="DU231" s="43" t="str">
        <f t="shared" si="223"/>
        <v xml:space="preserve"> </v>
      </c>
      <c r="DV231" s="39" t="str">
        <f t="shared" si="224"/>
        <v>•</v>
      </c>
      <c r="DW231" s="39" t="str">
        <f t="shared" si="225"/>
        <v xml:space="preserve"> </v>
      </c>
      <c r="DX231" s="39" t="str">
        <f t="shared" si="226"/>
        <v xml:space="preserve"> </v>
      </c>
      <c r="DY231" s="43" t="str">
        <f t="shared" si="227"/>
        <v xml:space="preserve"> </v>
      </c>
      <c r="DZ231" s="39" t="str">
        <f t="shared" si="228"/>
        <v>•</v>
      </c>
      <c r="EA231" s="39" t="str">
        <f t="shared" si="229"/>
        <v xml:space="preserve"> </v>
      </c>
      <c r="EB231" s="39" t="str">
        <f t="shared" si="230"/>
        <v xml:space="preserve"> </v>
      </c>
      <c r="EC231" s="43" t="str">
        <f t="shared" si="231"/>
        <v xml:space="preserve"> </v>
      </c>
      <c r="ED231" s="39" t="str">
        <f t="shared" si="232"/>
        <v>•</v>
      </c>
      <c r="EE231" s="39" t="str">
        <f t="shared" si="233"/>
        <v xml:space="preserve"> </v>
      </c>
      <c r="EF231" s="39" t="str">
        <f t="shared" si="234"/>
        <v xml:space="preserve"> </v>
      </c>
      <c r="EG231" s="43" t="str">
        <f t="shared" si="235"/>
        <v xml:space="preserve"> </v>
      </c>
      <c r="EH231" s="39" t="str">
        <f t="shared" si="236"/>
        <v>•</v>
      </c>
      <c r="EI231" s="39" t="str">
        <f t="shared" si="237"/>
        <v xml:space="preserve"> </v>
      </c>
      <c r="EJ231" s="39" t="str">
        <f t="shared" si="238"/>
        <v xml:space="preserve"> </v>
      </c>
      <c r="EK231" s="43" t="str">
        <f t="shared" si="239"/>
        <v xml:space="preserve"> </v>
      </c>
    </row>
    <row r="232" spans="1:141" ht="15.75" customHeight="1" x14ac:dyDescent="0.2">
      <c r="A232" s="100" t="str">
        <f>IF(Summary!B226="","",Summary!B226)</f>
        <v/>
      </c>
      <c r="B232" s="100" t="str">
        <f>IF(Summary!C226="","",Summary!C226)</f>
        <v/>
      </c>
      <c r="C232" s="100" t="str">
        <f>IF(Summary!D226="","",Summary!D226)</f>
        <v/>
      </c>
      <c r="D232" s="115" t="str">
        <f>IF(Summary!E226="","",Summary!E226)</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194"/>
        <v>27</v>
      </c>
      <c r="AX232" s="74" t="e">
        <f t="shared" si="189"/>
        <v>#N/A</v>
      </c>
      <c r="AY232" s="54" t="str">
        <f t="shared" si="190"/>
        <v/>
      </c>
      <c r="AZ232" s="73"/>
      <c r="BA232" s="144"/>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8"/>
      <c r="BE232" s="116" t="str">
        <f t="shared" si="195"/>
        <v/>
      </c>
      <c r="BF232" s="99" t="str">
        <f t="shared" si="191"/>
        <v/>
      </c>
      <c r="BG232" s="99" t="str">
        <f t="shared" si="192"/>
        <v/>
      </c>
      <c r="BH232" s="100" t="str">
        <f t="shared" si="193"/>
        <v/>
      </c>
      <c r="BI232" s="64" t="str">
        <f>IF(Summary!F226="","",Summary!F226)</f>
        <v/>
      </c>
      <c r="BJ232" s="33"/>
      <c r="BV232" s="44">
        <f t="shared" si="242"/>
        <v>0</v>
      </c>
      <c r="BW232" s="44">
        <f t="shared" si="242"/>
        <v>0</v>
      </c>
      <c r="BX232" s="44">
        <f t="shared" si="242"/>
        <v>0</v>
      </c>
      <c r="BY232" s="44">
        <f t="shared" si="242"/>
        <v>0</v>
      </c>
      <c r="BZ232" s="44">
        <f t="shared" si="242"/>
        <v>0</v>
      </c>
      <c r="CA232" s="44">
        <f t="shared" si="242"/>
        <v>0</v>
      </c>
      <c r="CB232" s="44">
        <f t="shared" si="242"/>
        <v>0</v>
      </c>
      <c r="CC232" s="44">
        <f t="shared" si="242"/>
        <v>0</v>
      </c>
      <c r="CD232" s="44">
        <f t="shared" si="242"/>
        <v>0</v>
      </c>
      <c r="CE232" s="44">
        <f t="shared" si="242"/>
        <v>0</v>
      </c>
      <c r="CF232" s="44">
        <f t="shared" si="242"/>
        <v>0</v>
      </c>
      <c r="CH232" s="48">
        <f t="shared" si="241"/>
        <v>0</v>
      </c>
      <c r="CI232" s="48">
        <f t="shared" si="241"/>
        <v>0</v>
      </c>
      <c r="CJ232" s="48">
        <f t="shared" si="241"/>
        <v>0</v>
      </c>
      <c r="CK232" s="48">
        <f t="shared" si="241"/>
        <v>0</v>
      </c>
      <c r="CL232" s="48">
        <f t="shared" si="241"/>
        <v>0</v>
      </c>
      <c r="CM232" s="48">
        <f t="shared" si="241"/>
        <v>0</v>
      </c>
      <c r="CN232" s="48">
        <f t="shared" si="241"/>
        <v>0</v>
      </c>
      <c r="CO232" s="48">
        <f t="shared" si="241"/>
        <v>0</v>
      </c>
      <c r="CT232" s="42" t="str">
        <f t="shared" si="196"/>
        <v>•</v>
      </c>
      <c r="CU232" s="39" t="str">
        <f t="shared" si="197"/>
        <v xml:space="preserve"> </v>
      </c>
      <c r="CV232" s="39" t="str">
        <f t="shared" si="198"/>
        <v xml:space="preserve"> </v>
      </c>
      <c r="CW232" s="43" t="str">
        <f t="shared" si="199"/>
        <v xml:space="preserve"> </v>
      </c>
      <c r="CX232" s="42" t="str">
        <f t="shared" si="200"/>
        <v>•</v>
      </c>
      <c r="CY232" s="39" t="str">
        <f t="shared" si="201"/>
        <v xml:space="preserve"> </v>
      </c>
      <c r="CZ232" s="39" t="str">
        <f t="shared" si="202"/>
        <v xml:space="preserve"> </v>
      </c>
      <c r="DA232" s="43" t="str">
        <f t="shared" si="203"/>
        <v xml:space="preserve"> </v>
      </c>
      <c r="DB232" s="39" t="str">
        <f t="shared" si="204"/>
        <v>•</v>
      </c>
      <c r="DC232" s="39" t="str">
        <f t="shared" si="205"/>
        <v xml:space="preserve"> </v>
      </c>
      <c r="DD232" s="39" t="str">
        <f t="shared" si="206"/>
        <v xml:space="preserve"> </v>
      </c>
      <c r="DE232" s="43" t="str">
        <f t="shared" si="207"/>
        <v xml:space="preserve"> </v>
      </c>
      <c r="DF232" s="42" t="str">
        <f t="shared" si="208"/>
        <v>•</v>
      </c>
      <c r="DG232" s="39" t="str">
        <f t="shared" si="209"/>
        <v xml:space="preserve"> </v>
      </c>
      <c r="DH232" s="39" t="str">
        <f t="shared" si="210"/>
        <v xml:space="preserve"> </v>
      </c>
      <c r="DI232" s="43" t="str">
        <f t="shared" si="211"/>
        <v xml:space="preserve"> </v>
      </c>
      <c r="DJ232" s="42" t="str">
        <f t="shared" si="212"/>
        <v>•</v>
      </c>
      <c r="DK232" s="39" t="str">
        <f t="shared" si="213"/>
        <v xml:space="preserve"> </v>
      </c>
      <c r="DL232" s="39" t="str">
        <f t="shared" si="214"/>
        <v xml:space="preserve"> </v>
      </c>
      <c r="DM232" s="43" t="str">
        <f t="shared" si="215"/>
        <v xml:space="preserve"> </v>
      </c>
      <c r="DN232" s="39" t="str">
        <f t="shared" si="216"/>
        <v>•</v>
      </c>
      <c r="DO232" s="39" t="str">
        <f t="shared" si="217"/>
        <v xml:space="preserve"> </v>
      </c>
      <c r="DP232" s="39" t="str">
        <f t="shared" si="218"/>
        <v xml:space="preserve"> </v>
      </c>
      <c r="DQ232" s="43" t="str">
        <f t="shared" si="219"/>
        <v xml:space="preserve"> </v>
      </c>
      <c r="DR232" s="39" t="str">
        <f t="shared" si="220"/>
        <v>•</v>
      </c>
      <c r="DS232" s="39" t="str">
        <f t="shared" si="221"/>
        <v xml:space="preserve"> </v>
      </c>
      <c r="DT232" s="39" t="str">
        <f t="shared" si="222"/>
        <v xml:space="preserve"> </v>
      </c>
      <c r="DU232" s="43" t="str">
        <f t="shared" si="223"/>
        <v xml:space="preserve"> </v>
      </c>
      <c r="DV232" s="39" t="str">
        <f t="shared" si="224"/>
        <v>•</v>
      </c>
      <c r="DW232" s="39" t="str">
        <f t="shared" si="225"/>
        <v xml:space="preserve"> </v>
      </c>
      <c r="DX232" s="39" t="str">
        <f t="shared" si="226"/>
        <v xml:space="preserve"> </v>
      </c>
      <c r="DY232" s="43" t="str">
        <f t="shared" si="227"/>
        <v xml:space="preserve"> </v>
      </c>
      <c r="DZ232" s="39" t="str">
        <f t="shared" si="228"/>
        <v>•</v>
      </c>
      <c r="EA232" s="39" t="str">
        <f t="shared" si="229"/>
        <v xml:space="preserve"> </v>
      </c>
      <c r="EB232" s="39" t="str">
        <f t="shared" si="230"/>
        <v xml:space="preserve"> </v>
      </c>
      <c r="EC232" s="43" t="str">
        <f t="shared" si="231"/>
        <v xml:space="preserve"> </v>
      </c>
      <c r="ED232" s="39" t="str">
        <f t="shared" si="232"/>
        <v>•</v>
      </c>
      <c r="EE232" s="39" t="str">
        <f t="shared" si="233"/>
        <v xml:space="preserve"> </v>
      </c>
      <c r="EF232" s="39" t="str">
        <f t="shared" si="234"/>
        <v xml:space="preserve"> </v>
      </c>
      <c r="EG232" s="43" t="str">
        <f t="shared" si="235"/>
        <v xml:space="preserve"> </v>
      </c>
      <c r="EH232" s="39" t="str">
        <f t="shared" si="236"/>
        <v>•</v>
      </c>
      <c r="EI232" s="39" t="str">
        <f t="shared" si="237"/>
        <v xml:space="preserve"> </v>
      </c>
      <c r="EJ232" s="39" t="str">
        <f t="shared" si="238"/>
        <v xml:space="preserve"> </v>
      </c>
      <c r="EK232" s="43" t="str">
        <f t="shared" si="239"/>
        <v xml:space="preserve"> </v>
      </c>
    </row>
    <row r="233" spans="1:141" ht="15.75" customHeight="1" x14ac:dyDescent="0.2">
      <c r="A233" s="100" t="str">
        <f>IF(Summary!B227="","",Summary!B227)</f>
        <v/>
      </c>
      <c r="B233" s="100" t="str">
        <f>IF(Summary!C227="","",Summary!C227)</f>
        <v/>
      </c>
      <c r="C233" s="100" t="str">
        <f>IF(Summary!D227="","",Summary!D227)</f>
        <v/>
      </c>
      <c r="D233" s="115" t="str">
        <f>IF(Summary!E227="","",Summary!E227)</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194"/>
        <v>27</v>
      </c>
      <c r="AX233" s="74" t="e">
        <f t="shared" si="189"/>
        <v>#N/A</v>
      </c>
      <c r="AY233" s="54" t="str">
        <f t="shared" si="190"/>
        <v/>
      </c>
      <c r="AZ233" s="73"/>
      <c r="BA233" s="144"/>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8"/>
      <c r="BE233" s="116" t="str">
        <f t="shared" si="195"/>
        <v/>
      </c>
      <c r="BF233" s="99" t="str">
        <f t="shared" si="191"/>
        <v/>
      </c>
      <c r="BG233" s="99" t="str">
        <f t="shared" si="192"/>
        <v/>
      </c>
      <c r="BH233" s="100" t="str">
        <f t="shared" si="193"/>
        <v/>
      </c>
      <c r="BI233" s="64" t="str">
        <f>IF(Summary!F227="","",Summary!F227)</f>
        <v/>
      </c>
      <c r="BJ233" s="33"/>
      <c r="BV233" s="44">
        <f t="shared" si="242"/>
        <v>0</v>
      </c>
      <c r="BW233" s="44">
        <f t="shared" si="242"/>
        <v>0</v>
      </c>
      <c r="BX233" s="44">
        <f t="shared" si="242"/>
        <v>0</v>
      </c>
      <c r="BY233" s="44">
        <f t="shared" si="242"/>
        <v>0</v>
      </c>
      <c r="BZ233" s="44">
        <f t="shared" si="242"/>
        <v>0</v>
      </c>
      <c r="CA233" s="44">
        <f t="shared" si="242"/>
        <v>0</v>
      </c>
      <c r="CB233" s="44">
        <f t="shared" si="242"/>
        <v>0</v>
      </c>
      <c r="CC233" s="44">
        <f t="shared" si="242"/>
        <v>0</v>
      </c>
      <c r="CD233" s="44">
        <f t="shared" si="242"/>
        <v>0</v>
      </c>
      <c r="CE233" s="44">
        <f t="shared" si="242"/>
        <v>0</v>
      </c>
      <c r="CF233" s="44">
        <f t="shared" si="242"/>
        <v>0</v>
      </c>
      <c r="CH233" s="48">
        <f t="shared" si="241"/>
        <v>0</v>
      </c>
      <c r="CI233" s="48">
        <f t="shared" si="241"/>
        <v>0</v>
      </c>
      <c r="CJ233" s="48">
        <f t="shared" si="241"/>
        <v>0</v>
      </c>
      <c r="CK233" s="48">
        <f t="shared" si="241"/>
        <v>0</v>
      </c>
      <c r="CL233" s="48">
        <f t="shared" si="241"/>
        <v>0</v>
      </c>
      <c r="CM233" s="48">
        <f t="shared" si="241"/>
        <v>0</v>
      </c>
      <c r="CN233" s="48">
        <f t="shared" si="241"/>
        <v>0</v>
      </c>
      <c r="CO233" s="48">
        <f t="shared" si="241"/>
        <v>0</v>
      </c>
      <c r="CT233" s="42" t="str">
        <f t="shared" si="196"/>
        <v>•</v>
      </c>
      <c r="CU233" s="39" t="str">
        <f t="shared" si="197"/>
        <v xml:space="preserve"> </v>
      </c>
      <c r="CV233" s="39" t="str">
        <f t="shared" si="198"/>
        <v xml:space="preserve"> </v>
      </c>
      <c r="CW233" s="43" t="str">
        <f t="shared" si="199"/>
        <v xml:space="preserve"> </v>
      </c>
      <c r="CX233" s="42" t="str">
        <f t="shared" si="200"/>
        <v>•</v>
      </c>
      <c r="CY233" s="39" t="str">
        <f t="shared" si="201"/>
        <v xml:space="preserve"> </v>
      </c>
      <c r="CZ233" s="39" t="str">
        <f t="shared" si="202"/>
        <v xml:space="preserve"> </v>
      </c>
      <c r="DA233" s="43" t="str">
        <f t="shared" si="203"/>
        <v xml:space="preserve"> </v>
      </c>
      <c r="DB233" s="39" t="str">
        <f t="shared" si="204"/>
        <v>•</v>
      </c>
      <c r="DC233" s="39" t="str">
        <f t="shared" si="205"/>
        <v xml:space="preserve"> </v>
      </c>
      <c r="DD233" s="39" t="str">
        <f t="shared" si="206"/>
        <v xml:space="preserve"> </v>
      </c>
      <c r="DE233" s="43" t="str">
        <f t="shared" si="207"/>
        <v xml:space="preserve"> </v>
      </c>
      <c r="DF233" s="42" t="str">
        <f t="shared" si="208"/>
        <v>•</v>
      </c>
      <c r="DG233" s="39" t="str">
        <f t="shared" si="209"/>
        <v xml:space="preserve"> </v>
      </c>
      <c r="DH233" s="39" t="str">
        <f t="shared" si="210"/>
        <v xml:space="preserve"> </v>
      </c>
      <c r="DI233" s="43" t="str">
        <f t="shared" si="211"/>
        <v xml:space="preserve"> </v>
      </c>
      <c r="DJ233" s="42" t="str">
        <f t="shared" si="212"/>
        <v>•</v>
      </c>
      <c r="DK233" s="39" t="str">
        <f t="shared" si="213"/>
        <v xml:space="preserve"> </v>
      </c>
      <c r="DL233" s="39" t="str">
        <f t="shared" si="214"/>
        <v xml:space="preserve"> </v>
      </c>
      <c r="DM233" s="43" t="str">
        <f t="shared" si="215"/>
        <v xml:space="preserve"> </v>
      </c>
      <c r="DN233" s="39" t="str">
        <f t="shared" si="216"/>
        <v>•</v>
      </c>
      <c r="DO233" s="39" t="str">
        <f t="shared" si="217"/>
        <v xml:space="preserve"> </v>
      </c>
      <c r="DP233" s="39" t="str">
        <f t="shared" si="218"/>
        <v xml:space="preserve"> </v>
      </c>
      <c r="DQ233" s="43" t="str">
        <f t="shared" si="219"/>
        <v xml:space="preserve"> </v>
      </c>
      <c r="DR233" s="39" t="str">
        <f t="shared" si="220"/>
        <v>•</v>
      </c>
      <c r="DS233" s="39" t="str">
        <f t="shared" si="221"/>
        <v xml:space="preserve"> </v>
      </c>
      <c r="DT233" s="39" t="str">
        <f t="shared" si="222"/>
        <v xml:space="preserve"> </v>
      </c>
      <c r="DU233" s="43" t="str">
        <f t="shared" si="223"/>
        <v xml:space="preserve"> </v>
      </c>
      <c r="DV233" s="39" t="str">
        <f t="shared" si="224"/>
        <v>•</v>
      </c>
      <c r="DW233" s="39" t="str">
        <f t="shared" si="225"/>
        <v xml:space="preserve"> </v>
      </c>
      <c r="DX233" s="39" t="str">
        <f t="shared" si="226"/>
        <v xml:space="preserve"> </v>
      </c>
      <c r="DY233" s="43" t="str">
        <f t="shared" si="227"/>
        <v xml:space="preserve"> </v>
      </c>
      <c r="DZ233" s="39" t="str">
        <f t="shared" si="228"/>
        <v>•</v>
      </c>
      <c r="EA233" s="39" t="str">
        <f t="shared" si="229"/>
        <v xml:space="preserve"> </v>
      </c>
      <c r="EB233" s="39" t="str">
        <f t="shared" si="230"/>
        <v xml:space="preserve"> </v>
      </c>
      <c r="EC233" s="43" t="str">
        <f t="shared" si="231"/>
        <v xml:space="preserve"> </v>
      </c>
      <c r="ED233" s="39" t="str">
        <f t="shared" si="232"/>
        <v>•</v>
      </c>
      <c r="EE233" s="39" t="str">
        <f t="shared" si="233"/>
        <v xml:space="preserve"> </v>
      </c>
      <c r="EF233" s="39" t="str">
        <f t="shared" si="234"/>
        <v xml:space="preserve"> </v>
      </c>
      <c r="EG233" s="43" t="str">
        <f t="shared" si="235"/>
        <v xml:space="preserve"> </v>
      </c>
      <c r="EH233" s="39" t="str">
        <f t="shared" si="236"/>
        <v>•</v>
      </c>
      <c r="EI233" s="39" t="str">
        <f t="shared" si="237"/>
        <v xml:space="preserve"> </v>
      </c>
      <c r="EJ233" s="39" t="str">
        <f t="shared" si="238"/>
        <v xml:space="preserve"> </v>
      </c>
      <c r="EK233" s="43" t="str">
        <f t="shared" si="239"/>
        <v xml:space="preserve"> </v>
      </c>
    </row>
    <row r="234" spans="1:141" ht="15.75" customHeight="1" x14ac:dyDescent="0.2">
      <c r="A234" s="100" t="str">
        <f>IF(Summary!B228="","",Summary!B228)</f>
        <v/>
      </c>
      <c r="B234" s="100" t="str">
        <f>IF(Summary!C228="","",Summary!C228)</f>
        <v/>
      </c>
      <c r="C234" s="100" t="str">
        <f>IF(Summary!D228="","",Summary!D228)</f>
        <v/>
      </c>
      <c r="D234" s="115" t="str">
        <f>IF(Summary!E228="","",Summary!E228)</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194"/>
        <v>27</v>
      </c>
      <c r="AX234" s="74" t="e">
        <f t="shared" si="189"/>
        <v>#N/A</v>
      </c>
      <c r="AY234" s="54" t="str">
        <f t="shared" si="190"/>
        <v/>
      </c>
      <c r="AZ234" s="73"/>
      <c r="BA234" s="144"/>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8"/>
      <c r="BE234" s="116" t="str">
        <f t="shared" si="195"/>
        <v/>
      </c>
      <c r="BF234" s="99" t="str">
        <f t="shared" si="191"/>
        <v/>
      </c>
      <c r="BG234" s="99" t="str">
        <f t="shared" si="192"/>
        <v/>
      </c>
      <c r="BH234" s="100" t="str">
        <f t="shared" si="193"/>
        <v/>
      </c>
      <c r="BI234" s="64" t="str">
        <f>IF(Summary!F228="","",Summary!F228)</f>
        <v/>
      </c>
      <c r="BJ234" s="33"/>
      <c r="BV234" s="44">
        <f t="shared" si="242"/>
        <v>0</v>
      </c>
      <c r="BW234" s="44">
        <f t="shared" si="242"/>
        <v>0</v>
      </c>
      <c r="BX234" s="44">
        <f t="shared" si="242"/>
        <v>0</v>
      </c>
      <c r="BY234" s="44">
        <f t="shared" si="242"/>
        <v>0</v>
      </c>
      <c r="BZ234" s="44">
        <f t="shared" si="242"/>
        <v>0</v>
      </c>
      <c r="CA234" s="44">
        <f t="shared" si="242"/>
        <v>0</v>
      </c>
      <c r="CB234" s="44">
        <f t="shared" si="242"/>
        <v>0</v>
      </c>
      <c r="CC234" s="44">
        <f t="shared" si="242"/>
        <v>0</v>
      </c>
      <c r="CD234" s="44">
        <f t="shared" si="242"/>
        <v>0</v>
      </c>
      <c r="CE234" s="44">
        <f t="shared" si="242"/>
        <v>0</v>
      </c>
      <c r="CF234" s="44">
        <f t="shared" si="242"/>
        <v>0</v>
      </c>
      <c r="CH234" s="48">
        <f t="shared" si="241"/>
        <v>0</v>
      </c>
      <c r="CI234" s="48">
        <f t="shared" si="241"/>
        <v>0</v>
      </c>
      <c r="CJ234" s="48">
        <f t="shared" si="241"/>
        <v>0</v>
      </c>
      <c r="CK234" s="48">
        <f t="shared" si="241"/>
        <v>0</v>
      </c>
      <c r="CL234" s="48">
        <f t="shared" si="241"/>
        <v>0</v>
      </c>
      <c r="CM234" s="48">
        <f t="shared" si="241"/>
        <v>0</v>
      </c>
      <c r="CN234" s="48">
        <f t="shared" si="241"/>
        <v>0</v>
      </c>
      <c r="CO234" s="48">
        <f t="shared" si="241"/>
        <v>0</v>
      </c>
      <c r="CT234" s="42" t="str">
        <f t="shared" si="196"/>
        <v>•</v>
      </c>
      <c r="CU234" s="39" t="str">
        <f t="shared" si="197"/>
        <v xml:space="preserve"> </v>
      </c>
      <c r="CV234" s="39" t="str">
        <f t="shared" si="198"/>
        <v xml:space="preserve"> </v>
      </c>
      <c r="CW234" s="43" t="str">
        <f t="shared" si="199"/>
        <v xml:space="preserve"> </v>
      </c>
      <c r="CX234" s="42" t="str">
        <f t="shared" si="200"/>
        <v>•</v>
      </c>
      <c r="CY234" s="39" t="str">
        <f t="shared" si="201"/>
        <v xml:space="preserve"> </v>
      </c>
      <c r="CZ234" s="39" t="str">
        <f t="shared" si="202"/>
        <v xml:space="preserve"> </v>
      </c>
      <c r="DA234" s="43" t="str">
        <f t="shared" si="203"/>
        <v xml:space="preserve"> </v>
      </c>
      <c r="DB234" s="39" t="str">
        <f t="shared" si="204"/>
        <v>•</v>
      </c>
      <c r="DC234" s="39" t="str">
        <f t="shared" si="205"/>
        <v xml:space="preserve"> </v>
      </c>
      <c r="DD234" s="39" t="str">
        <f t="shared" si="206"/>
        <v xml:space="preserve"> </v>
      </c>
      <c r="DE234" s="43" t="str">
        <f t="shared" si="207"/>
        <v xml:space="preserve"> </v>
      </c>
      <c r="DF234" s="42" t="str">
        <f t="shared" si="208"/>
        <v>•</v>
      </c>
      <c r="DG234" s="39" t="str">
        <f t="shared" si="209"/>
        <v xml:space="preserve"> </v>
      </c>
      <c r="DH234" s="39" t="str">
        <f t="shared" si="210"/>
        <v xml:space="preserve"> </v>
      </c>
      <c r="DI234" s="43" t="str">
        <f t="shared" si="211"/>
        <v xml:space="preserve"> </v>
      </c>
      <c r="DJ234" s="42" t="str">
        <f t="shared" si="212"/>
        <v>•</v>
      </c>
      <c r="DK234" s="39" t="str">
        <f t="shared" si="213"/>
        <v xml:space="preserve"> </v>
      </c>
      <c r="DL234" s="39" t="str">
        <f t="shared" si="214"/>
        <v xml:space="preserve"> </v>
      </c>
      <c r="DM234" s="43" t="str">
        <f t="shared" si="215"/>
        <v xml:space="preserve"> </v>
      </c>
      <c r="DN234" s="39" t="str">
        <f t="shared" si="216"/>
        <v>•</v>
      </c>
      <c r="DO234" s="39" t="str">
        <f t="shared" si="217"/>
        <v xml:space="preserve"> </v>
      </c>
      <c r="DP234" s="39" t="str">
        <f t="shared" si="218"/>
        <v xml:space="preserve"> </v>
      </c>
      <c r="DQ234" s="43" t="str">
        <f t="shared" si="219"/>
        <v xml:space="preserve"> </v>
      </c>
      <c r="DR234" s="39" t="str">
        <f t="shared" si="220"/>
        <v>•</v>
      </c>
      <c r="DS234" s="39" t="str">
        <f t="shared" si="221"/>
        <v xml:space="preserve"> </v>
      </c>
      <c r="DT234" s="39" t="str">
        <f t="shared" si="222"/>
        <v xml:space="preserve"> </v>
      </c>
      <c r="DU234" s="43" t="str">
        <f t="shared" si="223"/>
        <v xml:space="preserve"> </v>
      </c>
      <c r="DV234" s="39" t="str">
        <f t="shared" si="224"/>
        <v>•</v>
      </c>
      <c r="DW234" s="39" t="str">
        <f t="shared" si="225"/>
        <v xml:space="preserve"> </v>
      </c>
      <c r="DX234" s="39" t="str">
        <f t="shared" si="226"/>
        <v xml:space="preserve"> </v>
      </c>
      <c r="DY234" s="43" t="str">
        <f t="shared" si="227"/>
        <v xml:space="preserve"> </v>
      </c>
      <c r="DZ234" s="39" t="str">
        <f t="shared" si="228"/>
        <v>•</v>
      </c>
      <c r="EA234" s="39" t="str">
        <f t="shared" si="229"/>
        <v xml:space="preserve"> </v>
      </c>
      <c r="EB234" s="39" t="str">
        <f t="shared" si="230"/>
        <v xml:space="preserve"> </v>
      </c>
      <c r="EC234" s="43" t="str">
        <f t="shared" si="231"/>
        <v xml:space="preserve"> </v>
      </c>
      <c r="ED234" s="39" t="str">
        <f t="shared" si="232"/>
        <v>•</v>
      </c>
      <c r="EE234" s="39" t="str">
        <f t="shared" si="233"/>
        <v xml:space="preserve"> </v>
      </c>
      <c r="EF234" s="39" t="str">
        <f t="shared" si="234"/>
        <v xml:space="preserve"> </v>
      </c>
      <c r="EG234" s="43" t="str">
        <f t="shared" si="235"/>
        <v xml:space="preserve"> </v>
      </c>
      <c r="EH234" s="39" t="str">
        <f t="shared" si="236"/>
        <v>•</v>
      </c>
      <c r="EI234" s="39" t="str">
        <f t="shared" si="237"/>
        <v xml:space="preserve"> </v>
      </c>
      <c r="EJ234" s="39" t="str">
        <f t="shared" si="238"/>
        <v xml:space="preserve"> </v>
      </c>
      <c r="EK234" s="43" t="str">
        <f t="shared" si="239"/>
        <v xml:space="preserve"> </v>
      </c>
    </row>
    <row r="235" spans="1:141" ht="15.75" customHeight="1" x14ac:dyDescent="0.2">
      <c r="A235" s="100" t="str">
        <f>IF(Summary!B229="","",Summary!B229)</f>
        <v/>
      </c>
      <c r="B235" s="100" t="str">
        <f>IF(Summary!C229="","",Summary!C229)</f>
        <v/>
      </c>
      <c r="C235" s="100" t="str">
        <f>IF(Summary!D229="","",Summary!D229)</f>
        <v/>
      </c>
      <c r="D235" s="115" t="str">
        <f>IF(Summary!E229="","",Summary!E229)</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194"/>
        <v>27</v>
      </c>
      <c r="AX235" s="74" t="e">
        <f t="shared" si="189"/>
        <v>#N/A</v>
      </c>
      <c r="AY235" s="54" t="str">
        <f t="shared" si="190"/>
        <v/>
      </c>
      <c r="AZ235" s="73"/>
      <c r="BA235" s="144"/>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8"/>
      <c r="BE235" s="116" t="str">
        <f t="shared" si="195"/>
        <v/>
      </c>
      <c r="BF235" s="99" t="str">
        <f t="shared" si="191"/>
        <v/>
      </c>
      <c r="BG235" s="99" t="str">
        <f t="shared" si="192"/>
        <v/>
      </c>
      <c r="BH235" s="100" t="str">
        <f t="shared" si="193"/>
        <v/>
      </c>
      <c r="BI235" s="64" t="str">
        <f>IF(Summary!F229="","",Summary!F229)</f>
        <v/>
      </c>
      <c r="BJ235" s="33"/>
      <c r="BV235" s="44">
        <f t="shared" si="242"/>
        <v>0</v>
      </c>
      <c r="BW235" s="44">
        <f t="shared" si="242"/>
        <v>0</v>
      </c>
      <c r="BX235" s="44">
        <f t="shared" si="242"/>
        <v>0</v>
      </c>
      <c r="BY235" s="44">
        <f t="shared" si="242"/>
        <v>0</v>
      </c>
      <c r="BZ235" s="44">
        <f t="shared" si="242"/>
        <v>0</v>
      </c>
      <c r="CA235" s="44">
        <f t="shared" si="242"/>
        <v>0</v>
      </c>
      <c r="CB235" s="44">
        <f t="shared" si="242"/>
        <v>0</v>
      </c>
      <c r="CC235" s="44">
        <f t="shared" si="242"/>
        <v>0</v>
      </c>
      <c r="CD235" s="44">
        <f t="shared" si="242"/>
        <v>0</v>
      </c>
      <c r="CE235" s="44">
        <f t="shared" si="242"/>
        <v>0</v>
      </c>
      <c r="CF235" s="44">
        <f t="shared" si="242"/>
        <v>0</v>
      </c>
      <c r="CH235" s="48">
        <f t="shared" si="241"/>
        <v>0</v>
      </c>
      <c r="CI235" s="48">
        <f t="shared" si="241"/>
        <v>0</v>
      </c>
      <c r="CJ235" s="48">
        <f t="shared" si="241"/>
        <v>0</v>
      </c>
      <c r="CK235" s="48">
        <f t="shared" si="241"/>
        <v>0</v>
      </c>
      <c r="CL235" s="48">
        <f t="shared" si="241"/>
        <v>0</v>
      </c>
      <c r="CM235" s="48">
        <f t="shared" si="241"/>
        <v>0</v>
      </c>
      <c r="CN235" s="48">
        <f t="shared" si="241"/>
        <v>0</v>
      </c>
      <c r="CO235" s="48">
        <f t="shared" si="241"/>
        <v>0</v>
      </c>
      <c r="CT235" s="42" t="str">
        <f t="shared" si="196"/>
        <v>•</v>
      </c>
      <c r="CU235" s="39" t="str">
        <f t="shared" si="197"/>
        <v xml:space="preserve"> </v>
      </c>
      <c r="CV235" s="39" t="str">
        <f t="shared" si="198"/>
        <v xml:space="preserve"> </v>
      </c>
      <c r="CW235" s="43" t="str">
        <f t="shared" si="199"/>
        <v xml:space="preserve"> </v>
      </c>
      <c r="CX235" s="42" t="str">
        <f t="shared" si="200"/>
        <v>•</v>
      </c>
      <c r="CY235" s="39" t="str">
        <f t="shared" si="201"/>
        <v xml:space="preserve"> </v>
      </c>
      <c r="CZ235" s="39" t="str">
        <f t="shared" si="202"/>
        <v xml:space="preserve"> </v>
      </c>
      <c r="DA235" s="43" t="str">
        <f t="shared" si="203"/>
        <v xml:space="preserve"> </v>
      </c>
      <c r="DB235" s="39" t="str">
        <f t="shared" si="204"/>
        <v>•</v>
      </c>
      <c r="DC235" s="39" t="str">
        <f t="shared" si="205"/>
        <v xml:space="preserve"> </v>
      </c>
      <c r="DD235" s="39" t="str">
        <f t="shared" si="206"/>
        <v xml:space="preserve"> </v>
      </c>
      <c r="DE235" s="43" t="str">
        <f t="shared" si="207"/>
        <v xml:space="preserve"> </v>
      </c>
      <c r="DF235" s="42" t="str">
        <f t="shared" si="208"/>
        <v>•</v>
      </c>
      <c r="DG235" s="39" t="str">
        <f t="shared" si="209"/>
        <v xml:space="preserve"> </v>
      </c>
      <c r="DH235" s="39" t="str">
        <f t="shared" si="210"/>
        <v xml:space="preserve"> </v>
      </c>
      <c r="DI235" s="43" t="str">
        <f t="shared" si="211"/>
        <v xml:space="preserve"> </v>
      </c>
      <c r="DJ235" s="42" t="str">
        <f t="shared" si="212"/>
        <v>•</v>
      </c>
      <c r="DK235" s="39" t="str">
        <f t="shared" si="213"/>
        <v xml:space="preserve"> </v>
      </c>
      <c r="DL235" s="39" t="str">
        <f t="shared" si="214"/>
        <v xml:space="preserve"> </v>
      </c>
      <c r="DM235" s="43" t="str">
        <f t="shared" si="215"/>
        <v xml:space="preserve"> </v>
      </c>
      <c r="DN235" s="39" t="str">
        <f t="shared" si="216"/>
        <v>•</v>
      </c>
      <c r="DO235" s="39" t="str">
        <f t="shared" si="217"/>
        <v xml:space="preserve"> </v>
      </c>
      <c r="DP235" s="39" t="str">
        <f t="shared" si="218"/>
        <v xml:space="preserve"> </v>
      </c>
      <c r="DQ235" s="43" t="str">
        <f t="shared" si="219"/>
        <v xml:space="preserve"> </v>
      </c>
      <c r="DR235" s="39" t="str">
        <f t="shared" si="220"/>
        <v>•</v>
      </c>
      <c r="DS235" s="39" t="str">
        <f t="shared" si="221"/>
        <v xml:space="preserve"> </v>
      </c>
      <c r="DT235" s="39" t="str">
        <f t="shared" si="222"/>
        <v xml:space="preserve"> </v>
      </c>
      <c r="DU235" s="43" t="str">
        <f t="shared" si="223"/>
        <v xml:space="preserve"> </v>
      </c>
      <c r="DV235" s="39" t="str">
        <f t="shared" si="224"/>
        <v>•</v>
      </c>
      <c r="DW235" s="39" t="str">
        <f t="shared" si="225"/>
        <v xml:space="preserve"> </v>
      </c>
      <c r="DX235" s="39" t="str">
        <f t="shared" si="226"/>
        <v xml:space="preserve"> </v>
      </c>
      <c r="DY235" s="43" t="str">
        <f t="shared" si="227"/>
        <v xml:space="preserve"> </v>
      </c>
      <c r="DZ235" s="39" t="str">
        <f t="shared" si="228"/>
        <v>•</v>
      </c>
      <c r="EA235" s="39" t="str">
        <f t="shared" si="229"/>
        <v xml:space="preserve"> </v>
      </c>
      <c r="EB235" s="39" t="str">
        <f t="shared" si="230"/>
        <v xml:space="preserve"> </v>
      </c>
      <c r="EC235" s="43" t="str">
        <f t="shared" si="231"/>
        <v xml:space="preserve"> </v>
      </c>
      <c r="ED235" s="39" t="str">
        <f t="shared" si="232"/>
        <v>•</v>
      </c>
      <c r="EE235" s="39" t="str">
        <f t="shared" si="233"/>
        <v xml:space="preserve"> </v>
      </c>
      <c r="EF235" s="39" t="str">
        <f t="shared" si="234"/>
        <v xml:space="preserve"> </v>
      </c>
      <c r="EG235" s="43" t="str">
        <f t="shared" si="235"/>
        <v xml:space="preserve"> </v>
      </c>
      <c r="EH235" s="39" t="str">
        <f t="shared" si="236"/>
        <v>•</v>
      </c>
      <c r="EI235" s="39" t="str">
        <f t="shared" si="237"/>
        <v xml:space="preserve"> </v>
      </c>
      <c r="EJ235" s="39" t="str">
        <f t="shared" si="238"/>
        <v xml:space="preserve"> </v>
      </c>
      <c r="EK235" s="43" t="str">
        <f t="shared" si="239"/>
        <v xml:space="preserve"> </v>
      </c>
    </row>
    <row r="236" spans="1:141" ht="15.75" customHeight="1" x14ac:dyDescent="0.2">
      <c r="A236" s="100" t="str">
        <f>IF(Summary!B230="","",Summary!B230)</f>
        <v/>
      </c>
      <c r="B236" s="100" t="str">
        <f>IF(Summary!C230="","",Summary!C230)</f>
        <v/>
      </c>
      <c r="C236" s="100" t="str">
        <f>IF(Summary!D230="","",Summary!D230)</f>
        <v/>
      </c>
      <c r="D236" s="115" t="str">
        <f>IF(Summary!E230="","",Summary!E230)</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194"/>
        <v>27</v>
      </c>
      <c r="AX236" s="74" t="e">
        <f t="shared" si="189"/>
        <v>#N/A</v>
      </c>
      <c r="AY236" s="54" t="str">
        <f t="shared" si="190"/>
        <v/>
      </c>
      <c r="AZ236" s="73"/>
      <c r="BA236" s="144"/>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8"/>
      <c r="BE236" s="116" t="str">
        <f t="shared" si="195"/>
        <v/>
      </c>
      <c r="BF236" s="99" t="str">
        <f t="shared" si="191"/>
        <v/>
      </c>
      <c r="BG236" s="99" t="str">
        <f t="shared" si="192"/>
        <v/>
      </c>
      <c r="BH236" s="100" t="str">
        <f t="shared" si="193"/>
        <v/>
      </c>
      <c r="BI236" s="64" t="str">
        <f>IF(Summary!F230="","",Summary!F230)</f>
        <v/>
      </c>
      <c r="BJ236" s="33"/>
      <c r="BV236" s="44">
        <f t="shared" si="242"/>
        <v>0</v>
      </c>
      <c r="BW236" s="44">
        <f t="shared" si="242"/>
        <v>0</v>
      </c>
      <c r="BX236" s="44">
        <f t="shared" si="242"/>
        <v>0</v>
      </c>
      <c r="BY236" s="44">
        <f t="shared" si="242"/>
        <v>0</v>
      </c>
      <c r="BZ236" s="44">
        <f t="shared" si="242"/>
        <v>0</v>
      </c>
      <c r="CA236" s="44">
        <f t="shared" si="242"/>
        <v>0</v>
      </c>
      <c r="CB236" s="44">
        <f t="shared" si="242"/>
        <v>0</v>
      </c>
      <c r="CC236" s="44">
        <f t="shared" si="242"/>
        <v>0</v>
      </c>
      <c r="CD236" s="44">
        <f t="shared" si="242"/>
        <v>0</v>
      </c>
      <c r="CE236" s="44">
        <f t="shared" si="242"/>
        <v>0</v>
      </c>
      <c r="CF236" s="44">
        <f t="shared" si="242"/>
        <v>0</v>
      </c>
      <c r="CH236" s="48">
        <f t="shared" si="241"/>
        <v>0</v>
      </c>
      <c r="CI236" s="48">
        <f t="shared" si="241"/>
        <v>0</v>
      </c>
      <c r="CJ236" s="48">
        <f t="shared" si="241"/>
        <v>0</v>
      </c>
      <c r="CK236" s="48">
        <f t="shared" si="241"/>
        <v>0</v>
      </c>
      <c r="CL236" s="48">
        <f t="shared" si="241"/>
        <v>0</v>
      </c>
      <c r="CM236" s="48">
        <f t="shared" si="241"/>
        <v>0</v>
      </c>
      <c r="CN236" s="48">
        <f t="shared" si="241"/>
        <v>0</v>
      </c>
      <c r="CO236" s="48">
        <f t="shared" si="241"/>
        <v>0</v>
      </c>
      <c r="CT236" s="42" t="str">
        <f t="shared" si="196"/>
        <v>•</v>
      </c>
      <c r="CU236" s="39" t="str">
        <f t="shared" si="197"/>
        <v xml:space="preserve"> </v>
      </c>
      <c r="CV236" s="39" t="str">
        <f t="shared" si="198"/>
        <v xml:space="preserve"> </v>
      </c>
      <c r="CW236" s="43" t="str">
        <f t="shared" si="199"/>
        <v xml:space="preserve"> </v>
      </c>
      <c r="CX236" s="42" t="str">
        <f t="shared" si="200"/>
        <v>•</v>
      </c>
      <c r="CY236" s="39" t="str">
        <f t="shared" si="201"/>
        <v xml:space="preserve"> </v>
      </c>
      <c r="CZ236" s="39" t="str">
        <f t="shared" si="202"/>
        <v xml:space="preserve"> </v>
      </c>
      <c r="DA236" s="43" t="str">
        <f t="shared" si="203"/>
        <v xml:space="preserve"> </v>
      </c>
      <c r="DB236" s="39" t="str">
        <f t="shared" si="204"/>
        <v>•</v>
      </c>
      <c r="DC236" s="39" t="str">
        <f t="shared" si="205"/>
        <v xml:space="preserve"> </v>
      </c>
      <c r="DD236" s="39" t="str">
        <f t="shared" si="206"/>
        <v xml:space="preserve"> </v>
      </c>
      <c r="DE236" s="43" t="str">
        <f t="shared" si="207"/>
        <v xml:space="preserve"> </v>
      </c>
      <c r="DF236" s="42" t="str">
        <f t="shared" si="208"/>
        <v>•</v>
      </c>
      <c r="DG236" s="39" t="str">
        <f t="shared" si="209"/>
        <v xml:space="preserve"> </v>
      </c>
      <c r="DH236" s="39" t="str">
        <f t="shared" si="210"/>
        <v xml:space="preserve"> </v>
      </c>
      <c r="DI236" s="43" t="str">
        <f t="shared" si="211"/>
        <v xml:space="preserve"> </v>
      </c>
      <c r="DJ236" s="42" t="str">
        <f t="shared" si="212"/>
        <v>•</v>
      </c>
      <c r="DK236" s="39" t="str">
        <f t="shared" si="213"/>
        <v xml:space="preserve"> </v>
      </c>
      <c r="DL236" s="39" t="str">
        <f t="shared" si="214"/>
        <v xml:space="preserve"> </v>
      </c>
      <c r="DM236" s="43" t="str">
        <f t="shared" si="215"/>
        <v xml:space="preserve"> </v>
      </c>
      <c r="DN236" s="39" t="str">
        <f t="shared" si="216"/>
        <v>•</v>
      </c>
      <c r="DO236" s="39" t="str">
        <f t="shared" si="217"/>
        <v xml:space="preserve"> </v>
      </c>
      <c r="DP236" s="39" t="str">
        <f t="shared" si="218"/>
        <v xml:space="preserve"> </v>
      </c>
      <c r="DQ236" s="43" t="str">
        <f t="shared" si="219"/>
        <v xml:space="preserve"> </v>
      </c>
      <c r="DR236" s="39" t="str">
        <f t="shared" si="220"/>
        <v>•</v>
      </c>
      <c r="DS236" s="39" t="str">
        <f t="shared" si="221"/>
        <v xml:space="preserve"> </v>
      </c>
      <c r="DT236" s="39" t="str">
        <f t="shared" si="222"/>
        <v xml:space="preserve"> </v>
      </c>
      <c r="DU236" s="43" t="str">
        <f t="shared" si="223"/>
        <v xml:space="preserve"> </v>
      </c>
      <c r="DV236" s="39" t="str">
        <f t="shared" si="224"/>
        <v>•</v>
      </c>
      <c r="DW236" s="39" t="str">
        <f t="shared" si="225"/>
        <v xml:space="preserve"> </v>
      </c>
      <c r="DX236" s="39" t="str">
        <f t="shared" si="226"/>
        <v xml:space="preserve"> </v>
      </c>
      <c r="DY236" s="43" t="str">
        <f t="shared" si="227"/>
        <v xml:space="preserve"> </v>
      </c>
      <c r="DZ236" s="39" t="str">
        <f t="shared" si="228"/>
        <v>•</v>
      </c>
      <c r="EA236" s="39" t="str">
        <f t="shared" si="229"/>
        <v xml:space="preserve"> </v>
      </c>
      <c r="EB236" s="39" t="str">
        <f t="shared" si="230"/>
        <v xml:space="preserve"> </v>
      </c>
      <c r="EC236" s="43" t="str">
        <f t="shared" si="231"/>
        <v xml:space="preserve"> </v>
      </c>
      <c r="ED236" s="39" t="str">
        <f t="shared" si="232"/>
        <v>•</v>
      </c>
      <c r="EE236" s="39" t="str">
        <f t="shared" si="233"/>
        <v xml:space="preserve"> </v>
      </c>
      <c r="EF236" s="39" t="str">
        <f t="shared" si="234"/>
        <v xml:space="preserve"> </v>
      </c>
      <c r="EG236" s="43" t="str">
        <f t="shared" si="235"/>
        <v xml:space="preserve"> </v>
      </c>
      <c r="EH236" s="39" t="str">
        <f t="shared" si="236"/>
        <v>•</v>
      </c>
      <c r="EI236" s="39" t="str">
        <f t="shared" si="237"/>
        <v xml:space="preserve"> </v>
      </c>
      <c r="EJ236" s="39" t="str">
        <f t="shared" si="238"/>
        <v xml:space="preserve"> </v>
      </c>
      <c r="EK236" s="43" t="str">
        <f t="shared" si="239"/>
        <v xml:space="preserve"> </v>
      </c>
    </row>
    <row r="237" spans="1:141" ht="15.75" customHeight="1" x14ac:dyDescent="0.2">
      <c r="A237" s="100" t="str">
        <f>IF(Summary!B231="","",Summary!B231)</f>
        <v/>
      </c>
      <c r="B237" s="100" t="str">
        <f>IF(Summary!C231="","",Summary!C231)</f>
        <v/>
      </c>
      <c r="C237" s="100" t="str">
        <f>IF(Summary!D231="","",Summary!D231)</f>
        <v/>
      </c>
      <c r="D237" s="115" t="str">
        <f>IF(Summary!E231="","",Summary!E231)</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194"/>
        <v>27</v>
      </c>
      <c r="AX237" s="74" t="e">
        <f t="shared" si="189"/>
        <v>#N/A</v>
      </c>
      <c r="AY237" s="54" t="str">
        <f t="shared" si="190"/>
        <v/>
      </c>
      <c r="AZ237" s="73"/>
      <c r="BA237" s="144"/>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8"/>
      <c r="BE237" s="116" t="str">
        <f t="shared" si="195"/>
        <v/>
      </c>
      <c r="BF237" s="99" t="str">
        <f t="shared" si="191"/>
        <v/>
      </c>
      <c r="BG237" s="99" t="str">
        <f t="shared" si="192"/>
        <v/>
      </c>
      <c r="BH237" s="100" t="str">
        <f t="shared" si="193"/>
        <v/>
      </c>
      <c r="BI237" s="64" t="str">
        <f>IF(Summary!F231="","",Summary!F231)</f>
        <v/>
      </c>
      <c r="BJ237" s="33"/>
      <c r="BV237" s="44">
        <f t="shared" si="242"/>
        <v>0</v>
      </c>
      <c r="BW237" s="44">
        <f t="shared" si="242"/>
        <v>0</v>
      </c>
      <c r="BX237" s="44">
        <f t="shared" si="242"/>
        <v>0</v>
      </c>
      <c r="BY237" s="44">
        <f t="shared" si="242"/>
        <v>0</v>
      </c>
      <c r="BZ237" s="44">
        <f t="shared" si="242"/>
        <v>0</v>
      </c>
      <c r="CA237" s="44">
        <f t="shared" si="242"/>
        <v>0</v>
      </c>
      <c r="CB237" s="44">
        <f t="shared" si="242"/>
        <v>0</v>
      </c>
      <c r="CC237" s="44">
        <f t="shared" si="242"/>
        <v>0</v>
      </c>
      <c r="CD237" s="44">
        <f t="shared" si="242"/>
        <v>0</v>
      </c>
      <c r="CE237" s="44">
        <f t="shared" si="242"/>
        <v>0</v>
      </c>
      <c r="CF237" s="44">
        <f t="shared" si="242"/>
        <v>0</v>
      </c>
      <c r="CH237" s="48">
        <f t="shared" si="241"/>
        <v>0</v>
      </c>
      <c r="CI237" s="48">
        <f t="shared" si="241"/>
        <v>0</v>
      </c>
      <c r="CJ237" s="48">
        <f t="shared" si="241"/>
        <v>0</v>
      </c>
      <c r="CK237" s="48">
        <f t="shared" si="241"/>
        <v>0</v>
      </c>
      <c r="CL237" s="48">
        <f t="shared" si="241"/>
        <v>0</v>
      </c>
      <c r="CM237" s="48">
        <f t="shared" si="241"/>
        <v>0</v>
      </c>
      <c r="CN237" s="48">
        <f t="shared" si="241"/>
        <v>0</v>
      </c>
      <c r="CO237" s="48">
        <f t="shared" si="241"/>
        <v>0</v>
      </c>
      <c r="CT237" s="42" t="str">
        <f t="shared" si="196"/>
        <v>•</v>
      </c>
      <c r="CU237" s="39" t="str">
        <f t="shared" si="197"/>
        <v xml:space="preserve"> </v>
      </c>
      <c r="CV237" s="39" t="str">
        <f t="shared" si="198"/>
        <v xml:space="preserve"> </v>
      </c>
      <c r="CW237" s="43" t="str">
        <f t="shared" si="199"/>
        <v xml:space="preserve"> </v>
      </c>
      <c r="CX237" s="42" t="str">
        <f t="shared" si="200"/>
        <v>•</v>
      </c>
      <c r="CY237" s="39" t="str">
        <f t="shared" si="201"/>
        <v xml:space="preserve"> </v>
      </c>
      <c r="CZ237" s="39" t="str">
        <f t="shared" si="202"/>
        <v xml:space="preserve"> </v>
      </c>
      <c r="DA237" s="43" t="str">
        <f t="shared" si="203"/>
        <v xml:space="preserve"> </v>
      </c>
      <c r="DB237" s="39" t="str">
        <f t="shared" si="204"/>
        <v>•</v>
      </c>
      <c r="DC237" s="39" t="str">
        <f t="shared" si="205"/>
        <v xml:space="preserve"> </v>
      </c>
      <c r="DD237" s="39" t="str">
        <f t="shared" si="206"/>
        <v xml:space="preserve"> </v>
      </c>
      <c r="DE237" s="43" t="str">
        <f t="shared" si="207"/>
        <v xml:space="preserve"> </v>
      </c>
      <c r="DF237" s="42" t="str">
        <f t="shared" si="208"/>
        <v>•</v>
      </c>
      <c r="DG237" s="39" t="str">
        <f t="shared" si="209"/>
        <v xml:space="preserve"> </v>
      </c>
      <c r="DH237" s="39" t="str">
        <f t="shared" si="210"/>
        <v xml:space="preserve"> </v>
      </c>
      <c r="DI237" s="43" t="str">
        <f t="shared" si="211"/>
        <v xml:space="preserve"> </v>
      </c>
      <c r="DJ237" s="42" t="str">
        <f t="shared" si="212"/>
        <v>•</v>
      </c>
      <c r="DK237" s="39" t="str">
        <f t="shared" si="213"/>
        <v xml:space="preserve"> </v>
      </c>
      <c r="DL237" s="39" t="str">
        <f t="shared" si="214"/>
        <v xml:space="preserve"> </v>
      </c>
      <c r="DM237" s="43" t="str">
        <f t="shared" si="215"/>
        <v xml:space="preserve"> </v>
      </c>
      <c r="DN237" s="39" t="str">
        <f t="shared" si="216"/>
        <v>•</v>
      </c>
      <c r="DO237" s="39" t="str">
        <f t="shared" si="217"/>
        <v xml:space="preserve"> </v>
      </c>
      <c r="DP237" s="39" t="str">
        <f t="shared" si="218"/>
        <v xml:space="preserve"> </v>
      </c>
      <c r="DQ237" s="43" t="str">
        <f t="shared" si="219"/>
        <v xml:space="preserve"> </v>
      </c>
      <c r="DR237" s="39" t="str">
        <f t="shared" si="220"/>
        <v>•</v>
      </c>
      <c r="DS237" s="39" t="str">
        <f t="shared" si="221"/>
        <v xml:space="preserve"> </v>
      </c>
      <c r="DT237" s="39" t="str">
        <f t="shared" si="222"/>
        <v xml:space="preserve"> </v>
      </c>
      <c r="DU237" s="43" t="str">
        <f t="shared" si="223"/>
        <v xml:space="preserve"> </v>
      </c>
      <c r="DV237" s="39" t="str">
        <f t="shared" si="224"/>
        <v>•</v>
      </c>
      <c r="DW237" s="39" t="str">
        <f t="shared" si="225"/>
        <v xml:space="preserve"> </v>
      </c>
      <c r="DX237" s="39" t="str">
        <f t="shared" si="226"/>
        <v xml:space="preserve"> </v>
      </c>
      <c r="DY237" s="43" t="str">
        <f t="shared" si="227"/>
        <v xml:space="preserve"> </v>
      </c>
      <c r="DZ237" s="39" t="str">
        <f t="shared" si="228"/>
        <v>•</v>
      </c>
      <c r="EA237" s="39" t="str">
        <f t="shared" si="229"/>
        <v xml:space="preserve"> </v>
      </c>
      <c r="EB237" s="39" t="str">
        <f t="shared" si="230"/>
        <v xml:space="preserve"> </v>
      </c>
      <c r="EC237" s="43" t="str">
        <f t="shared" si="231"/>
        <v xml:space="preserve"> </v>
      </c>
      <c r="ED237" s="39" t="str">
        <f t="shared" si="232"/>
        <v>•</v>
      </c>
      <c r="EE237" s="39" t="str">
        <f t="shared" si="233"/>
        <v xml:space="preserve"> </v>
      </c>
      <c r="EF237" s="39" t="str">
        <f t="shared" si="234"/>
        <v xml:space="preserve"> </v>
      </c>
      <c r="EG237" s="43" t="str">
        <f t="shared" si="235"/>
        <v xml:space="preserve"> </v>
      </c>
      <c r="EH237" s="39" t="str">
        <f t="shared" si="236"/>
        <v>•</v>
      </c>
      <c r="EI237" s="39" t="str">
        <f t="shared" si="237"/>
        <v xml:space="preserve"> </v>
      </c>
      <c r="EJ237" s="39" t="str">
        <f t="shared" si="238"/>
        <v xml:space="preserve"> </v>
      </c>
      <c r="EK237" s="43" t="str">
        <f t="shared" si="239"/>
        <v xml:space="preserve"> </v>
      </c>
    </row>
    <row r="238" spans="1:141" ht="15.75" customHeight="1" x14ac:dyDescent="0.2">
      <c r="A238" s="100" t="str">
        <f>IF(Summary!B232="","",Summary!B232)</f>
        <v/>
      </c>
      <c r="B238" s="100" t="str">
        <f>IF(Summary!C232="","",Summary!C232)</f>
        <v/>
      </c>
      <c r="C238" s="100" t="str">
        <f>IF(Summary!D232="","",Summary!D232)</f>
        <v/>
      </c>
      <c r="D238" s="115" t="str">
        <f>IF(Summary!E232="","",Summary!E232)</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194"/>
        <v>27</v>
      </c>
      <c r="AX238" s="74" t="e">
        <f t="shared" si="189"/>
        <v>#N/A</v>
      </c>
      <c r="AY238" s="54" t="str">
        <f t="shared" si="190"/>
        <v/>
      </c>
      <c r="AZ238" s="73"/>
      <c r="BA238" s="144"/>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8"/>
      <c r="BE238" s="116" t="str">
        <f t="shared" si="195"/>
        <v/>
      </c>
      <c r="BF238" s="99" t="str">
        <f t="shared" si="191"/>
        <v/>
      </c>
      <c r="BG238" s="99" t="str">
        <f t="shared" si="192"/>
        <v/>
      </c>
      <c r="BH238" s="100" t="str">
        <f t="shared" si="193"/>
        <v/>
      </c>
      <c r="BI238" s="64" t="str">
        <f>IF(Summary!F232="","",Summary!F232)</f>
        <v/>
      </c>
      <c r="BJ238" s="33"/>
      <c r="BV238" s="44">
        <f t="shared" si="242"/>
        <v>0</v>
      </c>
      <c r="BW238" s="44">
        <f t="shared" si="242"/>
        <v>0</v>
      </c>
      <c r="BX238" s="44">
        <f t="shared" si="242"/>
        <v>0</v>
      </c>
      <c r="BY238" s="44">
        <f t="shared" si="242"/>
        <v>0</v>
      </c>
      <c r="BZ238" s="44">
        <f t="shared" si="242"/>
        <v>0</v>
      </c>
      <c r="CA238" s="44">
        <f t="shared" si="242"/>
        <v>0</v>
      </c>
      <c r="CB238" s="44">
        <f t="shared" si="242"/>
        <v>0</v>
      </c>
      <c r="CC238" s="44">
        <f t="shared" si="242"/>
        <v>0</v>
      </c>
      <c r="CD238" s="44">
        <f t="shared" si="242"/>
        <v>0</v>
      </c>
      <c r="CE238" s="44">
        <f t="shared" si="242"/>
        <v>0</v>
      </c>
      <c r="CF238" s="44">
        <f t="shared" si="242"/>
        <v>0</v>
      </c>
      <c r="CH238" s="48">
        <f t="shared" si="241"/>
        <v>0</v>
      </c>
      <c r="CI238" s="48">
        <f t="shared" si="241"/>
        <v>0</v>
      </c>
      <c r="CJ238" s="48">
        <f t="shared" si="241"/>
        <v>0</v>
      </c>
      <c r="CK238" s="48">
        <f t="shared" si="241"/>
        <v>0</v>
      </c>
      <c r="CL238" s="48">
        <f t="shared" si="241"/>
        <v>0</v>
      </c>
      <c r="CM238" s="48">
        <f t="shared" si="241"/>
        <v>0</v>
      </c>
      <c r="CN238" s="48">
        <f t="shared" si="241"/>
        <v>0</v>
      </c>
      <c r="CO238" s="48">
        <f t="shared" si="241"/>
        <v>0</v>
      </c>
      <c r="CT238" s="42" t="str">
        <f t="shared" si="196"/>
        <v>•</v>
      </c>
      <c r="CU238" s="39" t="str">
        <f t="shared" si="197"/>
        <v xml:space="preserve"> </v>
      </c>
      <c r="CV238" s="39" t="str">
        <f t="shared" si="198"/>
        <v xml:space="preserve"> </v>
      </c>
      <c r="CW238" s="43" t="str">
        <f t="shared" si="199"/>
        <v xml:space="preserve"> </v>
      </c>
      <c r="CX238" s="42" t="str">
        <f t="shared" si="200"/>
        <v>•</v>
      </c>
      <c r="CY238" s="39" t="str">
        <f t="shared" si="201"/>
        <v xml:space="preserve"> </v>
      </c>
      <c r="CZ238" s="39" t="str">
        <f t="shared" si="202"/>
        <v xml:space="preserve"> </v>
      </c>
      <c r="DA238" s="43" t="str">
        <f t="shared" si="203"/>
        <v xml:space="preserve"> </v>
      </c>
      <c r="DB238" s="39" t="str">
        <f t="shared" si="204"/>
        <v>•</v>
      </c>
      <c r="DC238" s="39" t="str">
        <f t="shared" si="205"/>
        <v xml:space="preserve"> </v>
      </c>
      <c r="DD238" s="39" t="str">
        <f t="shared" si="206"/>
        <v xml:space="preserve"> </v>
      </c>
      <c r="DE238" s="43" t="str">
        <f t="shared" si="207"/>
        <v xml:space="preserve"> </v>
      </c>
      <c r="DF238" s="42" t="str">
        <f t="shared" si="208"/>
        <v>•</v>
      </c>
      <c r="DG238" s="39" t="str">
        <f t="shared" si="209"/>
        <v xml:space="preserve"> </v>
      </c>
      <c r="DH238" s="39" t="str">
        <f t="shared" si="210"/>
        <v xml:space="preserve"> </v>
      </c>
      <c r="DI238" s="43" t="str">
        <f t="shared" si="211"/>
        <v xml:space="preserve"> </v>
      </c>
      <c r="DJ238" s="42" t="str">
        <f t="shared" si="212"/>
        <v>•</v>
      </c>
      <c r="DK238" s="39" t="str">
        <f t="shared" si="213"/>
        <v xml:space="preserve"> </v>
      </c>
      <c r="DL238" s="39" t="str">
        <f t="shared" si="214"/>
        <v xml:space="preserve"> </v>
      </c>
      <c r="DM238" s="43" t="str">
        <f t="shared" si="215"/>
        <v xml:space="preserve"> </v>
      </c>
      <c r="DN238" s="39" t="str">
        <f t="shared" si="216"/>
        <v>•</v>
      </c>
      <c r="DO238" s="39" t="str">
        <f t="shared" si="217"/>
        <v xml:space="preserve"> </v>
      </c>
      <c r="DP238" s="39" t="str">
        <f t="shared" si="218"/>
        <v xml:space="preserve"> </v>
      </c>
      <c r="DQ238" s="43" t="str">
        <f t="shared" si="219"/>
        <v xml:space="preserve"> </v>
      </c>
      <c r="DR238" s="39" t="str">
        <f t="shared" si="220"/>
        <v>•</v>
      </c>
      <c r="DS238" s="39" t="str">
        <f t="shared" si="221"/>
        <v xml:space="preserve"> </v>
      </c>
      <c r="DT238" s="39" t="str">
        <f t="shared" si="222"/>
        <v xml:space="preserve"> </v>
      </c>
      <c r="DU238" s="43" t="str">
        <f t="shared" si="223"/>
        <v xml:space="preserve"> </v>
      </c>
      <c r="DV238" s="39" t="str">
        <f t="shared" si="224"/>
        <v>•</v>
      </c>
      <c r="DW238" s="39" t="str">
        <f t="shared" si="225"/>
        <v xml:space="preserve"> </v>
      </c>
      <c r="DX238" s="39" t="str">
        <f t="shared" si="226"/>
        <v xml:space="preserve"> </v>
      </c>
      <c r="DY238" s="43" t="str">
        <f t="shared" si="227"/>
        <v xml:space="preserve"> </v>
      </c>
      <c r="DZ238" s="39" t="str">
        <f t="shared" si="228"/>
        <v>•</v>
      </c>
      <c r="EA238" s="39" t="str">
        <f t="shared" si="229"/>
        <v xml:space="preserve"> </v>
      </c>
      <c r="EB238" s="39" t="str">
        <f t="shared" si="230"/>
        <v xml:space="preserve"> </v>
      </c>
      <c r="EC238" s="43" t="str">
        <f t="shared" si="231"/>
        <v xml:space="preserve"> </v>
      </c>
      <c r="ED238" s="39" t="str">
        <f t="shared" si="232"/>
        <v>•</v>
      </c>
      <c r="EE238" s="39" t="str">
        <f t="shared" si="233"/>
        <v xml:space="preserve"> </v>
      </c>
      <c r="EF238" s="39" t="str">
        <f t="shared" si="234"/>
        <v xml:space="preserve"> </v>
      </c>
      <c r="EG238" s="43" t="str">
        <f t="shared" si="235"/>
        <v xml:space="preserve"> </v>
      </c>
      <c r="EH238" s="39" t="str">
        <f t="shared" si="236"/>
        <v>•</v>
      </c>
      <c r="EI238" s="39" t="str">
        <f t="shared" si="237"/>
        <v xml:space="preserve"> </v>
      </c>
      <c r="EJ238" s="39" t="str">
        <f t="shared" si="238"/>
        <v xml:space="preserve"> </v>
      </c>
      <c r="EK238" s="43" t="str">
        <f t="shared" si="239"/>
        <v xml:space="preserve"> </v>
      </c>
    </row>
    <row r="239" spans="1:141" ht="15.75" customHeight="1" x14ac:dyDescent="0.2">
      <c r="A239" s="100" t="str">
        <f>IF(Summary!B233="","",Summary!B233)</f>
        <v/>
      </c>
      <c r="B239" s="100" t="str">
        <f>IF(Summary!C233="","",Summary!C233)</f>
        <v/>
      </c>
      <c r="C239" s="100" t="str">
        <f>IF(Summary!D233="","",Summary!D233)</f>
        <v/>
      </c>
      <c r="D239" s="115" t="str">
        <f>IF(Summary!E233="","",Summary!E233)</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194"/>
        <v>27</v>
      </c>
      <c r="AX239" s="74" t="e">
        <f t="shared" si="189"/>
        <v>#N/A</v>
      </c>
      <c r="AY239" s="54" t="str">
        <f t="shared" si="190"/>
        <v/>
      </c>
      <c r="AZ239" s="73"/>
      <c r="BA239" s="144"/>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8"/>
      <c r="BE239" s="116" t="str">
        <f t="shared" si="195"/>
        <v/>
      </c>
      <c r="BF239" s="99" t="str">
        <f t="shared" si="191"/>
        <v/>
      </c>
      <c r="BG239" s="99" t="str">
        <f t="shared" si="192"/>
        <v/>
      </c>
      <c r="BH239" s="100" t="str">
        <f t="shared" si="193"/>
        <v/>
      </c>
      <c r="BI239" s="64" t="str">
        <f>IF(Summary!F233="","",Summary!F233)</f>
        <v/>
      </c>
      <c r="BJ239" s="33"/>
      <c r="BV239" s="44">
        <f t="shared" si="242"/>
        <v>0</v>
      </c>
      <c r="BW239" s="44">
        <f t="shared" si="242"/>
        <v>0</v>
      </c>
      <c r="BX239" s="44">
        <f t="shared" si="242"/>
        <v>0</v>
      </c>
      <c r="BY239" s="44">
        <f t="shared" si="242"/>
        <v>0</v>
      </c>
      <c r="BZ239" s="44">
        <f t="shared" si="242"/>
        <v>0</v>
      </c>
      <c r="CA239" s="44">
        <f t="shared" si="242"/>
        <v>0</v>
      </c>
      <c r="CB239" s="44">
        <f t="shared" si="242"/>
        <v>0</v>
      </c>
      <c r="CC239" s="44">
        <f t="shared" si="242"/>
        <v>0</v>
      </c>
      <c r="CD239" s="44">
        <f t="shared" si="242"/>
        <v>0</v>
      </c>
      <c r="CE239" s="44">
        <f t="shared" si="242"/>
        <v>0</v>
      </c>
      <c r="CF239" s="44">
        <f t="shared" si="242"/>
        <v>0</v>
      </c>
      <c r="CH239" s="48">
        <f t="shared" si="241"/>
        <v>0</v>
      </c>
      <c r="CI239" s="48">
        <f t="shared" si="241"/>
        <v>0</v>
      </c>
      <c r="CJ239" s="48">
        <f t="shared" si="241"/>
        <v>0</v>
      </c>
      <c r="CK239" s="48">
        <f t="shared" si="241"/>
        <v>0</v>
      </c>
      <c r="CL239" s="48">
        <f t="shared" si="241"/>
        <v>0</v>
      </c>
      <c r="CM239" s="48">
        <f t="shared" si="241"/>
        <v>0</v>
      </c>
      <c r="CN239" s="48">
        <f t="shared" si="241"/>
        <v>0</v>
      </c>
      <c r="CO239" s="48">
        <f t="shared" si="241"/>
        <v>0</v>
      </c>
      <c r="CT239" s="42" t="str">
        <f t="shared" si="196"/>
        <v>•</v>
      </c>
      <c r="CU239" s="39" t="str">
        <f t="shared" si="197"/>
        <v xml:space="preserve"> </v>
      </c>
      <c r="CV239" s="39" t="str">
        <f t="shared" si="198"/>
        <v xml:space="preserve"> </v>
      </c>
      <c r="CW239" s="43" t="str">
        <f t="shared" si="199"/>
        <v xml:space="preserve"> </v>
      </c>
      <c r="CX239" s="42" t="str">
        <f t="shared" si="200"/>
        <v>•</v>
      </c>
      <c r="CY239" s="39" t="str">
        <f t="shared" si="201"/>
        <v xml:space="preserve"> </v>
      </c>
      <c r="CZ239" s="39" t="str">
        <f t="shared" si="202"/>
        <v xml:space="preserve"> </v>
      </c>
      <c r="DA239" s="43" t="str">
        <f t="shared" si="203"/>
        <v xml:space="preserve"> </v>
      </c>
      <c r="DB239" s="39" t="str">
        <f t="shared" si="204"/>
        <v>•</v>
      </c>
      <c r="DC239" s="39" t="str">
        <f t="shared" si="205"/>
        <v xml:space="preserve"> </v>
      </c>
      <c r="DD239" s="39" t="str">
        <f t="shared" si="206"/>
        <v xml:space="preserve"> </v>
      </c>
      <c r="DE239" s="43" t="str">
        <f t="shared" si="207"/>
        <v xml:space="preserve"> </v>
      </c>
      <c r="DF239" s="42" t="str">
        <f t="shared" si="208"/>
        <v>•</v>
      </c>
      <c r="DG239" s="39" t="str">
        <f t="shared" si="209"/>
        <v xml:space="preserve"> </v>
      </c>
      <c r="DH239" s="39" t="str">
        <f t="shared" si="210"/>
        <v xml:space="preserve"> </v>
      </c>
      <c r="DI239" s="43" t="str">
        <f t="shared" si="211"/>
        <v xml:space="preserve"> </v>
      </c>
      <c r="DJ239" s="42" t="str">
        <f t="shared" si="212"/>
        <v>•</v>
      </c>
      <c r="DK239" s="39" t="str">
        <f t="shared" si="213"/>
        <v xml:space="preserve"> </v>
      </c>
      <c r="DL239" s="39" t="str">
        <f t="shared" si="214"/>
        <v xml:space="preserve"> </v>
      </c>
      <c r="DM239" s="43" t="str">
        <f t="shared" si="215"/>
        <v xml:space="preserve"> </v>
      </c>
      <c r="DN239" s="39" t="str">
        <f t="shared" si="216"/>
        <v>•</v>
      </c>
      <c r="DO239" s="39" t="str">
        <f t="shared" si="217"/>
        <v xml:space="preserve"> </v>
      </c>
      <c r="DP239" s="39" t="str">
        <f t="shared" si="218"/>
        <v xml:space="preserve"> </v>
      </c>
      <c r="DQ239" s="43" t="str">
        <f t="shared" si="219"/>
        <v xml:space="preserve"> </v>
      </c>
      <c r="DR239" s="39" t="str">
        <f t="shared" si="220"/>
        <v>•</v>
      </c>
      <c r="DS239" s="39" t="str">
        <f t="shared" si="221"/>
        <v xml:space="preserve"> </v>
      </c>
      <c r="DT239" s="39" t="str">
        <f t="shared" si="222"/>
        <v xml:space="preserve"> </v>
      </c>
      <c r="DU239" s="43" t="str">
        <f t="shared" si="223"/>
        <v xml:space="preserve"> </v>
      </c>
      <c r="DV239" s="39" t="str">
        <f t="shared" si="224"/>
        <v>•</v>
      </c>
      <c r="DW239" s="39" t="str">
        <f t="shared" si="225"/>
        <v xml:space="preserve"> </v>
      </c>
      <c r="DX239" s="39" t="str">
        <f t="shared" si="226"/>
        <v xml:space="preserve"> </v>
      </c>
      <c r="DY239" s="43" t="str">
        <f t="shared" si="227"/>
        <v xml:space="preserve"> </v>
      </c>
      <c r="DZ239" s="39" t="str">
        <f t="shared" si="228"/>
        <v>•</v>
      </c>
      <c r="EA239" s="39" t="str">
        <f t="shared" si="229"/>
        <v xml:space="preserve"> </v>
      </c>
      <c r="EB239" s="39" t="str">
        <f t="shared" si="230"/>
        <v xml:space="preserve"> </v>
      </c>
      <c r="EC239" s="43" t="str">
        <f t="shared" si="231"/>
        <v xml:space="preserve"> </v>
      </c>
      <c r="ED239" s="39" t="str">
        <f t="shared" si="232"/>
        <v>•</v>
      </c>
      <c r="EE239" s="39" t="str">
        <f t="shared" si="233"/>
        <v xml:space="preserve"> </v>
      </c>
      <c r="EF239" s="39" t="str">
        <f t="shared" si="234"/>
        <v xml:space="preserve"> </v>
      </c>
      <c r="EG239" s="43" t="str">
        <f t="shared" si="235"/>
        <v xml:space="preserve"> </v>
      </c>
      <c r="EH239" s="39" t="str">
        <f t="shared" si="236"/>
        <v>•</v>
      </c>
      <c r="EI239" s="39" t="str">
        <f t="shared" si="237"/>
        <v xml:space="preserve"> </v>
      </c>
      <c r="EJ239" s="39" t="str">
        <f t="shared" si="238"/>
        <v xml:space="preserve"> </v>
      </c>
      <c r="EK239" s="43" t="str">
        <f t="shared" si="239"/>
        <v xml:space="preserve"> </v>
      </c>
    </row>
    <row r="240" spans="1:141" ht="15.75" customHeight="1" x14ac:dyDescent="0.2">
      <c r="A240" s="100" t="str">
        <f>IF(Summary!B234="","",Summary!B234)</f>
        <v/>
      </c>
      <c r="B240" s="100" t="str">
        <f>IF(Summary!C234="","",Summary!C234)</f>
        <v/>
      </c>
      <c r="C240" s="100" t="str">
        <f>IF(Summary!D234="","",Summary!D234)</f>
        <v/>
      </c>
      <c r="D240" s="115" t="str">
        <f>IF(Summary!E234="","",Summary!E234)</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194"/>
        <v>27</v>
      </c>
      <c r="AX240" s="74" t="e">
        <f t="shared" si="189"/>
        <v>#N/A</v>
      </c>
      <c r="AY240" s="54" t="str">
        <f t="shared" si="190"/>
        <v/>
      </c>
      <c r="AZ240" s="73"/>
      <c r="BA240" s="144"/>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8"/>
      <c r="BE240" s="116" t="str">
        <f t="shared" si="195"/>
        <v/>
      </c>
      <c r="BF240" s="99" t="str">
        <f t="shared" si="191"/>
        <v/>
      </c>
      <c r="BG240" s="99" t="str">
        <f t="shared" si="192"/>
        <v/>
      </c>
      <c r="BH240" s="100" t="str">
        <f t="shared" si="193"/>
        <v/>
      </c>
      <c r="BI240" s="64" t="str">
        <f>IF(Summary!F234="","",Summary!F234)</f>
        <v/>
      </c>
      <c r="BJ240" s="33"/>
      <c r="BV240" s="44">
        <f t="shared" si="242"/>
        <v>0</v>
      </c>
      <c r="BW240" s="44">
        <f t="shared" si="242"/>
        <v>0</v>
      </c>
      <c r="BX240" s="44">
        <f t="shared" si="242"/>
        <v>0</v>
      </c>
      <c r="BY240" s="44">
        <f t="shared" si="242"/>
        <v>0</v>
      </c>
      <c r="BZ240" s="44">
        <f t="shared" si="242"/>
        <v>0</v>
      </c>
      <c r="CA240" s="44">
        <f t="shared" si="242"/>
        <v>0</v>
      </c>
      <c r="CB240" s="44">
        <f t="shared" si="242"/>
        <v>0</v>
      </c>
      <c r="CC240" s="44">
        <f t="shared" si="242"/>
        <v>0</v>
      </c>
      <c r="CD240" s="44">
        <f t="shared" si="242"/>
        <v>0</v>
      </c>
      <c r="CE240" s="44">
        <f t="shared" si="242"/>
        <v>0</v>
      </c>
      <c r="CF240" s="44">
        <f t="shared" si="242"/>
        <v>0</v>
      </c>
      <c r="CH240" s="48">
        <f t="shared" si="241"/>
        <v>0</v>
      </c>
      <c r="CI240" s="48">
        <f t="shared" si="241"/>
        <v>0</v>
      </c>
      <c r="CJ240" s="48">
        <f t="shared" si="241"/>
        <v>0</v>
      </c>
      <c r="CK240" s="48">
        <f t="shared" si="241"/>
        <v>0</v>
      </c>
      <c r="CL240" s="48">
        <f t="shared" si="241"/>
        <v>0</v>
      </c>
      <c r="CM240" s="48">
        <f t="shared" si="241"/>
        <v>0</v>
      </c>
      <c r="CN240" s="48">
        <f t="shared" si="241"/>
        <v>0</v>
      </c>
      <c r="CO240" s="48">
        <f t="shared" si="241"/>
        <v>0</v>
      </c>
      <c r="CT240" s="42" t="str">
        <f t="shared" si="196"/>
        <v>•</v>
      </c>
      <c r="CU240" s="39" t="str">
        <f t="shared" si="197"/>
        <v xml:space="preserve"> </v>
      </c>
      <c r="CV240" s="39" t="str">
        <f t="shared" si="198"/>
        <v xml:space="preserve"> </v>
      </c>
      <c r="CW240" s="43" t="str">
        <f t="shared" si="199"/>
        <v xml:space="preserve"> </v>
      </c>
      <c r="CX240" s="42" t="str">
        <f t="shared" si="200"/>
        <v>•</v>
      </c>
      <c r="CY240" s="39" t="str">
        <f t="shared" si="201"/>
        <v xml:space="preserve"> </v>
      </c>
      <c r="CZ240" s="39" t="str">
        <f t="shared" si="202"/>
        <v xml:space="preserve"> </v>
      </c>
      <c r="DA240" s="43" t="str">
        <f t="shared" si="203"/>
        <v xml:space="preserve"> </v>
      </c>
      <c r="DB240" s="39" t="str">
        <f t="shared" si="204"/>
        <v>•</v>
      </c>
      <c r="DC240" s="39" t="str">
        <f t="shared" si="205"/>
        <v xml:space="preserve"> </v>
      </c>
      <c r="DD240" s="39" t="str">
        <f t="shared" si="206"/>
        <v xml:space="preserve"> </v>
      </c>
      <c r="DE240" s="43" t="str">
        <f t="shared" si="207"/>
        <v xml:space="preserve"> </v>
      </c>
      <c r="DF240" s="42" t="str">
        <f t="shared" si="208"/>
        <v>•</v>
      </c>
      <c r="DG240" s="39" t="str">
        <f t="shared" si="209"/>
        <v xml:space="preserve"> </v>
      </c>
      <c r="DH240" s="39" t="str">
        <f t="shared" si="210"/>
        <v xml:space="preserve"> </v>
      </c>
      <c r="DI240" s="43" t="str">
        <f t="shared" si="211"/>
        <v xml:space="preserve"> </v>
      </c>
      <c r="DJ240" s="42" t="str">
        <f t="shared" si="212"/>
        <v>•</v>
      </c>
      <c r="DK240" s="39" t="str">
        <f t="shared" si="213"/>
        <v xml:space="preserve"> </v>
      </c>
      <c r="DL240" s="39" t="str">
        <f t="shared" si="214"/>
        <v xml:space="preserve"> </v>
      </c>
      <c r="DM240" s="43" t="str">
        <f t="shared" si="215"/>
        <v xml:space="preserve"> </v>
      </c>
      <c r="DN240" s="39" t="str">
        <f t="shared" si="216"/>
        <v>•</v>
      </c>
      <c r="DO240" s="39" t="str">
        <f t="shared" si="217"/>
        <v xml:space="preserve"> </v>
      </c>
      <c r="DP240" s="39" t="str">
        <f t="shared" si="218"/>
        <v xml:space="preserve"> </v>
      </c>
      <c r="DQ240" s="43" t="str">
        <f t="shared" si="219"/>
        <v xml:space="preserve"> </v>
      </c>
      <c r="DR240" s="39" t="str">
        <f t="shared" si="220"/>
        <v>•</v>
      </c>
      <c r="DS240" s="39" t="str">
        <f t="shared" si="221"/>
        <v xml:space="preserve"> </v>
      </c>
      <c r="DT240" s="39" t="str">
        <f t="shared" si="222"/>
        <v xml:space="preserve"> </v>
      </c>
      <c r="DU240" s="43" t="str">
        <f t="shared" si="223"/>
        <v xml:space="preserve"> </v>
      </c>
      <c r="DV240" s="39" t="str">
        <f t="shared" si="224"/>
        <v>•</v>
      </c>
      <c r="DW240" s="39" t="str">
        <f t="shared" si="225"/>
        <v xml:space="preserve"> </v>
      </c>
      <c r="DX240" s="39" t="str">
        <f t="shared" si="226"/>
        <v xml:space="preserve"> </v>
      </c>
      <c r="DY240" s="43" t="str">
        <f t="shared" si="227"/>
        <v xml:space="preserve"> </v>
      </c>
      <c r="DZ240" s="39" t="str">
        <f t="shared" si="228"/>
        <v>•</v>
      </c>
      <c r="EA240" s="39" t="str">
        <f t="shared" si="229"/>
        <v xml:space="preserve"> </v>
      </c>
      <c r="EB240" s="39" t="str">
        <f t="shared" si="230"/>
        <v xml:space="preserve"> </v>
      </c>
      <c r="EC240" s="43" t="str">
        <f t="shared" si="231"/>
        <v xml:space="preserve"> </v>
      </c>
      <c r="ED240" s="39" t="str">
        <f t="shared" si="232"/>
        <v>•</v>
      </c>
      <c r="EE240" s="39" t="str">
        <f t="shared" si="233"/>
        <v xml:space="preserve"> </v>
      </c>
      <c r="EF240" s="39" t="str">
        <f t="shared" si="234"/>
        <v xml:space="preserve"> </v>
      </c>
      <c r="EG240" s="43" t="str">
        <f t="shared" si="235"/>
        <v xml:space="preserve"> </v>
      </c>
      <c r="EH240" s="39" t="str">
        <f t="shared" si="236"/>
        <v>•</v>
      </c>
      <c r="EI240" s="39" t="str">
        <f t="shared" si="237"/>
        <v xml:space="preserve"> </v>
      </c>
      <c r="EJ240" s="39" t="str">
        <f t="shared" si="238"/>
        <v xml:space="preserve"> </v>
      </c>
      <c r="EK240" s="43" t="str">
        <f t="shared" si="239"/>
        <v xml:space="preserve"> </v>
      </c>
    </row>
    <row r="241" spans="1:141" ht="15.75" customHeight="1" x14ac:dyDescent="0.2">
      <c r="A241" s="100" t="str">
        <f>IF(Summary!B235="","",Summary!B235)</f>
        <v/>
      </c>
      <c r="B241" s="100" t="str">
        <f>IF(Summary!C235="","",Summary!C235)</f>
        <v/>
      </c>
      <c r="C241" s="100" t="str">
        <f>IF(Summary!D235="","",Summary!D235)</f>
        <v/>
      </c>
      <c r="D241" s="115" t="str">
        <f>IF(Summary!E235="","",Summary!E235)</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194"/>
        <v>27</v>
      </c>
      <c r="AX241" s="74" t="e">
        <f t="shared" si="189"/>
        <v>#N/A</v>
      </c>
      <c r="AY241" s="54" t="str">
        <f t="shared" si="190"/>
        <v/>
      </c>
      <c r="AZ241" s="73"/>
      <c r="BA241" s="144"/>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8"/>
      <c r="BE241" s="116" t="str">
        <f t="shared" si="195"/>
        <v/>
      </c>
      <c r="BF241" s="99" t="str">
        <f t="shared" si="191"/>
        <v/>
      </c>
      <c r="BG241" s="99" t="str">
        <f t="shared" si="192"/>
        <v/>
      </c>
      <c r="BH241" s="100" t="str">
        <f t="shared" si="193"/>
        <v/>
      </c>
      <c r="BI241" s="64" t="str">
        <f>IF(Summary!F235="","",Summary!F235)</f>
        <v/>
      </c>
      <c r="BJ241" s="33"/>
      <c r="BV241" s="44">
        <f t="shared" si="242"/>
        <v>0</v>
      </c>
      <c r="BW241" s="44">
        <f t="shared" si="242"/>
        <v>0</v>
      </c>
      <c r="BX241" s="44">
        <f t="shared" si="242"/>
        <v>0</v>
      </c>
      <c r="BY241" s="44">
        <f t="shared" si="242"/>
        <v>0</v>
      </c>
      <c r="BZ241" s="44">
        <f t="shared" si="242"/>
        <v>0</v>
      </c>
      <c r="CA241" s="44">
        <f t="shared" si="242"/>
        <v>0</v>
      </c>
      <c r="CB241" s="44">
        <f t="shared" si="242"/>
        <v>0</v>
      </c>
      <c r="CC241" s="44">
        <f t="shared" si="242"/>
        <v>0</v>
      </c>
      <c r="CD241" s="44">
        <f t="shared" si="242"/>
        <v>0</v>
      </c>
      <c r="CE241" s="44">
        <f t="shared" si="242"/>
        <v>0</v>
      </c>
      <c r="CF241" s="44">
        <f t="shared" si="242"/>
        <v>0</v>
      </c>
      <c r="CH241" s="48">
        <f t="shared" si="241"/>
        <v>0</v>
      </c>
      <c r="CI241" s="48">
        <f t="shared" si="241"/>
        <v>0</v>
      </c>
      <c r="CJ241" s="48">
        <f t="shared" si="241"/>
        <v>0</v>
      </c>
      <c r="CK241" s="48">
        <f t="shared" si="241"/>
        <v>0</v>
      </c>
      <c r="CL241" s="48">
        <f t="shared" si="241"/>
        <v>0</v>
      </c>
      <c r="CM241" s="48">
        <f t="shared" si="241"/>
        <v>0</v>
      </c>
      <c r="CN241" s="48">
        <f t="shared" si="241"/>
        <v>0</v>
      </c>
      <c r="CO241" s="48">
        <f t="shared" si="241"/>
        <v>0</v>
      </c>
      <c r="CT241" s="42" t="str">
        <f t="shared" si="196"/>
        <v>•</v>
      </c>
      <c r="CU241" s="39" t="str">
        <f t="shared" si="197"/>
        <v xml:space="preserve"> </v>
      </c>
      <c r="CV241" s="39" t="str">
        <f t="shared" si="198"/>
        <v xml:space="preserve"> </v>
      </c>
      <c r="CW241" s="43" t="str">
        <f t="shared" si="199"/>
        <v xml:space="preserve"> </v>
      </c>
      <c r="CX241" s="42" t="str">
        <f t="shared" si="200"/>
        <v>•</v>
      </c>
      <c r="CY241" s="39" t="str">
        <f t="shared" si="201"/>
        <v xml:space="preserve"> </v>
      </c>
      <c r="CZ241" s="39" t="str">
        <f t="shared" si="202"/>
        <v xml:space="preserve"> </v>
      </c>
      <c r="DA241" s="43" t="str">
        <f t="shared" si="203"/>
        <v xml:space="preserve"> </v>
      </c>
      <c r="DB241" s="39" t="str">
        <f t="shared" si="204"/>
        <v>•</v>
      </c>
      <c r="DC241" s="39" t="str">
        <f t="shared" si="205"/>
        <v xml:space="preserve"> </v>
      </c>
      <c r="DD241" s="39" t="str">
        <f t="shared" si="206"/>
        <v xml:space="preserve"> </v>
      </c>
      <c r="DE241" s="43" t="str">
        <f t="shared" si="207"/>
        <v xml:space="preserve"> </v>
      </c>
      <c r="DF241" s="42" t="str">
        <f t="shared" si="208"/>
        <v>•</v>
      </c>
      <c r="DG241" s="39" t="str">
        <f t="shared" si="209"/>
        <v xml:space="preserve"> </v>
      </c>
      <c r="DH241" s="39" t="str">
        <f t="shared" si="210"/>
        <v xml:space="preserve"> </v>
      </c>
      <c r="DI241" s="43" t="str">
        <f t="shared" si="211"/>
        <v xml:space="preserve"> </v>
      </c>
      <c r="DJ241" s="42" t="str">
        <f t="shared" si="212"/>
        <v>•</v>
      </c>
      <c r="DK241" s="39" t="str">
        <f t="shared" si="213"/>
        <v xml:space="preserve"> </v>
      </c>
      <c r="DL241" s="39" t="str">
        <f t="shared" si="214"/>
        <v xml:space="preserve"> </v>
      </c>
      <c r="DM241" s="43" t="str">
        <f t="shared" si="215"/>
        <v xml:space="preserve"> </v>
      </c>
      <c r="DN241" s="39" t="str">
        <f t="shared" si="216"/>
        <v>•</v>
      </c>
      <c r="DO241" s="39" t="str">
        <f t="shared" si="217"/>
        <v xml:space="preserve"> </v>
      </c>
      <c r="DP241" s="39" t="str">
        <f t="shared" si="218"/>
        <v xml:space="preserve"> </v>
      </c>
      <c r="DQ241" s="43" t="str">
        <f t="shared" si="219"/>
        <v xml:space="preserve"> </v>
      </c>
      <c r="DR241" s="39" t="str">
        <f t="shared" si="220"/>
        <v>•</v>
      </c>
      <c r="DS241" s="39" t="str">
        <f t="shared" si="221"/>
        <v xml:space="preserve"> </v>
      </c>
      <c r="DT241" s="39" t="str">
        <f t="shared" si="222"/>
        <v xml:space="preserve"> </v>
      </c>
      <c r="DU241" s="43" t="str">
        <f t="shared" si="223"/>
        <v xml:space="preserve"> </v>
      </c>
      <c r="DV241" s="39" t="str">
        <f t="shared" si="224"/>
        <v>•</v>
      </c>
      <c r="DW241" s="39" t="str">
        <f t="shared" si="225"/>
        <v xml:space="preserve"> </v>
      </c>
      <c r="DX241" s="39" t="str">
        <f t="shared" si="226"/>
        <v xml:space="preserve"> </v>
      </c>
      <c r="DY241" s="43" t="str">
        <f t="shared" si="227"/>
        <v xml:space="preserve"> </v>
      </c>
      <c r="DZ241" s="39" t="str">
        <f t="shared" si="228"/>
        <v>•</v>
      </c>
      <c r="EA241" s="39" t="str">
        <f t="shared" si="229"/>
        <v xml:space="preserve"> </v>
      </c>
      <c r="EB241" s="39" t="str">
        <f t="shared" si="230"/>
        <v xml:space="preserve"> </v>
      </c>
      <c r="EC241" s="43" t="str">
        <f t="shared" si="231"/>
        <v xml:space="preserve"> </v>
      </c>
      <c r="ED241" s="39" t="str">
        <f t="shared" si="232"/>
        <v>•</v>
      </c>
      <c r="EE241" s="39" t="str">
        <f t="shared" si="233"/>
        <v xml:space="preserve"> </v>
      </c>
      <c r="EF241" s="39" t="str">
        <f t="shared" si="234"/>
        <v xml:space="preserve"> </v>
      </c>
      <c r="EG241" s="43" t="str">
        <f t="shared" si="235"/>
        <v xml:space="preserve"> </v>
      </c>
      <c r="EH241" s="39" t="str">
        <f t="shared" si="236"/>
        <v>•</v>
      </c>
      <c r="EI241" s="39" t="str">
        <f t="shared" si="237"/>
        <v xml:space="preserve"> </v>
      </c>
      <c r="EJ241" s="39" t="str">
        <f t="shared" si="238"/>
        <v xml:space="preserve"> </v>
      </c>
      <c r="EK241" s="43" t="str">
        <f t="shared" si="239"/>
        <v xml:space="preserve"> </v>
      </c>
    </row>
    <row r="242" spans="1:141" ht="15.75" customHeight="1" x14ac:dyDescent="0.2">
      <c r="A242" s="100" t="str">
        <f>IF(Summary!B236="","",Summary!B236)</f>
        <v/>
      </c>
      <c r="B242" s="100" t="str">
        <f>IF(Summary!C236="","",Summary!C236)</f>
        <v/>
      </c>
      <c r="C242" s="100" t="str">
        <f>IF(Summary!D236="","",Summary!D236)</f>
        <v/>
      </c>
      <c r="D242" s="115" t="str">
        <f>IF(Summary!E236="","",Summary!E236)</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194"/>
        <v>27</v>
      </c>
      <c r="AX242" s="74" t="e">
        <f t="shared" si="189"/>
        <v>#N/A</v>
      </c>
      <c r="AY242" s="54" t="str">
        <f t="shared" si="190"/>
        <v/>
      </c>
      <c r="AZ242" s="73"/>
      <c r="BA242" s="144"/>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8"/>
      <c r="BE242" s="116" t="str">
        <f t="shared" si="195"/>
        <v/>
      </c>
      <c r="BF242" s="99" t="str">
        <f t="shared" si="191"/>
        <v/>
      </c>
      <c r="BG242" s="99" t="str">
        <f t="shared" si="192"/>
        <v/>
      </c>
      <c r="BH242" s="100" t="str">
        <f t="shared" si="193"/>
        <v/>
      </c>
      <c r="BI242" s="64" t="str">
        <f>IF(Summary!F236="","",Summary!F236)</f>
        <v/>
      </c>
      <c r="BJ242" s="33"/>
      <c r="BV242" s="44">
        <f t="shared" si="242"/>
        <v>0</v>
      </c>
      <c r="BW242" s="44">
        <f t="shared" si="242"/>
        <v>0</v>
      </c>
      <c r="BX242" s="44">
        <f t="shared" si="242"/>
        <v>0</v>
      </c>
      <c r="BY242" s="44">
        <f t="shared" si="242"/>
        <v>0</v>
      </c>
      <c r="BZ242" s="44">
        <f t="shared" si="242"/>
        <v>0</v>
      </c>
      <c r="CA242" s="44">
        <f t="shared" si="242"/>
        <v>0</v>
      </c>
      <c r="CB242" s="44">
        <f t="shared" si="242"/>
        <v>0</v>
      </c>
      <c r="CC242" s="44">
        <f t="shared" si="242"/>
        <v>0</v>
      </c>
      <c r="CD242" s="44">
        <f t="shared" si="242"/>
        <v>0</v>
      </c>
      <c r="CE242" s="44">
        <f t="shared" si="242"/>
        <v>0</v>
      </c>
      <c r="CF242" s="44">
        <f t="shared" si="242"/>
        <v>0</v>
      </c>
      <c r="CH242" s="48">
        <f t="shared" si="241"/>
        <v>0</v>
      </c>
      <c r="CI242" s="48">
        <f t="shared" si="241"/>
        <v>0</v>
      </c>
      <c r="CJ242" s="48">
        <f t="shared" si="241"/>
        <v>0</v>
      </c>
      <c r="CK242" s="48">
        <f t="shared" si="241"/>
        <v>0</v>
      </c>
      <c r="CL242" s="48">
        <f t="shared" si="241"/>
        <v>0</v>
      </c>
      <c r="CM242" s="48">
        <f t="shared" si="241"/>
        <v>0</v>
      </c>
      <c r="CN242" s="48">
        <f t="shared" si="241"/>
        <v>0</v>
      </c>
      <c r="CO242" s="48">
        <f t="shared" si="241"/>
        <v>0</v>
      </c>
      <c r="CT242" s="42" t="str">
        <f t="shared" si="196"/>
        <v>•</v>
      </c>
      <c r="CU242" s="39" t="str">
        <f t="shared" si="197"/>
        <v xml:space="preserve"> </v>
      </c>
      <c r="CV242" s="39" t="str">
        <f t="shared" si="198"/>
        <v xml:space="preserve"> </v>
      </c>
      <c r="CW242" s="43" t="str">
        <f t="shared" si="199"/>
        <v xml:space="preserve"> </v>
      </c>
      <c r="CX242" s="42" t="str">
        <f t="shared" si="200"/>
        <v>•</v>
      </c>
      <c r="CY242" s="39" t="str">
        <f t="shared" si="201"/>
        <v xml:space="preserve"> </v>
      </c>
      <c r="CZ242" s="39" t="str">
        <f t="shared" si="202"/>
        <v xml:space="preserve"> </v>
      </c>
      <c r="DA242" s="43" t="str">
        <f t="shared" si="203"/>
        <v xml:space="preserve"> </v>
      </c>
      <c r="DB242" s="39" t="str">
        <f t="shared" si="204"/>
        <v>•</v>
      </c>
      <c r="DC242" s="39" t="str">
        <f t="shared" si="205"/>
        <v xml:space="preserve"> </v>
      </c>
      <c r="DD242" s="39" t="str">
        <f t="shared" si="206"/>
        <v xml:space="preserve"> </v>
      </c>
      <c r="DE242" s="43" t="str">
        <f t="shared" si="207"/>
        <v xml:space="preserve"> </v>
      </c>
      <c r="DF242" s="42" t="str">
        <f t="shared" si="208"/>
        <v>•</v>
      </c>
      <c r="DG242" s="39" t="str">
        <f t="shared" si="209"/>
        <v xml:space="preserve"> </v>
      </c>
      <c r="DH242" s="39" t="str">
        <f t="shared" si="210"/>
        <v xml:space="preserve"> </v>
      </c>
      <c r="DI242" s="43" t="str">
        <f t="shared" si="211"/>
        <v xml:space="preserve"> </v>
      </c>
      <c r="DJ242" s="42" t="str">
        <f t="shared" si="212"/>
        <v>•</v>
      </c>
      <c r="DK242" s="39" t="str">
        <f t="shared" si="213"/>
        <v xml:space="preserve"> </v>
      </c>
      <c r="DL242" s="39" t="str">
        <f t="shared" si="214"/>
        <v xml:space="preserve"> </v>
      </c>
      <c r="DM242" s="43" t="str">
        <f t="shared" si="215"/>
        <v xml:space="preserve"> </v>
      </c>
      <c r="DN242" s="39" t="str">
        <f t="shared" si="216"/>
        <v>•</v>
      </c>
      <c r="DO242" s="39" t="str">
        <f t="shared" si="217"/>
        <v xml:space="preserve"> </v>
      </c>
      <c r="DP242" s="39" t="str">
        <f t="shared" si="218"/>
        <v xml:space="preserve"> </v>
      </c>
      <c r="DQ242" s="43" t="str">
        <f t="shared" si="219"/>
        <v xml:space="preserve"> </v>
      </c>
      <c r="DR242" s="39" t="str">
        <f t="shared" si="220"/>
        <v>•</v>
      </c>
      <c r="DS242" s="39" t="str">
        <f t="shared" si="221"/>
        <v xml:space="preserve"> </v>
      </c>
      <c r="DT242" s="39" t="str">
        <f t="shared" si="222"/>
        <v xml:space="preserve"> </v>
      </c>
      <c r="DU242" s="43" t="str">
        <f t="shared" si="223"/>
        <v xml:space="preserve"> </v>
      </c>
      <c r="DV242" s="39" t="str">
        <f t="shared" si="224"/>
        <v>•</v>
      </c>
      <c r="DW242" s="39" t="str">
        <f t="shared" si="225"/>
        <v xml:space="preserve"> </v>
      </c>
      <c r="DX242" s="39" t="str">
        <f t="shared" si="226"/>
        <v xml:space="preserve"> </v>
      </c>
      <c r="DY242" s="43" t="str">
        <f t="shared" si="227"/>
        <v xml:space="preserve"> </v>
      </c>
      <c r="DZ242" s="39" t="str">
        <f t="shared" si="228"/>
        <v>•</v>
      </c>
      <c r="EA242" s="39" t="str">
        <f t="shared" si="229"/>
        <v xml:space="preserve"> </v>
      </c>
      <c r="EB242" s="39" t="str">
        <f t="shared" si="230"/>
        <v xml:space="preserve"> </v>
      </c>
      <c r="EC242" s="43" t="str">
        <f t="shared" si="231"/>
        <v xml:space="preserve"> </v>
      </c>
      <c r="ED242" s="39" t="str">
        <f t="shared" si="232"/>
        <v>•</v>
      </c>
      <c r="EE242" s="39" t="str">
        <f t="shared" si="233"/>
        <v xml:space="preserve"> </v>
      </c>
      <c r="EF242" s="39" t="str">
        <f t="shared" si="234"/>
        <v xml:space="preserve"> </v>
      </c>
      <c r="EG242" s="43" t="str">
        <f t="shared" si="235"/>
        <v xml:space="preserve"> </v>
      </c>
      <c r="EH242" s="39" t="str">
        <f t="shared" si="236"/>
        <v>•</v>
      </c>
      <c r="EI242" s="39" t="str">
        <f t="shared" si="237"/>
        <v xml:space="preserve"> </v>
      </c>
      <c r="EJ242" s="39" t="str">
        <f t="shared" si="238"/>
        <v xml:space="preserve"> </v>
      </c>
      <c r="EK242" s="43" t="str">
        <f t="shared" si="239"/>
        <v xml:space="preserve"> </v>
      </c>
    </row>
    <row r="243" spans="1:141" ht="15.75" customHeight="1" x14ac:dyDescent="0.2">
      <c r="A243" s="100" t="str">
        <f>IF(Summary!B237="","",Summary!B237)</f>
        <v/>
      </c>
      <c r="B243" s="100" t="str">
        <f>IF(Summary!C237="","",Summary!C237)</f>
        <v/>
      </c>
      <c r="C243" s="100" t="str">
        <f>IF(Summary!D237="","",Summary!D237)</f>
        <v/>
      </c>
      <c r="D243" s="115" t="str">
        <f>IF(Summary!E237="","",Summary!E237)</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194"/>
        <v>27</v>
      </c>
      <c r="AX243" s="74" t="e">
        <f t="shared" si="189"/>
        <v>#N/A</v>
      </c>
      <c r="AY243" s="54" t="str">
        <f t="shared" si="190"/>
        <v/>
      </c>
      <c r="AZ243" s="73"/>
      <c r="BA243" s="144"/>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8"/>
      <c r="BE243" s="116" t="str">
        <f t="shared" si="195"/>
        <v/>
      </c>
      <c r="BF243" s="99" t="str">
        <f t="shared" si="191"/>
        <v/>
      </c>
      <c r="BG243" s="99" t="str">
        <f t="shared" si="192"/>
        <v/>
      </c>
      <c r="BH243" s="100" t="str">
        <f t="shared" si="193"/>
        <v/>
      </c>
      <c r="BI243" s="64" t="str">
        <f>IF(Summary!F237="","",Summary!F237)</f>
        <v/>
      </c>
      <c r="BJ243" s="33"/>
      <c r="BV243" s="44">
        <f t="shared" si="242"/>
        <v>0</v>
      </c>
      <c r="BW243" s="44">
        <f t="shared" si="242"/>
        <v>0</v>
      </c>
      <c r="BX243" s="44">
        <f t="shared" si="242"/>
        <v>0</v>
      </c>
      <c r="BY243" s="44">
        <f t="shared" si="242"/>
        <v>0</v>
      </c>
      <c r="BZ243" s="44">
        <f t="shared" si="242"/>
        <v>0</v>
      </c>
      <c r="CA243" s="44">
        <f t="shared" si="242"/>
        <v>0</v>
      </c>
      <c r="CB243" s="44">
        <f t="shared" si="242"/>
        <v>0</v>
      </c>
      <c r="CC243" s="44">
        <f t="shared" si="242"/>
        <v>0</v>
      </c>
      <c r="CD243" s="44">
        <f t="shared" si="242"/>
        <v>0</v>
      </c>
      <c r="CE243" s="44">
        <f t="shared" si="242"/>
        <v>0</v>
      </c>
      <c r="CF243" s="44">
        <f t="shared" si="242"/>
        <v>0</v>
      </c>
      <c r="CH243" s="48">
        <f t="shared" si="241"/>
        <v>0</v>
      </c>
      <c r="CI243" s="48">
        <f t="shared" si="241"/>
        <v>0</v>
      </c>
      <c r="CJ243" s="48">
        <f t="shared" si="241"/>
        <v>0</v>
      </c>
      <c r="CK243" s="48">
        <f t="shared" si="241"/>
        <v>0</v>
      </c>
      <c r="CL243" s="48">
        <f t="shared" si="241"/>
        <v>0</v>
      </c>
      <c r="CM243" s="48">
        <f t="shared" si="241"/>
        <v>0</v>
      </c>
      <c r="CN243" s="48">
        <f t="shared" si="241"/>
        <v>0</v>
      </c>
      <c r="CO243" s="48">
        <f t="shared" si="241"/>
        <v>0</v>
      </c>
      <c r="CT243" s="42" t="str">
        <f t="shared" si="196"/>
        <v>•</v>
      </c>
      <c r="CU243" s="39" t="str">
        <f t="shared" si="197"/>
        <v xml:space="preserve"> </v>
      </c>
      <c r="CV243" s="39" t="str">
        <f t="shared" si="198"/>
        <v xml:space="preserve"> </v>
      </c>
      <c r="CW243" s="43" t="str">
        <f t="shared" si="199"/>
        <v xml:space="preserve"> </v>
      </c>
      <c r="CX243" s="42" t="str">
        <f t="shared" si="200"/>
        <v>•</v>
      </c>
      <c r="CY243" s="39" t="str">
        <f t="shared" si="201"/>
        <v xml:space="preserve"> </v>
      </c>
      <c r="CZ243" s="39" t="str">
        <f t="shared" si="202"/>
        <v xml:space="preserve"> </v>
      </c>
      <c r="DA243" s="43" t="str">
        <f t="shared" si="203"/>
        <v xml:space="preserve"> </v>
      </c>
      <c r="DB243" s="39" t="str">
        <f t="shared" si="204"/>
        <v>•</v>
      </c>
      <c r="DC243" s="39" t="str">
        <f t="shared" si="205"/>
        <v xml:space="preserve"> </v>
      </c>
      <c r="DD243" s="39" t="str">
        <f t="shared" si="206"/>
        <v xml:space="preserve"> </v>
      </c>
      <c r="DE243" s="43" t="str">
        <f t="shared" si="207"/>
        <v xml:space="preserve"> </v>
      </c>
      <c r="DF243" s="42" t="str">
        <f t="shared" si="208"/>
        <v>•</v>
      </c>
      <c r="DG243" s="39" t="str">
        <f t="shared" si="209"/>
        <v xml:space="preserve"> </v>
      </c>
      <c r="DH243" s="39" t="str">
        <f t="shared" si="210"/>
        <v xml:space="preserve"> </v>
      </c>
      <c r="DI243" s="43" t="str">
        <f t="shared" si="211"/>
        <v xml:space="preserve"> </v>
      </c>
      <c r="DJ243" s="42" t="str">
        <f t="shared" si="212"/>
        <v>•</v>
      </c>
      <c r="DK243" s="39" t="str">
        <f t="shared" si="213"/>
        <v xml:space="preserve"> </v>
      </c>
      <c r="DL243" s="39" t="str">
        <f t="shared" si="214"/>
        <v xml:space="preserve"> </v>
      </c>
      <c r="DM243" s="43" t="str">
        <f t="shared" si="215"/>
        <v xml:space="preserve"> </v>
      </c>
      <c r="DN243" s="39" t="str">
        <f t="shared" si="216"/>
        <v>•</v>
      </c>
      <c r="DO243" s="39" t="str">
        <f t="shared" si="217"/>
        <v xml:space="preserve"> </v>
      </c>
      <c r="DP243" s="39" t="str">
        <f t="shared" si="218"/>
        <v xml:space="preserve"> </v>
      </c>
      <c r="DQ243" s="43" t="str">
        <f t="shared" si="219"/>
        <v xml:space="preserve"> </v>
      </c>
      <c r="DR243" s="39" t="str">
        <f t="shared" si="220"/>
        <v>•</v>
      </c>
      <c r="DS243" s="39" t="str">
        <f t="shared" si="221"/>
        <v xml:space="preserve"> </v>
      </c>
      <c r="DT243" s="39" t="str">
        <f t="shared" si="222"/>
        <v xml:space="preserve"> </v>
      </c>
      <c r="DU243" s="43" t="str">
        <f t="shared" si="223"/>
        <v xml:space="preserve"> </v>
      </c>
      <c r="DV243" s="39" t="str">
        <f t="shared" si="224"/>
        <v>•</v>
      </c>
      <c r="DW243" s="39" t="str">
        <f t="shared" si="225"/>
        <v xml:space="preserve"> </v>
      </c>
      <c r="DX243" s="39" t="str">
        <f t="shared" si="226"/>
        <v xml:space="preserve"> </v>
      </c>
      <c r="DY243" s="43" t="str">
        <f t="shared" si="227"/>
        <v xml:space="preserve"> </v>
      </c>
      <c r="DZ243" s="39" t="str">
        <f t="shared" si="228"/>
        <v>•</v>
      </c>
      <c r="EA243" s="39" t="str">
        <f t="shared" si="229"/>
        <v xml:space="preserve"> </v>
      </c>
      <c r="EB243" s="39" t="str">
        <f t="shared" si="230"/>
        <v xml:space="preserve"> </v>
      </c>
      <c r="EC243" s="43" t="str">
        <f t="shared" si="231"/>
        <v xml:space="preserve"> </v>
      </c>
      <c r="ED243" s="39" t="str">
        <f t="shared" si="232"/>
        <v>•</v>
      </c>
      <c r="EE243" s="39" t="str">
        <f t="shared" si="233"/>
        <v xml:space="preserve"> </v>
      </c>
      <c r="EF243" s="39" t="str">
        <f t="shared" si="234"/>
        <v xml:space="preserve"> </v>
      </c>
      <c r="EG243" s="43" t="str">
        <f t="shared" si="235"/>
        <v xml:space="preserve"> </v>
      </c>
      <c r="EH243" s="39" t="str">
        <f t="shared" si="236"/>
        <v>•</v>
      </c>
      <c r="EI243" s="39" t="str">
        <f t="shared" si="237"/>
        <v xml:space="preserve"> </v>
      </c>
      <c r="EJ243" s="39" t="str">
        <f t="shared" si="238"/>
        <v xml:space="preserve"> </v>
      </c>
      <c r="EK243" s="43" t="str">
        <f t="shared" si="239"/>
        <v xml:space="preserve"> </v>
      </c>
    </row>
    <row r="244" spans="1:141" ht="15.75" customHeight="1" x14ac:dyDescent="0.2">
      <c r="A244" s="100" t="str">
        <f>IF(Summary!B238="","",Summary!B238)</f>
        <v/>
      </c>
      <c r="B244" s="100" t="str">
        <f>IF(Summary!C238="","",Summary!C238)</f>
        <v/>
      </c>
      <c r="C244" s="100" t="str">
        <f>IF(Summary!D238="","",Summary!D238)</f>
        <v/>
      </c>
      <c r="D244" s="115" t="str">
        <f>IF(Summary!E238="","",Summary!E238)</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194"/>
        <v>27</v>
      </c>
      <c r="AX244" s="74" t="e">
        <f t="shared" si="189"/>
        <v>#N/A</v>
      </c>
      <c r="AY244" s="54" t="str">
        <f t="shared" si="190"/>
        <v/>
      </c>
      <c r="AZ244" s="73"/>
      <c r="BA244" s="144"/>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8"/>
      <c r="BE244" s="116" t="str">
        <f t="shared" si="195"/>
        <v/>
      </c>
      <c r="BF244" s="99" t="str">
        <f t="shared" si="191"/>
        <v/>
      </c>
      <c r="BG244" s="99" t="str">
        <f t="shared" si="192"/>
        <v/>
      </c>
      <c r="BH244" s="100" t="str">
        <f t="shared" si="193"/>
        <v/>
      </c>
      <c r="BI244" s="64" t="str">
        <f>IF(Summary!F238="","",Summary!F238)</f>
        <v/>
      </c>
      <c r="BJ244" s="33"/>
      <c r="BV244" s="44">
        <f t="shared" si="242"/>
        <v>0</v>
      </c>
      <c r="BW244" s="44">
        <f t="shared" si="242"/>
        <v>0</v>
      </c>
      <c r="BX244" s="44">
        <f t="shared" si="242"/>
        <v>0</v>
      </c>
      <c r="BY244" s="44">
        <f t="shared" si="242"/>
        <v>0</v>
      </c>
      <c r="BZ244" s="44">
        <f t="shared" si="242"/>
        <v>0</v>
      </c>
      <c r="CA244" s="44">
        <f t="shared" si="242"/>
        <v>0</v>
      </c>
      <c r="CB244" s="44">
        <f t="shared" si="242"/>
        <v>0</v>
      </c>
      <c r="CC244" s="44">
        <f t="shared" si="242"/>
        <v>0</v>
      </c>
      <c r="CD244" s="44">
        <f t="shared" si="242"/>
        <v>0</v>
      </c>
      <c r="CE244" s="44">
        <f t="shared" si="242"/>
        <v>0</v>
      </c>
      <c r="CF244" s="44">
        <f t="shared" si="242"/>
        <v>0</v>
      </c>
      <c r="CH244" s="48">
        <f t="shared" si="241"/>
        <v>0</v>
      </c>
      <c r="CI244" s="48">
        <f t="shared" si="241"/>
        <v>0</v>
      </c>
      <c r="CJ244" s="48">
        <f t="shared" si="241"/>
        <v>0</v>
      </c>
      <c r="CK244" s="48">
        <f t="shared" si="241"/>
        <v>0</v>
      </c>
      <c r="CL244" s="48">
        <f t="shared" si="241"/>
        <v>0</v>
      </c>
      <c r="CM244" s="48">
        <f t="shared" si="241"/>
        <v>0</v>
      </c>
      <c r="CN244" s="48">
        <f t="shared" si="241"/>
        <v>0</v>
      </c>
      <c r="CO244" s="48">
        <f t="shared" si="241"/>
        <v>0</v>
      </c>
      <c r="CT244" s="42" t="str">
        <f t="shared" si="196"/>
        <v>•</v>
      </c>
      <c r="CU244" s="39" t="str">
        <f t="shared" si="197"/>
        <v xml:space="preserve"> </v>
      </c>
      <c r="CV244" s="39" t="str">
        <f t="shared" si="198"/>
        <v xml:space="preserve"> </v>
      </c>
      <c r="CW244" s="43" t="str">
        <f t="shared" si="199"/>
        <v xml:space="preserve"> </v>
      </c>
      <c r="CX244" s="42" t="str">
        <f t="shared" si="200"/>
        <v>•</v>
      </c>
      <c r="CY244" s="39" t="str">
        <f t="shared" si="201"/>
        <v xml:space="preserve"> </v>
      </c>
      <c r="CZ244" s="39" t="str">
        <f t="shared" si="202"/>
        <v xml:space="preserve"> </v>
      </c>
      <c r="DA244" s="43" t="str">
        <f t="shared" si="203"/>
        <v xml:space="preserve"> </v>
      </c>
      <c r="DB244" s="39" t="str">
        <f t="shared" si="204"/>
        <v>•</v>
      </c>
      <c r="DC244" s="39" t="str">
        <f t="shared" si="205"/>
        <v xml:space="preserve"> </v>
      </c>
      <c r="DD244" s="39" t="str">
        <f t="shared" si="206"/>
        <v xml:space="preserve"> </v>
      </c>
      <c r="DE244" s="43" t="str">
        <f t="shared" si="207"/>
        <v xml:space="preserve"> </v>
      </c>
      <c r="DF244" s="42" t="str">
        <f t="shared" si="208"/>
        <v>•</v>
      </c>
      <c r="DG244" s="39" t="str">
        <f t="shared" si="209"/>
        <v xml:space="preserve"> </v>
      </c>
      <c r="DH244" s="39" t="str">
        <f t="shared" si="210"/>
        <v xml:space="preserve"> </v>
      </c>
      <c r="DI244" s="43" t="str">
        <f t="shared" si="211"/>
        <v xml:space="preserve"> </v>
      </c>
      <c r="DJ244" s="42" t="str">
        <f t="shared" si="212"/>
        <v>•</v>
      </c>
      <c r="DK244" s="39" t="str">
        <f t="shared" si="213"/>
        <v xml:space="preserve"> </v>
      </c>
      <c r="DL244" s="39" t="str">
        <f t="shared" si="214"/>
        <v xml:space="preserve"> </v>
      </c>
      <c r="DM244" s="43" t="str">
        <f t="shared" si="215"/>
        <v xml:space="preserve"> </v>
      </c>
      <c r="DN244" s="39" t="str">
        <f t="shared" si="216"/>
        <v>•</v>
      </c>
      <c r="DO244" s="39" t="str">
        <f t="shared" si="217"/>
        <v xml:space="preserve"> </v>
      </c>
      <c r="DP244" s="39" t="str">
        <f t="shared" si="218"/>
        <v xml:space="preserve"> </v>
      </c>
      <c r="DQ244" s="43" t="str">
        <f t="shared" si="219"/>
        <v xml:space="preserve"> </v>
      </c>
      <c r="DR244" s="39" t="str">
        <f t="shared" si="220"/>
        <v>•</v>
      </c>
      <c r="DS244" s="39" t="str">
        <f t="shared" si="221"/>
        <v xml:space="preserve"> </v>
      </c>
      <c r="DT244" s="39" t="str">
        <f t="shared" si="222"/>
        <v xml:space="preserve"> </v>
      </c>
      <c r="DU244" s="43" t="str">
        <f t="shared" si="223"/>
        <v xml:space="preserve"> </v>
      </c>
      <c r="DV244" s="39" t="str">
        <f t="shared" si="224"/>
        <v>•</v>
      </c>
      <c r="DW244" s="39" t="str">
        <f t="shared" si="225"/>
        <v xml:space="preserve"> </v>
      </c>
      <c r="DX244" s="39" t="str">
        <f t="shared" si="226"/>
        <v xml:space="preserve"> </v>
      </c>
      <c r="DY244" s="43" t="str">
        <f t="shared" si="227"/>
        <v xml:space="preserve"> </v>
      </c>
      <c r="DZ244" s="39" t="str">
        <f t="shared" si="228"/>
        <v>•</v>
      </c>
      <c r="EA244" s="39" t="str">
        <f t="shared" si="229"/>
        <v xml:space="preserve"> </v>
      </c>
      <c r="EB244" s="39" t="str">
        <f t="shared" si="230"/>
        <v xml:space="preserve"> </v>
      </c>
      <c r="EC244" s="43" t="str">
        <f t="shared" si="231"/>
        <v xml:space="preserve"> </v>
      </c>
      <c r="ED244" s="39" t="str">
        <f t="shared" si="232"/>
        <v>•</v>
      </c>
      <c r="EE244" s="39" t="str">
        <f t="shared" si="233"/>
        <v xml:space="preserve"> </v>
      </c>
      <c r="EF244" s="39" t="str">
        <f t="shared" si="234"/>
        <v xml:space="preserve"> </v>
      </c>
      <c r="EG244" s="43" t="str">
        <f t="shared" si="235"/>
        <v xml:space="preserve"> </v>
      </c>
      <c r="EH244" s="39" t="str">
        <f t="shared" si="236"/>
        <v>•</v>
      </c>
      <c r="EI244" s="39" t="str">
        <f t="shared" si="237"/>
        <v xml:space="preserve"> </v>
      </c>
      <c r="EJ244" s="39" t="str">
        <f t="shared" si="238"/>
        <v xml:space="preserve"> </v>
      </c>
      <c r="EK244" s="43" t="str">
        <f t="shared" si="239"/>
        <v xml:space="preserve"> </v>
      </c>
    </row>
    <row r="245" spans="1:141" ht="15.75" customHeight="1" x14ac:dyDescent="0.2">
      <c r="A245" s="100" t="str">
        <f>IF(Summary!B239="","",Summary!B239)</f>
        <v/>
      </c>
      <c r="B245" s="100" t="str">
        <f>IF(Summary!C239="","",Summary!C239)</f>
        <v/>
      </c>
      <c r="C245" s="100" t="str">
        <f>IF(Summary!D239="","",Summary!D239)</f>
        <v/>
      </c>
      <c r="D245" s="115" t="str">
        <f>IF(Summary!E239="","",Summary!E239)</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194"/>
        <v>27</v>
      </c>
      <c r="AX245" s="74" t="e">
        <f t="shared" si="189"/>
        <v>#N/A</v>
      </c>
      <c r="AY245" s="54" t="str">
        <f t="shared" si="190"/>
        <v/>
      </c>
      <c r="AZ245" s="73"/>
      <c r="BA245" s="144"/>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8"/>
      <c r="BE245" s="116" t="str">
        <f t="shared" si="195"/>
        <v/>
      </c>
      <c r="BF245" s="99" t="str">
        <f t="shared" si="191"/>
        <v/>
      </c>
      <c r="BG245" s="99" t="str">
        <f t="shared" si="192"/>
        <v/>
      </c>
      <c r="BH245" s="100" t="str">
        <f t="shared" si="193"/>
        <v/>
      </c>
      <c r="BI245" s="64" t="str">
        <f>IF(Summary!F239="","",Summary!F239)</f>
        <v/>
      </c>
      <c r="BJ245" s="33"/>
      <c r="BV245" s="44">
        <f t="shared" si="242"/>
        <v>0</v>
      </c>
      <c r="BW245" s="44">
        <f t="shared" si="242"/>
        <v>0</v>
      </c>
      <c r="BX245" s="44">
        <f t="shared" si="242"/>
        <v>0</v>
      </c>
      <c r="BY245" s="44">
        <f t="shared" si="242"/>
        <v>0</v>
      </c>
      <c r="BZ245" s="44">
        <f t="shared" si="242"/>
        <v>0</v>
      </c>
      <c r="CA245" s="44">
        <f t="shared" si="242"/>
        <v>0</v>
      </c>
      <c r="CB245" s="44">
        <f t="shared" si="242"/>
        <v>0</v>
      </c>
      <c r="CC245" s="44">
        <f t="shared" si="242"/>
        <v>0</v>
      </c>
      <c r="CD245" s="44">
        <f t="shared" si="242"/>
        <v>0</v>
      </c>
      <c r="CE245" s="44">
        <f t="shared" si="242"/>
        <v>0</v>
      </c>
      <c r="CF245" s="44">
        <f t="shared" si="242"/>
        <v>0</v>
      </c>
      <c r="CH245" s="48">
        <f t="shared" si="241"/>
        <v>0</v>
      </c>
      <c r="CI245" s="48">
        <f t="shared" si="241"/>
        <v>0</v>
      </c>
      <c r="CJ245" s="48">
        <f t="shared" si="241"/>
        <v>0</v>
      </c>
      <c r="CK245" s="48">
        <f t="shared" si="241"/>
        <v>0</v>
      </c>
      <c r="CL245" s="48">
        <f t="shared" si="241"/>
        <v>0</v>
      </c>
      <c r="CM245" s="48">
        <f t="shared" si="241"/>
        <v>0</v>
      </c>
      <c r="CN245" s="48">
        <f t="shared" si="241"/>
        <v>0</v>
      </c>
      <c r="CO245" s="48">
        <f t="shared" si="241"/>
        <v>0</v>
      </c>
      <c r="CT245" s="42" t="str">
        <f t="shared" si="196"/>
        <v>•</v>
      </c>
      <c r="CU245" s="39" t="str">
        <f t="shared" si="197"/>
        <v xml:space="preserve"> </v>
      </c>
      <c r="CV245" s="39" t="str">
        <f t="shared" si="198"/>
        <v xml:space="preserve"> </v>
      </c>
      <c r="CW245" s="43" t="str">
        <f t="shared" si="199"/>
        <v xml:space="preserve"> </v>
      </c>
      <c r="CX245" s="42" t="str">
        <f t="shared" si="200"/>
        <v>•</v>
      </c>
      <c r="CY245" s="39" t="str">
        <f t="shared" si="201"/>
        <v xml:space="preserve"> </v>
      </c>
      <c r="CZ245" s="39" t="str">
        <f t="shared" si="202"/>
        <v xml:space="preserve"> </v>
      </c>
      <c r="DA245" s="43" t="str">
        <f t="shared" si="203"/>
        <v xml:space="preserve"> </v>
      </c>
      <c r="DB245" s="39" t="str">
        <f t="shared" si="204"/>
        <v>•</v>
      </c>
      <c r="DC245" s="39" t="str">
        <f t="shared" si="205"/>
        <v xml:space="preserve"> </v>
      </c>
      <c r="DD245" s="39" t="str">
        <f t="shared" si="206"/>
        <v xml:space="preserve"> </v>
      </c>
      <c r="DE245" s="43" t="str">
        <f t="shared" si="207"/>
        <v xml:space="preserve"> </v>
      </c>
      <c r="DF245" s="42" t="str">
        <f t="shared" si="208"/>
        <v>•</v>
      </c>
      <c r="DG245" s="39" t="str">
        <f t="shared" si="209"/>
        <v xml:space="preserve"> </v>
      </c>
      <c r="DH245" s="39" t="str">
        <f t="shared" si="210"/>
        <v xml:space="preserve"> </v>
      </c>
      <c r="DI245" s="43" t="str">
        <f t="shared" si="211"/>
        <v xml:space="preserve"> </v>
      </c>
      <c r="DJ245" s="42" t="str">
        <f t="shared" si="212"/>
        <v>•</v>
      </c>
      <c r="DK245" s="39" t="str">
        <f t="shared" si="213"/>
        <v xml:space="preserve"> </v>
      </c>
      <c r="DL245" s="39" t="str">
        <f t="shared" si="214"/>
        <v xml:space="preserve"> </v>
      </c>
      <c r="DM245" s="43" t="str">
        <f t="shared" si="215"/>
        <v xml:space="preserve"> </v>
      </c>
      <c r="DN245" s="39" t="str">
        <f t="shared" si="216"/>
        <v>•</v>
      </c>
      <c r="DO245" s="39" t="str">
        <f t="shared" si="217"/>
        <v xml:space="preserve"> </v>
      </c>
      <c r="DP245" s="39" t="str">
        <f t="shared" si="218"/>
        <v xml:space="preserve"> </v>
      </c>
      <c r="DQ245" s="43" t="str">
        <f t="shared" si="219"/>
        <v xml:space="preserve"> </v>
      </c>
      <c r="DR245" s="39" t="str">
        <f t="shared" si="220"/>
        <v>•</v>
      </c>
      <c r="DS245" s="39" t="str">
        <f t="shared" si="221"/>
        <v xml:space="preserve"> </v>
      </c>
      <c r="DT245" s="39" t="str">
        <f t="shared" si="222"/>
        <v xml:space="preserve"> </v>
      </c>
      <c r="DU245" s="43" t="str">
        <f t="shared" si="223"/>
        <v xml:space="preserve"> </v>
      </c>
      <c r="DV245" s="39" t="str">
        <f t="shared" si="224"/>
        <v>•</v>
      </c>
      <c r="DW245" s="39" t="str">
        <f t="shared" si="225"/>
        <v xml:space="preserve"> </v>
      </c>
      <c r="DX245" s="39" t="str">
        <f t="shared" si="226"/>
        <v xml:space="preserve"> </v>
      </c>
      <c r="DY245" s="43" t="str">
        <f t="shared" si="227"/>
        <v xml:space="preserve"> </v>
      </c>
      <c r="DZ245" s="39" t="str">
        <f t="shared" si="228"/>
        <v>•</v>
      </c>
      <c r="EA245" s="39" t="str">
        <f t="shared" si="229"/>
        <v xml:space="preserve"> </v>
      </c>
      <c r="EB245" s="39" t="str">
        <f t="shared" si="230"/>
        <v xml:space="preserve"> </v>
      </c>
      <c r="EC245" s="43" t="str">
        <f t="shared" si="231"/>
        <v xml:space="preserve"> </v>
      </c>
      <c r="ED245" s="39" t="str">
        <f t="shared" si="232"/>
        <v>•</v>
      </c>
      <c r="EE245" s="39" t="str">
        <f t="shared" si="233"/>
        <v xml:space="preserve"> </v>
      </c>
      <c r="EF245" s="39" t="str">
        <f t="shared" si="234"/>
        <v xml:space="preserve"> </v>
      </c>
      <c r="EG245" s="43" t="str">
        <f t="shared" si="235"/>
        <v xml:space="preserve"> </v>
      </c>
      <c r="EH245" s="39" t="str">
        <f t="shared" si="236"/>
        <v>•</v>
      </c>
      <c r="EI245" s="39" t="str">
        <f t="shared" si="237"/>
        <v xml:space="preserve"> </v>
      </c>
      <c r="EJ245" s="39" t="str">
        <f t="shared" si="238"/>
        <v xml:space="preserve"> </v>
      </c>
      <c r="EK245" s="43" t="str">
        <f t="shared" si="239"/>
        <v xml:space="preserve"> </v>
      </c>
    </row>
    <row r="246" spans="1:141" ht="15.75" customHeight="1" x14ac:dyDescent="0.2">
      <c r="A246" s="100" t="str">
        <f>IF(Summary!B240="","",Summary!B240)</f>
        <v/>
      </c>
      <c r="B246" s="100" t="str">
        <f>IF(Summary!C240="","",Summary!C240)</f>
        <v/>
      </c>
      <c r="C246" s="100" t="str">
        <f>IF(Summary!D240="","",Summary!D240)</f>
        <v/>
      </c>
      <c r="D246" s="115" t="str">
        <f>IF(Summary!E240="","",Summary!E240)</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194"/>
        <v>27</v>
      </c>
      <c r="AX246" s="74" t="e">
        <f t="shared" si="189"/>
        <v>#N/A</v>
      </c>
      <c r="AY246" s="54" t="str">
        <f t="shared" si="190"/>
        <v/>
      </c>
      <c r="AZ246" s="73"/>
      <c r="BA246" s="144"/>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8"/>
      <c r="BE246" s="116" t="str">
        <f t="shared" si="195"/>
        <v/>
      </c>
      <c r="BF246" s="99" t="str">
        <f t="shared" si="191"/>
        <v/>
      </c>
      <c r="BG246" s="99" t="str">
        <f t="shared" si="192"/>
        <v/>
      </c>
      <c r="BH246" s="100" t="str">
        <f t="shared" si="193"/>
        <v/>
      </c>
      <c r="BI246" s="64" t="str">
        <f>IF(Summary!F240="","",Summary!F240)</f>
        <v/>
      </c>
      <c r="BJ246" s="33"/>
      <c r="BV246" s="44">
        <f t="shared" si="242"/>
        <v>0</v>
      </c>
      <c r="BW246" s="44">
        <f t="shared" si="242"/>
        <v>0</v>
      </c>
      <c r="BX246" s="44">
        <f t="shared" si="242"/>
        <v>0</v>
      </c>
      <c r="BY246" s="44">
        <f t="shared" si="242"/>
        <v>0</v>
      </c>
      <c r="BZ246" s="44">
        <f t="shared" si="242"/>
        <v>0</v>
      </c>
      <c r="CA246" s="44">
        <f t="shared" si="242"/>
        <v>0</v>
      </c>
      <c r="CB246" s="44">
        <f t="shared" si="242"/>
        <v>0</v>
      </c>
      <c r="CC246" s="44">
        <f t="shared" si="242"/>
        <v>0</v>
      </c>
      <c r="CD246" s="44">
        <f t="shared" si="242"/>
        <v>0</v>
      </c>
      <c r="CE246" s="44">
        <f t="shared" si="242"/>
        <v>0</v>
      </c>
      <c r="CF246" s="44">
        <f t="shared" si="242"/>
        <v>0</v>
      </c>
      <c r="CH246" s="48">
        <f t="shared" si="241"/>
        <v>0</v>
      </c>
      <c r="CI246" s="48">
        <f t="shared" si="241"/>
        <v>0</v>
      </c>
      <c r="CJ246" s="48">
        <f t="shared" si="241"/>
        <v>0</v>
      </c>
      <c r="CK246" s="48">
        <f t="shared" si="241"/>
        <v>0</v>
      </c>
      <c r="CL246" s="48">
        <f t="shared" si="241"/>
        <v>0</v>
      </c>
      <c r="CM246" s="48">
        <f t="shared" si="241"/>
        <v>0</v>
      </c>
      <c r="CN246" s="48">
        <f t="shared" si="241"/>
        <v>0</v>
      </c>
      <c r="CO246" s="48">
        <f t="shared" si="241"/>
        <v>0</v>
      </c>
      <c r="CT246" s="42" t="str">
        <f t="shared" si="196"/>
        <v>•</v>
      </c>
      <c r="CU246" s="39" t="str">
        <f t="shared" si="197"/>
        <v xml:space="preserve"> </v>
      </c>
      <c r="CV246" s="39" t="str">
        <f t="shared" si="198"/>
        <v xml:space="preserve"> </v>
      </c>
      <c r="CW246" s="43" t="str">
        <f t="shared" si="199"/>
        <v xml:space="preserve"> </v>
      </c>
      <c r="CX246" s="42" t="str">
        <f t="shared" si="200"/>
        <v>•</v>
      </c>
      <c r="CY246" s="39" t="str">
        <f t="shared" si="201"/>
        <v xml:space="preserve"> </v>
      </c>
      <c r="CZ246" s="39" t="str">
        <f t="shared" si="202"/>
        <v xml:space="preserve"> </v>
      </c>
      <c r="DA246" s="43" t="str">
        <f t="shared" si="203"/>
        <v xml:space="preserve"> </v>
      </c>
      <c r="DB246" s="39" t="str">
        <f t="shared" si="204"/>
        <v>•</v>
      </c>
      <c r="DC246" s="39" t="str">
        <f t="shared" si="205"/>
        <v xml:space="preserve"> </v>
      </c>
      <c r="DD246" s="39" t="str">
        <f t="shared" si="206"/>
        <v xml:space="preserve"> </v>
      </c>
      <c r="DE246" s="43" t="str">
        <f t="shared" si="207"/>
        <v xml:space="preserve"> </v>
      </c>
      <c r="DF246" s="42" t="str">
        <f t="shared" si="208"/>
        <v>•</v>
      </c>
      <c r="DG246" s="39" t="str">
        <f t="shared" si="209"/>
        <v xml:space="preserve"> </v>
      </c>
      <c r="DH246" s="39" t="str">
        <f t="shared" si="210"/>
        <v xml:space="preserve"> </v>
      </c>
      <c r="DI246" s="43" t="str">
        <f t="shared" si="211"/>
        <v xml:space="preserve"> </v>
      </c>
      <c r="DJ246" s="42" t="str">
        <f t="shared" si="212"/>
        <v>•</v>
      </c>
      <c r="DK246" s="39" t="str">
        <f t="shared" si="213"/>
        <v xml:space="preserve"> </v>
      </c>
      <c r="DL246" s="39" t="str">
        <f t="shared" si="214"/>
        <v xml:space="preserve"> </v>
      </c>
      <c r="DM246" s="43" t="str">
        <f t="shared" si="215"/>
        <v xml:space="preserve"> </v>
      </c>
      <c r="DN246" s="39" t="str">
        <f t="shared" si="216"/>
        <v>•</v>
      </c>
      <c r="DO246" s="39" t="str">
        <f t="shared" si="217"/>
        <v xml:space="preserve"> </v>
      </c>
      <c r="DP246" s="39" t="str">
        <f t="shared" si="218"/>
        <v xml:space="preserve"> </v>
      </c>
      <c r="DQ246" s="43" t="str">
        <f t="shared" si="219"/>
        <v xml:space="preserve"> </v>
      </c>
      <c r="DR246" s="39" t="str">
        <f t="shared" si="220"/>
        <v>•</v>
      </c>
      <c r="DS246" s="39" t="str">
        <f t="shared" si="221"/>
        <v xml:space="preserve"> </v>
      </c>
      <c r="DT246" s="39" t="str">
        <f t="shared" si="222"/>
        <v xml:space="preserve"> </v>
      </c>
      <c r="DU246" s="43" t="str">
        <f t="shared" si="223"/>
        <v xml:space="preserve"> </v>
      </c>
      <c r="DV246" s="39" t="str">
        <f t="shared" si="224"/>
        <v>•</v>
      </c>
      <c r="DW246" s="39" t="str">
        <f t="shared" si="225"/>
        <v xml:space="preserve"> </v>
      </c>
      <c r="DX246" s="39" t="str">
        <f t="shared" si="226"/>
        <v xml:space="preserve"> </v>
      </c>
      <c r="DY246" s="43" t="str">
        <f t="shared" si="227"/>
        <v xml:space="preserve"> </v>
      </c>
      <c r="DZ246" s="39" t="str">
        <f t="shared" si="228"/>
        <v>•</v>
      </c>
      <c r="EA246" s="39" t="str">
        <f t="shared" si="229"/>
        <v xml:space="preserve"> </v>
      </c>
      <c r="EB246" s="39" t="str">
        <f t="shared" si="230"/>
        <v xml:space="preserve"> </v>
      </c>
      <c r="EC246" s="43" t="str">
        <f t="shared" si="231"/>
        <v xml:space="preserve"> </v>
      </c>
      <c r="ED246" s="39" t="str">
        <f t="shared" si="232"/>
        <v>•</v>
      </c>
      <c r="EE246" s="39" t="str">
        <f t="shared" si="233"/>
        <v xml:space="preserve"> </v>
      </c>
      <c r="EF246" s="39" t="str">
        <f t="shared" si="234"/>
        <v xml:space="preserve"> </v>
      </c>
      <c r="EG246" s="43" t="str">
        <f t="shared" si="235"/>
        <v xml:space="preserve"> </v>
      </c>
      <c r="EH246" s="39" t="str">
        <f t="shared" si="236"/>
        <v>•</v>
      </c>
      <c r="EI246" s="39" t="str">
        <f t="shared" si="237"/>
        <v xml:space="preserve"> </v>
      </c>
      <c r="EJ246" s="39" t="str">
        <f t="shared" si="238"/>
        <v xml:space="preserve"> </v>
      </c>
      <c r="EK246" s="43" t="str">
        <f t="shared" si="239"/>
        <v xml:space="preserve"> </v>
      </c>
    </row>
    <row r="247" spans="1:141" ht="15.75" customHeight="1" x14ac:dyDescent="0.2">
      <c r="A247" s="100" t="str">
        <f>IF(Summary!B241="","",Summary!B241)</f>
        <v/>
      </c>
      <c r="B247" s="100" t="str">
        <f>IF(Summary!C241="","",Summary!C241)</f>
        <v/>
      </c>
      <c r="C247" s="100" t="str">
        <f>IF(Summary!D241="","",Summary!D241)</f>
        <v/>
      </c>
      <c r="D247" s="115" t="str">
        <f>IF(Summary!E241="","",Summary!E241)</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194"/>
        <v>27</v>
      </c>
      <c r="AX247" s="74" t="e">
        <f t="shared" si="189"/>
        <v>#N/A</v>
      </c>
      <c r="AY247" s="54" t="str">
        <f t="shared" si="190"/>
        <v/>
      </c>
      <c r="AZ247" s="73"/>
      <c r="BA247" s="144"/>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8"/>
      <c r="BE247" s="116" t="str">
        <f t="shared" si="195"/>
        <v/>
      </c>
      <c r="BF247" s="99" t="str">
        <f t="shared" si="191"/>
        <v/>
      </c>
      <c r="BG247" s="99" t="str">
        <f t="shared" si="192"/>
        <v/>
      </c>
      <c r="BH247" s="100" t="str">
        <f t="shared" si="193"/>
        <v/>
      </c>
      <c r="BI247" s="64" t="str">
        <f>IF(Summary!F241="","",Summary!F241)</f>
        <v/>
      </c>
      <c r="BJ247" s="33"/>
      <c r="BV247" s="44">
        <f t="shared" si="242"/>
        <v>0</v>
      </c>
      <c r="BW247" s="44">
        <f t="shared" si="242"/>
        <v>0</v>
      </c>
      <c r="BX247" s="44">
        <f t="shared" si="242"/>
        <v>0</v>
      </c>
      <c r="BY247" s="44">
        <f t="shared" si="242"/>
        <v>0</v>
      </c>
      <c r="BZ247" s="44">
        <f t="shared" si="242"/>
        <v>0</v>
      </c>
      <c r="CA247" s="44">
        <f t="shared" si="242"/>
        <v>0</v>
      </c>
      <c r="CB247" s="44">
        <f t="shared" si="242"/>
        <v>0</v>
      </c>
      <c r="CC247" s="44">
        <f t="shared" si="242"/>
        <v>0</v>
      </c>
      <c r="CD247" s="44">
        <f t="shared" si="242"/>
        <v>0</v>
      </c>
      <c r="CE247" s="44">
        <f t="shared" si="242"/>
        <v>0</v>
      </c>
      <c r="CF247" s="44">
        <f t="shared" si="242"/>
        <v>0</v>
      </c>
      <c r="CH247" s="48">
        <f t="shared" si="241"/>
        <v>0</v>
      </c>
      <c r="CI247" s="48">
        <f t="shared" si="241"/>
        <v>0</v>
      </c>
      <c r="CJ247" s="48">
        <f t="shared" si="241"/>
        <v>0</v>
      </c>
      <c r="CK247" s="48">
        <f t="shared" si="241"/>
        <v>0</v>
      </c>
      <c r="CL247" s="48">
        <f t="shared" si="241"/>
        <v>0</v>
      </c>
      <c r="CM247" s="48">
        <f t="shared" si="241"/>
        <v>0</v>
      </c>
      <c r="CN247" s="48">
        <f t="shared" si="241"/>
        <v>0</v>
      </c>
      <c r="CO247" s="48">
        <f t="shared" si="241"/>
        <v>0</v>
      </c>
      <c r="CT247" s="42" t="str">
        <f t="shared" si="196"/>
        <v>•</v>
      </c>
      <c r="CU247" s="39" t="str">
        <f t="shared" si="197"/>
        <v xml:space="preserve"> </v>
      </c>
      <c r="CV247" s="39" t="str">
        <f t="shared" si="198"/>
        <v xml:space="preserve"> </v>
      </c>
      <c r="CW247" s="43" t="str">
        <f t="shared" si="199"/>
        <v xml:space="preserve"> </v>
      </c>
      <c r="CX247" s="42" t="str">
        <f t="shared" si="200"/>
        <v>•</v>
      </c>
      <c r="CY247" s="39" t="str">
        <f t="shared" si="201"/>
        <v xml:space="preserve"> </v>
      </c>
      <c r="CZ247" s="39" t="str">
        <f t="shared" si="202"/>
        <v xml:space="preserve"> </v>
      </c>
      <c r="DA247" s="43" t="str">
        <f t="shared" si="203"/>
        <v xml:space="preserve"> </v>
      </c>
      <c r="DB247" s="39" t="str">
        <f t="shared" si="204"/>
        <v>•</v>
      </c>
      <c r="DC247" s="39" t="str">
        <f t="shared" si="205"/>
        <v xml:space="preserve"> </v>
      </c>
      <c r="DD247" s="39" t="str">
        <f t="shared" si="206"/>
        <v xml:space="preserve"> </v>
      </c>
      <c r="DE247" s="43" t="str">
        <f t="shared" si="207"/>
        <v xml:space="preserve"> </v>
      </c>
      <c r="DF247" s="42" t="str">
        <f t="shared" si="208"/>
        <v>•</v>
      </c>
      <c r="DG247" s="39" t="str">
        <f t="shared" si="209"/>
        <v xml:space="preserve"> </v>
      </c>
      <c r="DH247" s="39" t="str">
        <f t="shared" si="210"/>
        <v xml:space="preserve"> </v>
      </c>
      <c r="DI247" s="43" t="str">
        <f t="shared" si="211"/>
        <v xml:space="preserve"> </v>
      </c>
      <c r="DJ247" s="42" t="str">
        <f t="shared" si="212"/>
        <v>•</v>
      </c>
      <c r="DK247" s="39" t="str">
        <f t="shared" si="213"/>
        <v xml:space="preserve"> </v>
      </c>
      <c r="DL247" s="39" t="str">
        <f t="shared" si="214"/>
        <v xml:space="preserve"> </v>
      </c>
      <c r="DM247" s="43" t="str">
        <f t="shared" si="215"/>
        <v xml:space="preserve"> </v>
      </c>
      <c r="DN247" s="39" t="str">
        <f t="shared" si="216"/>
        <v>•</v>
      </c>
      <c r="DO247" s="39" t="str">
        <f t="shared" si="217"/>
        <v xml:space="preserve"> </v>
      </c>
      <c r="DP247" s="39" t="str">
        <f t="shared" si="218"/>
        <v xml:space="preserve"> </v>
      </c>
      <c r="DQ247" s="43" t="str">
        <f t="shared" si="219"/>
        <v xml:space="preserve"> </v>
      </c>
      <c r="DR247" s="39" t="str">
        <f t="shared" si="220"/>
        <v>•</v>
      </c>
      <c r="DS247" s="39" t="str">
        <f t="shared" si="221"/>
        <v xml:space="preserve"> </v>
      </c>
      <c r="DT247" s="39" t="str">
        <f t="shared" si="222"/>
        <v xml:space="preserve"> </v>
      </c>
      <c r="DU247" s="43" t="str">
        <f t="shared" si="223"/>
        <v xml:space="preserve"> </v>
      </c>
      <c r="DV247" s="39" t="str">
        <f t="shared" si="224"/>
        <v>•</v>
      </c>
      <c r="DW247" s="39" t="str">
        <f t="shared" si="225"/>
        <v xml:space="preserve"> </v>
      </c>
      <c r="DX247" s="39" t="str">
        <f t="shared" si="226"/>
        <v xml:space="preserve"> </v>
      </c>
      <c r="DY247" s="43" t="str">
        <f t="shared" si="227"/>
        <v xml:space="preserve"> </v>
      </c>
      <c r="DZ247" s="39" t="str">
        <f t="shared" si="228"/>
        <v>•</v>
      </c>
      <c r="EA247" s="39" t="str">
        <f t="shared" si="229"/>
        <v xml:space="preserve"> </v>
      </c>
      <c r="EB247" s="39" t="str">
        <f t="shared" si="230"/>
        <v xml:space="preserve"> </v>
      </c>
      <c r="EC247" s="43" t="str">
        <f t="shared" si="231"/>
        <v xml:space="preserve"> </v>
      </c>
      <c r="ED247" s="39" t="str">
        <f t="shared" si="232"/>
        <v>•</v>
      </c>
      <c r="EE247" s="39" t="str">
        <f t="shared" si="233"/>
        <v xml:space="preserve"> </v>
      </c>
      <c r="EF247" s="39" t="str">
        <f t="shared" si="234"/>
        <v xml:space="preserve"> </v>
      </c>
      <c r="EG247" s="43" t="str">
        <f t="shared" si="235"/>
        <v xml:space="preserve"> </v>
      </c>
      <c r="EH247" s="39" t="str">
        <f t="shared" si="236"/>
        <v>•</v>
      </c>
      <c r="EI247" s="39" t="str">
        <f t="shared" si="237"/>
        <v xml:space="preserve"> </v>
      </c>
      <c r="EJ247" s="39" t="str">
        <f t="shared" si="238"/>
        <v xml:space="preserve"> </v>
      </c>
      <c r="EK247" s="43" t="str">
        <f t="shared" si="239"/>
        <v xml:space="preserve"> </v>
      </c>
    </row>
    <row r="248" spans="1:141" ht="15.75" customHeight="1" x14ac:dyDescent="0.2">
      <c r="A248" s="100" t="str">
        <f>IF(Summary!B242="","",Summary!B242)</f>
        <v/>
      </c>
      <c r="B248" s="100" t="str">
        <f>IF(Summary!C242="","",Summary!C242)</f>
        <v/>
      </c>
      <c r="C248" s="100" t="str">
        <f>IF(Summary!D242="","",Summary!D242)</f>
        <v/>
      </c>
      <c r="D248" s="115" t="str">
        <f>IF(Summary!E242="","",Summary!E242)</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194"/>
        <v>27</v>
      </c>
      <c r="AX248" s="74" t="e">
        <f t="shared" si="189"/>
        <v>#N/A</v>
      </c>
      <c r="AY248" s="54" t="str">
        <f t="shared" si="190"/>
        <v/>
      </c>
      <c r="AZ248" s="73"/>
      <c r="BA248" s="144"/>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8"/>
      <c r="BE248" s="116" t="str">
        <f t="shared" si="195"/>
        <v/>
      </c>
      <c r="BF248" s="99" t="str">
        <f t="shared" si="191"/>
        <v/>
      </c>
      <c r="BG248" s="99" t="str">
        <f t="shared" si="192"/>
        <v/>
      </c>
      <c r="BH248" s="100" t="str">
        <f t="shared" si="193"/>
        <v/>
      </c>
      <c r="BI248" s="64" t="str">
        <f>IF(Summary!F242="","",Summary!F242)</f>
        <v/>
      </c>
      <c r="BJ248" s="33"/>
      <c r="BV248" s="44">
        <f t="shared" si="242"/>
        <v>0</v>
      </c>
      <c r="BW248" s="44">
        <f t="shared" si="242"/>
        <v>0</v>
      </c>
      <c r="BX248" s="44">
        <f t="shared" si="242"/>
        <v>0</v>
      </c>
      <c r="BY248" s="44">
        <f t="shared" si="242"/>
        <v>0</v>
      </c>
      <c r="BZ248" s="44">
        <f t="shared" si="242"/>
        <v>0</v>
      </c>
      <c r="CA248" s="44">
        <f t="shared" si="242"/>
        <v>0</v>
      </c>
      <c r="CB248" s="44">
        <f t="shared" si="242"/>
        <v>0</v>
      </c>
      <c r="CC248" s="44">
        <f t="shared" si="242"/>
        <v>0</v>
      </c>
      <c r="CD248" s="44">
        <f t="shared" si="242"/>
        <v>0</v>
      </c>
      <c r="CE248" s="44">
        <f t="shared" si="242"/>
        <v>0</v>
      </c>
      <c r="CF248" s="44">
        <f t="shared" si="242"/>
        <v>0</v>
      </c>
      <c r="CH248" s="48">
        <f t="shared" si="241"/>
        <v>0</v>
      </c>
      <c r="CI248" s="48">
        <f t="shared" si="241"/>
        <v>0</v>
      </c>
      <c r="CJ248" s="48">
        <f t="shared" si="241"/>
        <v>0</v>
      </c>
      <c r="CK248" s="48">
        <f t="shared" si="241"/>
        <v>0</v>
      </c>
      <c r="CL248" s="48">
        <f t="shared" si="241"/>
        <v>0</v>
      </c>
      <c r="CM248" s="48">
        <f t="shared" si="241"/>
        <v>0</v>
      </c>
      <c r="CN248" s="48">
        <f t="shared" si="241"/>
        <v>0</v>
      </c>
      <c r="CO248" s="48">
        <f t="shared" si="241"/>
        <v>0</v>
      </c>
      <c r="CT248" s="42" t="str">
        <f t="shared" si="196"/>
        <v>•</v>
      </c>
      <c r="CU248" s="39" t="str">
        <f t="shared" si="197"/>
        <v xml:space="preserve"> </v>
      </c>
      <c r="CV248" s="39" t="str">
        <f t="shared" si="198"/>
        <v xml:space="preserve"> </v>
      </c>
      <c r="CW248" s="43" t="str">
        <f t="shared" si="199"/>
        <v xml:space="preserve"> </v>
      </c>
      <c r="CX248" s="42" t="str">
        <f t="shared" si="200"/>
        <v>•</v>
      </c>
      <c r="CY248" s="39" t="str">
        <f t="shared" si="201"/>
        <v xml:space="preserve"> </v>
      </c>
      <c r="CZ248" s="39" t="str">
        <f t="shared" si="202"/>
        <v xml:space="preserve"> </v>
      </c>
      <c r="DA248" s="43" t="str">
        <f t="shared" si="203"/>
        <v xml:space="preserve"> </v>
      </c>
      <c r="DB248" s="39" t="str">
        <f t="shared" si="204"/>
        <v>•</v>
      </c>
      <c r="DC248" s="39" t="str">
        <f t="shared" si="205"/>
        <v xml:space="preserve"> </v>
      </c>
      <c r="DD248" s="39" t="str">
        <f t="shared" si="206"/>
        <v xml:space="preserve"> </v>
      </c>
      <c r="DE248" s="43" t="str">
        <f t="shared" si="207"/>
        <v xml:space="preserve"> </v>
      </c>
      <c r="DF248" s="42" t="str">
        <f t="shared" si="208"/>
        <v>•</v>
      </c>
      <c r="DG248" s="39" t="str">
        <f t="shared" si="209"/>
        <v xml:space="preserve"> </v>
      </c>
      <c r="DH248" s="39" t="str">
        <f t="shared" si="210"/>
        <v xml:space="preserve"> </v>
      </c>
      <c r="DI248" s="43" t="str">
        <f t="shared" si="211"/>
        <v xml:space="preserve"> </v>
      </c>
      <c r="DJ248" s="42" t="str">
        <f t="shared" si="212"/>
        <v>•</v>
      </c>
      <c r="DK248" s="39" t="str">
        <f t="shared" si="213"/>
        <v xml:space="preserve"> </v>
      </c>
      <c r="DL248" s="39" t="str">
        <f t="shared" si="214"/>
        <v xml:space="preserve"> </v>
      </c>
      <c r="DM248" s="43" t="str">
        <f t="shared" si="215"/>
        <v xml:space="preserve"> </v>
      </c>
      <c r="DN248" s="39" t="str">
        <f t="shared" si="216"/>
        <v>•</v>
      </c>
      <c r="DO248" s="39" t="str">
        <f t="shared" si="217"/>
        <v xml:space="preserve"> </v>
      </c>
      <c r="DP248" s="39" t="str">
        <f t="shared" si="218"/>
        <v xml:space="preserve"> </v>
      </c>
      <c r="DQ248" s="43" t="str">
        <f t="shared" si="219"/>
        <v xml:space="preserve"> </v>
      </c>
      <c r="DR248" s="39" t="str">
        <f t="shared" si="220"/>
        <v>•</v>
      </c>
      <c r="DS248" s="39" t="str">
        <f t="shared" si="221"/>
        <v xml:space="preserve"> </v>
      </c>
      <c r="DT248" s="39" t="str">
        <f t="shared" si="222"/>
        <v xml:space="preserve"> </v>
      </c>
      <c r="DU248" s="43" t="str">
        <f t="shared" si="223"/>
        <v xml:space="preserve"> </v>
      </c>
      <c r="DV248" s="39" t="str">
        <f t="shared" si="224"/>
        <v>•</v>
      </c>
      <c r="DW248" s="39" t="str">
        <f t="shared" si="225"/>
        <v xml:space="preserve"> </v>
      </c>
      <c r="DX248" s="39" t="str">
        <f t="shared" si="226"/>
        <v xml:space="preserve"> </v>
      </c>
      <c r="DY248" s="43" t="str">
        <f t="shared" si="227"/>
        <v xml:space="preserve"> </v>
      </c>
      <c r="DZ248" s="39" t="str">
        <f t="shared" si="228"/>
        <v>•</v>
      </c>
      <c r="EA248" s="39" t="str">
        <f t="shared" si="229"/>
        <v xml:space="preserve"> </v>
      </c>
      <c r="EB248" s="39" t="str">
        <f t="shared" si="230"/>
        <v xml:space="preserve"> </v>
      </c>
      <c r="EC248" s="43" t="str">
        <f t="shared" si="231"/>
        <v xml:space="preserve"> </v>
      </c>
      <c r="ED248" s="39" t="str">
        <f t="shared" si="232"/>
        <v>•</v>
      </c>
      <c r="EE248" s="39" t="str">
        <f t="shared" si="233"/>
        <v xml:space="preserve"> </v>
      </c>
      <c r="EF248" s="39" t="str">
        <f t="shared" si="234"/>
        <v xml:space="preserve"> </v>
      </c>
      <c r="EG248" s="43" t="str">
        <f t="shared" si="235"/>
        <v xml:space="preserve"> </v>
      </c>
      <c r="EH248" s="39" t="str">
        <f t="shared" si="236"/>
        <v>•</v>
      </c>
      <c r="EI248" s="39" t="str">
        <f t="shared" si="237"/>
        <v xml:space="preserve"> </v>
      </c>
      <c r="EJ248" s="39" t="str">
        <f t="shared" si="238"/>
        <v xml:space="preserve"> </v>
      </c>
      <c r="EK248" s="43" t="str">
        <f t="shared" si="239"/>
        <v xml:space="preserve"> </v>
      </c>
    </row>
    <row r="249" spans="1:141" ht="15.75" customHeight="1" x14ac:dyDescent="0.2">
      <c r="A249" s="100" t="str">
        <f>IF(Summary!B243="","",Summary!B243)</f>
        <v/>
      </c>
      <c r="B249" s="100" t="str">
        <f>IF(Summary!C243="","",Summary!C243)</f>
        <v/>
      </c>
      <c r="C249" s="100" t="str">
        <f>IF(Summary!D243="","",Summary!D243)</f>
        <v/>
      </c>
      <c r="D249" s="115" t="str">
        <f>IF(Summary!E243="","",Summary!E243)</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194"/>
        <v>27</v>
      </c>
      <c r="AX249" s="74" t="e">
        <f t="shared" si="189"/>
        <v>#N/A</v>
      </c>
      <c r="AY249" s="54" t="str">
        <f t="shared" si="190"/>
        <v/>
      </c>
      <c r="AZ249" s="73"/>
      <c r="BA249" s="144"/>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8"/>
      <c r="BE249" s="116" t="str">
        <f t="shared" si="195"/>
        <v/>
      </c>
      <c r="BF249" s="99" t="str">
        <f t="shared" si="191"/>
        <v/>
      </c>
      <c r="BG249" s="99" t="str">
        <f t="shared" si="192"/>
        <v/>
      </c>
      <c r="BH249" s="100" t="str">
        <f t="shared" si="193"/>
        <v/>
      </c>
      <c r="BI249" s="64" t="str">
        <f>IF(Summary!F243="","",Summary!F243)</f>
        <v/>
      </c>
      <c r="BJ249" s="33"/>
      <c r="BV249" s="44">
        <f t="shared" si="242"/>
        <v>0</v>
      </c>
      <c r="BW249" s="44">
        <f t="shared" si="242"/>
        <v>0</v>
      </c>
      <c r="BX249" s="44">
        <f t="shared" si="242"/>
        <v>0</v>
      </c>
      <c r="BY249" s="44">
        <f t="shared" si="242"/>
        <v>0</v>
      </c>
      <c r="BZ249" s="44">
        <f t="shared" si="242"/>
        <v>0</v>
      </c>
      <c r="CA249" s="44">
        <f t="shared" si="242"/>
        <v>0</v>
      </c>
      <c r="CB249" s="44">
        <f t="shared" si="242"/>
        <v>0</v>
      </c>
      <c r="CC249" s="44">
        <f t="shared" si="242"/>
        <v>0</v>
      </c>
      <c r="CD249" s="44">
        <f t="shared" si="242"/>
        <v>0</v>
      </c>
      <c r="CE249" s="44">
        <f t="shared" si="242"/>
        <v>0</v>
      </c>
      <c r="CF249" s="44">
        <f t="shared" si="242"/>
        <v>0</v>
      </c>
      <c r="CH249" s="48">
        <f t="shared" si="241"/>
        <v>0</v>
      </c>
      <c r="CI249" s="48">
        <f t="shared" si="241"/>
        <v>0</v>
      </c>
      <c r="CJ249" s="48">
        <f t="shared" si="241"/>
        <v>0</v>
      </c>
      <c r="CK249" s="48">
        <f t="shared" si="241"/>
        <v>0</v>
      </c>
      <c r="CL249" s="48">
        <f t="shared" si="241"/>
        <v>0</v>
      </c>
      <c r="CM249" s="48">
        <f t="shared" si="241"/>
        <v>0</v>
      </c>
      <c r="CN249" s="48">
        <f t="shared" si="241"/>
        <v>0</v>
      </c>
      <c r="CO249" s="48">
        <f t="shared" si="241"/>
        <v>0</v>
      </c>
      <c r="CT249" s="42" t="str">
        <f t="shared" si="196"/>
        <v>•</v>
      </c>
      <c r="CU249" s="39" t="str">
        <f t="shared" si="197"/>
        <v xml:space="preserve"> </v>
      </c>
      <c r="CV249" s="39" t="str">
        <f t="shared" si="198"/>
        <v xml:space="preserve"> </v>
      </c>
      <c r="CW249" s="43" t="str">
        <f t="shared" si="199"/>
        <v xml:space="preserve"> </v>
      </c>
      <c r="CX249" s="42" t="str">
        <f t="shared" si="200"/>
        <v>•</v>
      </c>
      <c r="CY249" s="39" t="str">
        <f t="shared" si="201"/>
        <v xml:space="preserve"> </v>
      </c>
      <c r="CZ249" s="39" t="str">
        <f t="shared" si="202"/>
        <v xml:space="preserve"> </v>
      </c>
      <c r="DA249" s="43" t="str">
        <f t="shared" si="203"/>
        <v xml:space="preserve"> </v>
      </c>
      <c r="DB249" s="39" t="str">
        <f t="shared" si="204"/>
        <v>•</v>
      </c>
      <c r="DC249" s="39" t="str">
        <f t="shared" si="205"/>
        <v xml:space="preserve"> </v>
      </c>
      <c r="DD249" s="39" t="str">
        <f t="shared" si="206"/>
        <v xml:space="preserve"> </v>
      </c>
      <c r="DE249" s="43" t="str">
        <f t="shared" si="207"/>
        <v xml:space="preserve"> </v>
      </c>
      <c r="DF249" s="42" t="str">
        <f t="shared" si="208"/>
        <v>•</v>
      </c>
      <c r="DG249" s="39" t="str">
        <f t="shared" si="209"/>
        <v xml:space="preserve"> </v>
      </c>
      <c r="DH249" s="39" t="str">
        <f t="shared" si="210"/>
        <v xml:space="preserve"> </v>
      </c>
      <c r="DI249" s="43" t="str">
        <f t="shared" si="211"/>
        <v xml:space="preserve"> </v>
      </c>
      <c r="DJ249" s="42" t="str">
        <f t="shared" si="212"/>
        <v>•</v>
      </c>
      <c r="DK249" s="39" t="str">
        <f t="shared" si="213"/>
        <v xml:space="preserve"> </v>
      </c>
      <c r="DL249" s="39" t="str">
        <f t="shared" si="214"/>
        <v xml:space="preserve"> </v>
      </c>
      <c r="DM249" s="43" t="str">
        <f t="shared" si="215"/>
        <v xml:space="preserve"> </v>
      </c>
      <c r="DN249" s="39" t="str">
        <f t="shared" si="216"/>
        <v>•</v>
      </c>
      <c r="DO249" s="39" t="str">
        <f t="shared" si="217"/>
        <v xml:space="preserve"> </v>
      </c>
      <c r="DP249" s="39" t="str">
        <f t="shared" si="218"/>
        <v xml:space="preserve"> </v>
      </c>
      <c r="DQ249" s="43" t="str">
        <f t="shared" si="219"/>
        <v xml:space="preserve"> </v>
      </c>
      <c r="DR249" s="39" t="str">
        <f t="shared" si="220"/>
        <v>•</v>
      </c>
      <c r="DS249" s="39" t="str">
        <f t="shared" si="221"/>
        <v xml:space="preserve"> </v>
      </c>
      <c r="DT249" s="39" t="str">
        <f t="shared" si="222"/>
        <v xml:space="preserve"> </v>
      </c>
      <c r="DU249" s="43" t="str">
        <f t="shared" si="223"/>
        <v xml:space="preserve"> </v>
      </c>
      <c r="DV249" s="39" t="str">
        <f t="shared" si="224"/>
        <v>•</v>
      </c>
      <c r="DW249" s="39" t="str">
        <f t="shared" si="225"/>
        <v xml:space="preserve"> </v>
      </c>
      <c r="DX249" s="39" t="str">
        <f t="shared" si="226"/>
        <v xml:space="preserve"> </v>
      </c>
      <c r="DY249" s="43" t="str">
        <f t="shared" si="227"/>
        <v xml:space="preserve"> </v>
      </c>
      <c r="DZ249" s="39" t="str">
        <f t="shared" si="228"/>
        <v>•</v>
      </c>
      <c r="EA249" s="39" t="str">
        <f t="shared" si="229"/>
        <v xml:space="preserve"> </v>
      </c>
      <c r="EB249" s="39" t="str">
        <f t="shared" si="230"/>
        <v xml:space="preserve"> </v>
      </c>
      <c r="EC249" s="43" t="str">
        <f t="shared" si="231"/>
        <v xml:space="preserve"> </v>
      </c>
      <c r="ED249" s="39" t="str">
        <f t="shared" si="232"/>
        <v>•</v>
      </c>
      <c r="EE249" s="39" t="str">
        <f t="shared" si="233"/>
        <v xml:space="preserve"> </v>
      </c>
      <c r="EF249" s="39" t="str">
        <f t="shared" si="234"/>
        <v xml:space="preserve"> </v>
      </c>
      <c r="EG249" s="43" t="str">
        <f t="shared" si="235"/>
        <v xml:space="preserve"> </v>
      </c>
      <c r="EH249" s="39" t="str">
        <f t="shared" si="236"/>
        <v>•</v>
      </c>
      <c r="EI249" s="39" t="str">
        <f t="shared" si="237"/>
        <v xml:space="preserve"> </v>
      </c>
      <c r="EJ249" s="39" t="str">
        <f t="shared" si="238"/>
        <v xml:space="preserve"> </v>
      </c>
      <c r="EK249" s="43" t="str">
        <f t="shared" si="239"/>
        <v xml:space="preserve"> </v>
      </c>
    </row>
    <row r="250" spans="1:141" ht="15.75" customHeight="1" x14ac:dyDescent="0.2">
      <c r="A250" s="100" t="str">
        <f>IF(Summary!B244="","",Summary!B244)</f>
        <v/>
      </c>
      <c r="B250" s="100" t="str">
        <f>IF(Summary!C244="","",Summary!C244)</f>
        <v/>
      </c>
      <c r="C250" s="100" t="str">
        <f>IF(Summary!D244="","",Summary!D244)</f>
        <v/>
      </c>
      <c r="D250" s="115" t="str">
        <f>IF(Summary!E244="","",Summary!E244)</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194"/>
        <v>27</v>
      </c>
      <c r="AX250" s="74" t="e">
        <f t="shared" si="189"/>
        <v>#N/A</v>
      </c>
      <c r="AY250" s="54" t="str">
        <f t="shared" si="190"/>
        <v/>
      </c>
      <c r="AZ250" s="73"/>
      <c r="BA250" s="144"/>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8"/>
      <c r="BE250" s="116" t="str">
        <f t="shared" si="195"/>
        <v/>
      </c>
      <c r="BF250" s="99" t="str">
        <f t="shared" si="191"/>
        <v/>
      </c>
      <c r="BG250" s="99" t="str">
        <f t="shared" si="192"/>
        <v/>
      </c>
      <c r="BH250" s="100" t="str">
        <f t="shared" si="193"/>
        <v/>
      </c>
      <c r="BI250" s="64" t="str">
        <f>IF(Summary!F244="","",Summary!F244)</f>
        <v/>
      </c>
      <c r="BJ250" s="33"/>
      <c r="BV250" s="44">
        <f t="shared" si="242"/>
        <v>0</v>
      </c>
      <c r="BW250" s="44">
        <f t="shared" si="242"/>
        <v>0</v>
      </c>
      <c r="BX250" s="44">
        <f t="shared" si="242"/>
        <v>0</v>
      </c>
      <c r="BY250" s="44">
        <f t="shared" si="242"/>
        <v>0</v>
      </c>
      <c r="BZ250" s="44">
        <f t="shared" si="242"/>
        <v>0</v>
      </c>
      <c r="CA250" s="44">
        <f t="shared" si="242"/>
        <v>0</v>
      </c>
      <c r="CB250" s="44">
        <f t="shared" ref="CB250:CF250" si="243">IF($E$3=CB$2,IF(AND(ISTEXT($E$8),$E250=$E$8),1,IF(ISNUMBER($E$8),$E250,0)),0)
+IF($F$3=CB$2,IF(AND(ISTEXT($F$8),$F250=$F$8),1,IF(ISNUMBER($F$8),$F250,0)),0)
+IF($G$3=CB$2,IF(AND(ISTEXT($G$8),$G250=$G$8),1,IF(ISNUMBER($G$8),$G250,0)),0)
+IF($H$3=CB$2,IF(AND(ISTEXT($H$8),$H250=$H$8),1,IF(ISNUMBER($H$8),$H250,0)),0)
+IF($I$3=CB$2,IF(AND(ISTEXT($I$8),$I250=$I$8),1,IF(ISNUMBER($I$8),$I250,0)),0)
+IF($J$3=CB$2,IF(AND(ISTEXT($J$8),$J250=$J$8),1,IF(ISNUMBER($J$8),$J250,0)),0)
+IF($K$3=CB$2,IF(AND(ISTEXT($K$8),$K250=$K$8),1,IF(ISNUMBER($K$8),$K250,0)),0)
+IF($L$3=CB$2,IF(AND(ISTEXT($L$8),$L250=$L$8),1,IF(ISNUMBER($L$8),$L250,0)),0)
+IF($M$3=CB$2,IF(AND(ISTEXT($M$8),$M250=$M$8),1,IF(ISNUMBER($M$8),$M250,0)),0)
+IF($N$3=CB$2,IF(AND(ISTEXT($N$8),$N250=$N$8),1,IF(ISNUMBER($N$8),$N250,0)),0)
+IF($O$3=CB$2,IF(AND(ISTEXT($O$8),$O250=$O$8),1,IF(ISNUMBER($O$8),$O250,0)),0)
+IF($P$3=CB$2,IF(AND(ISTEXT($P$8),$P250=$P$8),1,IF(ISNUMBER($P$8),$P250,0)),0)
+IF($Q$3=CB$2,IF(AND(ISTEXT($Q$8),$Q250=$Q$8),1,IF(ISNUMBER($Q$8),$Q250,0)),0)
+IF($R$3=CB$2,IF(AND(ISTEXT($R$8),$R250=$R$8),1,IF(ISNUMBER($R$8),$R250,0)),0)
+IF($S$3=CB$2,IF(AND(ISTEXT($S$8),$S250=$S$8),1,IF(ISNUMBER($S$8),$S250,0)),0)
+IF($T$3=CB$2,IF(AND(ISTEXT($T$8),$T250=$T$8),1,IF(ISNUMBER($T$8),$T250,0)),0)
+IF($U$3=CB$2,IF(AND(ISTEXT($U$8),$U250=$U$8),1,IF(ISNUMBER($U$8),$U250,0)),0)
+IF($V$3=CB$2,IF(AND(ISTEXT($V$8),$V250=$V$8),1,IF(ISNUMBER($V$8),$V250,0)),0)
+IF($W$3=CB$2,IF(AND(ISTEXT($W$8),$W250=$W$8),1,IF(ISNUMBER($W$8),$W250,0)),0)
+IF($X$3=CB$2,IF(AND(ISTEXT($X$8),$X250=$X$8),1,IF(ISNUMBER($X$8),$X250,0)),0)
+IF($Y$3=CB$2,IF(AND(ISTEXT($Y$8),$Y250=$Y$8),1,IF(ISNUMBER($Y$8),$Y250,0)),0)
+IF($Z$3=CB$2,IF(AND(ISTEXT($Z$8),$Z250=$Z$8),1,IF(ISNUMBER($Z$8),$Z250,0)),0)
+IF($AA$3=CB$2,IF(AND(ISTEXT($AA$8),$AA250=$AA$8),1,IF(ISNUMBER($AA$8),$AA250,0)),0)
+IF($AB$3=CB$2,IF(AND(ISTEXT($AB$8),$AB250=$AB$8),1,IF(ISNUMBER($AB$8),$AB250,0)),0)
+IF($AC$3=CB$2,IF(AND(ISTEXT($AC$8),$AC250=$AC$8),1,IF(ISNUMBER($AC$8),$AC250,0)),0)
+IF($AD$3=CB$2,IF(AND(ISTEXT($AD$8),$AD250=$AD$8),1,IF(ISNUMBER($AD$8),$AD250,0)),0)
+IF($AE$3=CB$2,IF(AND(ISTEXT($AE$8),$AE250=$AE$8),1,IF(ISNUMBER($AE$8),$AE250,0)),0)
+IF($AF$3=CB$2,IF(AND(ISTEXT($AF$8),$AF250=$AF$8),1,IF(ISNUMBER($AF$8),$AF250,0)),0)
+IF($AG$3=CB$2,IF(AND(ISTEXT($AG$8),$AA250=$AG$8),1,IF(ISNUMBER($AG$8),$AG250,0)),0)
+IF($AH$3=CB$2,IF(AND(ISTEXT($AH$8),$AH250=$AH$8),1,IF(ISNUMBER($AH$8),$AH250,0)),0)
+IF($AI$3=CB$2,IF(AND(ISTEXT($AI$8),$AI250=$AI$8),1,IF(ISNUMBER($AI$8),$AI250,0)),0)
+IF($AJ$3=CB$2,IF(AND(ISTEXT($AJ$8),$AJ250=$AJ$8),1,IF(ISNUMBER($AJ$8),$AJ250,0)),0)
+IF($AK$3=CB$2,IF(AND(ISTEXT($AK$8),$AK250=$AK$8),1,IF(ISNUMBER($AK$8),$AK250,0)),0)
+IF($AL$3=CB$2,IF(AND(ISTEXT($AL$8),$AL250=$AL$8),1,IF(ISNUMBER($AL$8),$AL250,0)),0)
+IF($AM$3=CB$2,IF(AND(ISTEXT($AM$8),$AM250=$AM$8),1,IF(ISNUMBER($AM$8),$AM250,0)),0)
+IF($AN$3=CB$2,IF(AND(ISTEXT($AN$8),$AN250=$AN$8),1,IF(ISNUMBER($AN$8),$AN250,0)),0)
+IF($AO$3=CB$2,IF(AND(ISTEXT($AO$8),$AO250=$AO$8),1,IF(ISNUMBER($AO$8),$AO250,0)),0)
+IF($AP$3=CB$2,IF(AND(ISTEXT($AP$8),$AP250=$AP$8),1,IF(ISNUMBER($AP$8),$AP250,0)),0)
+IF($AQ$3=CB$2,IF(AND(ISTEXT($AQ$8),$AQ250=$AQ$8),1,IF(ISNUMBER($AQ$8),$AQ250,0)),0)
+IF($AR$3=CB$2,IF(AND(ISTEXT($AR$8),$AR250=$AR$8),1,IF(ISNUMBER($AR$8),$AR250,0)),0)</f>
        <v>0</v>
      </c>
      <c r="CC250" s="44">
        <f t="shared" si="243"/>
        <v>0</v>
      </c>
      <c r="CD250" s="44">
        <f t="shared" si="243"/>
        <v>0</v>
      </c>
      <c r="CE250" s="44">
        <f t="shared" si="243"/>
        <v>0</v>
      </c>
      <c r="CF250" s="44">
        <f t="shared" si="243"/>
        <v>0</v>
      </c>
      <c r="CH250" s="48">
        <f t="shared" si="241"/>
        <v>0</v>
      </c>
      <c r="CI250" s="48">
        <f t="shared" si="241"/>
        <v>0</v>
      </c>
      <c r="CJ250" s="48">
        <f t="shared" si="241"/>
        <v>0</v>
      </c>
      <c r="CK250" s="48">
        <f t="shared" si="241"/>
        <v>0</v>
      </c>
      <c r="CL250" s="48">
        <f t="shared" si="241"/>
        <v>0</v>
      </c>
      <c r="CM250" s="48">
        <f t="shared" si="241"/>
        <v>0</v>
      </c>
      <c r="CN250" s="48">
        <f t="shared" si="241"/>
        <v>0</v>
      </c>
      <c r="CO250" s="48">
        <f t="shared" si="241"/>
        <v>0</v>
      </c>
      <c r="CT250" s="42" t="str">
        <f t="shared" si="196"/>
        <v>•</v>
      </c>
      <c r="CU250" s="39" t="str">
        <f t="shared" si="197"/>
        <v xml:space="preserve"> </v>
      </c>
      <c r="CV250" s="39" t="str">
        <f t="shared" si="198"/>
        <v xml:space="preserve"> </v>
      </c>
      <c r="CW250" s="43" t="str">
        <f t="shared" si="199"/>
        <v xml:space="preserve"> </v>
      </c>
      <c r="CX250" s="42" t="str">
        <f t="shared" si="200"/>
        <v>•</v>
      </c>
      <c r="CY250" s="39" t="str">
        <f t="shared" si="201"/>
        <v xml:space="preserve"> </v>
      </c>
      <c r="CZ250" s="39" t="str">
        <f t="shared" si="202"/>
        <v xml:space="preserve"> </v>
      </c>
      <c r="DA250" s="43" t="str">
        <f t="shared" si="203"/>
        <v xml:space="preserve"> </v>
      </c>
      <c r="DB250" s="39" t="str">
        <f t="shared" si="204"/>
        <v>•</v>
      </c>
      <c r="DC250" s="39" t="str">
        <f t="shared" si="205"/>
        <v xml:space="preserve"> </v>
      </c>
      <c r="DD250" s="39" t="str">
        <f t="shared" si="206"/>
        <v xml:space="preserve"> </v>
      </c>
      <c r="DE250" s="43" t="str">
        <f t="shared" si="207"/>
        <v xml:space="preserve"> </v>
      </c>
      <c r="DF250" s="42" t="str">
        <f t="shared" si="208"/>
        <v>•</v>
      </c>
      <c r="DG250" s="39" t="str">
        <f t="shared" si="209"/>
        <v xml:space="preserve"> </v>
      </c>
      <c r="DH250" s="39" t="str">
        <f t="shared" si="210"/>
        <v xml:space="preserve"> </v>
      </c>
      <c r="DI250" s="43" t="str">
        <f t="shared" si="211"/>
        <v xml:space="preserve"> </v>
      </c>
      <c r="DJ250" s="42" t="str">
        <f t="shared" si="212"/>
        <v>•</v>
      </c>
      <c r="DK250" s="39" t="str">
        <f t="shared" si="213"/>
        <v xml:space="preserve"> </v>
      </c>
      <c r="DL250" s="39" t="str">
        <f t="shared" si="214"/>
        <v xml:space="preserve"> </v>
      </c>
      <c r="DM250" s="43" t="str">
        <f t="shared" si="215"/>
        <v xml:space="preserve"> </v>
      </c>
      <c r="DN250" s="39" t="str">
        <f t="shared" si="216"/>
        <v>•</v>
      </c>
      <c r="DO250" s="39" t="str">
        <f t="shared" si="217"/>
        <v xml:space="preserve"> </v>
      </c>
      <c r="DP250" s="39" t="str">
        <f t="shared" si="218"/>
        <v xml:space="preserve"> </v>
      </c>
      <c r="DQ250" s="43" t="str">
        <f t="shared" si="219"/>
        <v xml:space="preserve"> </v>
      </c>
      <c r="DR250" s="39" t="str">
        <f t="shared" si="220"/>
        <v>•</v>
      </c>
      <c r="DS250" s="39" t="str">
        <f t="shared" si="221"/>
        <v xml:space="preserve"> </v>
      </c>
      <c r="DT250" s="39" t="str">
        <f t="shared" si="222"/>
        <v xml:space="preserve"> </v>
      </c>
      <c r="DU250" s="43" t="str">
        <f t="shared" si="223"/>
        <v xml:space="preserve"> </v>
      </c>
      <c r="DV250" s="39" t="str">
        <f t="shared" si="224"/>
        <v>•</v>
      </c>
      <c r="DW250" s="39" t="str">
        <f t="shared" si="225"/>
        <v xml:space="preserve"> </v>
      </c>
      <c r="DX250" s="39" t="str">
        <f t="shared" si="226"/>
        <v xml:space="preserve"> </v>
      </c>
      <c r="DY250" s="43" t="str">
        <f t="shared" si="227"/>
        <v xml:space="preserve"> </v>
      </c>
      <c r="DZ250" s="39" t="str">
        <f t="shared" si="228"/>
        <v>•</v>
      </c>
      <c r="EA250" s="39" t="str">
        <f t="shared" si="229"/>
        <v xml:space="preserve"> </v>
      </c>
      <c r="EB250" s="39" t="str">
        <f t="shared" si="230"/>
        <v xml:space="preserve"> </v>
      </c>
      <c r="EC250" s="43" t="str">
        <f t="shared" si="231"/>
        <v xml:space="preserve"> </v>
      </c>
      <c r="ED250" s="39" t="str">
        <f t="shared" si="232"/>
        <v>•</v>
      </c>
      <c r="EE250" s="39" t="str">
        <f t="shared" si="233"/>
        <v xml:space="preserve"> </v>
      </c>
      <c r="EF250" s="39" t="str">
        <f t="shared" si="234"/>
        <v xml:space="preserve"> </v>
      </c>
      <c r="EG250" s="43" t="str">
        <f t="shared" si="235"/>
        <v xml:space="preserve"> </v>
      </c>
      <c r="EH250" s="39" t="str">
        <f t="shared" si="236"/>
        <v>•</v>
      </c>
      <c r="EI250" s="39" t="str">
        <f t="shared" si="237"/>
        <v xml:space="preserve"> </v>
      </c>
      <c r="EJ250" s="39" t="str">
        <f t="shared" si="238"/>
        <v xml:space="preserve"> </v>
      </c>
      <c r="EK250" s="43" t="str">
        <f t="shared" si="239"/>
        <v xml:space="preserve"> </v>
      </c>
    </row>
    <row r="251" spans="1:141" ht="15.75" customHeight="1" x14ac:dyDescent="0.2">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BA251" s="121"/>
      <c r="BB251" s="121"/>
      <c r="BC251" s="121"/>
      <c r="BD251" s="122"/>
    </row>
    <row r="252" spans="1:141" ht="15.75" customHeight="1" x14ac:dyDescent="0.2">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BA252" s="121"/>
      <c r="BB252" s="121"/>
      <c r="BC252" s="121"/>
      <c r="BD252" s="122"/>
    </row>
    <row r="253" spans="1:141" ht="15.75" customHeight="1" x14ac:dyDescent="0.2">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BA253" s="121"/>
      <c r="BB253" s="121"/>
      <c r="BC253" s="121"/>
      <c r="BD253" s="122"/>
    </row>
    <row r="254" spans="1:141" ht="15.75" customHeight="1" x14ac:dyDescent="0.2">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BA254" s="121"/>
      <c r="BB254" s="121"/>
      <c r="BC254" s="121"/>
      <c r="BD254" s="122"/>
    </row>
    <row r="255" spans="1:141" ht="15.75" customHeight="1" x14ac:dyDescent="0.2">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BA255" s="121"/>
      <c r="BB255" s="121"/>
      <c r="BC255" s="121"/>
      <c r="BD255" s="122"/>
    </row>
    <row r="256" spans="1:141" ht="15.75" customHeight="1" x14ac:dyDescent="0.2">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BA256" s="121"/>
      <c r="BB256" s="121"/>
      <c r="BC256" s="121"/>
      <c r="BD256" s="122"/>
    </row>
    <row r="257" spans="5:56" ht="15.75" customHeight="1" x14ac:dyDescent="0.2">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BA257" s="121"/>
      <c r="BB257" s="121"/>
      <c r="BC257" s="121"/>
      <c r="BD257" s="122"/>
    </row>
    <row r="258" spans="5:56" ht="15.75" customHeight="1" x14ac:dyDescent="0.2">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BA258" s="121"/>
      <c r="BB258" s="121"/>
      <c r="BC258" s="121"/>
      <c r="BD258" s="122"/>
    </row>
    <row r="259" spans="5:56" ht="15.75" customHeight="1" x14ac:dyDescent="0.2">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BA259" s="121"/>
      <c r="BB259" s="121"/>
      <c r="BC259" s="121"/>
      <c r="BD259" s="122"/>
    </row>
    <row r="260" spans="5:56" ht="15.75" customHeight="1" x14ac:dyDescent="0.2">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BA260" s="121"/>
      <c r="BB260" s="121"/>
      <c r="BC260" s="121"/>
      <c r="BD260" s="122"/>
    </row>
    <row r="261" spans="5:56" ht="15.75" customHeight="1" x14ac:dyDescent="0.2">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BA261" s="121"/>
      <c r="BB261" s="121"/>
      <c r="BC261" s="121"/>
      <c r="BD261" s="122"/>
    </row>
    <row r="262" spans="5:56" ht="15.75" customHeight="1" x14ac:dyDescent="0.2">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BA262" s="121"/>
      <c r="BB262" s="121"/>
      <c r="BC262" s="121"/>
      <c r="BD262" s="122"/>
    </row>
    <row r="263" spans="5:56" ht="15.75" customHeight="1" x14ac:dyDescent="0.2">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BA263" s="121"/>
      <c r="BB263" s="121"/>
      <c r="BC263" s="121"/>
      <c r="BD263" s="122"/>
    </row>
    <row r="264" spans="5:56" ht="15.75" customHeight="1" x14ac:dyDescent="0.2">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BA264" s="121"/>
      <c r="BB264" s="121"/>
      <c r="BC264" s="121"/>
      <c r="BD264" s="122"/>
    </row>
    <row r="265" spans="5:56" ht="15.75" customHeight="1" x14ac:dyDescent="0.2">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BA265" s="121"/>
      <c r="BB265" s="121"/>
      <c r="BC265" s="121"/>
      <c r="BD265" s="122"/>
    </row>
    <row r="266" spans="5:56" ht="15.75" customHeight="1" x14ac:dyDescent="0.2">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BA266" s="121"/>
      <c r="BB266" s="121"/>
      <c r="BC266" s="121"/>
      <c r="BD266" s="122"/>
    </row>
    <row r="267" spans="5:56" ht="15.75" customHeight="1" x14ac:dyDescent="0.2">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BA267" s="121"/>
      <c r="BB267" s="121"/>
      <c r="BC267" s="121"/>
      <c r="BD267" s="122"/>
    </row>
    <row r="268" spans="5:56" ht="15.75" customHeight="1" x14ac:dyDescent="0.2">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BA268" s="121"/>
      <c r="BB268" s="121"/>
      <c r="BC268" s="121"/>
      <c r="BD268" s="122"/>
    </row>
    <row r="269" spans="5:56" ht="15.75" customHeight="1" x14ac:dyDescent="0.2">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BA269" s="121"/>
      <c r="BB269" s="121"/>
      <c r="BC269" s="121"/>
      <c r="BD269" s="122"/>
    </row>
    <row r="270" spans="5:56" ht="15.75" customHeight="1" x14ac:dyDescent="0.2">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BA270" s="121"/>
      <c r="BB270" s="121"/>
      <c r="BC270" s="121"/>
      <c r="BD270" s="122"/>
    </row>
    <row r="271" spans="5:56" ht="15.75" customHeight="1" x14ac:dyDescent="0.2">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BA271" s="121"/>
      <c r="BB271" s="121"/>
      <c r="BC271" s="121"/>
      <c r="BD271" s="122"/>
    </row>
    <row r="272" spans="5:56" ht="15.75" customHeight="1" x14ac:dyDescent="0.2">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BA272" s="121"/>
      <c r="BB272" s="121"/>
      <c r="BC272" s="121"/>
      <c r="BD272" s="122"/>
    </row>
    <row r="273" spans="5:56" ht="15.75" customHeight="1" x14ac:dyDescent="0.2">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BA273" s="121"/>
      <c r="BB273" s="121"/>
      <c r="BC273" s="121"/>
      <c r="BD273" s="122"/>
    </row>
    <row r="274" spans="5:56" ht="15.75" customHeight="1" x14ac:dyDescent="0.2">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BA274" s="121"/>
      <c r="BB274" s="121"/>
      <c r="BC274" s="121"/>
      <c r="BD274" s="122"/>
    </row>
    <row r="275" spans="5:56" ht="15.75" customHeight="1" x14ac:dyDescent="0.2">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BA275" s="121"/>
      <c r="BB275" s="121"/>
      <c r="BC275" s="121"/>
      <c r="BD275" s="122"/>
    </row>
    <row r="276" spans="5:56" ht="15.75" customHeight="1" x14ac:dyDescent="0.2">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BA276" s="121"/>
      <c r="BB276" s="121"/>
      <c r="BC276" s="121"/>
      <c r="BD276" s="122"/>
    </row>
    <row r="277" spans="5:56" ht="15.75" customHeight="1" x14ac:dyDescent="0.2">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BA277" s="121"/>
      <c r="BB277" s="121"/>
      <c r="BC277" s="121"/>
      <c r="BD277" s="122"/>
    </row>
    <row r="278" spans="5:56" ht="15.75" customHeight="1" x14ac:dyDescent="0.2">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BA278" s="121"/>
      <c r="BB278" s="121"/>
      <c r="BC278" s="121"/>
      <c r="BD278" s="122"/>
    </row>
    <row r="279" spans="5:56" ht="15.75" customHeight="1" x14ac:dyDescent="0.2">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BA279" s="121"/>
      <c r="BB279" s="121"/>
      <c r="BC279" s="121"/>
      <c r="BD279" s="122"/>
    </row>
    <row r="280" spans="5:56" ht="15.75" customHeight="1" x14ac:dyDescent="0.2">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BA280" s="121"/>
      <c r="BB280" s="121"/>
      <c r="BC280" s="121"/>
      <c r="BD280" s="122"/>
    </row>
    <row r="281" spans="5:56" ht="15.75" customHeight="1" x14ac:dyDescent="0.2">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BA281" s="121"/>
      <c r="BB281" s="121"/>
      <c r="BC281" s="121"/>
      <c r="BD281" s="122"/>
    </row>
    <row r="282" spans="5:56" ht="15.75" customHeight="1" x14ac:dyDescent="0.2">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BA282" s="121"/>
      <c r="BB282" s="121"/>
      <c r="BC282" s="121"/>
      <c r="BD282" s="122"/>
    </row>
    <row r="283" spans="5:56" ht="15.75" customHeight="1" x14ac:dyDescent="0.2">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BA283" s="121"/>
      <c r="BB283" s="121"/>
      <c r="BC283" s="121"/>
      <c r="BD283" s="122"/>
    </row>
    <row r="284" spans="5:56" ht="15.75" customHeight="1" x14ac:dyDescent="0.2">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BA284" s="121"/>
      <c r="BB284" s="121"/>
      <c r="BC284" s="121"/>
      <c r="BD284" s="122"/>
    </row>
    <row r="285" spans="5:56" ht="15.75" customHeight="1" x14ac:dyDescent="0.2">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BA285" s="121"/>
      <c r="BB285" s="121"/>
      <c r="BC285" s="121"/>
      <c r="BD285" s="122"/>
    </row>
    <row r="286" spans="5:56" ht="15.75" customHeight="1" x14ac:dyDescent="0.2">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BA286" s="121"/>
      <c r="BB286" s="121"/>
      <c r="BC286" s="121"/>
      <c r="BD286" s="122"/>
    </row>
    <row r="287" spans="5:56" ht="15.75" customHeight="1" x14ac:dyDescent="0.2">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BA287" s="121"/>
      <c r="BB287" s="121"/>
      <c r="BC287" s="121"/>
      <c r="BD287" s="122"/>
    </row>
    <row r="288" spans="5:56" ht="15.75" customHeight="1" x14ac:dyDescent="0.2">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BA288" s="121"/>
      <c r="BB288" s="121"/>
      <c r="BC288" s="121"/>
      <c r="BD288" s="122"/>
    </row>
    <row r="289" spans="5:56" ht="15.75" customHeight="1" x14ac:dyDescent="0.2">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BA289" s="121"/>
      <c r="BB289" s="121"/>
      <c r="BC289" s="121"/>
      <c r="BD289" s="122"/>
    </row>
    <row r="290" spans="5:56" ht="15.75" customHeight="1" x14ac:dyDescent="0.2">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BA290" s="121"/>
      <c r="BB290" s="121"/>
      <c r="BC290" s="121"/>
      <c r="BD290" s="122"/>
    </row>
    <row r="291" spans="5:56" ht="15.75" customHeight="1" x14ac:dyDescent="0.2">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BA291" s="121"/>
      <c r="BB291" s="121"/>
      <c r="BC291" s="121"/>
      <c r="BD291" s="122"/>
    </row>
    <row r="292" spans="5:56" ht="15.75" customHeight="1" x14ac:dyDescent="0.2">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BA292" s="121"/>
      <c r="BB292" s="121"/>
      <c r="BC292" s="121"/>
      <c r="BD292" s="122"/>
    </row>
    <row r="293" spans="5:56" ht="15.75" customHeight="1" x14ac:dyDescent="0.2">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BA293" s="121"/>
      <c r="BB293" s="121"/>
      <c r="BC293" s="121"/>
      <c r="BD293" s="122"/>
    </row>
    <row r="294" spans="5:56" ht="15.75" customHeight="1" x14ac:dyDescent="0.2">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BA294" s="121"/>
      <c r="BB294" s="121"/>
      <c r="BC294" s="121"/>
      <c r="BD294" s="122"/>
    </row>
    <row r="295" spans="5:56" ht="15.75" customHeight="1" x14ac:dyDescent="0.2">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BA295" s="121"/>
      <c r="BB295" s="121"/>
      <c r="BC295" s="121"/>
      <c r="BD295" s="122"/>
    </row>
    <row r="296" spans="5:56" ht="15.75" customHeight="1" x14ac:dyDescent="0.2">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BA296" s="121"/>
      <c r="BB296" s="121"/>
      <c r="BC296" s="121"/>
      <c r="BD296" s="122"/>
    </row>
    <row r="297" spans="5:56" ht="15.75" customHeight="1" x14ac:dyDescent="0.2">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BA297" s="121"/>
      <c r="BB297" s="121"/>
      <c r="BC297" s="121"/>
      <c r="BD297" s="122"/>
    </row>
    <row r="298" spans="5:56" ht="15.75" customHeight="1" x14ac:dyDescent="0.2">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BA298" s="121"/>
      <c r="BB298" s="121"/>
      <c r="BC298" s="121"/>
      <c r="BD298" s="122"/>
    </row>
    <row r="299" spans="5:56" ht="15.75" customHeight="1" x14ac:dyDescent="0.2">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BA299" s="121"/>
      <c r="BB299" s="121"/>
      <c r="BC299" s="121"/>
      <c r="BD299" s="122"/>
    </row>
    <row r="300" spans="5:56" ht="15.75" customHeight="1" x14ac:dyDescent="0.2">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BA300" s="121"/>
      <c r="BB300" s="121"/>
      <c r="BC300" s="121"/>
      <c r="BD300" s="122"/>
    </row>
    <row r="301" spans="5:56" ht="15.75" customHeight="1" x14ac:dyDescent="0.2">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BA301" s="121"/>
      <c r="BB301" s="121"/>
      <c r="BC301" s="121"/>
      <c r="BD301" s="122"/>
    </row>
    <row r="302" spans="5:56" ht="15.75" customHeight="1" x14ac:dyDescent="0.2">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BA302" s="121"/>
      <c r="BB302" s="121"/>
      <c r="BC302" s="121"/>
      <c r="BD302" s="122"/>
    </row>
    <row r="303" spans="5:56" ht="15.75" customHeight="1" x14ac:dyDescent="0.2">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BA303" s="121"/>
      <c r="BB303" s="121"/>
      <c r="BC303" s="121"/>
      <c r="BD303" s="122"/>
    </row>
    <row r="304" spans="5:56" ht="15.75" customHeight="1" x14ac:dyDescent="0.2">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BA304" s="121"/>
      <c r="BB304" s="121"/>
      <c r="BC304" s="121"/>
      <c r="BD304" s="122"/>
    </row>
    <row r="305" spans="5:56" ht="15.75" customHeight="1" x14ac:dyDescent="0.2">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BA305" s="121"/>
      <c r="BB305" s="121"/>
      <c r="BC305" s="121"/>
      <c r="BD305" s="122"/>
    </row>
    <row r="306" spans="5:56" ht="15.75" customHeight="1" x14ac:dyDescent="0.2">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BA306" s="121"/>
      <c r="BB306" s="121"/>
      <c r="BC306" s="121"/>
      <c r="BD306" s="122"/>
    </row>
    <row r="307" spans="5:56" ht="15.75" customHeight="1" x14ac:dyDescent="0.2">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BA307" s="121"/>
      <c r="BB307" s="121"/>
      <c r="BC307" s="121"/>
      <c r="BD307" s="122"/>
    </row>
    <row r="308" spans="5:56" ht="15.75" customHeight="1" x14ac:dyDescent="0.2">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BA308" s="121"/>
      <c r="BB308" s="121"/>
      <c r="BC308" s="121"/>
      <c r="BD308" s="122"/>
    </row>
    <row r="309" spans="5:56" ht="15.75" customHeight="1" x14ac:dyDescent="0.2">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BA309" s="121"/>
      <c r="BB309" s="121"/>
      <c r="BC309" s="121"/>
      <c r="BD309" s="122"/>
    </row>
    <row r="310" spans="5:56" ht="15.75" customHeight="1" x14ac:dyDescent="0.2">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BA310" s="121"/>
      <c r="BB310" s="121"/>
      <c r="BC310" s="121"/>
      <c r="BD310" s="122"/>
    </row>
    <row r="311" spans="5:56" ht="15.75" customHeight="1" x14ac:dyDescent="0.2">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BA311" s="121"/>
      <c r="BB311" s="121"/>
      <c r="BC311" s="121"/>
      <c r="BD311" s="122"/>
    </row>
    <row r="312" spans="5:56" ht="15.75" customHeight="1" x14ac:dyDescent="0.2">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BA312" s="121"/>
      <c r="BB312" s="121"/>
      <c r="BC312" s="121"/>
      <c r="BD312" s="122"/>
    </row>
    <row r="313" spans="5:56" ht="15.75" customHeight="1" x14ac:dyDescent="0.2">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BA313" s="121"/>
      <c r="BB313" s="121"/>
      <c r="BC313" s="121"/>
      <c r="BD313" s="122"/>
    </row>
    <row r="314" spans="5:56" ht="15.75" customHeight="1" x14ac:dyDescent="0.2">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BA314" s="121"/>
      <c r="BB314" s="121"/>
      <c r="BC314" s="121"/>
      <c r="BD314" s="122"/>
    </row>
    <row r="315" spans="5:56" ht="15.75" customHeight="1" x14ac:dyDescent="0.2">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BA315" s="121"/>
      <c r="BB315" s="121"/>
      <c r="BC315" s="121"/>
      <c r="BD315" s="122"/>
    </row>
    <row r="316" spans="5:56" ht="15.75" customHeight="1" x14ac:dyDescent="0.2">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BA316" s="121"/>
      <c r="BB316" s="121"/>
      <c r="BC316" s="121"/>
      <c r="BD316" s="122"/>
    </row>
    <row r="317" spans="5:56" ht="15.75" customHeight="1" x14ac:dyDescent="0.2">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BA317" s="121"/>
      <c r="BB317" s="121"/>
      <c r="BC317" s="121"/>
      <c r="BD317" s="122"/>
    </row>
    <row r="318" spans="5:56" ht="15.75" customHeight="1" x14ac:dyDescent="0.2">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BA318" s="121"/>
      <c r="BB318" s="121"/>
      <c r="BC318" s="121"/>
      <c r="BD318" s="122"/>
    </row>
    <row r="319" spans="5:56" ht="15.75" customHeight="1" x14ac:dyDescent="0.2">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BA319" s="121"/>
      <c r="BB319" s="121"/>
      <c r="BC319" s="121"/>
      <c r="BD319" s="122"/>
    </row>
    <row r="320" spans="5:56" ht="15.75" customHeight="1" x14ac:dyDescent="0.2">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BA320" s="121"/>
      <c r="BB320" s="121"/>
      <c r="BC320" s="121"/>
      <c r="BD320" s="122"/>
    </row>
    <row r="321" spans="5:56" ht="15.75" customHeight="1" x14ac:dyDescent="0.2">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BA321" s="121"/>
      <c r="BB321" s="121"/>
      <c r="BC321" s="121"/>
      <c r="BD321" s="122"/>
    </row>
    <row r="322" spans="5:56" ht="15.75" customHeight="1" x14ac:dyDescent="0.2">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c r="AA322" s="121"/>
      <c r="AB322" s="121"/>
      <c r="AC322" s="121"/>
      <c r="AD322" s="121"/>
      <c r="AE322" s="121"/>
      <c r="AF322" s="121"/>
      <c r="AG322" s="121"/>
      <c r="AH322" s="121"/>
      <c r="AI322" s="121"/>
      <c r="AJ322" s="121"/>
      <c r="AK322" s="121"/>
      <c r="AL322" s="121"/>
      <c r="AM322" s="121"/>
      <c r="AN322" s="121"/>
      <c r="AO322" s="121"/>
      <c r="AP322" s="121"/>
      <c r="AQ322" s="121"/>
      <c r="AR322" s="121"/>
      <c r="AS322" s="121"/>
      <c r="AT322" s="121"/>
      <c r="AU322" s="121"/>
      <c r="AV322" s="121"/>
      <c r="BA322" s="121"/>
      <c r="BB322" s="121"/>
      <c r="BC322" s="121"/>
      <c r="BD322" s="122"/>
    </row>
    <row r="323" spans="5:56" ht="15.75" customHeight="1" x14ac:dyDescent="0.2">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121"/>
      <c r="AP323" s="121"/>
      <c r="AQ323" s="121"/>
      <c r="AR323" s="121"/>
      <c r="AS323" s="121"/>
      <c r="AT323" s="121"/>
      <c r="AU323" s="121"/>
      <c r="AV323" s="121"/>
      <c r="BA323" s="121"/>
      <c r="BB323" s="121"/>
      <c r="BC323" s="121"/>
      <c r="BD323" s="122"/>
    </row>
    <row r="324" spans="5:56" ht="15.75" customHeight="1" x14ac:dyDescent="0.2">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BA324" s="121"/>
      <c r="BB324" s="121"/>
      <c r="BC324" s="121"/>
      <c r="BD324" s="122"/>
    </row>
    <row r="325" spans="5:56" ht="15.75" customHeight="1" x14ac:dyDescent="0.2">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BA325" s="121"/>
      <c r="BB325" s="121"/>
      <c r="BC325" s="121"/>
      <c r="BD325" s="122"/>
    </row>
    <row r="326" spans="5:56" ht="15.75" customHeight="1" x14ac:dyDescent="0.2">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BA326" s="121"/>
      <c r="BB326" s="121"/>
      <c r="BC326" s="121"/>
      <c r="BD326" s="122"/>
    </row>
    <row r="327" spans="5:56" ht="15.75" customHeight="1" x14ac:dyDescent="0.2">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BA327" s="121"/>
      <c r="BB327" s="121"/>
      <c r="BC327" s="121"/>
      <c r="BD327" s="122"/>
    </row>
    <row r="328" spans="5:56" ht="15.75" customHeight="1" x14ac:dyDescent="0.2">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BA328" s="121"/>
      <c r="BB328" s="121"/>
      <c r="BC328" s="121"/>
      <c r="BD328" s="122"/>
    </row>
    <row r="329" spans="5:56" ht="15.75" customHeight="1" x14ac:dyDescent="0.2">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BA329" s="121"/>
      <c r="BB329" s="121"/>
      <c r="BC329" s="121"/>
      <c r="BD329" s="122"/>
    </row>
    <row r="330" spans="5:56" ht="15.75" customHeight="1" x14ac:dyDescent="0.2">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BA330" s="121"/>
      <c r="BB330" s="121"/>
      <c r="BC330" s="121"/>
      <c r="BD330" s="122"/>
    </row>
    <row r="331" spans="5:56" ht="15.75" customHeight="1" x14ac:dyDescent="0.2">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BA331" s="121"/>
      <c r="BB331" s="121"/>
      <c r="BC331" s="121"/>
      <c r="BD331" s="122"/>
    </row>
    <row r="332" spans="5:56" ht="15.75" customHeight="1" x14ac:dyDescent="0.2">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BA332" s="121"/>
      <c r="BB332" s="121"/>
      <c r="BC332" s="121"/>
      <c r="BD332" s="122"/>
    </row>
    <row r="333" spans="5:56" ht="15.75" customHeight="1" x14ac:dyDescent="0.2">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BA333" s="121"/>
      <c r="BB333" s="121"/>
      <c r="BC333" s="121"/>
      <c r="BD333" s="122"/>
    </row>
    <row r="334" spans="5:56" ht="15.75" customHeight="1" x14ac:dyDescent="0.2">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BA334" s="121"/>
      <c r="BB334" s="121"/>
      <c r="BC334" s="121"/>
      <c r="BD334" s="122"/>
    </row>
    <row r="335" spans="5:56" ht="15.75" customHeight="1" x14ac:dyDescent="0.2">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BA335" s="121"/>
      <c r="BB335" s="121"/>
      <c r="BC335" s="121"/>
      <c r="BD335" s="122"/>
    </row>
    <row r="336" spans="5:56" ht="15.75" customHeight="1" x14ac:dyDescent="0.2">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BA336" s="121"/>
      <c r="BB336" s="121"/>
      <c r="BC336" s="121"/>
      <c r="BD336" s="122"/>
    </row>
    <row r="337" spans="5:56" ht="15.75" customHeight="1" x14ac:dyDescent="0.2">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BA337" s="121"/>
      <c r="BB337" s="121"/>
      <c r="BC337" s="121"/>
      <c r="BD337" s="122"/>
    </row>
    <row r="338" spans="5:56" ht="15.75" customHeight="1" x14ac:dyDescent="0.2">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BA338" s="121"/>
      <c r="BB338" s="121"/>
      <c r="BC338" s="121"/>
      <c r="BD338" s="122"/>
    </row>
    <row r="339" spans="5:56" ht="15.75" customHeight="1" x14ac:dyDescent="0.2">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BA339" s="121"/>
      <c r="BB339" s="121"/>
      <c r="BC339" s="121"/>
      <c r="BD339" s="122"/>
    </row>
    <row r="340" spans="5:56" ht="15.75" customHeight="1" x14ac:dyDescent="0.2">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BA340" s="121"/>
      <c r="BB340" s="121"/>
      <c r="BC340" s="121"/>
      <c r="BD340" s="122"/>
    </row>
    <row r="341" spans="5:56" ht="15.75" customHeight="1" x14ac:dyDescent="0.2">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BA341" s="121"/>
      <c r="BB341" s="121"/>
      <c r="BC341" s="121"/>
      <c r="BD341" s="122"/>
    </row>
    <row r="342" spans="5:56" ht="15.75" customHeight="1" x14ac:dyDescent="0.2">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BA342" s="121"/>
      <c r="BB342" s="121"/>
      <c r="BC342" s="121"/>
      <c r="BD342" s="122"/>
    </row>
    <row r="343" spans="5:56" ht="15.75" customHeight="1" x14ac:dyDescent="0.2">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BA343" s="121"/>
      <c r="BB343" s="121"/>
      <c r="BC343" s="121"/>
      <c r="BD343" s="122"/>
    </row>
    <row r="344" spans="5:56" ht="15.75" customHeight="1" x14ac:dyDescent="0.2">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BA344" s="121"/>
      <c r="BB344" s="121"/>
      <c r="BC344" s="121"/>
      <c r="BD344" s="122"/>
    </row>
    <row r="345" spans="5:56" ht="15.75" customHeight="1" x14ac:dyDescent="0.2">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BA345" s="121"/>
      <c r="BB345" s="121"/>
      <c r="BC345" s="121"/>
      <c r="BD345" s="122"/>
    </row>
    <row r="346" spans="5:56" ht="15.75" customHeight="1" x14ac:dyDescent="0.2">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BA346" s="121"/>
      <c r="BB346" s="121"/>
      <c r="BC346" s="121"/>
      <c r="BD346" s="122"/>
    </row>
    <row r="347" spans="5:56" ht="15.75" customHeight="1" x14ac:dyDescent="0.2">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BA347" s="121"/>
      <c r="BB347" s="121"/>
      <c r="BC347" s="121"/>
      <c r="BD347" s="122"/>
    </row>
    <row r="348" spans="5:56" ht="15.75" customHeight="1" x14ac:dyDescent="0.2">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BA348" s="121"/>
      <c r="BB348" s="121"/>
      <c r="BC348" s="121"/>
      <c r="BD348" s="122"/>
    </row>
    <row r="349" spans="5:56" ht="15.75" customHeight="1" x14ac:dyDescent="0.2">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c r="AG349" s="121"/>
      <c r="AH349" s="121"/>
      <c r="AI349" s="121"/>
      <c r="AJ349" s="121"/>
      <c r="AK349" s="121"/>
      <c r="AL349" s="121"/>
      <c r="AM349" s="121"/>
      <c r="AN349" s="121"/>
      <c r="AO349" s="121"/>
      <c r="AP349" s="121"/>
      <c r="AQ349" s="121"/>
      <c r="AR349" s="121"/>
      <c r="AS349" s="121"/>
      <c r="AT349" s="121"/>
      <c r="AU349" s="121"/>
      <c r="AV349" s="121"/>
      <c r="BA349" s="121"/>
      <c r="BB349" s="121"/>
      <c r="BC349" s="121"/>
      <c r="BD349" s="122"/>
    </row>
    <row r="350" spans="5:56" ht="15.75" customHeight="1" x14ac:dyDescent="0.2">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c r="AG350" s="121"/>
      <c r="AH350" s="121"/>
      <c r="AI350" s="121"/>
      <c r="AJ350" s="121"/>
      <c r="AK350" s="121"/>
      <c r="AL350" s="121"/>
      <c r="AM350" s="121"/>
      <c r="AN350" s="121"/>
      <c r="AO350" s="121"/>
      <c r="AP350" s="121"/>
      <c r="AQ350" s="121"/>
      <c r="AR350" s="121"/>
      <c r="AS350" s="121"/>
      <c r="AT350" s="121"/>
      <c r="AU350" s="121"/>
      <c r="AV350" s="121"/>
      <c r="BA350" s="121"/>
      <c r="BB350" s="121"/>
      <c r="BC350" s="121"/>
      <c r="BD350" s="122"/>
    </row>
    <row r="351" spans="5:56" ht="15.75" customHeight="1" x14ac:dyDescent="0.2">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c r="AG351" s="121"/>
      <c r="AH351" s="121"/>
      <c r="AI351" s="121"/>
      <c r="AJ351" s="121"/>
      <c r="AK351" s="121"/>
      <c r="AL351" s="121"/>
      <c r="AM351" s="121"/>
      <c r="AN351" s="121"/>
      <c r="AO351" s="121"/>
      <c r="AP351" s="121"/>
      <c r="AQ351" s="121"/>
      <c r="AR351" s="121"/>
      <c r="AS351" s="121"/>
      <c r="AT351" s="121"/>
      <c r="AU351" s="121"/>
      <c r="AV351" s="121"/>
      <c r="BA351" s="121"/>
      <c r="BB351" s="121"/>
      <c r="BC351" s="121"/>
      <c r="BD351" s="122"/>
    </row>
    <row r="352" spans="5:56" ht="15.75" customHeight="1" x14ac:dyDescent="0.2">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c r="AH352" s="121"/>
      <c r="AI352" s="121"/>
      <c r="AJ352" s="121"/>
      <c r="AK352" s="121"/>
      <c r="AL352" s="121"/>
      <c r="AM352" s="121"/>
      <c r="AN352" s="121"/>
      <c r="AO352" s="121"/>
      <c r="AP352" s="121"/>
      <c r="AQ352" s="121"/>
      <c r="AR352" s="121"/>
      <c r="AS352" s="121"/>
      <c r="AT352" s="121"/>
      <c r="AU352" s="121"/>
      <c r="AV352" s="121"/>
      <c r="BA352" s="121"/>
      <c r="BB352" s="121"/>
      <c r="BC352" s="121"/>
      <c r="BD352" s="122"/>
    </row>
    <row r="353" spans="5:56" ht="15.75" customHeight="1" x14ac:dyDescent="0.2">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c r="AA353" s="121"/>
      <c r="AB353" s="121"/>
      <c r="AC353" s="121"/>
      <c r="AD353" s="121"/>
      <c r="AE353" s="121"/>
      <c r="AF353" s="121"/>
      <c r="AG353" s="121"/>
      <c r="AH353" s="121"/>
      <c r="AI353" s="121"/>
      <c r="AJ353" s="121"/>
      <c r="AK353" s="121"/>
      <c r="AL353" s="121"/>
      <c r="AM353" s="121"/>
      <c r="AN353" s="121"/>
      <c r="AO353" s="121"/>
      <c r="AP353" s="121"/>
      <c r="AQ353" s="121"/>
      <c r="AR353" s="121"/>
      <c r="AS353" s="121"/>
      <c r="AT353" s="121"/>
      <c r="AU353" s="121"/>
      <c r="AV353" s="121"/>
      <c r="BA353" s="121"/>
      <c r="BB353" s="121"/>
      <c r="BC353" s="121"/>
      <c r="BD353" s="122"/>
    </row>
    <row r="354" spans="5:56" ht="15.75" customHeight="1" x14ac:dyDescent="0.2">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BA354" s="121"/>
      <c r="BB354" s="121"/>
      <c r="BC354" s="121"/>
      <c r="BD354" s="122"/>
    </row>
    <row r="355" spans="5:56" ht="15.75" customHeight="1" x14ac:dyDescent="0.2">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c r="AA355" s="121"/>
      <c r="AB355" s="121"/>
      <c r="AC355" s="121"/>
      <c r="AD355" s="121"/>
      <c r="AE355" s="121"/>
      <c r="AF355" s="121"/>
      <c r="AG355" s="121"/>
      <c r="AH355" s="121"/>
      <c r="AI355" s="121"/>
      <c r="AJ355" s="121"/>
      <c r="AK355" s="121"/>
      <c r="AL355" s="121"/>
      <c r="AM355" s="121"/>
      <c r="AN355" s="121"/>
      <c r="AO355" s="121"/>
      <c r="AP355" s="121"/>
      <c r="AQ355" s="121"/>
      <c r="AR355" s="121"/>
      <c r="AS355" s="121"/>
      <c r="AT355" s="121"/>
      <c r="AU355" s="121"/>
      <c r="AV355" s="121"/>
      <c r="BA355" s="121"/>
      <c r="BB355" s="121"/>
      <c r="BC355" s="121"/>
      <c r="BD355" s="122"/>
    </row>
    <row r="356" spans="5:56" ht="15.75" customHeight="1" x14ac:dyDescent="0.2">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c r="AA356" s="121"/>
      <c r="AB356" s="121"/>
      <c r="AC356" s="121"/>
      <c r="AD356" s="121"/>
      <c r="AE356" s="121"/>
      <c r="AF356" s="121"/>
      <c r="AG356" s="121"/>
      <c r="AH356" s="121"/>
      <c r="AI356" s="121"/>
      <c r="AJ356" s="121"/>
      <c r="AK356" s="121"/>
      <c r="AL356" s="121"/>
      <c r="AM356" s="121"/>
      <c r="AN356" s="121"/>
      <c r="AO356" s="121"/>
      <c r="AP356" s="121"/>
      <c r="AQ356" s="121"/>
      <c r="AR356" s="121"/>
      <c r="AS356" s="121"/>
      <c r="AT356" s="121"/>
      <c r="AU356" s="121"/>
      <c r="AV356" s="121"/>
      <c r="BA356" s="121"/>
      <c r="BB356" s="121"/>
      <c r="BC356" s="121"/>
      <c r="BD356" s="122"/>
    </row>
    <row r="357" spans="5:56" ht="15.75" customHeight="1" x14ac:dyDescent="0.2">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c r="AA357" s="121"/>
      <c r="AB357" s="121"/>
      <c r="AC357" s="121"/>
      <c r="AD357" s="121"/>
      <c r="AE357" s="121"/>
      <c r="AF357" s="121"/>
      <c r="AG357" s="121"/>
      <c r="AH357" s="121"/>
      <c r="AI357" s="121"/>
      <c r="AJ357" s="121"/>
      <c r="AK357" s="121"/>
      <c r="AL357" s="121"/>
      <c r="AM357" s="121"/>
      <c r="AN357" s="121"/>
      <c r="AO357" s="121"/>
      <c r="AP357" s="121"/>
      <c r="AQ357" s="121"/>
      <c r="AR357" s="121"/>
      <c r="AS357" s="121"/>
      <c r="AT357" s="121"/>
      <c r="AU357" s="121"/>
      <c r="AV357" s="121"/>
      <c r="BA357" s="121"/>
      <c r="BB357" s="121"/>
      <c r="BC357" s="121"/>
      <c r="BD357" s="122"/>
    </row>
    <row r="358" spans="5:56" ht="15.75" customHeight="1" x14ac:dyDescent="0.2">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c r="AA358" s="121"/>
      <c r="AB358" s="121"/>
      <c r="AC358" s="121"/>
      <c r="AD358" s="121"/>
      <c r="AE358" s="121"/>
      <c r="AF358" s="121"/>
      <c r="AG358" s="121"/>
      <c r="AH358" s="121"/>
      <c r="AI358" s="121"/>
      <c r="AJ358" s="121"/>
      <c r="AK358" s="121"/>
      <c r="AL358" s="121"/>
      <c r="AM358" s="121"/>
      <c r="AN358" s="121"/>
      <c r="AO358" s="121"/>
      <c r="AP358" s="121"/>
      <c r="AQ358" s="121"/>
      <c r="AR358" s="121"/>
      <c r="AS358" s="121"/>
      <c r="AT358" s="121"/>
      <c r="AU358" s="121"/>
      <c r="AV358" s="121"/>
      <c r="BA358" s="121"/>
      <c r="BB358" s="121"/>
      <c r="BC358" s="121"/>
      <c r="BD358" s="122"/>
    </row>
    <row r="359" spans="5:56" ht="15.75" customHeight="1" x14ac:dyDescent="0.2">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c r="AA359" s="121"/>
      <c r="AB359" s="121"/>
      <c r="AC359" s="121"/>
      <c r="AD359" s="121"/>
      <c r="AE359" s="121"/>
      <c r="AF359" s="121"/>
      <c r="AG359" s="121"/>
      <c r="AH359" s="121"/>
      <c r="AI359" s="121"/>
      <c r="AJ359" s="121"/>
      <c r="AK359" s="121"/>
      <c r="AL359" s="121"/>
      <c r="AM359" s="121"/>
      <c r="AN359" s="121"/>
      <c r="AO359" s="121"/>
      <c r="AP359" s="121"/>
      <c r="AQ359" s="121"/>
      <c r="AR359" s="121"/>
      <c r="AS359" s="121"/>
      <c r="AT359" s="121"/>
      <c r="AU359" s="121"/>
      <c r="AV359" s="121"/>
      <c r="BA359" s="121"/>
      <c r="BB359" s="121"/>
      <c r="BC359" s="121"/>
      <c r="BD359" s="122"/>
    </row>
    <row r="360" spans="5:56" ht="15.75" customHeight="1" x14ac:dyDescent="0.2">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BA360" s="121"/>
      <c r="BB360" s="121"/>
      <c r="BC360" s="121"/>
      <c r="BD360" s="122"/>
    </row>
    <row r="361" spans="5:56" ht="15.75" customHeight="1" x14ac:dyDescent="0.2">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c r="AA361" s="121"/>
      <c r="AB361" s="121"/>
      <c r="AC361" s="121"/>
      <c r="AD361" s="121"/>
      <c r="AE361" s="121"/>
      <c r="AF361" s="121"/>
      <c r="AG361" s="121"/>
      <c r="AH361" s="121"/>
      <c r="AI361" s="121"/>
      <c r="AJ361" s="121"/>
      <c r="AK361" s="121"/>
      <c r="AL361" s="121"/>
      <c r="AM361" s="121"/>
      <c r="AN361" s="121"/>
      <c r="AO361" s="121"/>
      <c r="AP361" s="121"/>
      <c r="AQ361" s="121"/>
      <c r="AR361" s="121"/>
      <c r="AS361" s="121"/>
      <c r="AT361" s="121"/>
      <c r="AU361" s="121"/>
      <c r="AV361" s="121"/>
      <c r="BA361" s="121"/>
      <c r="BB361" s="121"/>
      <c r="BC361" s="121"/>
      <c r="BD361" s="122"/>
    </row>
    <row r="362" spans="5:56" ht="15.75" customHeight="1" x14ac:dyDescent="0.2">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D362" s="121"/>
      <c r="AE362" s="121"/>
      <c r="AF362" s="121"/>
      <c r="AG362" s="121"/>
      <c r="AH362" s="121"/>
      <c r="AI362" s="121"/>
      <c r="AJ362" s="121"/>
      <c r="AK362" s="121"/>
      <c r="AL362" s="121"/>
      <c r="AM362" s="121"/>
      <c r="AN362" s="121"/>
      <c r="AO362" s="121"/>
      <c r="AP362" s="121"/>
      <c r="AQ362" s="121"/>
      <c r="AR362" s="121"/>
      <c r="AS362" s="121"/>
      <c r="AT362" s="121"/>
      <c r="AU362" s="121"/>
      <c r="AV362" s="121"/>
      <c r="BA362" s="121"/>
      <c r="BB362" s="121"/>
      <c r="BC362" s="121"/>
      <c r="BD362" s="122"/>
    </row>
    <row r="363" spans="5:56" ht="15.75" customHeight="1" x14ac:dyDescent="0.2">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c r="AA363" s="121"/>
      <c r="AB363" s="121"/>
      <c r="AC363" s="121"/>
      <c r="AD363" s="121"/>
      <c r="AE363" s="121"/>
      <c r="AF363" s="121"/>
      <c r="AG363" s="121"/>
      <c r="AH363" s="121"/>
      <c r="AI363" s="121"/>
      <c r="AJ363" s="121"/>
      <c r="AK363" s="121"/>
      <c r="AL363" s="121"/>
      <c r="AM363" s="121"/>
      <c r="AN363" s="121"/>
      <c r="AO363" s="121"/>
      <c r="AP363" s="121"/>
      <c r="AQ363" s="121"/>
      <c r="AR363" s="121"/>
      <c r="AS363" s="121"/>
      <c r="AT363" s="121"/>
      <c r="AU363" s="121"/>
      <c r="AV363" s="121"/>
      <c r="BA363" s="121"/>
      <c r="BB363" s="121"/>
      <c r="BC363" s="121"/>
      <c r="BD363" s="122"/>
    </row>
    <row r="364" spans="5:56" ht="15.75" customHeight="1" x14ac:dyDescent="0.2">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D364" s="121"/>
      <c r="AE364" s="121"/>
      <c r="AF364" s="121"/>
      <c r="AG364" s="121"/>
      <c r="AH364" s="121"/>
      <c r="AI364" s="121"/>
      <c r="AJ364" s="121"/>
      <c r="AK364" s="121"/>
      <c r="AL364" s="121"/>
      <c r="AM364" s="121"/>
      <c r="AN364" s="121"/>
      <c r="AO364" s="121"/>
      <c r="AP364" s="121"/>
      <c r="AQ364" s="121"/>
      <c r="AR364" s="121"/>
      <c r="AS364" s="121"/>
      <c r="AT364" s="121"/>
      <c r="AU364" s="121"/>
      <c r="AV364" s="121"/>
      <c r="BA364" s="121"/>
      <c r="BB364" s="121"/>
      <c r="BC364" s="121"/>
      <c r="BD364" s="122"/>
    </row>
    <row r="365" spans="5:56" ht="15.75" customHeight="1" x14ac:dyDescent="0.2">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D365" s="121"/>
      <c r="AE365" s="121"/>
      <c r="AF365" s="121"/>
      <c r="AG365" s="121"/>
      <c r="AH365" s="121"/>
      <c r="AI365" s="121"/>
      <c r="AJ365" s="121"/>
      <c r="AK365" s="121"/>
      <c r="AL365" s="121"/>
      <c r="AM365" s="121"/>
      <c r="AN365" s="121"/>
      <c r="AO365" s="121"/>
      <c r="AP365" s="121"/>
      <c r="AQ365" s="121"/>
      <c r="AR365" s="121"/>
      <c r="AS365" s="121"/>
      <c r="AT365" s="121"/>
      <c r="AU365" s="121"/>
      <c r="AV365" s="121"/>
      <c r="BA365" s="121"/>
      <c r="BB365" s="121"/>
      <c r="BC365" s="121"/>
      <c r="BD365" s="122"/>
    </row>
    <row r="366" spans="5:56" ht="15.75" customHeight="1" x14ac:dyDescent="0.2">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BA366" s="121"/>
      <c r="BB366" s="121"/>
      <c r="BC366" s="121"/>
      <c r="BD366" s="122"/>
    </row>
    <row r="367" spans="5:56" ht="15.75" customHeight="1" x14ac:dyDescent="0.2">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D367" s="121"/>
      <c r="AE367" s="121"/>
      <c r="AF367" s="121"/>
      <c r="AG367" s="121"/>
      <c r="AH367" s="121"/>
      <c r="AI367" s="121"/>
      <c r="AJ367" s="121"/>
      <c r="AK367" s="121"/>
      <c r="AL367" s="121"/>
      <c r="AM367" s="121"/>
      <c r="AN367" s="121"/>
      <c r="AO367" s="121"/>
      <c r="AP367" s="121"/>
      <c r="AQ367" s="121"/>
      <c r="AR367" s="121"/>
      <c r="AS367" s="121"/>
      <c r="AT367" s="121"/>
      <c r="AU367" s="121"/>
      <c r="AV367" s="121"/>
      <c r="BA367" s="121"/>
      <c r="BB367" s="121"/>
      <c r="BC367" s="121"/>
      <c r="BD367" s="122"/>
    </row>
    <row r="368" spans="5:56" ht="15.75" customHeight="1" x14ac:dyDescent="0.2">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c r="AA368" s="121"/>
      <c r="AB368" s="121"/>
      <c r="AC368" s="121"/>
      <c r="AD368" s="121"/>
      <c r="AE368" s="121"/>
      <c r="AF368" s="121"/>
      <c r="AG368" s="121"/>
      <c r="AH368" s="121"/>
      <c r="AI368" s="121"/>
      <c r="AJ368" s="121"/>
      <c r="AK368" s="121"/>
      <c r="AL368" s="121"/>
      <c r="AM368" s="121"/>
      <c r="AN368" s="121"/>
      <c r="AO368" s="121"/>
      <c r="AP368" s="121"/>
      <c r="AQ368" s="121"/>
      <c r="AR368" s="121"/>
      <c r="AS368" s="121"/>
      <c r="AT368" s="121"/>
      <c r="AU368" s="121"/>
      <c r="AV368" s="121"/>
      <c r="BA368" s="121"/>
      <c r="BB368" s="121"/>
      <c r="BC368" s="121"/>
      <c r="BD368" s="122"/>
    </row>
    <row r="369" spans="5:56" ht="15.75" customHeight="1" x14ac:dyDescent="0.2">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c r="AA369" s="121"/>
      <c r="AB369" s="121"/>
      <c r="AC369" s="121"/>
      <c r="AD369" s="121"/>
      <c r="AE369" s="121"/>
      <c r="AF369" s="121"/>
      <c r="AG369" s="121"/>
      <c r="AH369" s="121"/>
      <c r="AI369" s="121"/>
      <c r="AJ369" s="121"/>
      <c r="AK369" s="121"/>
      <c r="AL369" s="121"/>
      <c r="AM369" s="121"/>
      <c r="AN369" s="121"/>
      <c r="AO369" s="121"/>
      <c r="AP369" s="121"/>
      <c r="AQ369" s="121"/>
      <c r="AR369" s="121"/>
      <c r="AS369" s="121"/>
      <c r="AT369" s="121"/>
      <c r="AU369" s="121"/>
      <c r="AV369" s="121"/>
      <c r="BA369" s="121"/>
      <c r="BB369" s="121"/>
      <c r="BC369" s="121"/>
      <c r="BD369" s="122"/>
    </row>
    <row r="370" spans="5:56" ht="15.75" customHeight="1" x14ac:dyDescent="0.2">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121"/>
      <c r="AP370" s="121"/>
      <c r="AQ370" s="121"/>
      <c r="AR370" s="121"/>
      <c r="AS370" s="121"/>
      <c r="AT370" s="121"/>
      <c r="AU370" s="121"/>
      <c r="AV370" s="121"/>
      <c r="BA370" s="121"/>
      <c r="BB370" s="121"/>
      <c r="BC370" s="121"/>
      <c r="BD370" s="122"/>
    </row>
    <row r="371" spans="5:56" ht="15.75" customHeight="1" x14ac:dyDescent="0.2">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121"/>
      <c r="AP371" s="121"/>
      <c r="AQ371" s="121"/>
      <c r="AR371" s="121"/>
      <c r="AS371" s="121"/>
      <c r="AT371" s="121"/>
      <c r="AU371" s="121"/>
      <c r="AV371" s="121"/>
      <c r="BA371" s="121"/>
      <c r="BB371" s="121"/>
      <c r="BC371" s="121"/>
      <c r="BD371" s="122"/>
    </row>
    <row r="372" spans="5:56" ht="15.75" customHeight="1" x14ac:dyDescent="0.2">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BA372" s="121"/>
      <c r="BB372" s="121"/>
      <c r="BC372" s="121"/>
      <c r="BD372" s="122"/>
    </row>
    <row r="373" spans="5:56" ht="15.75" customHeight="1" x14ac:dyDescent="0.2">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c r="AA373" s="121"/>
      <c r="AB373" s="121"/>
      <c r="AC373" s="121"/>
      <c r="AD373" s="121"/>
      <c r="AE373" s="121"/>
      <c r="AF373" s="121"/>
      <c r="AG373" s="121"/>
      <c r="AH373" s="121"/>
      <c r="AI373" s="121"/>
      <c r="AJ373" s="121"/>
      <c r="AK373" s="121"/>
      <c r="AL373" s="121"/>
      <c r="AM373" s="121"/>
      <c r="AN373" s="121"/>
      <c r="AO373" s="121"/>
      <c r="AP373" s="121"/>
      <c r="AQ373" s="121"/>
      <c r="AR373" s="121"/>
      <c r="AS373" s="121"/>
      <c r="AT373" s="121"/>
      <c r="AU373" s="121"/>
      <c r="AV373" s="121"/>
      <c r="BA373" s="121"/>
      <c r="BB373" s="121"/>
      <c r="BC373" s="121"/>
      <c r="BD373" s="122"/>
    </row>
    <row r="374" spans="5:56" ht="15.75" customHeight="1" x14ac:dyDescent="0.2">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c r="AA374" s="121"/>
      <c r="AB374" s="121"/>
      <c r="AC374" s="121"/>
      <c r="AD374" s="121"/>
      <c r="AE374" s="121"/>
      <c r="AF374" s="121"/>
      <c r="AG374" s="121"/>
      <c r="AH374" s="121"/>
      <c r="AI374" s="121"/>
      <c r="AJ374" s="121"/>
      <c r="AK374" s="121"/>
      <c r="AL374" s="121"/>
      <c r="AM374" s="121"/>
      <c r="AN374" s="121"/>
      <c r="AO374" s="121"/>
      <c r="AP374" s="121"/>
      <c r="AQ374" s="121"/>
      <c r="AR374" s="121"/>
      <c r="AS374" s="121"/>
      <c r="AT374" s="121"/>
      <c r="AU374" s="121"/>
      <c r="AV374" s="121"/>
      <c r="BA374" s="121"/>
      <c r="BB374" s="121"/>
      <c r="BC374" s="121"/>
      <c r="BD374" s="122"/>
    </row>
    <row r="375" spans="5:56" ht="15.75" customHeight="1" x14ac:dyDescent="0.2">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c r="AA375" s="121"/>
      <c r="AB375" s="121"/>
      <c r="AC375" s="121"/>
      <c r="AD375" s="121"/>
      <c r="AE375" s="121"/>
      <c r="AF375" s="121"/>
      <c r="AG375" s="121"/>
      <c r="AH375" s="121"/>
      <c r="AI375" s="121"/>
      <c r="AJ375" s="121"/>
      <c r="AK375" s="121"/>
      <c r="AL375" s="121"/>
      <c r="AM375" s="121"/>
      <c r="AN375" s="121"/>
      <c r="AO375" s="121"/>
      <c r="AP375" s="121"/>
      <c r="AQ375" s="121"/>
      <c r="AR375" s="121"/>
      <c r="AS375" s="121"/>
      <c r="AT375" s="121"/>
      <c r="AU375" s="121"/>
      <c r="AV375" s="121"/>
      <c r="BA375" s="121"/>
      <c r="BB375" s="121"/>
      <c r="BC375" s="121"/>
      <c r="BD375" s="122"/>
    </row>
    <row r="376" spans="5:56" ht="15.75" customHeight="1" x14ac:dyDescent="0.2">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c r="AA376" s="121"/>
      <c r="AB376" s="121"/>
      <c r="AC376" s="121"/>
      <c r="AD376" s="121"/>
      <c r="AE376" s="121"/>
      <c r="AF376" s="121"/>
      <c r="AG376" s="121"/>
      <c r="AH376" s="121"/>
      <c r="AI376" s="121"/>
      <c r="AJ376" s="121"/>
      <c r="AK376" s="121"/>
      <c r="AL376" s="121"/>
      <c r="AM376" s="121"/>
      <c r="AN376" s="121"/>
      <c r="AO376" s="121"/>
      <c r="AP376" s="121"/>
      <c r="AQ376" s="121"/>
      <c r="AR376" s="121"/>
      <c r="AS376" s="121"/>
      <c r="AT376" s="121"/>
      <c r="AU376" s="121"/>
      <c r="AV376" s="121"/>
      <c r="BA376" s="121"/>
      <c r="BB376" s="121"/>
      <c r="BC376" s="121"/>
      <c r="BD376" s="122"/>
    </row>
    <row r="377" spans="5:56" ht="15.75" customHeight="1" x14ac:dyDescent="0.2">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c r="AA377" s="121"/>
      <c r="AB377" s="121"/>
      <c r="AC377" s="121"/>
      <c r="AD377" s="121"/>
      <c r="AE377" s="121"/>
      <c r="AF377" s="121"/>
      <c r="AG377" s="121"/>
      <c r="AH377" s="121"/>
      <c r="AI377" s="121"/>
      <c r="AJ377" s="121"/>
      <c r="AK377" s="121"/>
      <c r="AL377" s="121"/>
      <c r="AM377" s="121"/>
      <c r="AN377" s="121"/>
      <c r="AO377" s="121"/>
      <c r="AP377" s="121"/>
      <c r="AQ377" s="121"/>
      <c r="AR377" s="121"/>
      <c r="AS377" s="121"/>
      <c r="AT377" s="121"/>
      <c r="AU377" s="121"/>
      <c r="AV377" s="121"/>
      <c r="BA377" s="121"/>
      <c r="BB377" s="121"/>
      <c r="BC377" s="121"/>
      <c r="BD377" s="122"/>
    </row>
    <row r="378" spans="5:56" ht="15.75" customHeight="1" x14ac:dyDescent="0.2">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BA378" s="121"/>
      <c r="BB378" s="121"/>
      <c r="BC378" s="121"/>
      <c r="BD378" s="122"/>
    </row>
    <row r="379" spans="5:56" ht="15.75" customHeight="1" x14ac:dyDescent="0.2">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c r="AA379" s="121"/>
      <c r="AB379" s="121"/>
      <c r="AC379" s="121"/>
      <c r="AD379" s="121"/>
      <c r="AE379" s="121"/>
      <c r="AF379" s="121"/>
      <c r="AG379" s="121"/>
      <c r="AH379" s="121"/>
      <c r="AI379" s="121"/>
      <c r="AJ379" s="121"/>
      <c r="AK379" s="121"/>
      <c r="AL379" s="121"/>
      <c r="AM379" s="121"/>
      <c r="AN379" s="121"/>
      <c r="AO379" s="121"/>
      <c r="AP379" s="121"/>
      <c r="AQ379" s="121"/>
      <c r="AR379" s="121"/>
      <c r="AS379" s="121"/>
      <c r="AT379" s="121"/>
      <c r="AU379" s="121"/>
      <c r="AV379" s="121"/>
      <c r="BA379" s="121"/>
      <c r="BB379" s="121"/>
      <c r="BC379" s="121"/>
      <c r="BD379" s="122"/>
    </row>
    <row r="380" spans="5:56" ht="15.75" customHeight="1" x14ac:dyDescent="0.2">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121"/>
      <c r="AP380" s="121"/>
      <c r="AQ380" s="121"/>
      <c r="AR380" s="121"/>
      <c r="AS380" s="121"/>
      <c r="AT380" s="121"/>
      <c r="AU380" s="121"/>
      <c r="AV380" s="121"/>
      <c r="BA380" s="121"/>
      <c r="BB380" s="121"/>
      <c r="BC380" s="121"/>
      <c r="BD380" s="122"/>
    </row>
    <row r="381" spans="5:56" ht="15.75" customHeight="1" x14ac:dyDescent="0.2">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121"/>
      <c r="AP381" s="121"/>
      <c r="AQ381" s="121"/>
      <c r="AR381" s="121"/>
      <c r="AS381" s="121"/>
      <c r="AT381" s="121"/>
      <c r="AU381" s="121"/>
      <c r="AV381" s="121"/>
      <c r="BA381" s="121"/>
      <c r="BB381" s="121"/>
      <c r="BC381" s="121"/>
      <c r="BD381" s="122"/>
    </row>
    <row r="382" spans="5:56" ht="15.75" customHeight="1" x14ac:dyDescent="0.2">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BA382" s="121"/>
      <c r="BB382" s="121"/>
      <c r="BC382" s="121"/>
      <c r="BD382" s="122"/>
    </row>
    <row r="383" spans="5:56" ht="15.75" customHeight="1" x14ac:dyDescent="0.2">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BA383" s="121"/>
      <c r="BB383" s="121"/>
      <c r="BC383" s="121"/>
      <c r="BD383" s="122"/>
    </row>
    <row r="384" spans="5:56" ht="15.75" customHeight="1" x14ac:dyDescent="0.2">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BA384" s="121"/>
      <c r="BB384" s="121"/>
      <c r="BC384" s="121"/>
      <c r="BD384" s="122"/>
    </row>
    <row r="385" spans="5:56" ht="15.75" customHeight="1" x14ac:dyDescent="0.2">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BA385" s="121"/>
      <c r="BB385" s="121"/>
      <c r="BC385" s="121"/>
      <c r="BD385" s="122"/>
    </row>
    <row r="386" spans="5:56" ht="15.75" customHeight="1" x14ac:dyDescent="0.2">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BA386" s="121"/>
      <c r="BB386" s="121"/>
      <c r="BC386" s="121"/>
      <c r="BD386" s="122"/>
    </row>
    <row r="387" spans="5:56" ht="15.75" customHeight="1" x14ac:dyDescent="0.2">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BA387" s="121"/>
      <c r="BB387" s="121"/>
      <c r="BC387" s="121"/>
      <c r="BD387" s="122"/>
    </row>
    <row r="388" spans="5:56" ht="15.75" customHeight="1" x14ac:dyDescent="0.2">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BA388" s="121"/>
      <c r="BB388" s="121"/>
      <c r="BC388" s="121"/>
      <c r="BD388" s="122"/>
    </row>
    <row r="389" spans="5:56" ht="15.75" customHeight="1" x14ac:dyDescent="0.2">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BA389" s="121"/>
      <c r="BB389" s="121"/>
      <c r="BC389" s="121"/>
      <c r="BD389" s="122"/>
    </row>
    <row r="390" spans="5:56" ht="15.75" customHeight="1" x14ac:dyDescent="0.2">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BA390" s="121"/>
      <c r="BB390" s="121"/>
      <c r="BC390" s="121"/>
      <c r="BD390" s="122"/>
    </row>
    <row r="391" spans="5:56" ht="15.75" customHeight="1" x14ac:dyDescent="0.2">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BA391" s="121"/>
      <c r="BB391" s="121"/>
      <c r="BC391" s="121"/>
      <c r="BD391" s="122"/>
    </row>
    <row r="392" spans="5:56" ht="15.75" customHeight="1" x14ac:dyDescent="0.2">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BA392" s="121"/>
      <c r="BB392" s="121"/>
      <c r="BC392" s="121"/>
      <c r="BD392" s="122"/>
    </row>
    <row r="393" spans="5:56" ht="15.75" customHeight="1" x14ac:dyDescent="0.2">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BA393" s="121"/>
      <c r="BB393" s="121"/>
      <c r="BC393" s="121"/>
      <c r="BD393" s="122"/>
    </row>
    <row r="394" spans="5:56" ht="15.75" customHeight="1" x14ac:dyDescent="0.2">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BA394" s="121"/>
      <c r="BB394" s="121"/>
      <c r="BC394" s="121"/>
      <c r="BD394" s="122"/>
    </row>
    <row r="395" spans="5:56" ht="15.75" customHeight="1" x14ac:dyDescent="0.2">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BA395" s="121"/>
      <c r="BB395" s="121"/>
      <c r="BC395" s="121"/>
      <c r="BD395" s="122"/>
    </row>
    <row r="396" spans="5:56" ht="15.75" customHeight="1" x14ac:dyDescent="0.2">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BA396" s="121"/>
      <c r="BB396" s="121"/>
      <c r="BC396" s="121"/>
      <c r="BD396" s="122"/>
    </row>
    <row r="397" spans="5:56" ht="15.75" customHeight="1" x14ac:dyDescent="0.2">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BA397" s="121"/>
      <c r="BB397" s="121"/>
      <c r="BC397" s="121"/>
      <c r="BD397" s="122"/>
    </row>
    <row r="398" spans="5:56" ht="15.75" customHeight="1" x14ac:dyDescent="0.2">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BA398" s="121"/>
      <c r="BB398" s="121"/>
      <c r="BC398" s="121"/>
      <c r="BD398" s="122"/>
    </row>
    <row r="399" spans="5:56" ht="15.75" customHeight="1" x14ac:dyDescent="0.2">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BA399" s="121"/>
      <c r="BB399" s="121"/>
      <c r="BC399" s="121"/>
      <c r="BD399" s="122"/>
    </row>
    <row r="400" spans="5:56" ht="15.75" customHeight="1" x14ac:dyDescent="0.2">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BA400" s="121"/>
      <c r="BB400" s="121"/>
      <c r="BC400" s="121"/>
      <c r="BD400" s="122"/>
    </row>
    <row r="401" spans="5:56" ht="15.75" customHeight="1" x14ac:dyDescent="0.2">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BA401" s="121"/>
      <c r="BB401" s="121"/>
      <c r="BC401" s="121"/>
      <c r="BD401" s="122"/>
    </row>
    <row r="402" spans="5:56" ht="15.75" customHeight="1" x14ac:dyDescent="0.2">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BA402" s="121"/>
      <c r="BB402" s="121"/>
      <c r="BC402" s="121"/>
      <c r="BD402" s="122"/>
    </row>
    <row r="403" spans="5:56" ht="15.75" customHeight="1" x14ac:dyDescent="0.2">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BA403" s="121"/>
      <c r="BB403" s="121"/>
      <c r="BC403" s="121"/>
      <c r="BD403" s="122"/>
    </row>
    <row r="404" spans="5:56" ht="15.75" customHeight="1" x14ac:dyDescent="0.2">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BA404" s="121"/>
      <c r="BB404" s="121"/>
      <c r="BC404" s="121"/>
      <c r="BD404" s="122"/>
    </row>
    <row r="405" spans="5:56" ht="15.75" customHeight="1" x14ac:dyDescent="0.2">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BA405" s="121"/>
      <c r="BB405" s="121"/>
      <c r="BC405" s="121"/>
      <c r="BD405" s="122"/>
    </row>
    <row r="406" spans="5:56" ht="15.75" customHeight="1" x14ac:dyDescent="0.2">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BA406" s="121"/>
      <c r="BB406" s="121"/>
      <c r="BC406" s="121"/>
      <c r="BD406" s="122"/>
    </row>
    <row r="407" spans="5:56" ht="15.75" customHeight="1" x14ac:dyDescent="0.2">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BA407" s="121"/>
      <c r="BB407" s="121"/>
      <c r="BC407" s="121"/>
      <c r="BD407" s="122"/>
    </row>
    <row r="408" spans="5:56" ht="15.75" customHeight="1" x14ac:dyDescent="0.2">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BA408" s="121"/>
      <c r="BB408" s="121"/>
      <c r="BC408" s="121"/>
      <c r="BD408" s="122"/>
    </row>
    <row r="409" spans="5:56" ht="15.75" customHeight="1" x14ac:dyDescent="0.2">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BA409" s="121"/>
      <c r="BB409" s="121"/>
      <c r="BC409" s="121"/>
      <c r="BD409" s="122"/>
    </row>
    <row r="410" spans="5:56" ht="15.75" customHeight="1" x14ac:dyDescent="0.2">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BA410" s="121"/>
      <c r="BB410" s="121"/>
      <c r="BC410" s="121"/>
      <c r="BD410" s="122"/>
    </row>
    <row r="411" spans="5:56" ht="15.75" customHeight="1" x14ac:dyDescent="0.2">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BA411" s="121"/>
      <c r="BB411" s="121"/>
      <c r="BC411" s="121"/>
      <c r="BD411" s="122"/>
    </row>
    <row r="412" spans="5:56" ht="15.75" customHeight="1" x14ac:dyDescent="0.2">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BA412" s="121"/>
      <c r="BB412" s="121"/>
      <c r="BC412" s="121"/>
      <c r="BD412" s="122"/>
    </row>
    <row r="413" spans="5:56" ht="15.75" customHeight="1" x14ac:dyDescent="0.2">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BA413" s="121"/>
      <c r="BB413" s="121"/>
      <c r="BC413" s="121"/>
      <c r="BD413" s="122"/>
    </row>
    <row r="414" spans="5:56" ht="15.75" customHeight="1" x14ac:dyDescent="0.2">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BA414" s="121"/>
      <c r="BB414" s="121"/>
      <c r="BC414" s="121"/>
      <c r="BD414" s="122"/>
    </row>
    <row r="415" spans="5:56" ht="15.75" customHeight="1" x14ac:dyDescent="0.2">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BA415" s="121"/>
      <c r="BB415" s="121"/>
      <c r="BC415" s="121"/>
      <c r="BD415" s="122"/>
    </row>
    <row r="416" spans="5:56" ht="15.75" customHeight="1" x14ac:dyDescent="0.2">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BA416" s="121"/>
      <c r="BB416" s="121"/>
      <c r="BC416" s="121"/>
      <c r="BD416" s="122"/>
    </row>
    <row r="417" spans="5:56" ht="15.75" customHeight="1" x14ac:dyDescent="0.2">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BA417" s="121"/>
      <c r="BB417" s="121"/>
      <c r="BC417" s="121"/>
      <c r="BD417" s="122"/>
    </row>
    <row r="418" spans="5:56" ht="15.75" customHeight="1" x14ac:dyDescent="0.2">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BA418" s="121"/>
      <c r="BB418" s="121"/>
      <c r="BC418" s="121"/>
      <c r="BD418" s="122"/>
    </row>
    <row r="419" spans="5:56" ht="15.75" customHeight="1" x14ac:dyDescent="0.2">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BA419" s="121"/>
      <c r="BB419" s="121"/>
      <c r="BC419" s="121"/>
      <c r="BD419" s="122"/>
    </row>
    <row r="420" spans="5:56" ht="15.75" customHeight="1" x14ac:dyDescent="0.2">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BA420" s="121"/>
      <c r="BB420" s="121"/>
      <c r="BC420" s="121"/>
      <c r="BD420" s="122"/>
    </row>
    <row r="421" spans="5:56" ht="15.75" customHeight="1" x14ac:dyDescent="0.2">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BA421" s="121"/>
      <c r="BB421" s="121"/>
      <c r="BC421" s="121"/>
      <c r="BD421" s="122"/>
    </row>
    <row r="422" spans="5:56" ht="15.75" customHeight="1" x14ac:dyDescent="0.2">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BA422" s="121"/>
      <c r="BB422" s="121"/>
      <c r="BC422" s="121"/>
      <c r="BD422" s="122"/>
    </row>
    <row r="423" spans="5:56" ht="15.75" customHeight="1" x14ac:dyDescent="0.2">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BA423" s="121"/>
      <c r="BB423" s="121"/>
      <c r="BC423" s="121"/>
      <c r="BD423" s="122"/>
    </row>
    <row r="424" spans="5:56" ht="15.75" customHeight="1" x14ac:dyDescent="0.2">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BA424" s="121"/>
      <c r="BB424" s="121"/>
      <c r="BC424" s="121"/>
      <c r="BD424" s="122"/>
    </row>
    <row r="425" spans="5:56" ht="15.75" customHeight="1" x14ac:dyDescent="0.2">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BA425" s="121"/>
      <c r="BB425" s="121"/>
      <c r="BC425" s="121"/>
      <c r="BD425" s="122"/>
    </row>
    <row r="426" spans="5:56" ht="15.75" customHeight="1" x14ac:dyDescent="0.2">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BA426" s="121"/>
      <c r="BB426" s="121"/>
      <c r="BC426" s="121"/>
      <c r="BD426" s="122"/>
    </row>
    <row r="427" spans="5:56" ht="15.75" customHeight="1" x14ac:dyDescent="0.2">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BA427" s="121"/>
      <c r="BB427" s="121"/>
      <c r="BC427" s="121"/>
      <c r="BD427" s="122"/>
    </row>
    <row r="428" spans="5:56" ht="15.75" customHeight="1" x14ac:dyDescent="0.2">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D428" s="121"/>
      <c r="AE428" s="121"/>
      <c r="AF428" s="121"/>
      <c r="AG428" s="121"/>
      <c r="AH428" s="121"/>
      <c r="AI428" s="121"/>
      <c r="AJ428" s="121"/>
      <c r="AK428" s="121"/>
      <c r="AL428" s="121"/>
      <c r="AM428" s="121"/>
      <c r="AN428" s="121"/>
      <c r="AO428" s="121"/>
      <c r="AP428" s="121"/>
      <c r="AQ428" s="121"/>
      <c r="AR428" s="121"/>
      <c r="AS428" s="121"/>
      <c r="AT428" s="121"/>
      <c r="AU428" s="121"/>
      <c r="AV428" s="121"/>
      <c r="BA428" s="121"/>
      <c r="BB428" s="121"/>
      <c r="BC428" s="121"/>
      <c r="BD428" s="122"/>
    </row>
    <row r="429" spans="5:56" ht="15.75" customHeight="1" x14ac:dyDescent="0.2">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c r="AA429" s="121"/>
      <c r="AB429" s="121"/>
      <c r="AC429" s="121"/>
      <c r="AD429" s="121"/>
      <c r="AE429" s="121"/>
      <c r="AF429" s="121"/>
      <c r="AG429" s="121"/>
      <c r="AH429" s="121"/>
      <c r="AI429" s="121"/>
      <c r="AJ429" s="121"/>
      <c r="AK429" s="121"/>
      <c r="AL429" s="121"/>
      <c r="AM429" s="121"/>
      <c r="AN429" s="121"/>
      <c r="AO429" s="121"/>
      <c r="AP429" s="121"/>
      <c r="AQ429" s="121"/>
      <c r="AR429" s="121"/>
      <c r="AS429" s="121"/>
      <c r="AT429" s="121"/>
      <c r="AU429" s="121"/>
      <c r="AV429" s="121"/>
      <c r="BA429" s="121"/>
      <c r="BB429" s="121"/>
      <c r="BC429" s="121"/>
      <c r="BD429" s="122"/>
    </row>
    <row r="430" spans="5:56" ht="15.75" customHeight="1" x14ac:dyDescent="0.2">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D430" s="121"/>
      <c r="AE430" s="121"/>
      <c r="AF430" s="121"/>
      <c r="AG430" s="121"/>
      <c r="AH430" s="121"/>
      <c r="AI430" s="121"/>
      <c r="AJ430" s="121"/>
      <c r="AK430" s="121"/>
      <c r="AL430" s="121"/>
      <c r="AM430" s="121"/>
      <c r="AN430" s="121"/>
      <c r="AO430" s="121"/>
      <c r="AP430" s="121"/>
      <c r="AQ430" s="121"/>
      <c r="AR430" s="121"/>
      <c r="AS430" s="121"/>
      <c r="AT430" s="121"/>
      <c r="AU430" s="121"/>
      <c r="AV430" s="121"/>
      <c r="BA430" s="121"/>
      <c r="BB430" s="121"/>
      <c r="BC430" s="121"/>
      <c r="BD430" s="122"/>
    </row>
    <row r="431" spans="5:56" ht="15.75" customHeight="1" x14ac:dyDescent="0.2">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D431" s="121"/>
      <c r="AE431" s="121"/>
      <c r="AF431" s="121"/>
      <c r="AG431" s="121"/>
      <c r="AH431" s="121"/>
      <c r="AI431" s="121"/>
      <c r="AJ431" s="121"/>
      <c r="AK431" s="121"/>
      <c r="AL431" s="121"/>
      <c r="AM431" s="121"/>
      <c r="AN431" s="121"/>
      <c r="AO431" s="121"/>
      <c r="AP431" s="121"/>
      <c r="AQ431" s="121"/>
      <c r="AR431" s="121"/>
      <c r="AS431" s="121"/>
      <c r="AT431" s="121"/>
      <c r="AU431" s="121"/>
      <c r="AV431" s="121"/>
      <c r="BA431" s="121"/>
      <c r="BB431" s="121"/>
      <c r="BC431" s="121"/>
      <c r="BD431" s="122"/>
    </row>
    <row r="432" spans="5:56" ht="15.75" customHeight="1" x14ac:dyDescent="0.2">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c r="AA432" s="121"/>
      <c r="AB432" s="121"/>
      <c r="AC432" s="121"/>
      <c r="AD432" s="121"/>
      <c r="AE432" s="121"/>
      <c r="AF432" s="121"/>
      <c r="AG432" s="121"/>
      <c r="AH432" s="121"/>
      <c r="AI432" s="121"/>
      <c r="AJ432" s="121"/>
      <c r="AK432" s="121"/>
      <c r="AL432" s="121"/>
      <c r="AM432" s="121"/>
      <c r="AN432" s="121"/>
      <c r="AO432" s="121"/>
      <c r="AP432" s="121"/>
      <c r="AQ432" s="121"/>
      <c r="AR432" s="121"/>
      <c r="AS432" s="121"/>
      <c r="AT432" s="121"/>
      <c r="AU432" s="121"/>
      <c r="AV432" s="121"/>
      <c r="BA432" s="121"/>
      <c r="BB432" s="121"/>
      <c r="BC432" s="121"/>
      <c r="BD432" s="122"/>
    </row>
    <row r="433" spans="5:56" ht="15.75" customHeight="1" x14ac:dyDescent="0.2">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D433" s="121"/>
      <c r="AE433" s="121"/>
      <c r="AF433" s="121"/>
      <c r="AG433" s="121"/>
      <c r="AH433" s="121"/>
      <c r="AI433" s="121"/>
      <c r="AJ433" s="121"/>
      <c r="AK433" s="121"/>
      <c r="AL433" s="121"/>
      <c r="AM433" s="121"/>
      <c r="AN433" s="121"/>
      <c r="AO433" s="121"/>
      <c r="AP433" s="121"/>
      <c r="AQ433" s="121"/>
      <c r="AR433" s="121"/>
      <c r="AS433" s="121"/>
      <c r="AT433" s="121"/>
      <c r="AU433" s="121"/>
      <c r="AV433" s="121"/>
      <c r="BA433" s="121"/>
      <c r="BB433" s="121"/>
      <c r="BC433" s="121"/>
      <c r="BD433" s="122"/>
    </row>
    <row r="434" spans="5:56" ht="15.75" customHeight="1" x14ac:dyDescent="0.2">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c r="AA434" s="121"/>
      <c r="AB434" s="121"/>
      <c r="AC434" s="121"/>
      <c r="AD434" s="121"/>
      <c r="AE434" s="121"/>
      <c r="AF434" s="121"/>
      <c r="AG434" s="121"/>
      <c r="AH434" s="121"/>
      <c r="AI434" s="121"/>
      <c r="AJ434" s="121"/>
      <c r="AK434" s="121"/>
      <c r="AL434" s="121"/>
      <c r="AM434" s="121"/>
      <c r="AN434" s="121"/>
      <c r="AO434" s="121"/>
      <c r="AP434" s="121"/>
      <c r="AQ434" s="121"/>
      <c r="AR434" s="121"/>
      <c r="AS434" s="121"/>
      <c r="AT434" s="121"/>
      <c r="AU434" s="121"/>
      <c r="AV434" s="121"/>
      <c r="BA434" s="121"/>
      <c r="BB434" s="121"/>
      <c r="BC434" s="121"/>
      <c r="BD434" s="122"/>
    </row>
    <row r="435" spans="5:56" ht="15.75" customHeight="1" x14ac:dyDescent="0.2">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BA435" s="121"/>
      <c r="BB435" s="121"/>
      <c r="BC435" s="121"/>
      <c r="BD435" s="122"/>
    </row>
    <row r="436" spans="5:56" ht="15.75" customHeight="1" x14ac:dyDescent="0.2">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c r="AA436" s="121"/>
      <c r="AB436" s="121"/>
      <c r="AC436" s="121"/>
      <c r="AD436" s="121"/>
      <c r="AE436" s="121"/>
      <c r="AF436" s="121"/>
      <c r="AG436" s="121"/>
      <c r="AH436" s="121"/>
      <c r="AI436" s="121"/>
      <c r="AJ436" s="121"/>
      <c r="AK436" s="121"/>
      <c r="AL436" s="121"/>
      <c r="AM436" s="121"/>
      <c r="AN436" s="121"/>
      <c r="AO436" s="121"/>
      <c r="AP436" s="121"/>
      <c r="AQ436" s="121"/>
      <c r="AR436" s="121"/>
      <c r="AS436" s="121"/>
      <c r="AT436" s="121"/>
      <c r="AU436" s="121"/>
      <c r="AV436" s="121"/>
      <c r="BA436" s="121"/>
      <c r="BB436" s="121"/>
      <c r="BC436" s="121"/>
      <c r="BD436" s="122"/>
    </row>
    <row r="437" spans="5:56" ht="15.75" customHeight="1" x14ac:dyDescent="0.2">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c r="AA437" s="121"/>
      <c r="AB437" s="121"/>
      <c r="AC437" s="121"/>
      <c r="AD437" s="121"/>
      <c r="AE437" s="121"/>
      <c r="AF437" s="121"/>
      <c r="AG437" s="121"/>
      <c r="AH437" s="121"/>
      <c r="AI437" s="121"/>
      <c r="AJ437" s="121"/>
      <c r="AK437" s="121"/>
      <c r="AL437" s="121"/>
      <c r="AM437" s="121"/>
      <c r="AN437" s="121"/>
      <c r="AO437" s="121"/>
      <c r="AP437" s="121"/>
      <c r="AQ437" s="121"/>
      <c r="AR437" s="121"/>
      <c r="AS437" s="121"/>
      <c r="AT437" s="121"/>
      <c r="AU437" s="121"/>
      <c r="AV437" s="121"/>
      <c r="BA437" s="121"/>
      <c r="BB437" s="121"/>
      <c r="BC437" s="121"/>
      <c r="BD437" s="122"/>
    </row>
    <row r="438" spans="5:56" ht="15.75" customHeight="1" x14ac:dyDescent="0.2">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c r="AA438" s="121"/>
      <c r="AB438" s="121"/>
      <c r="AC438" s="121"/>
      <c r="AD438" s="121"/>
      <c r="AE438" s="121"/>
      <c r="AF438" s="121"/>
      <c r="AG438" s="121"/>
      <c r="AH438" s="121"/>
      <c r="AI438" s="121"/>
      <c r="AJ438" s="121"/>
      <c r="AK438" s="121"/>
      <c r="AL438" s="121"/>
      <c r="AM438" s="121"/>
      <c r="AN438" s="121"/>
      <c r="AO438" s="121"/>
      <c r="AP438" s="121"/>
      <c r="AQ438" s="121"/>
      <c r="AR438" s="121"/>
      <c r="AS438" s="121"/>
      <c r="AT438" s="121"/>
      <c r="AU438" s="121"/>
      <c r="AV438" s="121"/>
      <c r="BA438" s="121"/>
      <c r="BB438" s="121"/>
      <c r="BC438" s="121"/>
      <c r="BD438" s="122"/>
    </row>
    <row r="439" spans="5:56" ht="15.75" customHeight="1" x14ac:dyDescent="0.2">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c r="AA439" s="121"/>
      <c r="AB439" s="121"/>
      <c r="AC439" s="121"/>
      <c r="AD439" s="121"/>
      <c r="AE439" s="121"/>
      <c r="AF439" s="121"/>
      <c r="AG439" s="121"/>
      <c r="AH439" s="121"/>
      <c r="AI439" s="121"/>
      <c r="AJ439" s="121"/>
      <c r="AK439" s="121"/>
      <c r="AL439" s="121"/>
      <c r="AM439" s="121"/>
      <c r="AN439" s="121"/>
      <c r="AO439" s="121"/>
      <c r="AP439" s="121"/>
      <c r="AQ439" s="121"/>
      <c r="AR439" s="121"/>
      <c r="AS439" s="121"/>
      <c r="AT439" s="121"/>
      <c r="AU439" s="121"/>
      <c r="AV439" s="121"/>
      <c r="BA439" s="121"/>
      <c r="BB439" s="121"/>
      <c r="BC439" s="121"/>
      <c r="BD439" s="122"/>
    </row>
    <row r="440" spans="5:56" ht="15.75" customHeight="1" x14ac:dyDescent="0.2">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c r="AA440" s="121"/>
      <c r="AB440" s="121"/>
      <c r="AC440" s="121"/>
      <c r="AD440" s="121"/>
      <c r="AE440" s="121"/>
      <c r="AF440" s="121"/>
      <c r="AG440" s="121"/>
      <c r="AH440" s="121"/>
      <c r="AI440" s="121"/>
      <c r="AJ440" s="121"/>
      <c r="AK440" s="121"/>
      <c r="AL440" s="121"/>
      <c r="AM440" s="121"/>
      <c r="AN440" s="121"/>
      <c r="AO440" s="121"/>
      <c r="AP440" s="121"/>
      <c r="AQ440" s="121"/>
      <c r="AR440" s="121"/>
      <c r="AS440" s="121"/>
      <c r="AT440" s="121"/>
      <c r="AU440" s="121"/>
      <c r="AV440" s="121"/>
      <c r="BA440" s="121"/>
      <c r="BB440" s="121"/>
      <c r="BC440" s="121"/>
      <c r="BD440" s="122"/>
    </row>
    <row r="441" spans="5:56" ht="15.75" customHeight="1" x14ac:dyDescent="0.2">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BA441" s="121"/>
      <c r="BB441" s="121"/>
      <c r="BC441" s="121"/>
      <c r="BD441" s="122"/>
    </row>
    <row r="442" spans="5:56" ht="15.75" customHeight="1" x14ac:dyDescent="0.2">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c r="AA442" s="121"/>
      <c r="AB442" s="121"/>
      <c r="AC442" s="121"/>
      <c r="AD442" s="121"/>
      <c r="AE442" s="121"/>
      <c r="AF442" s="121"/>
      <c r="AG442" s="121"/>
      <c r="AH442" s="121"/>
      <c r="AI442" s="121"/>
      <c r="AJ442" s="121"/>
      <c r="AK442" s="121"/>
      <c r="AL442" s="121"/>
      <c r="AM442" s="121"/>
      <c r="AN442" s="121"/>
      <c r="AO442" s="121"/>
      <c r="AP442" s="121"/>
      <c r="AQ442" s="121"/>
      <c r="AR442" s="121"/>
      <c r="AS442" s="121"/>
      <c r="AT442" s="121"/>
      <c r="AU442" s="121"/>
      <c r="AV442" s="121"/>
      <c r="BA442" s="121"/>
      <c r="BB442" s="121"/>
      <c r="BC442" s="121"/>
      <c r="BD442" s="122"/>
    </row>
    <row r="443" spans="5:56" ht="15.75" customHeight="1" x14ac:dyDescent="0.2">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c r="AA443" s="121"/>
      <c r="AB443" s="121"/>
      <c r="AC443" s="121"/>
      <c r="AD443" s="121"/>
      <c r="AE443" s="121"/>
      <c r="AF443" s="121"/>
      <c r="AG443" s="121"/>
      <c r="AH443" s="121"/>
      <c r="AI443" s="121"/>
      <c r="AJ443" s="121"/>
      <c r="AK443" s="121"/>
      <c r="AL443" s="121"/>
      <c r="AM443" s="121"/>
      <c r="AN443" s="121"/>
      <c r="AO443" s="121"/>
      <c r="AP443" s="121"/>
      <c r="AQ443" s="121"/>
      <c r="AR443" s="121"/>
      <c r="AS443" s="121"/>
      <c r="AT443" s="121"/>
      <c r="AU443" s="121"/>
      <c r="AV443" s="121"/>
      <c r="BA443" s="121"/>
      <c r="BB443" s="121"/>
      <c r="BC443" s="121"/>
      <c r="BD443" s="122"/>
    </row>
    <row r="444" spans="5:56" ht="15.75" customHeight="1" x14ac:dyDescent="0.2">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c r="AA444" s="121"/>
      <c r="AB444" s="121"/>
      <c r="AC444" s="121"/>
      <c r="AD444" s="121"/>
      <c r="AE444" s="121"/>
      <c r="AF444" s="121"/>
      <c r="AG444" s="121"/>
      <c r="AH444" s="121"/>
      <c r="AI444" s="121"/>
      <c r="AJ444" s="121"/>
      <c r="AK444" s="121"/>
      <c r="AL444" s="121"/>
      <c r="AM444" s="121"/>
      <c r="AN444" s="121"/>
      <c r="AO444" s="121"/>
      <c r="AP444" s="121"/>
      <c r="AQ444" s="121"/>
      <c r="AR444" s="121"/>
      <c r="AS444" s="121"/>
      <c r="AT444" s="121"/>
      <c r="AU444" s="121"/>
      <c r="AV444" s="121"/>
      <c r="BA444" s="121"/>
      <c r="BB444" s="121"/>
      <c r="BC444" s="121"/>
      <c r="BD444" s="122"/>
    </row>
    <row r="445" spans="5:56" ht="15.75" customHeight="1" x14ac:dyDescent="0.2">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c r="AA445" s="121"/>
      <c r="AB445" s="121"/>
      <c r="AC445" s="121"/>
      <c r="AD445" s="121"/>
      <c r="AE445" s="121"/>
      <c r="AF445" s="121"/>
      <c r="AG445" s="121"/>
      <c r="AH445" s="121"/>
      <c r="AI445" s="121"/>
      <c r="AJ445" s="121"/>
      <c r="AK445" s="121"/>
      <c r="AL445" s="121"/>
      <c r="AM445" s="121"/>
      <c r="AN445" s="121"/>
      <c r="AO445" s="121"/>
      <c r="AP445" s="121"/>
      <c r="AQ445" s="121"/>
      <c r="AR445" s="121"/>
      <c r="AS445" s="121"/>
      <c r="AT445" s="121"/>
      <c r="AU445" s="121"/>
      <c r="AV445" s="121"/>
      <c r="BA445" s="121"/>
      <c r="BB445" s="121"/>
      <c r="BC445" s="121"/>
      <c r="BD445" s="122"/>
    </row>
    <row r="446" spans="5:56" ht="15.75" customHeight="1" x14ac:dyDescent="0.2">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D446" s="121"/>
      <c r="AE446" s="121"/>
      <c r="AF446" s="121"/>
      <c r="AG446" s="121"/>
      <c r="AH446" s="121"/>
      <c r="AI446" s="121"/>
      <c r="AJ446" s="121"/>
      <c r="AK446" s="121"/>
      <c r="AL446" s="121"/>
      <c r="AM446" s="121"/>
      <c r="AN446" s="121"/>
      <c r="AO446" s="121"/>
      <c r="AP446" s="121"/>
      <c r="AQ446" s="121"/>
      <c r="AR446" s="121"/>
      <c r="AS446" s="121"/>
      <c r="AT446" s="121"/>
      <c r="AU446" s="121"/>
      <c r="AV446" s="121"/>
      <c r="BA446" s="121"/>
      <c r="BB446" s="121"/>
      <c r="BC446" s="121"/>
      <c r="BD446" s="122"/>
    </row>
    <row r="447" spans="5:56" ht="15.75" customHeight="1" x14ac:dyDescent="0.2">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BA447" s="121"/>
      <c r="BB447" s="121"/>
      <c r="BC447" s="121"/>
      <c r="BD447" s="122"/>
    </row>
    <row r="448" spans="5:56" ht="15.75" customHeight="1" x14ac:dyDescent="0.2">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D448" s="121"/>
      <c r="AE448" s="121"/>
      <c r="AF448" s="121"/>
      <c r="AG448" s="121"/>
      <c r="AH448" s="121"/>
      <c r="AI448" s="121"/>
      <c r="AJ448" s="121"/>
      <c r="AK448" s="121"/>
      <c r="AL448" s="121"/>
      <c r="AM448" s="121"/>
      <c r="AN448" s="121"/>
      <c r="AO448" s="121"/>
      <c r="AP448" s="121"/>
      <c r="AQ448" s="121"/>
      <c r="AR448" s="121"/>
      <c r="AS448" s="121"/>
      <c r="AT448" s="121"/>
      <c r="AU448" s="121"/>
      <c r="AV448" s="121"/>
      <c r="BA448" s="121"/>
      <c r="BB448" s="121"/>
      <c r="BC448" s="121"/>
      <c r="BD448" s="122"/>
    </row>
    <row r="449" spans="5:56" ht="15.75" customHeight="1" x14ac:dyDescent="0.2">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c r="AG449" s="121"/>
      <c r="AH449" s="121"/>
      <c r="AI449" s="121"/>
      <c r="AJ449" s="121"/>
      <c r="AK449" s="121"/>
      <c r="AL449" s="121"/>
      <c r="AM449" s="121"/>
      <c r="AN449" s="121"/>
      <c r="AO449" s="121"/>
      <c r="AP449" s="121"/>
      <c r="AQ449" s="121"/>
      <c r="AR449" s="121"/>
      <c r="AS449" s="121"/>
      <c r="AT449" s="121"/>
      <c r="AU449" s="121"/>
      <c r="AV449" s="121"/>
      <c r="BA449" s="121"/>
      <c r="BB449" s="121"/>
      <c r="BC449" s="121"/>
      <c r="BD449" s="122"/>
    </row>
    <row r="450" spans="5:56" ht="15.75" customHeight="1" x14ac:dyDescent="0.2">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c r="AH450" s="121"/>
      <c r="AI450" s="121"/>
      <c r="AJ450" s="121"/>
      <c r="AK450" s="121"/>
      <c r="AL450" s="121"/>
      <c r="AM450" s="121"/>
      <c r="AN450" s="121"/>
      <c r="AO450" s="121"/>
      <c r="AP450" s="121"/>
      <c r="AQ450" s="121"/>
      <c r="AR450" s="121"/>
      <c r="AS450" s="121"/>
      <c r="AT450" s="121"/>
      <c r="AU450" s="121"/>
      <c r="AV450" s="121"/>
      <c r="BA450" s="121"/>
      <c r="BB450" s="121"/>
      <c r="BC450" s="121"/>
      <c r="BD450" s="122"/>
    </row>
    <row r="451" spans="5:56" ht="15.75" customHeight="1" x14ac:dyDescent="0.2">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c r="AG451" s="121"/>
      <c r="AH451" s="121"/>
      <c r="AI451" s="121"/>
      <c r="AJ451" s="121"/>
      <c r="AK451" s="121"/>
      <c r="AL451" s="121"/>
      <c r="AM451" s="121"/>
      <c r="AN451" s="121"/>
      <c r="AO451" s="121"/>
      <c r="AP451" s="121"/>
      <c r="AQ451" s="121"/>
      <c r="AR451" s="121"/>
      <c r="AS451" s="121"/>
      <c r="AT451" s="121"/>
      <c r="AU451" s="121"/>
      <c r="AV451" s="121"/>
      <c r="BA451" s="121"/>
      <c r="BB451" s="121"/>
      <c r="BC451" s="121"/>
      <c r="BD451" s="122"/>
    </row>
    <row r="452" spans="5:56" ht="15.75" customHeight="1" x14ac:dyDescent="0.2">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c r="AA452" s="121"/>
      <c r="AB452" s="121"/>
      <c r="AC452" s="121"/>
      <c r="AD452" s="121"/>
      <c r="AE452" s="121"/>
      <c r="AF452" s="121"/>
      <c r="AG452" s="121"/>
      <c r="AH452" s="121"/>
      <c r="AI452" s="121"/>
      <c r="AJ452" s="121"/>
      <c r="AK452" s="121"/>
      <c r="AL452" s="121"/>
      <c r="AM452" s="121"/>
      <c r="AN452" s="121"/>
      <c r="AO452" s="121"/>
      <c r="AP452" s="121"/>
      <c r="AQ452" s="121"/>
      <c r="AR452" s="121"/>
      <c r="AS452" s="121"/>
      <c r="AT452" s="121"/>
      <c r="AU452" s="121"/>
      <c r="AV452" s="121"/>
      <c r="BA452" s="121"/>
      <c r="BB452" s="121"/>
      <c r="BC452" s="121"/>
      <c r="BD452" s="122"/>
    </row>
    <row r="453" spans="5:56" ht="15.75" customHeight="1" x14ac:dyDescent="0.2">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BA453" s="121"/>
      <c r="BB453" s="121"/>
      <c r="BC453" s="121"/>
      <c r="BD453" s="122"/>
    </row>
    <row r="454" spans="5:56" ht="15.75" customHeight="1" x14ac:dyDescent="0.2">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D454" s="121"/>
      <c r="AE454" s="121"/>
      <c r="AF454" s="121"/>
      <c r="AG454" s="121"/>
      <c r="AH454" s="121"/>
      <c r="AI454" s="121"/>
      <c r="AJ454" s="121"/>
      <c r="AK454" s="121"/>
      <c r="AL454" s="121"/>
      <c r="AM454" s="121"/>
      <c r="AN454" s="121"/>
      <c r="AO454" s="121"/>
      <c r="AP454" s="121"/>
      <c r="AQ454" s="121"/>
      <c r="AR454" s="121"/>
      <c r="AS454" s="121"/>
      <c r="AT454" s="121"/>
      <c r="AU454" s="121"/>
      <c r="AV454" s="121"/>
      <c r="BA454" s="121"/>
      <c r="BB454" s="121"/>
      <c r="BC454" s="121"/>
      <c r="BD454" s="122"/>
    </row>
    <row r="455" spans="5:56" ht="15.75" customHeight="1" x14ac:dyDescent="0.2">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BA455" s="121"/>
      <c r="BB455" s="121"/>
      <c r="BC455" s="121"/>
      <c r="BD455" s="122"/>
    </row>
    <row r="456" spans="5:56" ht="15.75" customHeight="1" x14ac:dyDescent="0.2">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c r="AS456" s="121"/>
      <c r="AT456" s="121"/>
      <c r="AU456" s="121"/>
      <c r="AV456" s="121"/>
      <c r="BA456" s="121"/>
      <c r="BB456" s="121"/>
      <c r="BC456" s="121"/>
      <c r="BD456" s="122"/>
    </row>
    <row r="457" spans="5:56" ht="15.75" customHeight="1" x14ac:dyDescent="0.2">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c r="AA457" s="121"/>
      <c r="AB457" s="121"/>
      <c r="AC457" s="121"/>
      <c r="AD457" s="121"/>
      <c r="AE457" s="121"/>
      <c r="AF457" s="121"/>
      <c r="AG457" s="121"/>
      <c r="AH457" s="121"/>
      <c r="AI457" s="121"/>
      <c r="AJ457" s="121"/>
      <c r="AK457" s="121"/>
      <c r="AL457" s="121"/>
      <c r="AM457" s="121"/>
      <c r="AN457" s="121"/>
      <c r="AO457" s="121"/>
      <c r="AP457" s="121"/>
      <c r="AQ457" s="121"/>
      <c r="AR457" s="121"/>
      <c r="AS457" s="121"/>
      <c r="AT457" s="121"/>
      <c r="AU457" s="121"/>
      <c r="AV457" s="121"/>
      <c r="BA457" s="121"/>
      <c r="BB457" s="121"/>
      <c r="BC457" s="121"/>
      <c r="BD457" s="122"/>
    </row>
    <row r="458" spans="5:56" ht="15.75" customHeight="1" x14ac:dyDescent="0.2">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BA458" s="121"/>
      <c r="BB458" s="121"/>
      <c r="BC458" s="121"/>
      <c r="BD458" s="122"/>
    </row>
    <row r="459" spans="5:56" ht="15.75" customHeight="1" x14ac:dyDescent="0.2">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BA459" s="121"/>
      <c r="BB459" s="121"/>
      <c r="BC459" s="121"/>
      <c r="BD459" s="122"/>
    </row>
    <row r="460" spans="5:56" ht="15.75" customHeight="1" x14ac:dyDescent="0.2">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c r="AA460" s="121"/>
      <c r="AB460" s="121"/>
      <c r="AC460" s="121"/>
      <c r="AD460" s="121"/>
      <c r="AE460" s="121"/>
      <c r="AF460" s="121"/>
      <c r="AG460" s="121"/>
      <c r="AH460" s="121"/>
      <c r="AI460" s="121"/>
      <c r="AJ460" s="121"/>
      <c r="AK460" s="121"/>
      <c r="AL460" s="121"/>
      <c r="AM460" s="121"/>
      <c r="AN460" s="121"/>
      <c r="AO460" s="121"/>
      <c r="AP460" s="121"/>
      <c r="AQ460" s="121"/>
      <c r="AR460" s="121"/>
      <c r="AS460" s="121"/>
      <c r="AT460" s="121"/>
      <c r="AU460" s="121"/>
      <c r="AV460" s="121"/>
      <c r="BA460" s="121"/>
      <c r="BB460" s="121"/>
      <c r="BC460" s="121"/>
      <c r="BD460" s="122"/>
    </row>
    <row r="461" spans="5:56" ht="15.75" customHeight="1" x14ac:dyDescent="0.2">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c r="AS461" s="121"/>
      <c r="AT461" s="121"/>
      <c r="AU461" s="121"/>
      <c r="AV461" s="121"/>
      <c r="BA461" s="121"/>
      <c r="BB461" s="121"/>
      <c r="BC461" s="121"/>
      <c r="BD461" s="122"/>
    </row>
    <row r="462" spans="5:56" ht="15.75" customHeight="1" x14ac:dyDescent="0.2">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c r="AS462" s="121"/>
      <c r="AT462" s="121"/>
      <c r="AU462" s="121"/>
      <c r="AV462" s="121"/>
      <c r="BA462" s="121"/>
      <c r="BB462" s="121"/>
      <c r="BC462" s="121"/>
      <c r="BD462" s="122"/>
    </row>
    <row r="463" spans="5:56" ht="15.75" customHeight="1" x14ac:dyDescent="0.2">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c r="AG463" s="121"/>
      <c r="AH463" s="121"/>
      <c r="AI463" s="121"/>
      <c r="AJ463" s="121"/>
      <c r="AK463" s="121"/>
      <c r="AL463" s="121"/>
      <c r="AM463" s="121"/>
      <c r="AN463" s="121"/>
      <c r="AO463" s="121"/>
      <c r="AP463" s="121"/>
      <c r="AQ463" s="121"/>
      <c r="AR463" s="121"/>
      <c r="AS463" s="121"/>
      <c r="AT463" s="121"/>
      <c r="AU463" s="121"/>
      <c r="AV463" s="121"/>
      <c r="BA463" s="121"/>
      <c r="BB463" s="121"/>
      <c r="BC463" s="121"/>
      <c r="BD463" s="122"/>
    </row>
    <row r="464" spans="5:56" ht="15.75" customHeight="1" x14ac:dyDescent="0.2">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c r="AG464" s="121"/>
      <c r="AH464" s="121"/>
      <c r="AI464" s="121"/>
      <c r="AJ464" s="121"/>
      <c r="AK464" s="121"/>
      <c r="AL464" s="121"/>
      <c r="AM464" s="121"/>
      <c r="AN464" s="121"/>
      <c r="AO464" s="121"/>
      <c r="AP464" s="121"/>
      <c r="AQ464" s="121"/>
      <c r="AR464" s="121"/>
      <c r="AS464" s="121"/>
      <c r="AT464" s="121"/>
      <c r="AU464" s="121"/>
      <c r="AV464" s="121"/>
      <c r="BA464" s="121"/>
      <c r="BB464" s="121"/>
      <c r="BC464" s="121"/>
      <c r="BD464" s="122"/>
    </row>
    <row r="465" spans="5:56" ht="15.75" customHeight="1" x14ac:dyDescent="0.2">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BA465" s="121"/>
      <c r="BB465" s="121"/>
      <c r="BC465" s="121"/>
      <c r="BD465" s="122"/>
    </row>
    <row r="466" spans="5:56" ht="15.75" customHeight="1" x14ac:dyDescent="0.2">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BA466" s="121"/>
      <c r="BB466" s="121"/>
      <c r="BC466" s="121"/>
      <c r="BD466" s="122"/>
    </row>
    <row r="467" spans="5:56" ht="15.75" customHeight="1" x14ac:dyDescent="0.2">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BA467" s="121"/>
      <c r="BB467" s="121"/>
      <c r="BC467" s="121"/>
      <c r="BD467" s="122"/>
    </row>
    <row r="468" spans="5:56" ht="15.75" customHeight="1" x14ac:dyDescent="0.2">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c r="AS468" s="121"/>
      <c r="AT468" s="121"/>
      <c r="AU468" s="121"/>
      <c r="AV468" s="121"/>
      <c r="BA468" s="121"/>
      <c r="BB468" s="121"/>
      <c r="BC468" s="121"/>
      <c r="BD468" s="122"/>
    </row>
    <row r="469" spans="5:56" ht="15.75" customHeight="1" x14ac:dyDescent="0.2">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c r="AA469" s="121"/>
      <c r="AB469" s="121"/>
      <c r="AC469" s="121"/>
      <c r="AD469" s="121"/>
      <c r="AE469" s="121"/>
      <c r="AF469" s="121"/>
      <c r="AG469" s="121"/>
      <c r="AH469" s="121"/>
      <c r="AI469" s="121"/>
      <c r="AJ469" s="121"/>
      <c r="AK469" s="121"/>
      <c r="AL469" s="121"/>
      <c r="AM469" s="121"/>
      <c r="AN469" s="121"/>
      <c r="AO469" s="121"/>
      <c r="AP469" s="121"/>
      <c r="AQ469" s="121"/>
      <c r="AR469" s="121"/>
      <c r="AS469" s="121"/>
      <c r="AT469" s="121"/>
      <c r="AU469" s="121"/>
      <c r="AV469" s="121"/>
      <c r="BA469" s="121"/>
      <c r="BB469" s="121"/>
      <c r="BC469" s="121"/>
      <c r="BD469" s="122"/>
    </row>
    <row r="470" spans="5:56" ht="15.75" customHeight="1" x14ac:dyDescent="0.2">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c r="AA470" s="121"/>
      <c r="AB470" s="121"/>
      <c r="AC470" s="121"/>
      <c r="AD470" s="121"/>
      <c r="AE470" s="121"/>
      <c r="AF470" s="121"/>
      <c r="AG470" s="121"/>
      <c r="AH470" s="121"/>
      <c r="AI470" s="121"/>
      <c r="AJ470" s="121"/>
      <c r="AK470" s="121"/>
      <c r="AL470" s="121"/>
      <c r="AM470" s="121"/>
      <c r="AN470" s="121"/>
      <c r="AO470" s="121"/>
      <c r="AP470" s="121"/>
      <c r="AQ470" s="121"/>
      <c r="AR470" s="121"/>
      <c r="AS470" s="121"/>
      <c r="AT470" s="121"/>
      <c r="AU470" s="121"/>
      <c r="AV470" s="121"/>
      <c r="BA470" s="121"/>
      <c r="BB470" s="121"/>
      <c r="BC470" s="121"/>
      <c r="BD470" s="122"/>
    </row>
    <row r="471" spans="5:56" ht="15.75" customHeight="1" x14ac:dyDescent="0.2">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BA471" s="121"/>
      <c r="BB471" s="121"/>
      <c r="BC471" s="121"/>
      <c r="BD471" s="122"/>
    </row>
    <row r="472" spans="5:56" ht="15.75" customHeight="1" x14ac:dyDescent="0.2">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c r="AA472" s="121"/>
      <c r="AB472" s="121"/>
      <c r="AC472" s="121"/>
      <c r="AD472" s="121"/>
      <c r="AE472" s="121"/>
      <c r="AF472" s="121"/>
      <c r="AG472" s="121"/>
      <c r="AH472" s="121"/>
      <c r="AI472" s="121"/>
      <c r="AJ472" s="121"/>
      <c r="AK472" s="121"/>
      <c r="AL472" s="121"/>
      <c r="AM472" s="121"/>
      <c r="AN472" s="121"/>
      <c r="AO472" s="121"/>
      <c r="AP472" s="121"/>
      <c r="AQ472" s="121"/>
      <c r="AR472" s="121"/>
      <c r="AS472" s="121"/>
      <c r="AT472" s="121"/>
      <c r="AU472" s="121"/>
      <c r="AV472" s="121"/>
      <c r="BA472" s="121"/>
      <c r="BB472" s="121"/>
      <c r="BC472" s="121"/>
      <c r="BD472" s="122"/>
    </row>
    <row r="473" spans="5:56" ht="15.75" customHeight="1" x14ac:dyDescent="0.2">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c r="AM473" s="121"/>
      <c r="AN473" s="121"/>
      <c r="AO473" s="121"/>
      <c r="AP473" s="121"/>
      <c r="AQ473" s="121"/>
      <c r="AR473" s="121"/>
      <c r="AS473" s="121"/>
      <c r="AT473" s="121"/>
      <c r="AU473" s="121"/>
      <c r="AV473" s="121"/>
      <c r="BA473" s="121"/>
      <c r="BB473" s="121"/>
      <c r="BC473" s="121"/>
      <c r="BD473" s="122"/>
    </row>
    <row r="474" spans="5:56" ht="15.75" customHeight="1" x14ac:dyDescent="0.2">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BA474" s="121"/>
      <c r="BB474" s="121"/>
      <c r="BC474" s="121"/>
      <c r="BD474" s="122"/>
    </row>
    <row r="475" spans="5:56" ht="15.75" customHeight="1" x14ac:dyDescent="0.2">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BA475" s="121"/>
      <c r="BB475" s="121"/>
      <c r="BC475" s="121"/>
      <c r="BD475" s="122"/>
    </row>
    <row r="476" spans="5:56" ht="15.75" customHeight="1" x14ac:dyDescent="0.2">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BA476" s="121"/>
      <c r="BB476" s="121"/>
      <c r="BC476" s="121"/>
      <c r="BD476" s="122"/>
    </row>
    <row r="477" spans="5:56" ht="15.75" customHeight="1" x14ac:dyDescent="0.2">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BA477" s="121"/>
      <c r="BB477" s="121"/>
      <c r="BC477" s="121"/>
      <c r="BD477" s="122"/>
    </row>
    <row r="478" spans="5:56" ht="15.75" customHeight="1" x14ac:dyDescent="0.2">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c r="AS478" s="121"/>
      <c r="AT478" s="121"/>
      <c r="AU478" s="121"/>
      <c r="AV478" s="121"/>
      <c r="BA478" s="121"/>
      <c r="BB478" s="121"/>
      <c r="BC478" s="121"/>
      <c r="BD478" s="122"/>
    </row>
    <row r="479" spans="5:56" ht="15.75" customHeight="1" x14ac:dyDescent="0.2">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D479" s="121"/>
      <c r="AE479" s="121"/>
      <c r="AF479" s="121"/>
      <c r="AG479" s="121"/>
      <c r="AH479" s="121"/>
      <c r="AI479" s="121"/>
      <c r="AJ479" s="121"/>
      <c r="AK479" s="121"/>
      <c r="AL479" s="121"/>
      <c r="AM479" s="121"/>
      <c r="AN479" s="121"/>
      <c r="AO479" s="121"/>
      <c r="AP479" s="121"/>
      <c r="AQ479" s="121"/>
      <c r="AR479" s="121"/>
      <c r="AS479" s="121"/>
      <c r="AT479" s="121"/>
      <c r="AU479" s="121"/>
      <c r="AV479" s="121"/>
      <c r="BA479" s="121"/>
      <c r="BB479" s="121"/>
      <c r="BC479" s="121"/>
      <c r="BD479" s="122"/>
    </row>
    <row r="480" spans="5:56" ht="15.75" customHeight="1" x14ac:dyDescent="0.2">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c r="AA480" s="121"/>
      <c r="AB480" s="121"/>
      <c r="AC480" s="121"/>
      <c r="AD480" s="121"/>
      <c r="AE480" s="121"/>
      <c r="AF480" s="121"/>
      <c r="AG480" s="121"/>
      <c r="AH480" s="121"/>
      <c r="AI480" s="121"/>
      <c r="AJ480" s="121"/>
      <c r="AK480" s="121"/>
      <c r="AL480" s="121"/>
      <c r="AM480" s="121"/>
      <c r="AN480" s="121"/>
      <c r="AO480" s="121"/>
      <c r="AP480" s="121"/>
      <c r="AQ480" s="121"/>
      <c r="AR480" s="121"/>
      <c r="AS480" s="121"/>
      <c r="AT480" s="121"/>
      <c r="AU480" s="121"/>
      <c r="AV480" s="121"/>
      <c r="BA480" s="121"/>
      <c r="BB480" s="121"/>
      <c r="BC480" s="121"/>
      <c r="BD480" s="122"/>
    </row>
    <row r="481" spans="5:56" ht="15.75" customHeight="1" x14ac:dyDescent="0.2">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D481" s="121"/>
      <c r="AE481" s="121"/>
      <c r="AF481" s="121"/>
      <c r="AG481" s="121"/>
      <c r="AH481" s="121"/>
      <c r="AI481" s="121"/>
      <c r="AJ481" s="121"/>
      <c r="AK481" s="121"/>
      <c r="AL481" s="121"/>
      <c r="AM481" s="121"/>
      <c r="AN481" s="121"/>
      <c r="AO481" s="121"/>
      <c r="AP481" s="121"/>
      <c r="AQ481" s="121"/>
      <c r="AR481" s="121"/>
      <c r="AS481" s="121"/>
      <c r="AT481" s="121"/>
      <c r="AU481" s="121"/>
      <c r="AV481" s="121"/>
      <c r="BA481" s="121"/>
      <c r="BB481" s="121"/>
      <c r="BC481" s="121"/>
      <c r="BD481" s="122"/>
    </row>
    <row r="482" spans="5:56" ht="15.75" customHeight="1" x14ac:dyDescent="0.2">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c r="AA482" s="121"/>
      <c r="AB482" s="121"/>
      <c r="AC482" s="121"/>
      <c r="AD482" s="121"/>
      <c r="AE482" s="121"/>
      <c r="AF482" s="121"/>
      <c r="AG482" s="121"/>
      <c r="AH482" s="121"/>
      <c r="AI482" s="121"/>
      <c r="AJ482" s="121"/>
      <c r="AK482" s="121"/>
      <c r="AL482" s="121"/>
      <c r="AM482" s="121"/>
      <c r="AN482" s="121"/>
      <c r="AO482" s="121"/>
      <c r="AP482" s="121"/>
      <c r="AQ482" s="121"/>
      <c r="AR482" s="121"/>
      <c r="AS482" s="121"/>
      <c r="AT482" s="121"/>
      <c r="AU482" s="121"/>
      <c r="AV482" s="121"/>
      <c r="BA482" s="121"/>
      <c r="BB482" s="121"/>
      <c r="BC482" s="121"/>
      <c r="BD482" s="122"/>
    </row>
    <row r="483" spans="5:56" ht="15.75" customHeight="1" x14ac:dyDescent="0.2">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BA483" s="121"/>
      <c r="BB483" s="121"/>
      <c r="BC483" s="121"/>
      <c r="BD483" s="122"/>
    </row>
    <row r="484" spans="5:56" ht="15.75" customHeight="1" x14ac:dyDescent="0.2">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c r="AS484" s="121"/>
      <c r="AT484" s="121"/>
      <c r="AU484" s="121"/>
      <c r="AV484" s="121"/>
      <c r="BA484" s="121"/>
      <c r="BB484" s="121"/>
      <c r="BC484" s="121"/>
      <c r="BD484" s="122"/>
    </row>
    <row r="485" spans="5:56" ht="15.75" customHeight="1" x14ac:dyDescent="0.2">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c r="AS485" s="121"/>
      <c r="AT485" s="121"/>
      <c r="AU485" s="121"/>
      <c r="AV485" s="121"/>
      <c r="BA485" s="121"/>
      <c r="BB485" s="121"/>
      <c r="BC485" s="121"/>
      <c r="BD485" s="122"/>
    </row>
    <row r="486" spans="5:56" ht="15.75" customHeight="1" x14ac:dyDescent="0.2">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c r="AS486" s="121"/>
      <c r="AT486" s="121"/>
      <c r="AU486" s="121"/>
      <c r="AV486" s="121"/>
      <c r="BA486" s="121"/>
      <c r="BB486" s="121"/>
      <c r="BC486" s="121"/>
      <c r="BD486" s="122"/>
    </row>
    <row r="487" spans="5:56" ht="15.75" customHeight="1" x14ac:dyDescent="0.2">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c r="AS487" s="121"/>
      <c r="AT487" s="121"/>
      <c r="AU487" s="121"/>
      <c r="AV487" s="121"/>
      <c r="BA487" s="121"/>
      <c r="BB487" s="121"/>
      <c r="BC487" s="121"/>
      <c r="BD487" s="122"/>
    </row>
    <row r="488" spans="5:56" ht="15.75" customHeight="1" x14ac:dyDescent="0.2">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c r="AS488" s="121"/>
      <c r="AT488" s="121"/>
      <c r="AU488" s="121"/>
      <c r="AV488" s="121"/>
      <c r="BA488" s="121"/>
      <c r="BB488" s="121"/>
      <c r="BC488" s="121"/>
      <c r="BD488" s="122"/>
    </row>
    <row r="489" spans="5:56" ht="15.75" customHeight="1" x14ac:dyDescent="0.2">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BA489" s="121"/>
      <c r="BB489" s="121"/>
      <c r="BC489" s="121"/>
      <c r="BD489" s="122"/>
    </row>
    <row r="490" spans="5:56" ht="15.75" customHeight="1" x14ac:dyDescent="0.2">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c r="AS490" s="121"/>
      <c r="AT490" s="121"/>
      <c r="AU490" s="121"/>
      <c r="AV490" s="121"/>
      <c r="BA490" s="121"/>
      <c r="BB490" s="121"/>
      <c r="BC490" s="121"/>
      <c r="BD490" s="122"/>
    </row>
    <row r="491" spans="5:56" ht="15.75" customHeight="1" x14ac:dyDescent="0.2">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c r="AS491" s="121"/>
      <c r="AT491" s="121"/>
      <c r="AU491" s="121"/>
      <c r="AV491" s="121"/>
      <c r="BA491" s="121"/>
      <c r="BB491" s="121"/>
      <c r="BC491" s="121"/>
      <c r="BD491" s="122"/>
    </row>
    <row r="492" spans="5:56" ht="15.75" customHeight="1" x14ac:dyDescent="0.2">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c r="AA492" s="121"/>
      <c r="AB492" s="121"/>
      <c r="AC492" s="121"/>
      <c r="AD492" s="121"/>
      <c r="AE492" s="121"/>
      <c r="AF492" s="121"/>
      <c r="AG492" s="121"/>
      <c r="AH492" s="121"/>
      <c r="AI492" s="121"/>
      <c r="AJ492" s="121"/>
      <c r="AK492" s="121"/>
      <c r="AL492" s="121"/>
      <c r="AM492" s="121"/>
      <c r="AN492" s="121"/>
      <c r="AO492" s="121"/>
      <c r="AP492" s="121"/>
      <c r="AQ492" s="121"/>
      <c r="AR492" s="121"/>
      <c r="AS492" s="121"/>
      <c r="AT492" s="121"/>
      <c r="AU492" s="121"/>
      <c r="AV492" s="121"/>
      <c r="BA492" s="121"/>
      <c r="BB492" s="121"/>
      <c r="BC492" s="121"/>
      <c r="BD492" s="122"/>
    </row>
    <row r="493" spans="5:56" ht="15.75" customHeight="1" x14ac:dyDescent="0.2">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c r="AA493" s="121"/>
      <c r="AB493" s="121"/>
      <c r="AC493" s="121"/>
      <c r="AD493" s="121"/>
      <c r="AE493" s="121"/>
      <c r="AF493" s="121"/>
      <c r="AG493" s="121"/>
      <c r="AH493" s="121"/>
      <c r="AI493" s="121"/>
      <c r="AJ493" s="121"/>
      <c r="AK493" s="121"/>
      <c r="AL493" s="121"/>
      <c r="AM493" s="121"/>
      <c r="AN493" s="121"/>
      <c r="AO493" s="121"/>
      <c r="AP493" s="121"/>
      <c r="AQ493" s="121"/>
      <c r="AR493" s="121"/>
      <c r="AS493" s="121"/>
      <c r="AT493" s="121"/>
      <c r="AU493" s="121"/>
      <c r="AV493" s="121"/>
      <c r="BA493" s="121"/>
      <c r="BB493" s="121"/>
      <c r="BC493" s="121"/>
      <c r="BD493" s="122"/>
    </row>
    <row r="494" spans="5:56" ht="15.75" customHeight="1" x14ac:dyDescent="0.2">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D494" s="121"/>
      <c r="AE494" s="121"/>
      <c r="AF494" s="121"/>
      <c r="AG494" s="121"/>
      <c r="AH494" s="121"/>
      <c r="AI494" s="121"/>
      <c r="AJ494" s="121"/>
      <c r="AK494" s="121"/>
      <c r="AL494" s="121"/>
      <c r="AM494" s="121"/>
      <c r="AN494" s="121"/>
      <c r="AO494" s="121"/>
      <c r="AP494" s="121"/>
      <c r="AQ494" s="121"/>
      <c r="AR494" s="121"/>
      <c r="AS494" s="121"/>
      <c r="AT494" s="121"/>
      <c r="AU494" s="121"/>
      <c r="AV494" s="121"/>
      <c r="BA494" s="121"/>
      <c r="BB494" s="121"/>
      <c r="BC494" s="121"/>
      <c r="BD494" s="122"/>
    </row>
    <row r="495" spans="5:56" ht="15.75" customHeight="1" x14ac:dyDescent="0.2">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BA495" s="121"/>
      <c r="BB495" s="121"/>
      <c r="BC495" s="121"/>
      <c r="BD495" s="122"/>
    </row>
    <row r="496" spans="5:56" ht="15.75" customHeight="1" x14ac:dyDescent="0.2">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D496" s="121"/>
      <c r="AE496" s="121"/>
      <c r="AF496" s="121"/>
      <c r="AG496" s="121"/>
      <c r="AH496" s="121"/>
      <c r="AI496" s="121"/>
      <c r="AJ496" s="121"/>
      <c r="AK496" s="121"/>
      <c r="AL496" s="121"/>
      <c r="AM496" s="121"/>
      <c r="AN496" s="121"/>
      <c r="AO496" s="121"/>
      <c r="AP496" s="121"/>
      <c r="AQ496" s="121"/>
      <c r="AR496" s="121"/>
      <c r="AS496" s="121"/>
      <c r="AT496" s="121"/>
      <c r="AU496" s="121"/>
      <c r="AV496" s="121"/>
      <c r="BA496" s="121"/>
      <c r="BB496" s="121"/>
      <c r="BC496" s="121"/>
      <c r="BD496" s="122"/>
    </row>
    <row r="497" spans="5:56" ht="15.75" customHeight="1" x14ac:dyDescent="0.2">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c r="AA497" s="121"/>
      <c r="AB497" s="121"/>
      <c r="AC497" s="121"/>
      <c r="AD497" s="121"/>
      <c r="AE497" s="121"/>
      <c r="AF497" s="121"/>
      <c r="AG497" s="121"/>
      <c r="AH497" s="121"/>
      <c r="AI497" s="121"/>
      <c r="AJ497" s="121"/>
      <c r="AK497" s="121"/>
      <c r="AL497" s="121"/>
      <c r="AM497" s="121"/>
      <c r="AN497" s="121"/>
      <c r="AO497" s="121"/>
      <c r="AP497" s="121"/>
      <c r="AQ497" s="121"/>
      <c r="AR497" s="121"/>
      <c r="AS497" s="121"/>
      <c r="AT497" s="121"/>
      <c r="AU497" s="121"/>
      <c r="AV497" s="121"/>
      <c r="BA497" s="121"/>
      <c r="BB497" s="121"/>
      <c r="BC497" s="121"/>
      <c r="BD497" s="122"/>
    </row>
    <row r="498" spans="5:56" ht="15.75" customHeight="1" x14ac:dyDescent="0.2">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c r="AA498" s="121"/>
      <c r="AB498" s="121"/>
      <c r="AC498" s="121"/>
      <c r="AD498" s="121"/>
      <c r="AE498" s="121"/>
      <c r="AF498" s="121"/>
      <c r="AG498" s="121"/>
      <c r="AH498" s="121"/>
      <c r="AI498" s="121"/>
      <c r="AJ498" s="121"/>
      <c r="AK498" s="121"/>
      <c r="AL498" s="121"/>
      <c r="AM498" s="121"/>
      <c r="AN498" s="121"/>
      <c r="AO498" s="121"/>
      <c r="AP498" s="121"/>
      <c r="AQ498" s="121"/>
      <c r="AR498" s="121"/>
      <c r="AS498" s="121"/>
      <c r="AT498" s="121"/>
      <c r="AU498" s="121"/>
      <c r="AV498" s="121"/>
      <c r="BA498" s="121"/>
      <c r="BB498" s="121"/>
      <c r="BC498" s="121"/>
      <c r="BD498" s="122"/>
    </row>
    <row r="499" spans="5:56" ht="15.75" customHeight="1" x14ac:dyDescent="0.2">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c r="AH499" s="121"/>
      <c r="AI499" s="121"/>
      <c r="AJ499" s="121"/>
      <c r="AK499" s="121"/>
      <c r="AL499" s="121"/>
      <c r="AM499" s="121"/>
      <c r="AN499" s="121"/>
      <c r="AO499" s="121"/>
      <c r="AP499" s="121"/>
      <c r="AQ499" s="121"/>
      <c r="AR499" s="121"/>
      <c r="AS499" s="121"/>
      <c r="AT499" s="121"/>
      <c r="AU499" s="121"/>
      <c r="AV499" s="121"/>
      <c r="BA499" s="121"/>
      <c r="BB499" s="121"/>
      <c r="BC499" s="121"/>
      <c r="BD499" s="122"/>
    </row>
    <row r="500" spans="5:56" ht="15.75" customHeight="1" x14ac:dyDescent="0.2">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c r="AA500" s="121"/>
      <c r="AB500" s="121"/>
      <c r="AC500" s="121"/>
      <c r="AD500" s="121"/>
      <c r="AE500" s="121"/>
      <c r="AF500" s="121"/>
      <c r="AG500" s="121"/>
      <c r="AH500" s="121"/>
      <c r="AI500" s="121"/>
      <c r="AJ500" s="121"/>
      <c r="AK500" s="121"/>
      <c r="AL500" s="121"/>
      <c r="AM500" s="121"/>
      <c r="AN500" s="121"/>
      <c r="AO500" s="121"/>
      <c r="AP500" s="121"/>
      <c r="AQ500" s="121"/>
      <c r="AR500" s="121"/>
      <c r="AS500" s="121"/>
      <c r="AT500" s="121"/>
      <c r="AU500" s="121"/>
      <c r="AV500" s="121"/>
      <c r="BA500" s="121"/>
      <c r="BB500" s="121"/>
      <c r="BC500" s="121"/>
      <c r="BD500" s="122"/>
    </row>
    <row r="501" spans="5:56" ht="15.75" customHeight="1" x14ac:dyDescent="0.2">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BA501" s="121"/>
      <c r="BB501" s="121"/>
      <c r="BC501" s="121"/>
      <c r="BD501" s="122"/>
    </row>
    <row r="502" spans="5:56" ht="15.75" customHeight="1" x14ac:dyDescent="0.2">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c r="AA502" s="121"/>
      <c r="AB502" s="121"/>
      <c r="AC502" s="121"/>
      <c r="AD502" s="121"/>
      <c r="AE502" s="121"/>
      <c r="AF502" s="121"/>
      <c r="AG502" s="121"/>
      <c r="AH502" s="121"/>
      <c r="AI502" s="121"/>
      <c r="AJ502" s="121"/>
      <c r="AK502" s="121"/>
      <c r="AL502" s="121"/>
      <c r="AM502" s="121"/>
      <c r="AN502" s="121"/>
      <c r="AO502" s="121"/>
      <c r="AP502" s="121"/>
      <c r="AQ502" s="121"/>
      <c r="AR502" s="121"/>
      <c r="AS502" s="121"/>
      <c r="AT502" s="121"/>
      <c r="AU502" s="121"/>
      <c r="AV502" s="121"/>
      <c r="BA502" s="121"/>
      <c r="BB502" s="121"/>
      <c r="BC502" s="121"/>
      <c r="BD502" s="122"/>
    </row>
    <row r="503" spans="5:56" ht="15.75" customHeight="1" x14ac:dyDescent="0.2">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c r="AA503" s="121"/>
      <c r="AB503" s="121"/>
      <c r="AC503" s="121"/>
      <c r="AD503" s="121"/>
      <c r="AE503" s="121"/>
      <c r="AF503" s="121"/>
      <c r="AG503" s="121"/>
      <c r="AH503" s="121"/>
      <c r="AI503" s="121"/>
      <c r="AJ503" s="121"/>
      <c r="AK503" s="121"/>
      <c r="AL503" s="121"/>
      <c r="AM503" s="121"/>
      <c r="AN503" s="121"/>
      <c r="AO503" s="121"/>
      <c r="AP503" s="121"/>
      <c r="AQ503" s="121"/>
      <c r="AR503" s="121"/>
      <c r="AS503" s="121"/>
      <c r="AT503" s="121"/>
      <c r="AU503" s="121"/>
      <c r="AV503" s="121"/>
      <c r="BA503" s="121"/>
      <c r="BB503" s="121"/>
      <c r="BC503" s="121"/>
      <c r="BD503" s="122"/>
    </row>
    <row r="504" spans="5:56" ht="15.75" customHeight="1" x14ac:dyDescent="0.2">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c r="AA504" s="121"/>
      <c r="AB504" s="121"/>
      <c r="AC504" s="121"/>
      <c r="AD504" s="121"/>
      <c r="AE504" s="121"/>
      <c r="AF504" s="121"/>
      <c r="AG504" s="121"/>
      <c r="AH504" s="121"/>
      <c r="AI504" s="121"/>
      <c r="AJ504" s="121"/>
      <c r="AK504" s="121"/>
      <c r="AL504" s="121"/>
      <c r="AM504" s="121"/>
      <c r="AN504" s="121"/>
      <c r="AO504" s="121"/>
      <c r="AP504" s="121"/>
      <c r="AQ504" s="121"/>
      <c r="AR504" s="121"/>
      <c r="AS504" s="121"/>
      <c r="AT504" s="121"/>
      <c r="AU504" s="121"/>
      <c r="AV504" s="121"/>
      <c r="BA504" s="121"/>
      <c r="BB504" s="121"/>
      <c r="BC504" s="121"/>
      <c r="BD504" s="122"/>
    </row>
    <row r="505" spans="5:56" ht="15.75" customHeight="1" x14ac:dyDescent="0.2">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c r="AA505" s="121"/>
      <c r="AB505" s="121"/>
      <c r="AC505" s="121"/>
      <c r="AD505" s="121"/>
      <c r="AE505" s="121"/>
      <c r="AF505" s="121"/>
      <c r="AG505" s="121"/>
      <c r="AH505" s="121"/>
      <c r="AI505" s="121"/>
      <c r="AJ505" s="121"/>
      <c r="AK505" s="121"/>
      <c r="AL505" s="121"/>
      <c r="AM505" s="121"/>
      <c r="AN505" s="121"/>
      <c r="AO505" s="121"/>
      <c r="AP505" s="121"/>
      <c r="AQ505" s="121"/>
      <c r="AR505" s="121"/>
      <c r="AS505" s="121"/>
      <c r="AT505" s="121"/>
      <c r="AU505" s="121"/>
      <c r="AV505" s="121"/>
      <c r="BA505" s="121"/>
      <c r="BB505" s="121"/>
      <c r="BC505" s="121"/>
      <c r="BD505" s="122"/>
    </row>
    <row r="506" spans="5:56" ht="15.75" customHeight="1" x14ac:dyDescent="0.2">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c r="AA506" s="121"/>
      <c r="AB506" s="121"/>
      <c r="AC506" s="121"/>
      <c r="AD506" s="121"/>
      <c r="AE506" s="121"/>
      <c r="AF506" s="121"/>
      <c r="AG506" s="121"/>
      <c r="AH506" s="121"/>
      <c r="AI506" s="121"/>
      <c r="AJ506" s="121"/>
      <c r="AK506" s="121"/>
      <c r="AL506" s="121"/>
      <c r="AM506" s="121"/>
      <c r="AN506" s="121"/>
      <c r="AO506" s="121"/>
      <c r="AP506" s="121"/>
      <c r="AQ506" s="121"/>
      <c r="AR506" s="121"/>
      <c r="AS506" s="121"/>
      <c r="AT506" s="121"/>
      <c r="AU506" s="121"/>
      <c r="AV506" s="121"/>
      <c r="BA506" s="121"/>
      <c r="BB506" s="121"/>
      <c r="BC506" s="121"/>
      <c r="BD506" s="122"/>
    </row>
    <row r="507" spans="5:56" ht="15.75" customHeight="1" x14ac:dyDescent="0.2">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BA507" s="121"/>
      <c r="BB507" s="121"/>
      <c r="BC507" s="121"/>
      <c r="BD507" s="122"/>
    </row>
    <row r="508" spans="5:56" ht="15.75" customHeight="1" x14ac:dyDescent="0.2">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c r="AA508" s="121"/>
      <c r="AB508" s="121"/>
      <c r="AC508" s="121"/>
      <c r="AD508" s="121"/>
      <c r="AE508" s="121"/>
      <c r="AF508" s="121"/>
      <c r="AG508" s="121"/>
      <c r="AH508" s="121"/>
      <c r="AI508" s="121"/>
      <c r="AJ508" s="121"/>
      <c r="AK508" s="121"/>
      <c r="AL508" s="121"/>
      <c r="AM508" s="121"/>
      <c r="AN508" s="121"/>
      <c r="AO508" s="121"/>
      <c r="AP508" s="121"/>
      <c r="AQ508" s="121"/>
      <c r="AR508" s="121"/>
      <c r="AS508" s="121"/>
      <c r="AT508" s="121"/>
      <c r="AU508" s="121"/>
      <c r="AV508" s="121"/>
      <c r="BA508" s="121"/>
      <c r="BB508" s="121"/>
      <c r="BC508" s="121"/>
      <c r="BD508" s="122"/>
    </row>
    <row r="509" spans="5:56" ht="15.75" customHeight="1" x14ac:dyDescent="0.2">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c r="AA509" s="121"/>
      <c r="AB509" s="121"/>
      <c r="AC509" s="121"/>
      <c r="AD509" s="121"/>
      <c r="AE509" s="121"/>
      <c r="AF509" s="121"/>
      <c r="AG509" s="121"/>
      <c r="AH509" s="121"/>
      <c r="AI509" s="121"/>
      <c r="AJ509" s="121"/>
      <c r="AK509" s="121"/>
      <c r="AL509" s="121"/>
      <c r="AM509" s="121"/>
      <c r="AN509" s="121"/>
      <c r="AO509" s="121"/>
      <c r="AP509" s="121"/>
      <c r="AQ509" s="121"/>
      <c r="AR509" s="121"/>
      <c r="AS509" s="121"/>
      <c r="AT509" s="121"/>
      <c r="AU509" s="121"/>
      <c r="AV509" s="121"/>
      <c r="BA509" s="121"/>
      <c r="BB509" s="121"/>
      <c r="BC509" s="121"/>
      <c r="BD509" s="122"/>
    </row>
    <row r="510" spans="5:56" ht="15.75" customHeight="1" x14ac:dyDescent="0.2">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c r="AA510" s="121"/>
      <c r="AB510" s="121"/>
      <c r="AC510" s="121"/>
      <c r="AD510" s="121"/>
      <c r="AE510" s="121"/>
      <c r="AF510" s="121"/>
      <c r="AG510" s="121"/>
      <c r="AH510" s="121"/>
      <c r="AI510" s="121"/>
      <c r="AJ510" s="121"/>
      <c r="AK510" s="121"/>
      <c r="AL510" s="121"/>
      <c r="AM510" s="121"/>
      <c r="AN510" s="121"/>
      <c r="AO510" s="121"/>
      <c r="AP510" s="121"/>
      <c r="AQ510" s="121"/>
      <c r="AR510" s="121"/>
      <c r="AS510" s="121"/>
      <c r="AT510" s="121"/>
      <c r="AU510" s="121"/>
      <c r="AV510" s="121"/>
      <c r="BA510" s="121"/>
      <c r="BB510" s="121"/>
      <c r="BC510" s="121"/>
      <c r="BD510" s="122"/>
    </row>
    <row r="511" spans="5:56" ht="15.75" customHeight="1" x14ac:dyDescent="0.2">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c r="AA511" s="121"/>
      <c r="AB511" s="121"/>
      <c r="AC511" s="121"/>
      <c r="AD511" s="121"/>
      <c r="AE511" s="121"/>
      <c r="AF511" s="121"/>
      <c r="AG511" s="121"/>
      <c r="AH511" s="121"/>
      <c r="AI511" s="121"/>
      <c r="AJ511" s="121"/>
      <c r="AK511" s="121"/>
      <c r="AL511" s="121"/>
      <c r="AM511" s="121"/>
      <c r="AN511" s="121"/>
      <c r="AO511" s="121"/>
      <c r="AP511" s="121"/>
      <c r="AQ511" s="121"/>
      <c r="AR511" s="121"/>
      <c r="AS511" s="121"/>
      <c r="AT511" s="121"/>
      <c r="AU511" s="121"/>
      <c r="AV511" s="121"/>
      <c r="BA511" s="121"/>
      <c r="BB511" s="121"/>
      <c r="BC511" s="121"/>
      <c r="BD511" s="122"/>
    </row>
    <row r="512" spans="5:56" ht="15.75" customHeight="1" x14ac:dyDescent="0.2">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c r="AA512" s="121"/>
      <c r="AB512" s="121"/>
      <c r="AC512" s="121"/>
      <c r="AD512" s="121"/>
      <c r="AE512" s="121"/>
      <c r="AF512" s="121"/>
      <c r="AG512" s="121"/>
      <c r="AH512" s="121"/>
      <c r="AI512" s="121"/>
      <c r="AJ512" s="121"/>
      <c r="AK512" s="121"/>
      <c r="AL512" s="121"/>
      <c r="AM512" s="121"/>
      <c r="AN512" s="121"/>
      <c r="AO512" s="121"/>
      <c r="AP512" s="121"/>
      <c r="AQ512" s="121"/>
      <c r="AR512" s="121"/>
      <c r="AS512" s="121"/>
      <c r="AT512" s="121"/>
      <c r="AU512" s="121"/>
      <c r="AV512" s="121"/>
      <c r="BA512" s="121"/>
      <c r="BB512" s="121"/>
      <c r="BC512" s="121"/>
      <c r="BD512" s="122"/>
    </row>
    <row r="513" spans="5:56" ht="15.75" customHeight="1" x14ac:dyDescent="0.2">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c r="AA513" s="121"/>
      <c r="AB513" s="121"/>
      <c r="AC513" s="121"/>
      <c r="AD513" s="121"/>
      <c r="AE513" s="121"/>
      <c r="AF513" s="121"/>
      <c r="AG513" s="121"/>
      <c r="AH513" s="121"/>
      <c r="AI513" s="121"/>
      <c r="AJ513" s="121"/>
      <c r="AK513" s="121"/>
      <c r="AL513" s="121"/>
      <c r="AM513" s="121"/>
      <c r="AN513" s="121"/>
      <c r="AO513" s="121"/>
      <c r="AP513" s="121"/>
      <c r="AQ513" s="121"/>
      <c r="AR513" s="121"/>
      <c r="AS513" s="121"/>
      <c r="AT513" s="121"/>
      <c r="AU513" s="121"/>
      <c r="AV513" s="121"/>
      <c r="BA513" s="121"/>
      <c r="BB513" s="121"/>
      <c r="BC513" s="121"/>
      <c r="BD513" s="122"/>
    </row>
    <row r="514" spans="5:56" ht="15.75" customHeight="1" x14ac:dyDescent="0.2">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c r="AA514" s="121"/>
      <c r="AB514" s="121"/>
      <c r="AC514" s="121"/>
      <c r="AD514" s="121"/>
      <c r="AE514" s="121"/>
      <c r="AF514" s="121"/>
      <c r="AG514" s="121"/>
      <c r="AH514" s="121"/>
      <c r="AI514" s="121"/>
      <c r="AJ514" s="121"/>
      <c r="AK514" s="121"/>
      <c r="AL514" s="121"/>
      <c r="AM514" s="121"/>
      <c r="AN514" s="121"/>
      <c r="AO514" s="121"/>
      <c r="AP514" s="121"/>
      <c r="AQ514" s="121"/>
      <c r="AR514" s="121"/>
      <c r="AS514" s="121"/>
      <c r="AT514" s="121"/>
      <c r="AU514" s="121"/>
      <c r="AV514" s="121"/>
      <c r="BA514" s="121"/>
      <c r="BB514" s="121"/>
      <c r="BC514" s="121"/>
      <c r="BD514" s="122"/>
    </row>
    <row r="515" spans="5:56" ht="15.75" customHeight="1" x14ac:dyDescent="0.2">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c r="AA515" s="121"/>
      <c r="AB515" s="121"/>
      <c r="AC515" s="121"/>
      <c r="AD515" s="121"/>
      <c r="AE515" s="121"/>
      <c r="AF515" s="121"/>
      <c r="AG515" s="121"/>
      <c r="AH515" s="121"/>
      <c r="AI515" s="121"/>
      <c r="AJ515" s="121"/>
      <c r="AK515" s="121"/>
      <c r="AL515" s="121"/>
      <c r="AM515" s="121"/>
      <c r="AN515" s="121"/>
      <c r="AO515" s="121"/>
      <c r="AP515" s="121"/>
      <c r="AQ515" s="121"/>
      <c r="AR515" s="121"/>
      <c r="AS515" s="121"/>
      <c r="AT515" s="121"/>
      <c r="AU515" s="121"/>
      <c r="AV515" s="121"/>
      <c r="BA515" s="121"/>
      <c r="BB515" s="121"/>
      <c r="BC515" s="121"/>
      <c r="BD515" s="122"/>
    </row>
    <row r="516" spans="5:56" ht="15.75" customHeight="1" x14ac:dyDescent="0.2">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c r="AA516" s="121"/>
      <c r="AB516" s="121"/>
      <c r="AC516" s="121"/>
      <c r="AD516" s="121"/>
      <c r="AE516" s="121"/>
      <c r="AF516" s="121"/>
      <c r="AG516" s="121"/>
      <c r="AH516" s="121"/>
      <c r="AI516" s="121"/>
      <c r="AJ516" s="121"/>
      <c r="AK516" s="121"/>
      <c r="AL516" s="121"/>
      <c r="AM516" s="121"/>
      <c r="AN516" s="121"/>
      <c r="AO516" s="121"/>
      <c r="AP516" s="121"/>
      <c r="AQ516" s="121"/>
      <c r="AR516" s="121"/>
      <c r="AS516" s="121"/>
      <c r="AT516" s="121"/>
      <c r="AU516" s="121"/>
      <c r="AV516" s="121"/>
      <c r="BA516" s="121"/>
      <c r="BB516" s="121"/>
      <c r="BC516" s="121"/>
      <c r="BD516" s="122"/>
    </row>
    <row r="517" spans="5:56" ht="15.75" customHeight="1" x14ac:dyDescent="0.2">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BA517" s="121"/>
      <c r="BB517" s="121"/>
      <c r="BC517" s="121"/>
      <c r="BD517" s="122"/>
    </row>
    <row r="518" spans="5:56" ht="15.75" customHeight="1" x14ac:dyDescent="0.2">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BA518" s="121"/>
      <c r="BB518" s="121"/>
      <c r="BC518" s="121"/>
      <c r="BD518" s="122"/>
    </row>
    <row r="519" spans="5:56" ht="15.75" customHeight="1" x14ac:dyDescent="0.2">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BA519" s="121"/>
      <c r="BB519" s="121"/>
      <c r="BC519" s="121"/>
      <c r="BD519" s="122"/>
    </row>
    <row r="520" spans="5:56" ht="15.75" customHeight="1" x14ac:dyDescent="0.2">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BA520" s="121"/>
      <c r="BB520" s="121"/>
      <c r="BC520" s="121"/>
      <c r="BD520" s="122"/>
    </row>
    <row r="521" spans="5:56" ht="15.75" customHeight="1" x14ac:dyDescent="0.2">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c r="AA521" s="121"/>
      <c r="AB521" s="121"/>
      <c r="AC521" s="121"/>
      <c r="AD521" s="121"/>
      <c r="AE521" s="121"/>
      <c r="AF521" s="121"/>
      <c r="AG521" s="121"/>
      <c r="AH521" s="121"/>
      <c r="AI521" s="121"/>
      <c r="AJ521" s="121"/>
      <c r="AK521" s="121"/>
      <c r="AL521" s="121"/>
      <c r="AM521" s="121"/>
      <c r="AN521" s="121"/>
      <c r="AO521" s="121"/>
      <c r="AP521" s="121"/>
      <c r="AQ521" s="121"/>
      <c r="AR521" s="121"/>
      <c r="AS521" s="121"/>
      <c r="AT521" s="121"/>
      <c r="AU521" s="121"/>
      <c r="AV521" s="121"/>
      <c r="BA521" s="121"/>
      <c r="BB521" s="121"/>
      <c r="BC521" s="121"/>
      <c r="BD521" s="122"/>
    </row>
    <row r="522" spans="5:56" ht="15.75" customHeight="1" x14ac:dyDescent="0.2">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c r="AA522" s="121"/>
      <c r="AB522" s="121"/>
      <c r="AC522" s="121"/>
      <c r="AD522" s="121"/>
      <c r="AE522" s="121"/>
      <c r="AF522" s="121"/>
      <c r="AG522" s="121"/>
      <c r="AH522" s="121"/>
      <c r="AI522" s="121"/>
      <c r="AJ522" s="121"/>
      <c r="AK522" s="121"/>
      <c r="AL522" s="121"/>
      <c r="AM522" s="121"/>
      <c r="AN522" s="121"/>
      <c r="AO522" s="121"/>
      <c r="AP522" s="121"/>
      <c r="AQ522" s="121"/>
      <c r="AR522" s="121"/>
      <c r="AS522" s="121"/>
      <c r="AT522" s="121"/>
      <c r="AU522" s="121"/>
      <c r="AV522" s="121"/>
      <c r="BA522" s="121"/>
      <c r="BB522" s="121"/>
      <c r="BC522" s="121"/>
      <c r="BD522" s="122"/>
    </row>
    <row r="523" spans="5:56" ht="15.75" customHeight="1" x14ac:dyDescent="0.2">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BA523" s="121"/>
      <c r="BB523" s="121"/>
      <c r="BC523" s="121"/>
      <c r="BD523" s="122"/>
    </row>
    <row r="524" spans="5:56" ht="15.75" customHeight="1" x14ac:dyDescent="0.2">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c r="AA524" s="121"/>
      <c r="AB524" s="121"/>
      <c r="AC524" s="121"/>
      <c r="AD524" s="121"/>
      <c r="AE524" s="121"/>
      <c r="AF524" s="121"/>
      <c r="AG524" s="121"/>
      <c r="AH524" s="121"/>
      <c r="AI524" s="121"/>
      <c r="AJ524" s="121"/>
      <c r="AK524" s="121"/>
      <c r="AL524" s="121"/>
      <c r="AM524" s="121"/>
      <c r="AN524" s="121"/>
      <c r="AO524" s="121"/>
      <c r="AP524" s="121"/>
      <c r="AQ524" s="121"/>
      <c r="AR524" s="121"/>
      <c r="AS524" s="121"/>
      <c r="AT524" s="121"/>
      <c r="AU524" s="121"/>
      <c r="AV524" s="121"/>
      <c r="BA524" s="121"/>
      <c r="BB524" s="121"/>
      <c r="BC524" s="121"/>
      <c r="BD524" s="122"/>
    </row>
    <row r="525" spans="5:56" ht="15.75" customHeight="1" x14ac:dyDescent="0.2">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BA525" s="121"/>
      <c r="BB525" s="121"/>
      <c r="BC525" s="121"/>
      <c r="BD525" s="122"/>
    </row>
    <row r="526" spans="5:56" ht="15.75" customHeight="1" x14ac:dyDescent="0.2">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c r="AA526" s="121"/>
      <c r="AB526" s="121"/>
      <c r="AC526" s="121"/>
      <c r="AD526" s="121"/>
      <c r="AE526" s="121"/>
      <c r="AF526" s="121"/>
      <c r="AG526" s="121"/>
      <c r="AH526" s="121"/>
      <c r="AI526" s="121"/>
      <c r="AJ526" s="121"/>
      <c r="AK526" s="121"/>
      <c r="AL526" s="121"/>
      <c r="AM526" s="121"/>
      <c r="AN526" s="121"/>
      <c r="AO526" s="121"/>
      <c r="AP526" s="121"/>
      <c r="AQ526" s="121"/>
      <c r="AR526" s="121"/>
      <c r="AS526" s="121"/>
      <c r="AT526" s="121"/>
      <c r="AU526" s="121"/>
      <c r="AV526" s="121"/>
      <c r="BA526" s="121"/>
      <c r="BB526" s="121"/>
      <c r="BC526" s="121"/>
      <c r="BD526" s="122"/>
    </row>
    <row r="527" spans="5:56" ht="15.75" customHeight="1" x14ac:dyDescent="0.2">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c r="AA527" s="121"/>
      <c r="AB527" s="121"/>
      <c r="AC527" s="121"/>
      <c r="AD527" s="121"/>
      <c r="AE527" s="121"/>
      <c r="AF527" s="121"/>
      <c r="AG527" s="121"/>
      <c r="AH527" s="121"/>
      <c r="AI527" s="121"/>
      <c r="AJ527" s="121"/>
      <c r="AK527" s="121"/>
      <c r="AL527" s="121"/>
      <c r="AM527" s="121"/>
      <c r="AN527" s="121"/>
      <c r="AO527" s="121"/>
      <c r="AP527" s="121"/>
      <c r="AQ527" s="121"/>
      <c r="AR527" s="121"/>
      <c r="AS527" s="121"/>
      <c r="AT527" s="121"/>
      <c r="AU527" s="121"/>
      <c r="AV527" s="121"/>
      <c r="BA527" s="121"/>
      <c r="BB527" s="121"/>
      <c r="BC527" s="121"/>
      <c r="BD527" s="122"/>
    </row>
    <row r="528" spans="5:56" ht="15.75" customHeight="1" x14ac:dyDescent="0.2">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c r="AA528" s="121"/>
      <c r="AB528" s="121"/>
      <c r="AC528" s="121"/>
      <c r="AD528" s="121"/>
      <c r="AE528" s="121"/>
      <c r="AF528" s="121"/>
      <c r="AG528" s="121"/>
      <c r="AH528" s="121"/>
      <c r="AI528" s="121"/>
      <c r="AJ528" s="121"/>
      <c r="AK528" s="121"/>
      <c r="AL528" s="121"/>
      <c r="AM528" s="121"/>
      <c r="AN528" s="121"/>
      <c r="AO528" s="121"/>
      <c r="AP528" s="121"/>
      <c r="AQ528" s="121"/>
      <c r="AR528" s="121"/>
      <c r="AS528" s="121"/>
      <c r="AT528" s="121"/>
      <c r="AU528" s="121"/>
      <c r="AV528" s="121"/>
      <c r="BA528" s="121"/>
      <c r="BB528" s="121"/>
      <c r="BC528" s="121"/>
      <c r="BD528" s="122"/>
    </row>
    <row r="529" spans="5:56" ht="15.75" customHeight="1" x14ac:dyDescent="0.2">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c r="AA529" s="121"/>
      <c r="AB529" s="121"/>
      <c r="AC529" s="121"/>
      <c r="AD529" s="121"/>
      <c r="AE529" s="121"/>
      <c r="AF529" s="121"/>
      <c r="AG529" s="121"/>
      <c r="AH529" s="121"/>
      <c r="AI529" s="121"/>
      <c r="AJ529" s="121"/>
      <c r="AK529" s="121"/>
      <c r="AL529" s="121"/>
      <c r="AM529" s="121"/>
      <c r="AN529" s="121"/>
      <c r="AO529" s="121"/>
      <c r="AP529" s="121"/>
      <c r="AQ529" s="121"/>
      <c r="AR529" s="121"/>
      <c r="AS529" s="121"/>
      <c r="AT529" s="121"/>
      <c r="AU529" s="121"/>
      <c r="AV529" s="121"/>
      <c r="BA529" s="121"/>
      <c r="BB529" s="121"/>
      <c r="BC529" s="121"/>
      <c r="BD529" s="122"/>
    </row>
    <row r="530" spans="5:56" ht="15.75" customHeight="1" x14ac:dyDescent="0.2">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c r="AA530" s="121"/>
      <c r="AB530" s="121"/>
      <c r="AC530" s="121"/>
      <c r="AD530" s="121"/>
      <c r="AE530" s="121"/>
      <c r="AF530" s="121"/>
      <c r="AG530" s="121"/>
      <c r="AH530" s="121"/>
      <c r="AI530" s="121"/>
      <c r="AJ530" s="121"/>
      <c r="AK530" s="121"/>
      <c r="AL530" s="121"/>
      <c r="AM530" s="121"/>
      <c r="AN530" s="121"/>
      <c r="AO530" s="121"/>
      <c r="AP530" s="121"/>
      <c r="AQ530" s="121"/>
      <c r="AR530" s="121"/>
      <c r="AS530" s="121"/>
      <c r="AT530" s="121"/>
      <c r="AU530" s="121"/>
      <c r="AV530" s="121"/>
      <c r="BA530" s="121"/>
      <c r="BB530" s="121"/>
      <c r="BC530" s="121"/>
      <c r="BD530" s="122"/>
    </row>
    <row r="531" spans="5:56" ht="15.75" customHeight="1" x14ac:dyDescent="0.2">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c r="AA531" s="121"/>
      <c r="AB531" s="121"/>
      <c r="AC531" s="121"/>
      <c r="AD531" s="121"/>
      <c r="AE531" s="121"/>
      <c r="AF531" s="121"/>
      <c r="AG531" s="121"/>
      <c r="AH531" s="121"/>
      <c r="AI531" s="121"/>
      <c r="AJ531" s="121"/>
      <c r="AK531" s="121"/>
      <c r="AL531" s="121"/>
      <c r="AM531" s="121"/>
      <c r="AN531" s="121"/>
      <c r="AO531" s="121"/>
      <c r="AP531" s="121"/>
      <c r="AQ531" s="121"/>
      <c r="AR531" s="121"/>
      <c r="AS531" s="121"/>
      <c r="AT531" s="121"/>
      <c r="AU531" s="121"/>
      <c r="AV531" s="121"/>
      <c r="BA531" s="121"/>
      <c r="BB531" s="121"/>
      <c r="BC531" s="121"/>
      <c r="BD531" s="122"/>
    </row>
    <row r="532" spans="5:56" ht="15.75" customHeight="1" x14ac:dyDescent="0.2">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c r="AG532" s="121"/>
      <c r="AH532" s="121"/>
      <c r="AI532" s="121"/>
      <c r="AJ532" s="121"/>
      <c r="AK532" s="121"/>
      <c r="AL532" s="121"/>
      <c r="AM532" s="121"/>
      <c r="AN532" s="121"/>
      <c r="AO532" s="121"/>
      <c r="AP532" s="121"/>
      <c r="AQ532" s="121"/>
      <c r="AR532" s="121"/>
      <c r="AS532" s="121"/>
      <c r="AT532" s="121"/>
      <c r="AU532" s="121"/>
      <c r="AV532" s="121"/>
      <c r="BA532" s="121"/>
      <c r="BB532" s="121"/>
      <c r="BC532" s="121"/>
      <c r="BD532" s="122"/>
    </row>
    <row r="533" spans="5:56" ht="15.75" customHeight="1" x14ac:dyDescent="0.2">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c r="AG533" s="121"/>
      <c r="AH533" s="121"/>
      <c r="AI533" s="121"/>
      <c r="AJ533" s="121"/>
      <c r="AK533" s="121"/>
      <c r="AL533" s="121"/>
      <c r="AM533" s="121"/>
      <c r="AN533" s="121"/>
      <c r="AO533" s="121"/>
      <c r="AP533" s="121"/>
      <c r="AQ533" s="121"/>
      <c r="AR533" s="121"/>
      <c r="AS533" s="121"/>
      <c r="AT533" s="121"/>
      <c r="AU533" s="121"/>
      <c r="AV533" s="121"/>
      <c r="BA533" s="121"/>
      <c r="BB533" s="121"/>
      <c r="BC533" s="121"/>
      <c r="BD533" s="122"/>
    </row>
    <row r="534" spans="5:56" ht="15.75" customHeight="1" x14ac:dyDescent="0.2">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BA534" s="121"/>
      <c r="BB534" s="121"/>
      <c r="BC534" s="121"/>
      <c r="BD534" s="122"/>
    </row>
    <row r="535" spans="5:56" ht="15.75" customHeight="1" x14ac:dyDescent="0.2">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BA535" s="121"/>
      <c r="BB535" s="121"/>
      <c r="BC535" s="121"/>
      <c r="BD535" s="122"/>
    </row>
    <row r="536" spans="5:56" ht="15.75" customHeight="1" x14ac:dyDescent="0.2">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BA536" s="121"/>
      <c r="BB536" s="121"/>
      <c r="BC536" s="121"/>
      <c r="BD536" s="122"/>
    </row>
    <row r="537" spans="5:56" ht="15.75" customHeight="1" x14ac:dyDescent="0.2">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c r="AA537" s="121"/>
      <c r="AB537" s="121"/>
      <c r="AC537" s="121"/>
      <c r="AD537" s="121"/>
      <c r="AE537" s="121"/>
      <c r="AF537" s="121"/>
      <c r="AG537" s="121"/>
      <c r="AH537" s="121"/>
      <c r="AI537" s="121"/>
      <c r="AJ537" s="121"/>
      <c r="AK537" s="121"/>
      <c r="AL537" s="121"/>
      <c r="AM537" s="121"/>
      <c r="AN537" s="121"/>
      <c r="AO537" s="121"/>
      <c r="AP537" s="121"/>
      <c r="AQ537" s="121"/>
      <c r="AR537" s="121"/>
      <c r="AS537" s="121"/>
      <c r="AT537" s="121"/>
      <c r="AU537" s="121"/>
      <c r="AV537" s="121"/>
      <c r="BA537" s="121"/>
      <c r="BB537" s="121"/>
      <c r="BC537" s="121"/>
      <c r="BD537" s="122"/>
    </row>
    <row r="538" spans="5:56" ht="15.75" customHeight="1" x14ac:dyDescent="0.2">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BA538" s="121"/>
      <c r="BB538" s="121"/>
      <c r="BC538" s="121"/>
      <c r="BD538" s="122"/>
    </row>
    <row r="539" spans="5:56" ht="15.75" customHeight="1" x14ac:dyDescent="0.2">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c r="AA539" s="121"/>
      <c r="AB539" s="121"/>
      <c r="AC539" s="121"/>
      <c r="AD539" s="121"/>
      <c r="AE539" s="121"/>
      <c r="AF539" s="121"/>
      <c r="AG539" s="121"/>
      <c r="AH539" s="121"/>
      <c r="AI539" s="121"/>
      <c r="AJ539" s="121"/>
      <c r="AK539" s="121"/>
      <c r="AL539" s="121"/>
      <c r="AM539" s="121"/>
      <c r="AN539" s="121"/>
      <c r="AO539" s="121"/>
      <c r="AP539" s="121"/>
      <c r="AQ539" s="121"/>
      <c r="AR539" s="121"/>
      <c r="AS539" s="121"/>
      <c r="AT539" s="121"/>
      <c r="AU539" s="121"/>
      <c r="AV539" s="121"/>
      <c r="BA539" s="121"/>
      <c r="BB539" s="121"/>
      <c r="BC539" s="121"/>
      <c r="BD539" s="122"/>
    </row>
    <row r="540" spans="5:56" ht="15.75" customHeight="1" x14ac:dyDescent="0.2">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BA540" s="121"/>
      <c r="BB540" s="121"/>
      <c r="BC540" s="121"/>
      <c r="BD540" s="122"/>
    </row>
    <row r="541" spans="5:56" ht="15.75" customHeight="1" x14ac:dyDescent="0.2">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BA541" s="121"/>
      <c r="BB541" s="121"/>
      <c r="BC541" s="121"/>
      <c r="BD541" s="122"/>
    </row>
    <row r="542" spans="5:56" ht="15.75" customHeight="1" x14ac:dyDescent="0.2">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BA542" s="121"/>
      <c r="BB542" s="121"/>
      <c r="BC542" s="121"/>
      <c r="BD542" s="122"/>
    </row>
    <row r="543" spans="5:56" ht="15.75" customHeight="1" x14ac:dyDescent="0.2">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c r="AA543" s="121"/>
      <c r="AB543" s="121"/>
      <c r="AC543" s="121"/>
      <c r="AD543" s="121"/>
      <c r="AE543" s="121"/>
      <c r="AF543" s="121"/>
      <c r="AG543" s="121"/>
      <c r="AH543" s="121"/>
      <c r="AI543" s="121"/>
      <c r="AJ543" s="121"/>
      <c r="AK543" s="121"/>
      <c r="AL543" s="121"/>
      <c r="AM543" s="121"/>
      <c r="AN543" s="121"/>
      <c r="AO543" s="121"/>
      <c r="AP543" s="121"/>
      <c r="AQ543" s="121"/>
      <c r="AR543" s="121"/>
      <c r="AS543" s="121"/>
      <c r="AT543" s="121"/>
      <c r="AU543" s="121"/>
      <c r="AV543" s="121"/>
      <c r="BA543" s="121"/>
      <c r="BB543" s="121"/>
      <c r="BC543" s="121"/>
      <c r="BD543" s="122"/>
    </row>
    <row r="544" spans="5:56" ht="15.75" customHeight="1" x14ac:dyDescent="0.2">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c r="AA544" s="121"/>
      <c r="AB544" s="121"/>
      <c r="AC544" s="121"/>
      <c r="AD544" s="121"/>
      <c r="AE544" s="121"/>
      <c r="AF544" s="121"/>
      <c r="AG544" s="121"/>
      <c r="AH544" s="121"/>
      <c r="AI544" s="121"/>
      <c r="AJ544" s="121"/>
      <c r="AK544" s="121"/>
      <c r="AL544" s="121"/>
      <c r="AM544" s="121"/>
      <c r="AN544" s="121"/>
      <c r="AO544" s="121"/>
      <c r="AP544" s="121"/>
      <c r="AQ544" s="121"/>
      <c r="AR544" s="121"/>
      <c r="AS544" s="121"/>
      <c r="AT544" s="121"/>
      <c r="AU544" s="121"/>
      <c r="AV544" s="121"/>
      <c r="BA544" s="121"/>
      <c r="BB544" s="121"/>
      <c r="BC544" s="121"/>
      <c r="BD544" s="122"/>
    </row>
    <row r="545" spans="5:56" ht="15.75" customHeight="1" x14ac:dyDescent="0.2">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c r="AA545" s="121"/>
      <c r="AB545" s="121"/>
      <c r="AC545" s="121"/>
      <c r="AD545" s="121"/>
      <c r="AE545" s="121"/>
      <c r="AF545" s="121"/>
      <c r="AG545" s="121"/>
      <c r="AH545" s="121"/>
      <c r="AI545" s="121"/>
      <c r="AJ545" s="121"/>
      <c r="AK545" s="121"/>
      <c r="AL545" s="121"/>
      <c r="AM545" s="121"/>
      <c r="AN545" s="121"/>
      <c r="AO545" s="121"/>
      <c r="AP545" s="121"/>
      <c r="AQ545" s="121"/>
      <c r="AR545" s="121"/>
      <c r="AS545" s="121"/>
      <c r="AT545" s="121"/>
      <c r="AU545" s="121"/>
      <c r="AV545" s="121"/>
      <c r="BA545" s="121"/>
      <c r="BB545" s="121"/>
      <c r="BC545" s="121"/>
      <c r="BD545" s="122"/>
    </row>
    <row r="546" spans="5:56" ht="15.75" customHeight="1" x14ac:dyDescent="0.2">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1"/>
      <c r="AU546" s="121"/>
      <c r="AV546" s="121"/>
      <c r="BA546" s="121"/>
      <c r="BB546" s="121"/>
      <c r="BC546" s="121"/>
      <c r="BD546" s="122"/>
    </row>
    <row r="547" spans="5:56" ht="15.75" customHeight="1" x14ac:dyDescent="0.2">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1"/>
      <c r="AU547" s="121"/>
      <c r="AV547" s="121"/>
      <c r="BA547" s="121"/>
      <c r="BB547" s="121"/>
      <c r="BC547" s="121"/>
      <c r="BD547" s="122"/>
    </row>
    <row r="548" spans="5:56" ht="15.75" customHeight="1" x14ac:dyDescent="0.2">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BA548" s="121"/>
      <c r="BB548" s="121"/>
      <c r="BC548" s="121"/>
      <c r="BD548" s="122"/>
    </row>
    <row r="549" spans="5:56" ht="15.75" customHeight="1" x14ac:dyDescent="0.2">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c r="AA549" s="121"/>
      <c r="AB549" s="121"/>
      <c r="AC549" s="121"/>
      <c r="AD549" s="121"/>
      <c r="AE549" s="121"/>
      <c r="AF549" s="121"/>
      <c r="AG549" s="121"/>
      <c r="AH549" s="121"/>
      <c r="AI549" s="121"/>
      <c r="AJ549" s="121"/>
      <c r="AK549" s="121"/>
      <c r="AL549" s="121"/>
      <c r="AM549" s="121"/>
      <c r="AN549" s="121"/>
      <c r="AO549" s="121"/>
      <c r="AP549" s="121"/>
      <c r="AQ549" s="121"/>
      <c r="AR549" s="121"/>
      <c r="AS549" s="121"/>
      <c r="AT549" s="121"/>
      <c r="AU549" s="121"/>
      <c r="AV549" s="121"/>
      <c r="BA549" s="121"/>
      <c r="BB549" s="121"/>
      <c r="BC549" s="121"/>
      <c r="BD549" s="122"/>
    </row>
    <row r="550" spans="5:56" ht="15.75" customHeight="1" x14ac:dyDescent="0.2">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c r="AG550" s="121"/>
      <c r="AH550" s="121"/>
      <c r="AI550" s="121"/>
      <c r="AJ550" s="121"/>
      <c r="AK550" s="121"/>
      <c r="AL550" s="121"/>
      <c r="AM550" s="121"/>
      <c r="AN550" s="121"/>
      <c r="AO550" s="121"/>
      <c r="AP550" s="121"/>
      <c r="AQ550" s="121"/>
      <c r="AR550" s="121"/>
      <c r="AS550" s="121"/>
      <c r="AT550" s="121"/>
      <c r="AU550" s="121"/>
      <c r="AV550" s="121"/>
      <c r="BA550" s="121"/>
      <c r="BB550" s="121"/>
      <c r="BC550" s="121"/>
      <c r="BD550" s="122"/>
    </row>
    <row r="551" spans="5:56" ht="15.75" customHeight="1" x14ac:dyDescent="0.2">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c r="AG551" s="121"/>
      <c r="AH551" s="121"/>
      <c r="AI551" s="121"/>
      <c r="AJ551" s="121"/>
      <c r="AK551" s="121"/>
      <c r="AL551" s="121"/>
      <c r="AM551" s="121"/>
      <c r="AN551" s="121"/>
      <c r="AO551" s="121"/>
      <c r="AP551" s="121"/>
      <c r="AQ551" s="121"/>
      <c r="AR551" s="121"/>
      <c r="AS551" s="121"/>
      <c r="AT551" s="121"/>
      <c r="AU551" s="121"/>
      <c r="AV551" s="121"/>
      <c r="BA551" s="121"/>
      <c r="BB551" s="121"/>
      <c r="BC551" s="121"/>
      <c r="BD551" s="122"/>
    </row>
    <row r="552" spans="5:56" ht="15.75" customHeight="1" x14ac:dyDescent="0.2">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1"/>
      <c r="AG552" s="121"/>
      <c r="AH552" s="121"/>
      <c r="AI552" s="121"/>
      <c r="AJ552" s="121"/>
      <c r="AK552" s="121"/>
      <c r="AL552" s="121"/>
      <c r="AM552" s="121"/>
      <c r="AN552" s="121"/>
      <c r="AO552" s="121"/>
      <c r="AP552" s="121"/>
      <c r="AQ552" s="121"/>
      <c r="AR552" s="121"/>
      <c r="AS552" s="121"/>
      <c r="AT552" s="121"/>
      <c r="AU552" s="121"/>
      <c r="AV552" s="121"/>
      <c r="BA552" s="121"/>
      <c r="BB552" s="121"/>
      <c r="BC552" s="121"/>
      <c r="BD552" s="122"/>
    </row>
    <row r="553" spans="5:56" ht="15.75" customHeight="1" x14ac:dyDescent="0.2">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1"/>
      <c r="AG553" s="121"/>
      <c r="AH553" s="121"/>
      <c r="AI553" s="121"/>
      <c r="AJ553" s="121"/>
      <c r="AK553" s="121"/>
      <c r="AL553" s="121"/>
      <c r="AM553" s="121"/>
      <c r="AN553" s="121"/>
      <c r="AO553" s="121"/>
      <c r="AP553" s="121"/>
      <c r="AQ553" s="121"/>
      <c r="AR553" s="121"/>
      <c r="AS553" s="121"/>
      <c r="AT553" s="121"/>
      <c r="AU553" s="121"/>
      <c r="AV553" s="121"/>
      <c r="BA553" s="121"/>
      <c r="BB553" s="121"/>
      <c r="BC553" s="121"/>
      <c r="BD553" s="122"/>
    </row>
    <row r="554" spans="5:56" ht="15.75" customHeight="1" x14ac:dyDescent="0.2">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BA554" s="121"/>
      <c r="BB554" s="121"/>
      <c r="BC554" s="121"/>
      <c r="BD554" s="122"/>
    </row>
    <row r="555" spans="5:56" ht="15.75" customHeight="1" x14ac:dyDescent="0.2">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c r="AA555" s="121"/>
      <c r="AB555" s="121"/>
      <c r="AC555" s="121"/>
      <c r="AD555" s="121"/>
      <c r="AE555" s="121"/>
      <c r="AF555" s="121"/>
      <c r="AG555" s="121"/>
      <c r="AH555" s="121"/>
      <c r="AI555" s="121"/>
      <c r="AJ555" s="121"/>
      <c r="AK555" s="121"/>
      <c r="AL555" s="121"/>
      <c r="AM555" s="121"/>
      <c r="AN555" s="121"/>
      <c r="AO555" s="121"/>
      <c r="AP555" s="121"/>
      <c r="AQ555" s="121"/>
      <c r="AR555" s="121"/>
      <c r="AS555" s="121"/>
      <c r="AT555" s="121"/>
      <c r="AU555" s="121"/>
      <c r="AV555" s="121"/>
      <c r="BA555" s="121"/>
      <c r="BB555" s="121"/>
      <c r="BC555" s="121"/>
      <c r="BD555" s="122"/>
    </row>
    <row r="556" spans="5:56" ht="15.75" customHeight="1" x14ac:dyDescent="0.2">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c r="AA556" s="121"/>
      <c r="AB556" s="121"/>
      <c r="AC556" s="121"/>
      <c r="AD556" s="121"/>
      <c r="AE556" s="121"/>
      <c r="AF556" s="121"/>
      <c r="AG556" s="121"/>
      <c r="AH556" s="121"/>
      <c r="AI556" s="121"/>
      <c r="AJ556" s="121"/>
      <c r="AK556" s="121"/>
      <c r="AL556" s="121"/>
      <c r="AM556" s="121"/>
      <c r="AN556" s="121"/>
      <c r="AO556" s="121"/>
      <c r="AP556" s="121"/>
      <c r="AQ556" s="121"/>
      <c r="AR556" s="121"/>
      <c r="AS556" s="121"/>
      <c r="AT556" s="121"/>
      <c r="AU556" s="121"/>
      <c r="AV556" s="121"/>
      <c r="BA556" s="121"/>
      <c r="BB556" s="121"/>
      <c r="BC556" s="121"/>
      <c r="BD556" s="122"/>
    </row>
    <row r="557" spans="5:56" ht="15.75" customHeight="1" x14ac:dyDescent="0.2">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c r="AA557" s="121"/>
      <c r="AB557" s="121"/>
      <c r="AC557" s="121"/>
      <c r="AD557" s="121"/>
      <c r="AE557" s="121"/>
      <c r="AF557" s="121"/>
      <c r="AG557" s="121"/>
      <c r="AH557" s="121"/>
      <c r="AI557" s="121"/>
      <c r="AJ557" s="121"/>
      <c r="AK557" s="121"/>
      <c r="AL557" s="121"/>
      <c r="AM557" s="121"/>
      <c r="AN557" s="121"/>
      <c r="AO557" s="121"/>
      <c r="AP557" s="121"/>
      <c r="AQ557" s="121"/>
      <c r="AR557" s="121"/>
      <c r="AS557" s="121"/>
      <c r="AT557" s="121"/>
      <c r="AU557" s="121"/>
      <c r="AV557" s="121"/>
      <c r="BA557" s="121"/>
      <c r="BB557" s="121"/>
      <c r="BC557" s="121"/>
      <c r="BD557" s="122"/>
    </row>
    <row r="558" spans="5:56" ht="15.75" customHeight="1" x14ac:dyDescent="0.2">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1"/>
      <c r="AG558" s="121"/>
      <c r="AH558" s="121"/>
      <c r="AI558" s="121"/>
      <c r="AJ558" s="121"/>
      <c r="AK558" s="121"/>
      <c r="AL558" s="121"/>
      <c r="AM558" s="121"/>
      <c r="AN558" s="121"/>
      <c r="AO558" s="121"/>
      <c r="AP558" s="121"/>
      <c r="AQ558" s="121"/>
      <c r="AR558" s="121"/>
      <c r="AS558" s="121"/>
      <c r="AT558" s="121"/>
      <c r="AU558" s="121"/>
      <c r="AV558" s="121"/>
      <c r="BA558" s="121"/>
      <c r="BB558" s="121"/>
      <c r="BC558" s="121"/>
      <c r="BD558" s="122"/>
    </row>
    <row r="559" spans="5:56" ht="15.75" customHeight="1" x14ac:dyDescent="0.2">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1"/>
      <c r="AG559" s="121"/>
      <c r="AH559" s="121"/>
      <c r="AI559" s="121"/>
      <c r="AJ559" s="121"/>
      <c r="AK559" s="121"/>
      <c r="AL559" s="121"/>
      <c r="AM559" s="121"/>
      <c r="AN559" s="121"/>
      <c r="AO559" s="121"/>
      <c r="AP559" s="121"/>
      <c r="AQ559" s="121"/>
      <c r="AR559" s="121"/>
      <c r="AS559" s="121"/>
      <c r="AT559" s="121"/>
      <c r="AU559" s="121"/>
      <c r="AV559" s="121"/>
      <c r="BA559" s="121"/>
      <c r="BB559" s="121"/>
      <c r="BC559" s="121"/>
      <c r="BD559" s="122"/>
    </row>
    <row r="560" spans="5:56" ht="15.75" customHeight="1" x14ac:dyDescent="0.2">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BA560" s="121"/>
      <c r="BB560" s="121"/>
      <c r="BC560" s="121"/>
      <c r="BD560" s="122"/>
    </row>
    <row r="561" spans="5:56" ht="15.75" customHeight="1" x14ac:dyDescent="0.2">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c r="AA561" s="121"/>
      <c r="AB561" s="121"/>
      <c r="AC561" s="121"/>
      <c r="AD561" s="121"/>
      <c r="AE561" s="121"/>
      <c r="AF561" s="121"/>
      <c r="AG561" s="121"/>
      <c r="AH561" s="121"/>
      <c r="AI561" s="121"/>
      <c r="AJ561" s="121"/>
      <c r="AK561" s="121"/>
      <c r="AL561" s="121"/>
      <c r="AM561" s="121"/>
      <c r="AN561" s="121"/>
      <c r="AO561" s="121"/>
      <c r="AP561" s="121"/>
      <c r="AQ561" s="121"/>
      <c r="AR561" s="121"/>
      <c r="AS561" s="121"/>
      <c r="AT561" s="121"/>
      <c r="AU561" s="121"/>
      <c r="AV561" s="121"/>
      <c r="BA561" s="121"/>
      <c r="BB561" s="121"/>
      <c r="BC561" s="121"/>
      <c r="BD561" s="122"/>
    </row>
    <row r="562" spans="5:56" ht="15.75" customHeight="1" x14ac:dyDescent="0.2">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c r="AA562" s="121"/>
      <c r="AB562" s="121"/>
      <c r="AC562" s="121"/>
      <c r="AD562" s="121"/>
      <c r="AE562" s="121"/>
      <c r="AF562" s="121"/>
      <c r="AG562" s="121"/>
      <c r="AH562" s="121"/>
      <c r="AI562" s="121"/>
      <c r="AJ562" s="121"/>
      <c r="AK562" s="121"/>
      <c r="AL562" s="121"/>
      <c r="AM562" s="121"/>
      <c r="AN562" s="121"/>
      <c r="AO562" s="121"/>
      <c r="AP562" s="121"/>
      <c r="AQ562" s="121"/>
      <c r="AR562" s="121"/>
      <c r="AS562" s="121"/>
      <c r="AT562" s="121"/>
      <c r="AU562" s="121"/>
      <c r="AV562" s="121"/>
      <c r="BA562" s="121"/>
      <c r="BB562" s="121"/>
      <c r="BC562" s="121"/>
      <c r="BD562" s="122"/>
    </row>
    <row r="563" spans="5:56" ht="15.75" customHeight="1" x14ac:dyDescent="0.2">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c r="AA563" s="121"/>
      <c r="AB563" s="121"/>
      <c r="AC563" s="121"/>
      <c r="AD563" s="121"/>
      <c r="AE563" s="121"/>
      <c r="AF563" s="121"/>
      <c r="AG563" s="121"/>
      <c r="AH563" s="121"/>
      <c r="AI563" s="121"/>
      <c r="AJ563" s="121"/>
      <c r="AK563" s="121"/>
      <c r="AL563" s="121"/>
      <c r="AM563" s="121"/>
      <c r="AN563" s="121"/>
      <c r="AO563" s="121"/>
      <c r="AP563" s="121"/>
      <c r="AQ563" s="121"/>
      <c r="AR563" s="121"/>
      <c r="AS563" s="121"/>
      <c r="AT563" s="121"/>
      <c r="AU563" s="121"/>
      <c r="AV563" s="121"/>
      <c r="BA563" s="121"/>
      <c r="BB563" s="121"/>
      <c r="BC563" s="121"/>
      <c r="BD563" s="122"/>
    </row>
    <row r="564" spans="5:56" ht="15.75" customHeight="1" x14ac:dyDescent="0.2">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c r="AG564" s="121"/>
      <c r="AH564" s="121"/>
      <c r="AI564" s="121"/>
      <c r="AJ564" s="121"/>
      <c r="AK564" s="121"/>
      <c r="AL564" s="121"/>
      <c r="AM564" s="121"/>
      <c r="AN564" s="121"/>
      <c r="AO564" s="121"/>
      <c r="AP564" s="121"/>
      <c r="AQ564" s="121"/>
      <c r="AR564" s="121"/>
      <c r="AS564" s="121"/>
      <c r="AT564" s="121"/>
      <c r="AU564" s="121"/>
      <c r="AV564" s="121"/>
      <c r="BA564" s="121"/>
      <c r="BB564" s="121"/>
      <c r="BC564" s="121"/>
      <c r="BD564" s="122"/>
    </row>
    <row r="565" spans="5:56" ht="15.75" customHeight="1" x14ac:dyDescent="0.2">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1"/>
      <c r="AG565" s="121"/>
      <c r="AH565" s="121"/>
      <c r="AI565" s="121"/>
      <c r="AJ565" s="121"/>
      <c r="AK565" s="121"/>
      <c r="AL565" s="121"/>
      <c r="AM565" s="121"/>
      <c r="AN565" s="121"/>
      <c r="AO565" s="121"/>
      <c r="AP565" s="121"/>
      <c r="AQ565" s="121"/>
      <c r="AR565" s="121"/>
      <c r="AS565" s="121"/>
      <c r="AT565" s="121"/>
      <c r="AU565" s="121"/>
      <c r="AV565" s="121"/>
      <c r="BA565" s="121"/>
      <c r="BB565" s="121"/>
      <c r="BC565" s="121"/>
      <c r="BD565" s="122"/>
    </row>
    <row r="566" spans="5:56" ht="15.75" customHeight="1" x14ac:dyDescent="0.2">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BA566" s="121"/>
      <c r="BB566" s="121"/>
      <c r="BC566" s="121"/>
      <c r="BD566" s="122"/>
    </row>
    <row r="567" spans="5:56" ht="15.75" customHeight="1" x14ac:dyDescent="0.2">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c r="AA567" s="121"/>
      <c r="AB567" s="121"/>
      <c r="AC567" s="121"/>
      <c r="AD567" s="121"/>
      <c r="AE567" s="121"/>
      <c r="AF567" s="121"/>
      <c r="AG567" s="121"/>
      <c r="AH567" s="121"/>
      <c r="AI567" s="121"/>
      <c r="AJ567" s="121"/>
      <c r="AK567" s="121"/>
      <c r="AL567" s="121"/>
      <c r="AM567" s="121"/>
      <c r="AN567" s="121"/>
      <c r="AO567" s="121"/>
      <c r="AP567" s="121"/>
      <c r="AQ567" s="121"/>
      <c r="AR567" s="121"/>
      <c r="AS567" s="121"/>
      <c r="AT567" s="121"/>
      <c r="AU567" s="121"/>
      <c r="AV567" s="121"/>
      <c r="BA567" s="121"/>
      <c r="BB567" s="121"/>
      <c r="BC567" s="121"/>
      <c r="BD567" s="122"/>
    </row>
    <row r="568" spans="5:56" ht="15.75" customHeight="1" x14ac:dyDescent="0.2">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c r="AG568" s="121"/>
      <c r="AH568" s="121"/>
      <c r="AI568" s="121"/>
      <c r="AJ568" s="121"/>
      <c r="AK568" s="121"/>
      <c r="AL568" s="121"/>
      <c r="AM568" s="121"/>
      <c r="AN568" s="121"/>
      <c r="AO568" s="121"/>
      <c r="AP568" s="121"/>
      <c r="AQ568" s="121"/>
      <c r="AR568" s="121"/>
      <c r="AS568" s="121"/>
      <c r="AT568" s="121"/>
      <c r="AU568" s="121"/>
      <c r="AV568" s="121"/>
      <c r="BA568" s="121"/>
      <c r="BB568" s="121"/>
      <c r="BC568" s="121"/>
      <c r="BD568" s="122"/>
    </row>
    <row r="569" spans="5:56" ht="15.75" customHeight="1" x14ac:dyDescent="0.2">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c r="AG569" s="121"/>
      <c r="AH569" s="121"/>
      <c r="AI569" s="121"/>
      <c r="AJ569" s="121"/>
      <c r="AK569" s="121"/>
      <c r="AL569" s="121"/>
      <c r="AM569" s="121"/>
      <c r="AN569" s="121"/>
      <c r="AO569" s="121"/>
      <c r="AP569" s="121"/>
      <c r="AQ569" s="121"/>
      <c r="AR569" s="121"/>
      <c r="AS569" s="121"/>
      <c r="AT569" s="121"/>
      <c r="AU569" s="121"/>
      <c r="AV569" s="121"/>
      <c r="BA569" s="121"/>
      <c r="BB569" s="121"/>
      <c r="BC569" s="121"/>
      <c r="BD569" s="122"/>
    </row>
    <row r="570" spans="5:56" ht="15.75" customHeight="1" x14ac:dyDescent="0.2">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c r="AA570" s="121"/>
      <c r="AB570" s="121"/>
      <c r="AC570" s="121"/>
      <c r="AD570" s="121"/>
      <c r="AE570" s="121"/>
      <c r="AF570" s="121"/>
      <c r="AG570" s="121"/>
      <c r="AH570" s="121"/>
      <c r="AI570" s="121"/>
      <c r="AJ570" s="121"/>
      <c r="AK570" s="121"/>
      <c r="AL570" s="121"/>
      <c r="AM570" s="121"/>
      <c r="AN570" s="121"/>
      <c r="AO570" s="121"/>
      <c r="AP570" s="121"/>
      <c r="AQ570" s="121"/>
      <c r="AR570" s="121"/>
      <c r="AS570" s="121"/>
      <c r="AT570" s="121"/>
      <c r="AU570" s="121"/>
      <c r="AV570" s="121"/>
      <c r="BA570" s="121"/>
      <c r="BB570" s="121"/>
      <c r="BC570" s="121"/>
      <c r="BD570" s="122"/>
    </row>
    <row r="571" spans="5:56" ht="15.75" customHeight="1" x14ac:dyDescent="0.2">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c r="AG571" s="121"/>
      <c r="AH571" s="121"/>
      <c r="AI571" s="121"/>
      <c r="AJ571" s="121"/>
      <c r="AK571" s="121"/>
      <c r="AL571" s="121"/>
      <c r="AM571" s="121"/>
      <c r="AN571" s="121"/>
      <c r="AO571" s="121"/>
      <c r="AP571" s="121"/>
      <c r="AQ571" s="121"/>
      <c r="AR571" s="121"/>
      <c r="AS571" s="121"/>
      <c r="AT571" s="121"/>
      <c r="AU571" s="121"/>
      <c r="AV571" s="121"/>
      <c r="BA571" s="121"/>
      <c r="BB571" s="121"/>
      <c r="BC571" s="121"/>
      <c r="BD571" s="122"/>
    </row>
    <row r="572" spans="5:56" ht="15.75" customHeight="1" x14ac:dyDescent="0.2">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BA572" s="121"/>
      <c r="BB572" s="121"/>
      <c r="BC572" s="121"/>
      <c r="BD572" s="122"/>
    </row>
    <row r="573" spans="5:56" ht="15.75" customHeight="1" x14ac:dyDescent="0.2">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c r="AG573" s="121"/>
      <c r="AH573" s="121"/>
      <c r="AI573" s="121"/>
      <c r="AJ573" s="121"/>
      <c r="AK573" s="121"/>
      <c r="AL573" s="121"/>
      <c r="AM573" s="121"/>
      <c r="AN573" s="121"/>
      <c r="AO573" s="121"/>
      <c r="AP573" s="121"/>
      <c r="AQ573" s="121"/>
      <c r="AR573" s="121"/>
      <c r="AS573" s="121"/>
      <c r="AT573" s="121"/>
      <c r="AU573" s="121"/>
      <c r="AV573" s="121"/>
      <c r="BA573" s="121"/>
      <c r="BB573" s="121"/>
      <c r="BC573" s="121"/>
      <c r="BD573" s="122"/>
    </row>
    <row r="574" spans="5:56" ht="15.75" customHeight="1" x14ac:dyDescent="0.2">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c r="AG574" s="121"/>
      <c r="AH574" s="121"/>
      <c r="AI574" s="121"/>
      <c r="AJ574" s="121"/>
      <c r="AK574" s="121"/>
      <c r="AL574" s="121"/>
      <c r="AM574" s="121"/>
      <c r="AN574" s="121"/>
      <c r="AO574" s="121"/>
      <c r="AP574" s="121"/>
      <c r="AQ574" s="121"/>
      <c r="AR574" s="121"/>
      <c r="AS574" s="121"/>
      <c r="AT574" s="121"/>
      <c r="AU574" s="121"/>
      <c r="AV574" s="121"/>
      <c r="BA574" s="121"/>
      <c r="BB574" s="121"/>
      <c r="BC574" s="121"/>
      <c r="BD574" s="122"/>
    </row>
    <row r="575" spans="5:56" ht="15.75" customHeight="1" x14ac:dyDescent="0.2">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c r="AG575" s="121"/>
      <c r="AH575" s="121"/>
      <c r="AI575" s="121"/>
      <c r="AJ575" s="121"/>
      <c r="AK575" s="121"/>
      <c r="AL575" s="121"/>
      <c r="AM575" s="121"/>
      <c r="AN575" s="121"/>
      <c r="AO575" s="121"/>
      <c r="AP575" s="121"/>
      <c r="AQ575" s="121"/>
      <c r="AR575" s="121"/>
      <c r="AS575" s="121"/>
      <c r="AT575" s="121"/>
      <c r="AU575" s="121"/>
      <c r="AV575" s="121"/>
      <c r="BA575" s="121"/>
      <c r="BB575" s="121"/>
      <c r="BC575" s="121"/>
      <c r="BD575" s="122"/>
    </row>
    <row r="576" spans="5:56" ht="15.75" customHeight="1" x14ac:dyDescent="0.2">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c r="AG576" s="121"/>
      <c r="AH576" s="121"/>
      <c r="AI576" s="121"/>
      <c r="AJ576" s="121"/>
      <c r="AK576" s="121"/>
      <c r="AL576" s="121"/>
      <c r="AM576" s="121"/>
      <c r="AN576" s="121"/>
      <c r="AO576" s="121"/>
      <c r="AP576" s="121"/>
      <c r="AQ576" s="121"/>
      <c r="AR576" s="121"/>
      <c r="AS576" s="121"/>
      <c r="AT576" s="121"/>
      <c r="AU576" s="121"/>
      <c r="AV576" s="121"/>
      <c r="BA576" s="121"/>
      <c r="BB576" s="121"/>
      <c r="BC576" s="121"/>
      <c r="BD576" s="122"/>
    </row>
    <row r="577" spans="5:56" ht="15.75" customHeight="1" x14ac:dyDescent="0.2">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1"/>
      <c r="AG577" s="121"/>
      <c r="AH577" s="121"/>
      <c r="AI577" s="121"/>
      <c r="AJ577" s="121"/>
      <c r="AK577" s="121"/>
      <c r="AL577" s="121"/>
      <c r="AM577" s="121"/>
      <c r="AN577" s="121"/>
      <c r="AO577" s="121"/>
      <c r="AP577" s="121"/>
      <c r="AQ577" s="121"/>
      <c r="AR577" s="121"/>
      <c r="AS577" s="121"/>
      <c r="AT577" s="121"/>
      <c r="AU577" s="121"/>
      <c r="AV577" s="121"/>
      <c r="BA577" s="121"/>
      <c r="BB577" s="121"/>
      <c r="BC577" s="121"/>
      <c r="BD577" s="122"/>
    </row>
    <row r="578" spans="5:56" ht="15.75" customHeight="1" x14ac:dyDescent="0.2">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BA578" s="121"/>
      <c r="BB578" s="121"/>
      <c r="BC578" s="121"/>
      <c r="BD578" s="122"/>
    </row>
    <row r="579" spans="5:56" ht="15.75" customHeight="1" x14ac:dyDescent="0.2">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1"/>
      <c r="AG579" s="121"/>
      <c r="AH579" s="121"/>
      <c r="AI579" s="121"/>
      <c r="AJ579" s="121"/>
      <c r="AK579" s="121"/>
      <c r="AL579" s="121"/>
      <c r="AM579" s="121"/>
      <c r="AN579" s="121"/>
      <c r="AO579" s="121"/>
      <c r="AP579" s="121"/>
      <c r="AQ579" s="121"/>
      <c r="AR579" s="121"/>
      <c r="AS579" s="121"/>
      <c r="AT579" s="121"/>
      <c r="AU579" s="121"/>
      <c r="AV579" s="121"/>
      <c r="BA579" s="121"/>
      <c r="BB579" s="121"/>
      <c r="BC579" s="121"/>
      <c r="BD579" s="122"/>
    </row>
    <row r="580" spans="5:56" ht="15.75" customHeight="1" x14ac:dyDescent="0.2">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c r="AA580" s="121"/>
      <c r="AB580" s="121"/>
      <c r="AC580" s="121"/>
      <c r="AD580" s="121"/>
      <c r="AE580" s="121"/>
      <c r="AF580" s="121"/>
      <c r="AG580" s="121"/>
      <c r="AH580" s="121"/>
      <c r="AI580" s="121"/>
      <c r="AJ580" s="121"/>
      <c r="AK580" s="121"/>
      <c r="AL580" s="121"/>
      <c r="AM580" s="121"/>
      <c r="AN580" s="121"/>
      <c r="AO580" s="121"/>
      <c r="AP580" s="121"/>
      <c r="AQ580" s="121"/>
      <c r="AR580" s="121"/>
      <c r="AS580" s="121"/>
      <c r="AT580" s="121"/>
      <c r="AU580" s="121"/>
      <c r="AV580" s="121"/>
      <c r="BA580" s="121"/>
      <c r="BB580" s="121"/>
      <c r="BC580" s="121"/>
      <c r="BD580" s="122"/>
    </row>
    <row r="581" spans="5:56" ht="15.75" customHeight="1" x14ac:dyDescent="0.2">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c r="AA581" s="121"/>
      <c r="AB581" s="121"/>
      <c r="AC581" s="121"/>
      <c r="AD581" s="121"/>
      <c r="AE581" s="121"/>
      <c r="AF581" s="121"/>
      <c r="AG581" s="121"/>
      <c r="AH581" s="121"/>
      <c r="AI581" s="121"/>
      <c r="AJ581" s="121"/>
      <c r="AK581" s="121"/>
      <c r="AL581" s="121"/>
      <c r="AM581" s="121"/>
      <c r="AN581" s="121"/>
      <c r="AO581" s="121"/>
      <c r="AP581" s="121"/>
      <c r="AQ581" s="121"/>
      <c r="AR581" s="121"/>
      <c r="AS581" s="121"/>
      <c r="AT581" s="121"/>
      <c r="AU581" s="121"/>
      <c r="AV581" s="121"/>
      <c r="BA581" s="121"/>
      <c r="BB581" s="121"/>
      <c r="BC581" s="121"/>
      <c r="BD581" s="122"/>
    </row>
    <row r="582" spans="5:56" ht="15.75" customHeight="1" x14ac:dyDescent="0.2">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c r="AA582" s="121"/>
      <c r="AB582" s="121"/>
      <c r="AC582" s="121"/>
      <c r="AD582" s="121"/>
      <c r="AE582" s="121"/>
      <c r="AF582" s="121"/>
      <c r="AG582" s="121"/>
      <c r="AH582" s="121"/>
      <c r="AI582" s="121"/>
      <c r="AJ582" s="121"/>
      <c r="AK582" s="121"/>
      <c r="AL582" s="121"/>
      <c r="AM582" s="121"/>
      <c r="AN582" s="121"/>
      <c r="AO582" s="121"/>
      <c r="AP582" s="121"/>
      <c r="AQ582" s="121"/>
      <c r="AR582" s="121"/>
      <c r="AS582" s="121"/>
      <c r="AT582" s="121"/>
      <c r="AU582" s="121"/>
      <c r="AV582" s="121"/>
      <c r="BA582" s="121"/>
      <c r="BB582" s="121"/>
      <c r="BC582" s="121"/>
      <c r="BD582" s="122"/>
    </row>
    <row r="583" spans="5:56" ht="15.75" customHeight="1" x14ac:dyDescent="0.2">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c r="AG583" s="121"/>
      <c r="AH583" s="121"/>
      <c r="AI583" s="121"/>
      <c r="AJ583" s="121"/>
      <c r="AK583" s="121"/>
      <c r="AL583" s="121"/>
      <c r="AM583" s="121"/>
      <c r="AN583" s="121"/>
      <c r="AO583" s="121"/>
      <c r="AP583" s="121"/>
      <c r="AQ583" s="121"/>
      <c r="AR583" s="121"/>
      <c r="AS583" s="121"/>
      <c r="AT583" s="121"/>
      <c r="AU583" s="121"/>
      <c r="AV583" s="121"/>
      <c r="BA583" s="121"/>
      <c r="BB583" s="121"/>
      <c r="BC583" s="121"/>
      <c r="BD583" s="122"/>
    </row>
    <row r="584" spans="5:56" ht="15.75" customHeight="1" x14ac:dyDescent="0.2">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BA584" s="121"/>
      <c r="BB584" s="121"/>
      <c r="BC584" s="121"/>
      <c r="BD584" s="122"/>
    </row>
    <row r="585" spans="5:56" ht="15.75" customHeight="1" x14ac:dyDescent="0.2">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c r="AA585" s="121"/>
      <c r="AB585" s="121"/>
      <c r="AC585" s="121"/>
      <c r="AD585" s="121"/>
      <c r="AE585" s="121"/>
      <c r="AF585" s="121"/>
      <c r="AG585" s="121"/>
      <c r="AH585" s="121"/>
      <c r="AI585" s="121"/>
      <c r="AJ585" s="121"/>
      <c r="AK585" s="121"/>
      <c r="AL585" s="121"/>
      <c r="AM585" s="121"/>
      <c r="AN585" s="121"/>
      <c r="AO585" s="121"/>
      <c r="AP585" s="121"/>
      <c r="AQ585" s="121"/>
      <c r="AR585" s="121"/>
      <c r="AS585" s="121"/>
      <c r="AT585" s="121"/>
      <c r="AU585" s="121"/>
      <c r="AV585" s="121"/>
      <c r="BA585" s="121"/>
      <c r="BB585" s="121"/>
      <c r="BC585" s="121"/>
      <c r="BD585" s="122"/>
    </row>
    <row r="586" spans="5:56" ht="15.75" customHeight="1" x14ac:dyDescent="0.2">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c r="AA586" s="121"/>
      <c r="AB586" s="121"/>
      <c r="AC586" s="121"/>
      <c r="AD586" s="121"/>
      <c r="AE586" s="121"/>
      <c r="AF586" s="121"/>
      <c r="AG586" s="121"/>
      <c r="AH586" s="121"/>
      <c r="AI586" s="121"/>
      <c r="AJ586" s="121"/>
      <c r="AK586" s="121"/>
      <c r="AL586" s="121"/>
      <c r="AM586" s="121"/>
      <c r="AN586" s="121"/>
      <c r="AO586" s="121"/>
      <c r="AP586" s="121"/>
      <c r="AQ586" s="121"/>
      <c r="AR586" s="121"/>
      <c r="AS586" s="121"/>
      <c r="AT586" s="121"/>
      <c r="AU586" s="121"/>
      <c r="AV586" s="121"/>
      <c r="BA586" s="121"/>
      <c r="BB586" s="121"/>
      <c r="BC586" s="121"/>
      <c r="BD586" s="122"/>
    </row>
    <row r="587" spans="5:56" ht="15.75" customHeight="1" x14ac:dyDescent="0.2">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c r="AA587" s="121"/>
      <c r="AB587" s="121"/>
      <c r="AC587" s="121"/>
      <c r="AD587" s="121"/>
      <c r="AE587" s="121"/>
      <c r="AF587" s="121"/>
      <c r="AG587" s="121"/>
      <c r="AH587" s="121"/>
      <c r="AI587" s="121"/>
      <c r="AJ587" s="121"/>
      <c r="AK587" s="121"/>
      <c r="AL587" s="121"/>
      <c r="AM587" s="121"/>
      <c r="AN587" s="121"/>
      <c r="AO587" s="121"/>
      <c r="AP587" s="121"/>
      <c r="AQ587" s="121"/>
      <c r="AR587" s="121"/>
      <c r="AS587" s="121"/>
      <c r="AT587" s="121"/>
      <c r="AU587" s="121"/>
      <c r="AV587" s="121"/>
      <c r="BA587" s="121"/>
      <c r="BB587" s="121"/>
      <c r="BC587" s="121"/>
      <c r="BD587" s="122"/>
    </row>
    <row r="588" spans="5:56" ht="15.75" customHeight="1" x14ac:dyDescent="0.2">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c r="AA588" s="121"/>
      <c r="AB588" s="121"/>
      <c r="AC588" s="121"/>
      <c r="AD588" s="121"/>
      <c r="AE588" s="121"/>
      <c r="AF588" s="121"/>
      <c r="AG588" s="121"/>
      <c r="AH588" s="121"/>
      <c r="AI588" s="121"/>
      <c r="AJ588" s="121"/>
      <c r="AK588" s="121"/>
      <c r="AL588" s="121"/>
      <c r="AM588" s="121"/>
      <c r="AN588" s="121"/>
      <c r="AO588" s="121"/>
      <c r="AP588" s="121"/>
      <c r="AQ588" s="121"/>
      <c r="AR588" s="121"/>
      <c r="AS588" s="121"/>
      <c r="AT588" s="121"/>
      <c r="AU588" s="121"/>
      <c r="AV588" s="121"/>
      <c r="BA588" s="121"/>
      <c r="BB588" s="121"/>
      <c r="BC588" s="121"/>
      <c r="BD588" s="122"/>
    </row>
    <row r="589" spans="5:56" ht="15.75" customHeight="1" x14ac:dyDescent="0.2">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c r="AA589" s="121"/>
      <c r="AB589" s="121"/>
      <c r="AC589" s="121"/>
      <c r="AD589" s="121"/>
      <c r="AE589" s="121"/>
      <c r="AF589" s="121"/>
      <c r="AG589" s="121"/>
      <c r="AH589" s="121"/>
      <c r="AI589" s="121"/>
      <c r="AJ589" s="121"/>
      <c r="AK589" s="121"/>
      <c r="AL589" s="121"/>
      <c r="AM589" s="121"/>
      <c r="AN589" s="121"/>
      <c r="AO589" s="121"/>
      <c r="AP589" s="121"/>
      <c r="AQ589" s="121"/>
      <c r="AR589" s="121"/>
      <c r="AS589" s="121"/>
      <c r="AT589" s="121"/>
      <c r="AU589" s="121"/>
      <c r="AV589" s="121"/>
      <c r="BA589" s="121"/>
      <c r="BB589" s="121"/>
      <c r="BC589" s="121"/>
      <c r="BD589" s="122"/>
    </row>
    <row r="590" spans="5:56" ht="15.75" customHeight="1" x14ac:dyDescent="0.2">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BA590" s="121"/>
      <c r="BB590" s="121"/>
      <c r="BC590" s="121"/>
      <c r="BD590" s="122"/>
    </row>
    <row r="591" spans="5:56" ht="15.75" customHeight="1" x14ac:dyDescent="0.2">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c r="AA591" s="121"/>
      <c r="AB591" s="121"/>
      <c r="AC591" s="121"/>
      <c r="AD591" s="121"/>
      <c r="AE591" s="121"/>
      <c r="AF591" s="121"/>
      <c r="AG591" s="121"/>
      <c r="AH591" s="121"/>
      <c r="AI591" s="121"/>
      <c r="AJ591" s="121"/>
      <c r="AK591" s="121"/>
      <c r="AL591" s="121"/>
      <c r="AM591" s="121"/>
      <c r="AN591" s="121"/>
      <c r="AO591" s="121"/>
      <c r="AP591" s="121"/>
      <c r="AQ591" s="121"/>
      <c r="AR591" s="121"/>
      <c r="AS591" s="121"/>
      <c r="AT591" s="121"/>
      <c r="AU591" s="121"/>
      <c r="AV591" s="121"/>
      <c r="BA591" s="121"/>
      <c r="BB591" s="121"/>
      <c r="BC591" s="121"/>
      <c r="BD591" s="122"/>
    </row>
    <row r="592" spans="5:56" ht="15.75" customHeight="1" x14ac:dyDescent="0.2">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c r="AA592" s="121"/>
      <c r="AB592" s="121"/>
      <c r="AC592" s="121"/>
      <c r="AD592" s="121"/>
      <c r="AE592" s="121"/>
      <c r="AF592" s="121"/>
      <c r="AG592" s="121"/>
      <c r="AH592" s="121"/>
      <c r="AI592" s="121"/>
      <c r="AJ592" s="121"/>
      <c r="AK592" s="121"/>
      <c r="AL592" s="121"/>
      <c r="AM592" s="121"/>
      <c r="AN592" s="121"/>
      <c r="AO592" s="121"/>
      <c r="AP592" s="121"/>
      <c r="AQ592" s="121"/>
      <c r="AR592" s="121"/>
      <c r="AS592" s="121"/>
      <c r="AT592" s="121"/>
      <c r="AU592" s="121"/>
      <c r="AV592" s="121"/>
      <c r="BA592" s="121"/>
      <c r="BB592" s="121"/>
      <c r="BC592" s="121"/>
      <c r="BD592" s="122"/>
    </row>
    <row r="593" spans="5:56" ht="15.75" customHeight="1" x14ac:dyDescent="0.2">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c r="AA593" s="121"/>
      <c r="AB593" s="121"/>
      <c r="AC593" s="121"/>
      <c r="AD593" s="121"/>
      <c r="AE593" s="121"/>
      <c r="AF593" s="121"/>
      <c r="AG593" s="121"/>
      <c r="AH593" s="121"/>
      <c r="AI593" s="121"/>
      <c r="AJ593" s="121"/>
      <c r="AK593" s="121"/>
      <c r="AL593" s="121"/>
      <c r="AM593" s="121"/>
      <c r="AN593" s="121"/>
      <c r="AO593" s="121"/>
      <c r="AP593" s="121"/>
      <c r="AQ593" s="121"/>
      <c r="AR593" s="121"/>
      <c r="AS593" s="121"/>
      <c r="AT593" s="121"/>
      <c r="AU593" s="121"/>
      <c r="AV593" s="121"/>
      <c r="BA593" s="121"/>
      <c r="BB593" s="121"/>
      <c r="BC593" s="121"/>
      <c r="BD593" s="122"/>
    </row>
    <row r="594" spans="5:56" ht="15.75" customHeight="1" x14ac:dyDescent="0.2">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c r="AA594" s="121"/>
      <c r="AB594" s="121"/>
      <c r="AC594" s="121"/>
      <c r="AD594" s="121"/>
      <c r="AE594" s="121"/>
      <c r="AF594" s="121"/>
      <c r="AG594" s="121"/>
      <c r="AH594" s="121"/>
      <c r="AI594" s="121"/>
      <c r="AJ594" s="121"/>
      <c r="AK594" s="121"/>
      <c r="AL594" s="121"/>
      <c r="AM594" s="121"/>
      <c r="AN594" s="121"/>
      <c r="AO594" s="121"/>
      <c r="AP594" s="121"/>
      <c r="AQ594" s="121"/>
      <c r="AR594" s="121"/>
      <c r="AS594" s="121"/>
      <c r="AT594" s="121"/>
      <c r="AU594" s="121"/>
      <c r="AV594" s="121"/>
      <c r="BA594" s="121"/>
      <c r="BB594" s="121"/>
      <c r="BC594" s="121"/>
      <c r="BD594" s="122"/>
    </row>
    <row r="595" spans="5:56" ht="15.75" customHeight="1" x14ac:dyDescent="0.2">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c r="AA595" s="121"/>
      <c r="AB595" s="121"/>
      <c r="AC595" s="121"/>
      <c r="AD595" s="121"/>
      <c r="AE595" s="121"/>
      <c r="AF595" s="121"/>
      <c r="AG595" s="121"/>
      <c r="AH595" s="121"/>
      <c r="AI595" s="121"/>
      <c r="AJ595" s="121"/>
      <c r="AK595" s="121"/>
      <c r="AL595" s="121"/>
      <c r="AM595" s="121"/>
      <c r="AN595" s="121"/>
      <c r="AO595" s="121"/>
      <c r="AP595" s="121"/>
      <c r="AQ595" s="121"/>
      <c r="AR595" s="121"/>
      <c r="AS595" s="121"/>
      <c r="AT595" s="121"/>
      <c r="AU595" s="121"/>
      <c r="AV595" s="121"/>
      <c r="BA595" s="121"/>
      <c r="BB595" s="121"/>
      <c r="BC595" s="121"/>
      <c r="BD595" s="122"/>
    </row>
    <row r="596" spans="5:56" ht="15.75" customHeight="1" x14ac:dyDescent="0.2">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BA596" s="121"/>
      <c r="BB596" s="121"/>
      <c r="BC596" s="121"/>
      <c r="BD596" s="122"/>
    </row>
    <row r="597" spans="5:56" ht="15.75" customHeight="1" x14ac:dyDescent="0.2">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c r="AH597" s="121"/>
      <c r="AI597" s="121"/>
      <c r="AJ597" s="121"/>
      <c r="AK597" s="121"/>
      <c r="AL597" s="121"/>
      <c r="AM597" s="121"/>
      <c r="AN597" s="121"/>
      <c r="AO597" s="121"/>
      <c r="AP597" s="121"/>
      <c r="AQ597" s="121"/>
      <c r="AR597" s="121"/>
      <c r="AS597" s="121"/>
      <c r="AT597" s="121"/>
      <c r="AU597" s="121"/>
      <c r="AV597" s="121"/>
      <c r="BA597" s="121"/>
      <c r="BB597" s="121"/>
      <c r="BC597" s="121"/>
      <c r="BD597" s="122"/>
    </row>
    <row r="598" spans="5:56" ht="15.75" customHeight="1" x14ac:dyDescent="0.2">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c r="AA598" s="121"/>
      <c r="AB598" s="121"/>
      <c r="AC598" s="121"/>
      <c r="AD598" s="121"/>
      <c r="AE598" s="121"/>
      <c r="AF598" s="121"/>
      <c r="AG598" s="121"/>
      <c r="AH598" s="121"/>
      <c r="AI598" s="121"/>
      <c r="AJ598" s="121"/>
      <c r="AK598" s="121"/>
      <c r="AL598" s="121"/>
      <c r="AM598" s="121"/>
      <c r="AN598" s="121"/>
      <c r="AO598" s="121"/>
      <c r="AP598" s="121"/>
      <c r="AQ598" s="121"/>
      <c r="AR598" s="121"/>
      <c r="AS598" s="121"/>
      <c r="AT598" s="121"/>
      <c r="AU598" s="121"/>
      <c r="AV598" s="121"/>
      <c r="BA598" s="121"/>
      <c r="BB598" s="121"/>
      <c r="BC598" s="121"/>
      <c r="BD598" s="122"/>
    </row>
    <row r="599" spans="5:56" ht="15.75" customHeight="1" x14ac:dyDescent="0.2">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c r="AA599" s="121"/>
      <c r="AB599" s="121"/>
      <c r="AC599" s="121"/>
      <c r="AD599" s="121"/>
      <c r="AE599" s="121"/>
      <c r="AF599" s="121"/>
      <c r="AG599" s="121"/>
      <c r="AH599" s="121"/>
      <c r="AI599" s="121"/>
      <c r="AJ599" s="121"/>
      <c r="AK599" s="121"/>
      <c r="AL599" s="121"/>
      <c r="AM599" s="121"/>
      <c r="AN599" s="121"/>
      <c r="AO599" s="121"/>
      <c r="AP599" s="121"/>
      <c r="AQ599" s="121"/>
      <c r="AR599" s="121"/>
      <c r="AS599" s="121"/>
      <c r="AT599" s="121"/>
      <c r="AU599" s="121"/>
      <c r="AV599" s="121"/>
      <c r="BA599" s="121"/>
      <c r="BB599" s="121"/>
      <c r="BC599" s="121"/>
      <c r="BD599" s="122"/>
    </row>
    <row r="600" spans="5:56" ht="15.75" customHeight="1" x14ac:dyDescent="0.2">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c r="AA600" s="121"/>
      <c r="AB600" s="121"/>
      <c r="AC600" s="121"/>
      <c r="AD600" s="121"/>
      <c r="AE600" s="121"/>
      <c r="AF600" s="121"/>
      <c r="AG600" s="121"/>
      <c r="AH600" s="121"/>
      <c r="AI600" s="121"/>
      <c r="AJ600" s="121"/>
      <c r="AK600" s="121"/>
      <c r="AL600" s="121"/>
      <c r="AM600" s="121"/>
      <c r="AN600" s="121"/>
      <c r="AO600" s="121"/>
      <c r="AP600" s="121"/>
      <c r="AQ600" s="121"/>
      <c r="AR600" s="121"/>
      <c r="AS600" s="121"/>
      <c r="AT600" s="121"/>
      <c r="AU600" s="121"/>
      <c r="AV600" s="121"/>
      <c r="BA600" s="121"/>
      <c r="BB600" s="121"/>
      <c r="BC600" s="121"/>
      <c r="BD600" s="122"/>
    </row>
    <row r="601" spans="5:56" ht="15.75" customHeight="1" x14ac:dyDescent="0.2">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c r="AA601" s="121"/>
      <c r="AB601" s="121"/>
      <c r="AC601" s="121"/>
      <c r="AD601" s="121"/>
      <c r="AE601" s="121"/>
      <c r="AF601" s="121"/>
      <c r="AG601" s="121"/>
      <c r="AH601" s="121"/>
      <c r="AI601" s="121"/>
      <c r="AJ601" s="121"/>
      <c r="AK601" s="121"/>
      <c r="AL601" s="121"/>
      <c r="AM601" s="121"/>
      <c r="AN601" s="121"/>
      <c r="AO601" s="121"/>
      <c r="AP601" s="121"/>
      <c r="AQ601" s="121"/>
      <c r="AR601" s="121"/>
      <c r="AS601" s="121"/>
      <c r="AT601" s="121"/>
      <c r="AU601" s="121"/>
      <c r="AV601" s="121"/>
      <c r="BA601" s="121"/>
      <c r="BB601" s="121"/>
      <c r="BC601" s="121"/>
      <c r="BD601" s="122"/>
    </row>
    <row r="602" spans="5:56" ht="15.75" customHeight="1" x14ac:dyDescent="0.2">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c r="AG602" s="121"/>
      <c r="AH602" s="121"/>
      <c r="AI602" s="121"/>
      <c r="AJ602" s="121"/>
      <c r="AK602" s="121"/>
      <c r="AL602" s="121"/>
      <c r="AM602" s="121"/>
      <c r="AN602" s="121"/>
      <c r="AO602" s="121"/>
      <c r="AP602" s="121"/>
      <c r="AQ602" s="121"/>
      <c r="AR602" s="121"/>
      <c r="AS602" s="121"/>
      <c r="AT602" s="121"/>
      <c r="AU602" s="121"/>
      <c r="AV602" s="121"/>
      <c r="BA602" s="121"/>
      <c r="BB602" s="121"/>
      <c r="BC602" s="121"/>
      <c r="BD602" s="122"/>
    </row>
    <row r="603" spans="5:56" ht="15.75" customHeight="1" x14ac:dyDescent="0.2">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c r="AG603" s="121"/>
      <c r="AH603" s="121"/>
      <c r="AI603" s="121"/>
      <c r="AJ603" s="121"/>
      <c r="AK603" s="121"/>
      <c r="AL603" s="121"/>
      <c r="AM603" s="121"/>
      <c r="AN603" s="121"/>
      <c r="AO603" s="121"/>
      <c r="AP603" s="121"/>
      <c r="AQ603" s="121"/>
      <c r="AR603" s="121"/>
      <c r="AS603" s="121"/>
      <c r="AT603" s="121"/>
      <c r="AU603" s="121"/>
      <c r="AV603" s="121"/>
      <c r="BA603" s="121"/>
      <c r="BB603" s="121"/>
      <c r="BC603" s="121"/>
      <c r="BD603" s="122"/>
    </row>
    <row r="604" spans="5:56" ht="15.75" customHeight="1" x14ac:dyDescent="0.2">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c r="AA604" s="121"/>
      <c r="AB604" s="121"/>
      <c r="AC604" s="121"/>
      <c r="AD604" s="121"/>
      <c r="AE604" s="121"/>
      <c r="AF604" s="121"/>
      <c r="AG604" s="121"/>
      <c r="AH604" s="121"/>
      <c r="AI604" s="121"/>
      <c r="AJ604" s="121"/>
      <c r="AK604" s="121"/>
      <c r="AL604" s="121"/>
      <c r="AM604" s="121"/>
      <c r="AN604" s="121"/>
      <c r="AO604" s="121"/>
      <c r="AP604" s="121"/>
      <c r="AQ604" s="121"/>
      <c r="AR604" s="121"/>
      <c r="AS604" s="121"/>
      <c r="AT604" s="121"/>
      <c r="AU604" s="121"/>
      <c r="AV604" s="121"/>
      <c r="BA604" s="121"/>
      <c r="BB604" s="121"/>
      <c r="BC604" s="121"/>
      <c r="BD604" s="122"/>
    </row>
    <row r="605" spans="5:56" ht="15.75" customHeight="1" x14ac:dyDescent="0.2">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c r="AA605" s="121"/>
      <c r="AB605" s="121"/>
      <c r="AC605" s="121"/>
      <c r="AD605" s="121"/>
      <c r="AE605" s="121"/>
      <c r="AF605" s="121"/>
      <c r="AG605" s="121"/>
      <c r="AH605" s="121"/>
      <c r="AI605" s="121"/>
      <c r="AJ605" s="121"/>
      <c r="AK605" s="121"/>
      <c r="AL605" s="121"/>
      <c r="AM605" s="121"/>
      <c r="AN605" s="121"/>
      <c r="AO605" s="121"/>
      <c r="AP605" s="121"/>
      <c r="AQ605" s="121"/>
      <c r="AR605" s="121"/>
      <c r="AS605" s="121"/>
      <c r="AT605" s="121"/>
      <c r="AU605" s="121"/>
      <c r="AV605" s="121"/>
      <c r="BA605" s="121"/>
      <c r="BB605" s="121"/>
      <c r="BC605" s="121"/>
      <c r="BD605" s="122"/>
    </row>
    <row r="606" spans="5:56" ht="15.75" customHeight="1" x14ac:dyDescent="0.2">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c r="AA606" s="121"/>
      <c r="AB606" s="121"/>
      <c r="AC606" s="121"/>
      <c r="AD606" s="121"/>
      <c r="AE606" s="121"/>
      <c r="AF606" s="121"/>
      <c r="AG606" s="121"/>
      <c r="AH606" s="121"/>
      <c r="AI606" s="121"/>
      <c r="AJ606" s="121"/>
      <c r="AK606" s="121"/>
      <c r="AL606" s="121"/>
      <c r="AM606" s="121"/>
      <c r="AN606" s="121"/>
      <c r="AO606" s="121"/>
      <c r="AP606" s="121"/>
      <c r="AQ606" s="121"/>
      <c r="AR606" s="121"/>
      <c r="AS606" s="121"/>
      <c r="AT606" s="121"/>
      <c r="AU606" s="121"/>
      <c r="AV606" s="121"/>
      <c r="BA606" s="121"/>
      <c r="BB606" s="121"/>
      <c r="BC606" s="121"/>
      <c r="BD606" s="122"/>
    </row>
    <row r="607" spans="5:56" ht="15.75" customHeight="1" x14ac:dyDescent="0.2">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c r="AA607" s="121"/>
      <c r="AB607" s="121"/>
      <c r="AC607" s="121"/>
      <c r="AD607" s="121"/>
      <c r="AE607" s="121"/>
      <c r="AF607" s="121"/>
      <c r="AG607" s="121"/>
      <c r="AH607" s="121"/>
      <c r="AI607" s="121"/>
      <c r="AJ607" s="121"/>
      <c r="AK607" s="121"/>
      <c r="AL607" s="121"/>
      <c r="AM607" s="121"/>
      <c r="AN607" s="121"/>
      <c r="AO607" s="121"/>
      <c r="AP607" s="121"/>
      <c r="AQ607" s="121"/>
      <c r="AR607" s="121"/>
      <c r="AS607" s="121"/>
      <c r="AT607" s="121"/>
      <c r="AU607" s="121"/>
      <c r="AV607" s="121"/>
      <c r="BA607" s="121"/>
      <c r="BB607" s="121"/>
      <c r="BC607" s="121"/>
      <c r="BD607" s="122"/>
    </row>
    <row r="608" spans="5:56" ht="15.75" customHeight="1" x14ac:dyDescent="0.2">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c r="AA608" s="121"/>
      <c r="AB608" s="121"/>
      <c r="AC608" s="121"/>
      <c r="AD608" s="121"/>
      <c r="AE608" s="121"/>
      <c r="AF608" s="121"/>
      <c r="AG608" s="121"/>
      <c r="AH608" s="121"/>
      <c r="AI608" s="121"/>
      <c r="AJ608" s="121"/>
      <c r="AK608" s="121"/>
      <c r="AL608" s="121"/>
      <c r="AM608" s="121"/>
      <c r="AN608" s="121"/>
      <c r="AO608" s="121"/>
      <c r="AP608" s="121"/>
      <c r="AQ608" s="121"/>
      <c r="AR608" s="121"/>
      <c r="AS608" s="121"/>
      <c r="AT608" s="121"/>
      <c r="AU608" s="121"/>
      <c r="AV608" s="121"/>
      <c r="BA608" s="121"/>
      <c r="BB608" s="121"/>
      <c r="BC608" s="121"/>
      <c r="BD608" s="122"/>
    </row>
    <row r="609" spans="5:56" ht="15.75" customHeight="1" x14ac:dyDescent="0.2">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c r="AA609" s="121"/>
      <c r="AB609" s="121"/>
      <c r="AC609" s="121"/>
      <c r="AD609" s="121"/>
      <c r="AE609" s="121"/>
      <c r="AF609" s="121"/>
      <c r="AG609" s="121"/>
      <c r="AH609" s="121"/>
      <c r="AI609" s="121"/>
      <c r="AJ609" s="121"/>
      <c r="AK609" s="121"/>
      <c r="AL609" s="121"/>
      <c r="AM609" s="121"/>
      <c r="AN609" s="121"/>
      <c r="AO609" s="121"/>
      <c r="AP609" s="121"/>
      <c r="AQ609" s="121"/>
      <c r="AR609" s="121"/>
      <c r="AS609" s="121"/>
      <c r="AT609" s="121"/>
      <c r="AU609" s="121"/>
      <c r="AV609" s="121"/>
      <c r="BA609" s="121"/>
      <c r="BB609" s="121"/>
      <c r="BC609" s="121"/>
      <c r="BD609" s="122"/>
    </row>
    <row r="610" spans="5:56" ht="15.75" customHeight="1" x14ac:dyDescent="0.2">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c r="AA610" s="121"/>
      <c r="AB610" s="121"/>
      <c r="AC610" s="121"/>
      <c r="AD610" s="121"/>
      <c r="AE610" s="121"/>
      <c r="AF610" s="121"/>
      <c r="AG610" s="121"/>
      <c r="AH610" s="121"/>
      <c r="AI610" s="121"/>
      <c r="AJ610" s="121"/>
      <c r="AK610" s="121"/>
      <c r="AL610" s="121"/>
      <c r="AM610" s="121"/>
      <c r="AN610" s="121"/>
      <c r="AO610" s="121"/>
      <c r="AP610" s="121"/>
      <c r="AQ610" s="121"/>
      <c r="AR610" s="121"/>
      <c r="AS610" s="121"/>
      <c r="AT610" s="121"/>
      <c r="AU610" s="121"/>
      <c r="AV610" s="121"/>
      <c r="BA610" s="121"/>
      <c r="BB610" s="121"/>
      <c r="BC610" s="121"/>
      <c r="BD610" s="122"/>
    </row>
    <row r="611" spans="5:56" ht="15.75" customHeight="1" x14ac:dyDescent="0.2">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c r="AA611" s="121"/>
      <c r="AB611" s="121"/>
      <c r="AC611" s="121"/>
      <c r="AD611" s="121"/>
      <c r="AE611" s="121"/>
      <c r="AF611" s="121"/>
      <c r="AG611" s="121"/>
      <c r="AH611" s="121"/>
      <c r="AI611" s="121"/>
      <c r="AJ611" s="121"/>
      <c r="AK611" s="121"/>
      <c r="AL611" s="121"/>
      <c r="AM611" s="121"/>
      <c r="AN611" s="121"/>
      <c r="AO611" s="121"/>
      <c r="AP611" s="121"/>
      <c r="AQ611" s="121"/>
      <c r="AR611" s="121"/>
      <c r="AS611" s="121"/>
      <c r="AT611" s="121"/>
      <c r="AU611" s="121"/>
      <c r="AV611" s="121"/>
      <c r="BA611" s="121"/>
      <c r="BB611" s="121"/>
      <c r="BC611" s="121"/>
      <c r="BD611" s="122"/>
    </row>
    <row r="612" spans="5:56" ht="15.75" customHeight="1" x14ac:dyDescent="0.2">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c r="AA612" s="121"/>
      <c r="AB612" s="121"/>
      <c r="AC612" s="121"/>
      <c r="AD612" s="121"/>
      <c r="AE612" s="121"/>
      <c r="AF612" s="121"/>
      <c r="AG612" s="121"/>
      <c r="AH612" s="121"/>
      <c r="AI612" s="121"/>
      <c r="AJ612" s="121"/>
      <c r="AK612" s="121"/>
      <c r="AL612" s="121"/>
      <c r="AM612" s="121"/>
      <c r="AN612" s="121"/>
      <c r="AO612" s="121"/>
      <c r="AP612" s="121"/>
      <c r="AQ612" s="121"/>
      <c r="AR612" s="121"/>
      <c r="AS612" s="121"/>
      <c r="AT612" s="121"/>
      <c r="AU612" s="121"/>
      <c r="AV612" s="121"/>
      <c r="BA612" s="121"/>
      <c r="BB612" s="121"/>
      <c r="BC612" s="121"/>
      <c r="BD612" s="122"/>
    </row>
    <row r="613" spans="5:56" ht="15.75" customHeight="1" x14ac:dyDescent="0.2">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c r="AA613" s="121"/>
      <c r="AB613" s="121"/>
      <c r="AC613" s="121"/>
      <c r="AD613" s="121"/>
      <c r="AE613" s="121"/>
      <c r="AF613" s="121"/>
      <c r="AG613" s="121"/>
      <c r="AH613" s="121"/>
      <c r="AI613" s="121"/>
      <c r="AJ613" s="121"/>
      <c r="AK613" s="121"/>
      <c r="AL613" s="121"/>
      <c r="AM613" s="121"/>
      <c r="AN613" s="121"/>
      <c r="AO613" s="121"/>
      <c r="AP613" s="121"/>
      <c r="AQ613" s="121"/>
      <c r="AR613" s="121"/>
      <c r="AS613" s="121"/>
      <c r="AT613" s="121"/>
      <c r="AU613" s="121"/>
      <c r="AV613" s="121"/>
      <c r="BA613" s="121"/>
      <c r="BB613" s="121"/>
      <c r="BC613" s="121"/>
      <c r="BD613" s="122"/>
    </row>
    <row r="614" spans="5:56" ht="15.75" customHeight="1" x14ac:dyDescent="0.2">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c r="AA614" s="121"/>
      <c r="AB614" s="121"/>
      <c r="AC614" s="121"/>
      <c r="AD614" s="121"/>
      <c r="AE614" s="121"/>
      <c r="AF614" s="121"/>
      <c r="AG614" s="121"/>
      <c r="AH614" s="121"/>
      <c r="AI614" s="121"/>
      <c r="AJ614" s="121"/>
      <c r="AK614" s="121"/>
      <c r="AL614" s="121"/>
      <c r="AM614" s="121"/>
      <c r="AN614" s="121"/>
      <c r="AO614" s="121"/>
      <c r="AP614" s="121"/>
      <c r="AQ614" s="121"/>
      <c r="AR614" s="121"/>
      <c r="AS614" s="121"/>
      <c r="AT614" s="121"/>
      <c r="AU614" s="121"/>
      <c r="AV614" s="121"/>
      <c r="BA614" s="121"/>
      <c r="BB614" s="121"/>
      <c r="BC614" s="121"/>
      <c r="BD614" s="122"/>
    </row>
    <row r="615" spans="5:56" ht="15.75" customHeight="1" x14ac:dyDescent="0.2">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c r="AA615" s="121"/>
      <c r="AB615" s="121"/>
      <c r="AC615" s="121"/>
      <c r="AD615" s="121"/>
      <c r="AE615" s="121"/>
      <c r="AF615" s="121"/>
      <c r="AG615" s="121"/>
      <c r="AH615" s="121"/>
      <c r="AI615" s="121"/>
      <c r="AJ615" s="121"/>
      <c r="AK615" s="121"/>
      <c r="AL615" s="121"/>
      <c r="AM615" s="121"/>
      <c r="AN615" s="121"/>
      <c r="AO615" s="121"/>
      <c r="AP615" s="121"/>
      <c r="AQ615" s="121"/>
      <c r="AR615" s="121"/>
      <c r="AS615" s="121"/>
      <c r="AT615" s="121"/>
      <c r="AU615" s="121"/>
      <c r="AV615" s="121"/>
      <c r="BA615" s="121"/>
      <c r="BB615" s="121"/>
      <c r="BC615" s="121"/>
      <c r="BD615" s="122"/>
    </row>
    <row r="616" spans="5:56" ht="15.75" customHeight="1" x14ac:dyDescent="0.2">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c r="AA616" s="121"/>
      <c r="AB616" s="121"/>
      <c r="AC616" s="121"/>
      <c r="AD616" s="121"/>
      <c r="AE616" s="121"/>
      <c r="AF616" s="121"/>
      <c r="AG616" s="121"/>
      <c r="AH616" s="121"/>
      <c r="AI616" s="121"/>
      <c r="AJ616" s="121"/>
      <c r="AK616" s="121"/>
      <c r="AL616" s="121"/>
      <c r="AM616" s="121"/>
      <c r="AN616" s="121"/>
      <c r="AO616" s="121"/>
      <c r="AP616" s="121"/>
      <c r="AQ616" s="121"/>
      <c r="AR616" s="121"/>
      <c r="AS616" s="121"/>
      <c r="AT616" s="121"/>
      <c r="AU616" s="121"/>
      <c r="AV616" s="121"/>
      <c r="BA616" s="121"/>
      <c r="BB616" s="121"/>
      <c r="BC616" s="121"/>
      <c r="BD616" s="122"/>
    </row>
    <row r="617" spans="5:56" ht="15.75" customHeight="1" x14ac:dyDescent="0.2">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c r="AA617" s="121"/>
      <c r="AB617" s="121"/>
      <c r="AC617" s="121"/>
      <c r="AD617" s="121"/>
      <c r="AE617" s="121"/>
      <c r="AF617" s="121"/>
      <c r="AG617" s="121"/>
      <c r="AH617" s="121"/>
      <c r="AI617" s="121"/>
      <c r="AJ617" s="121"/>
      <c r="AK617" s="121"/>
      <c r="AL617" s="121"/>
      <c r="AM617" s="121"/>
      <c r="AN617" s="121"/>
      <c r="AO617" s="121"/>
      <c r="AP617" s="121"/>
      <c r="AQ617" s="121"/>
      <c r="AR617" s="121"/>
      <c r="AS617" s="121"/>
      <c r="AT617" s="121"/>
      <c r="AU617" s="121"/>
      <c r="AV617" s="121"/>
      <c r="BA617" s="121"/>
      <c r="BB617" s="121"/>
      <c r="BC617" s="121"/>
      <c r="BD617" s="122"/>
    </row>
    <row r="618" spans="5:56" ht="15.75" customHeight="1" x14ac:dyDescent="0.2">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c r="AA618" s="121"/>
      <c r="AB618" s="121"/>
      <c r="AC618" s="121"/>
      <c r="AD618" s="121"/>
      <c r="AE618" s="121"/>
      <c r="AF618" s="121"/>
      <c r="AG618" s="121"/>
      <c r="AH618" s="121"/>
      <c r="AI618" s="121"/>
      <c r="AJ618" s="121"/>
      <c r="AK618" s="121"/>
      <c r="AL618" s="121"/>
      <c r="AM618" s="121"/>
      <c r="AN618" s="121"/>
      <c r="AO618" s="121"/>
      <c r="AP618" s="121"/>
      <c r="AQ618" s="121"/>
      <c r="AR618" s="121"/>
      <c r="AS618" s="121"/>
      <c r="AT618" s="121"/>
      <c r="AU618" s="121"/>
      <c r="AV618" s="121"/>
      <c r="BA618" s="121"/>
      <c r="BB618" s="121"/>
      <c r="BC618" s="121"/>
      <c r="BD618" s="122"/>
    </row>
    <row r="619" spans="5:56" ht="15.75" customHeight="1" x14ac:dyDescent="0.2">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c r="AA619" s="121"/>
      <c r="AB619" s="121"/>
      <c r="AC619" s="121"/>
      <c r="AD619" s="121"/>
      <c r="AE619" s="121"/>
      <c r="AF619" s="121"/>
      <c r="AG619" s="121"/>
      <c r="AH619" s="121"/>
      <c r="AI619" s="121"/>
      <c r="AJ619" s="121"/>
      <c r="AK619" s="121"/>
      <c r="AL619" s="121"/>
      <c r="AM619" s="121"/>
      <c r="AN619" s="121"/>
      <c r="AO619" s="121"/>
      <c r="AP619" s="121"/>
      <c r="AQ619" s="121"/>
      <c r="AR619" s="121"/>
      <c r="AS619" s="121"/>
      <c r="AT619" s="121"/>
      <c r="AU619" s="121"/>
      <c r="AV619" s="121"/>
      <c r="BA619" s="121"/>
      <c r="BB619" s="121"/>
      <c r="BC619" s="121"/>
      <c r="BD619" s="122"/>
    </row>
    <row r="620" spans="5:56" ht="15.75" customHeight="1" x14ac:dyDescent="0.2">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c r="AA620" s="121"/>
      <c r="AB620" s="121"/>
      <c r="AC620" s="121"/>
      <c r="AD620" s="121"/>
      <c r="AE620" s="121"/>
      <c r="AF620" s="121"/>
      <c r="AG620" s="121"/>
      <c r="AH620" s="121"/>
      <c r="AI620" s="121"/>
      <c r="AJ620" s="121"/>
      <c r="AK620" s="121"/>
      <c r="AL620" s="121"/>
      <c r="AM620" s="121"/>
      <c r="AN620" s="121"/>
      <c r="AO620" s="121"/>
      <c r="AP620" s="121"/>
      <c r="AQ620" s="121"/>
      <c r="AR620" s="121"/>
      <c r="AS620" s="121"/>
      <c r="AT620" s="121"/>
      <c r="AU620" s="121"/>
      <c r="AV620" s="121"/>
      <c r="BA620" s="121"/>
      <c r="BB620" s="121"/>
      <c r="BC620" s="121"/>
      <c r="BD620" s="122"/>
    </row>
    <row r="621" spans="5:56" ht="15.75" customHeight="1" x14ac:dyDescent="0.2">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c r="AA621" s="121"/>
      <c r="AB621" s="121"/>
      <c r="AC621" s="121"/>
      <c r="AD621" s="121"/>
      <c r="AE621" s="121"/>
      <c r="AF621" s="121"/>
      <c r="AG621" s="121"/>
      <c r="AH621" s="121"/>
      <c r="AI621" s="121"/>
      <c r="AJ621" s="121"/>
      <c r="AK621" s="121"/>
      <c r="AL621" s="121"/>
      <c r="AM621" s="121"/>
      <c r="AN621" s="121"/>
      <c r="AO621" s="121"/>
      <c r="AP621" s="121"/>
      <c r="AQ621" s="121"/>
      <c r="AR621" s="121"/>
      <c r="AS621" s="121"/>
      <c r="AT621" s="121"/>
      <c r="AU621" s="121"/>
      <c r="AV621" s="121"/>
      <c r="BA621" s="121"/>
      <c r="BB621" s="121"/>
      <c r="BC621" s="121"/>
      <c r="BD621" s="122"/>
    </row>
    <row r="622" spans="5:56" ht="15.75" customHeight="1" x14ac:dyDescent="0.2">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c r="AA622" s="121"/>
      <c r="AB622" s="121"/>
      <c r="AC622" s="121"/>
      <c r="AD622" s="121"/>
      <c r="AE622" s="121"/>
      <c r="AF622" s="121"/>
      <c r="AG622" s="121"/>
      <c r="AH622" s="121"/>
      <c r="AI622" s="121"/>
      <c r="AJ622" s="121"/>
      <c r="AK622" s="121"/>
      <c r="AL622" s="121"/>
      <c r="AM622" s="121"/>
      <c r="AN622" s="121"/>
      <c r="AO622" s="121"/>
      <c r="AP622" s="121"/>
      <c r="AQ622" s="121"/>
      <c r="AR622" s="121"/>
      <c r="AS622" s="121"/>
      <c r="AT622" s="121"/>
      <c r="AU622" s="121"/>
      <c r="AV622" s="121"/>
      <c r="BA622" s="121"/>
      <c r="BB622" s="121"/>
      <c r="BC622" s="121"/>
      <c r="BD622" s="122"/>
    </row>
    <row r="623" spans="5:56" ht="15.75" customHeight="1" x14ac:dyDescent="0.2">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c r="AA623" s="121"/>
      <c r="AB623" s="121"/>
      <c r="AC623" s="121"/>
      <c r="AD623" s="121"/>
      <c r="AE623" s="121"/>
      <c r="AF623" s="121"/>
      <c r="AG623" s="121"/>
      <c r="AH623" s="121"/>
      <c r="AI623" s="121"/>
      <c r="AJ623" s="121"/>
      <c r="AK623" s="121"/>
      <c r="AL623" s="121"/>
      <c r="AM623" s="121"/>
      <c r="AN623" s="121"/>
      <c r="AO623" s="121"/>
      <c r="AP623" s="121"/>
      <c r="AQ623" s="121"/>
      <c r="AR623" s="121"/>
      <c r="AS623" s="121"/>
      <c r="AT623" s="121"/>
      <c r="AU623" s="121"/>
      <c r="AV623" s="121"/>
      <c r="BA623" s="121"/>
      <c r="BB623" s="121"/>
      <c r="BC623" s="121"/>
      <c r="BD623" s="122"/>
    </row>
    <row r="624" spans="5:56" ht="15.75" customHeight="1" x14ac:dyDescent="0.2">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c r="AA624" s="121"/>
      <c r="AB624" s="121"/>
      <c r="AC624" s="121"/>
      <c r="AD624" s="121"/>
      <c r="AE624" s="121"/>
      <c r="AF624" s="121"/>
      <c r="AG624" s="121"/>
      <c r="AH624" s="121"/>
      <c r="AI624" s="121"/>
      <c r="AJ624" s="121"/>
      <c r="AK624" s="121"/>
      <c r="AL624" s="121"/>
      <c r="AM624" s="121"/>
      <c r="AN624" s="121"/>
      <c r="AO624" s="121"/>
      <c r="AP624" s="121"/>
      <c r="AQ624" s="121"/>
      <c r="AR624" s="121"/>
      <c r="AS624" s="121"/>
      <c r="AT624" s="121"/>
      <c r="AU624" s="121"/>
      <c r="AV624" s="121"/>
      <c r="BA624" s="121"/>
      <c r="BB624" s="121"/>
      <c r="BC624" s="121"/>
      <c r="BD624" s="122"/>
    </row>
    <row r="625" spans="5:56" ht="15.75" customHeight="1" x14ac:dyDescent="0.2">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c r="AA625" s="121"/>
      <c r="AB625" s="121"/>
      <c r="AC625" s="121"/>
      <c r="AD625" s="121"/>
      <c r="AE625" s="121"/>
      <c r="AF625" s="121"/>
      <c r="AG625" s="121"/>
      <c r="AH625" s="121"/>
      <c r="AI625" s="121"/>
      <c r="AJ625" s="121"/>
      <c r="AK625" s="121"/>
      <c r="AL625" s="121"/>
      <c r="AM625" s="121"/>
      <c r="AN625" s="121"/>
      <c r="AO625" s="121"/>
      <c r="AP625" s="121"/>
      <c r="AQ625" s="121"/>
      <c r="AR625" s="121"/>
      <c r="AS625" s="121"/>
      <c r="AT625" s="121"/>
      <c r="AU625" s="121"/>
      <c r="AV625" s="121"/>
      <c r="BA625" s="121"/>
      <c r="BB625" s="121"/>
      <c r="BC625" s="121"/>
      <c r="BD625" s="122"/>
    </row>
    <row r="626" spans="5:56" ht="15.75" customHeight="1" x14ac:dyDescent="0.2">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c r="AA626" s="121"/>
      <c r="AB626" s="121"/>
      <c r="AC626" s="121"/>
      <c r="AD626" s="121"/>
      <c r="AE626" s="121"/>
      <c r="AF626" s="121"/>
      <c r="AG626" s="121"/>
      <c r="AH626" s="121"/>
      <c r="AI626" s="121"/>
      <c r="AJ626" s="121"/>
      <c r="AK626" s="121"/>
      <c r="AL626" s="121"/>
      <c r="AM626" s="121"/>
      <c r="AN626" s="121"/>
      <c r="AO626" s="121"/>
      <c r="AP626" s="121"/>
      <c r="AQ626" s="121"/>
      <c r="AR626" s="121"/>
      <c r="AS626" s="121"/>
      <c r="AT626" s="121"/>
      <c r="AU626" s="121"/>
      <c r="AV626" s="121"/>
      <c r="BA626" s="121"/>
      <c r="BB626" s="121"/>
      <c r="BC626" s="121"/>
      <c r="BD626" s="122"/>
    </row>
    <row r="627" spans="5:56" ht="15.75" customHeight="1" x14ac:dyDescent="0.2">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c r="AA627" s="121"/>
      <c r="AB627" s="121"/>
      <c r="AC627" s="121"/>
      <c r="AD627" s="121"/>
      <c r="AE627" s="121"/>
      <c r="AF627" s="121"/>
      <c r="AG627" s="121"/>
      <c r="AH627" s="121"/>
      <c r="AI627" s="121"/>
      <c r="AJ627" s="121"/>
      <c r="AK627" s="121"/>
      <c r="AL627" s="121"/>
      <c r="AM627" s="121"/>
      <c r="AN627" s="121"/>
      <c r="AO627" s="121"/>
      <c r="AP627" s="121"/>
      <c r="AQ627" s="121"/>
      <c r="AR627" s="121"/>
      <c r="AS627" s="121"/>
      <c r="AT627" s="121"/>
      <c r="AU627" s="121"/>
      <c r="AV627" s="121"/>
      <c r="BA627" s="121"/>
      <c r="BB627" s="121"/>
      <c r="BC627" s="121"/>
      <c r="BD627" s="122"/>
    </row>
    <row r="628" spans="5:56" ht="15.75" customHeight="1" x14ac:dyDescent="0.2">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c r="AA628" s="121"/>
      <c r="AB628" s="121"/>
      <c r="AC628" s="121"/>
      <c r="AD628" s="121"/>
      <c r="AE628" s="121"/>
      <c r="AF628" s="121"/>
      <c r="AG628" s="121"/>
      <c r="AH628" s="121"/>
      <c r="AI628" s="121"/>
      <c r="AJ628" s="121"/>
      <c r="AK628" s="121"/>
      <c r="AL628" s="121"/>
      <c r="AM628" s="121"/>
      <c r="AN628" s="121"/>
      <c r="AO628" s="121"/>
      <c r="AP628" s="121"/>
      <c r="AQ628" s="121"/>
      <c r="AR628" s="121"/>
      <c r="AS628" s="121"/>
      <c r="AT628" s="121"/>
      <c r="AU628" s="121"/>
      <c r="AV628" s="121"/>
      <c r="BA628" s="121"/>
      <c r="BB628" s="121"/>
      <c r="BC628" s="121"/>
      <c r="BD628" s="122"/>
    </row>
    <row r="629" spans="5:56" ht="15.75" customHeight="1" x14ac:dyDescent="0.2">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c r="AA629" s="121"/>
      <c r="AB629" s="121"/>
      <c r="AC629" s="121"/>
      <c r="AD629" s="121"/>
      <c r="AE629" s="121"/>
      <c r="AF629" s="121"/>
      <c r="AG629" s="121"/>
      <c r="AH629" s="121"/>
      <c r="AI629" s="121"/>
      <c r="AJ629" s="121"/>
      <c r="AK629" s="121"/>
      <c r="AL629" s="121"/>
      <c r="AM629" s="121"/>
      <c r="AN629" s="121"/>
      <c r="AO629" s="121"/>
      <c r="AP629" s="121"/>
      <c r="AQ629" s="121"/>
      <c r="AR629" s="121"/>
      <c r="AS629" s="121"/>
      <c r="AT629" s="121"/>
      <c r="AU629" s="121"/>
      <c r="AV629" s="121"/>
      <c r="BA629" s="121"/>
      <c r="BB629" s="121"/>
      <c r="BC629" s="121"/>
      <c r="BD629" s="122"/>
    </row>
    <row r="630" spans="5:56" ht="15.75" customHeight="1" x14ac:dyDescent="0.2">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c r="AA630" s="121"/>
      <c r="AB630" s="121"/>
      <c r="AC630" s="121"/>
      <c r="AD630" s="121"/>
      <c r="AE630" s="121"/>
      <c r="AF630" s="121"/>
      <c r="AG630" s="121"/>
      <c r="AH630" s="121"/>
      <c r="AI630" s="121"/>
      <c r="AJ630" s="121"/>
      <c r="AK630" s="121"/>
      <c r="AL630" s="121"/>
      <c r="AM630" s="121"/>
      <c r="AN630" s="121"/>
      <c r="AO630" s="121"/>
      <c r="AP630" s="121"/>
      <c r="AQ630" s="121"/>
      <c r="AR630" s="121"/>
      <c r="AS630" s="121"/>
      <c r="AT630" s="121"/>
      <c r="AU630" s="121"/>
      <c r="AV630" s="121"/>
      <c r="BA630" s="121"/>
      <c r="BB630" s="121"/>
      <c r="BC630" s="121"/>
      <c r="BD630" s="122"/>
    </row>
    <row r="631" spans="5:56" ht="15.75" customHeight="1" x14ac:dyDescent="0.2">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c r="AA631" s="121"/>
      <c r="AB631" s="121"/>
      <c r="AC631" s="121"/>
      <c r="AD631" s="121"/>
      <c r="AE631" s="121"/>
      <c r="AF631" s="121"/>
      <c r="AG631" s="121"/>
      <c r="AH631" s="121"/>
      <c r="AI631" s="121"/>
      <c r="AJ631" s="121"/>
      <c r="AK631" s="121"/>
      <c r="AL631" s="121"/>
      <c r="AM631" s="121"/>
      <c r="AN631" s="121"/>
      <c r="AO631" s="121"/>
      <c r="AP631" s="121"/>
      <c r="AQ631" s="121"/>
      <c r="AR631" s="121"/>
      <c r="AS631" s="121"/>
      <c r="AT631" s="121"/>
      <c r="AU631" s="121"/>
      <c r="AV631" s="121"/>
      <c r="BA631" s="121"/>
      <c r="BB631" s="121"/>
      <c r="BC631" s="121"/>
      <c r="BD631" s="122"/>
    </row>
    <row r="632" spans="5:56" ht="15.75" customHeight="1" x14ac:dyDescent="0.2">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c r="AA632" s="121"/>
      <c r="AB632" s="121"/>
      <c r="AC632" s="121"/>
      <c r="AD632" s="121"/>
      <c r="AE632" s="121"/>
      <c r="AF632" s="121"/>
      <c r="AG632" s="121"/>
      <c r="AH632" s="121"/>
      <c r="AI632" s="121"/>
      <c r="AJ632" s="121"/>
      <c r="AK632" s="121"/>
      <c r="AL632" s="121"/>
      <c r="AM632" s="121"/>
      <c r="AN632" s="121"/>
      <c r="AO632" s="121"/>
      <c r="AP632" s="121"/>
      <c r="AQ632" s="121"/>
      <c r="AR632" s="121"/>
      <c r="AS632" s="121"/>
      <c r="AT632" s="121"/>
      <c r="AU632" s="121"/>
      <c r="AV632" s="121"/>
      <c r="BA632" s="121"/>
      <c r="BB632" s="121"/>
      <c r="BC632" s="121"/>
      <c r="BD632" s="122"/>
    </row>
    <row r="633" spans="5:56" ht="15.75" customHeight="1" x14ac:dyDescent="0.2">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c r="AA633" s="121"/>
      <c r="AB633" s="121"/>
      <c r="AC633" s="121"/>
      <c r="AD633" s="121"/>
      <c r="AE633" s="121"/>
      <c r="AF633" s="121"/>
      <c r="AG633" s="121"/>
      <c r="AH633" s="121"/>
      <c r="AI633" s="121"/>
      <c r="AJ633" s="121"/>
      <c r="AK633" s="121"/>
      <c r="AL633" s="121"/>
      <c r="AM633" s="121"/>
      <c r="AN633" s="121"/>
      <c r="AO633" s="121"/>
      <c r="AP633" s="121"/>
      <c r="AQ633" s="121"/>
      <c r="AR633" s="121"/>
      <c r="AS633" s="121"/>
      <c r="AT633" s="121"/>
      <c r="AU633" s="121"/>
      <c r="AV633" s="121"/>
      <c r="BA633" s="121"/>
      <c r="BB633" s="121"/>
      <c r="BC633" s="121"/>
      <c r="BD633" s="122"/>
    </row>
    <row r="634" spans="5:56" ht="15.75" customHeight="1" x14ac:dyDescent="0.2">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c r="AA634" s="121"/>
      <c r="AB634" s="121"/>
      <c r="AC634" s="121"/>
      <c r="AD634" s="121"/>
      <c r="AE634" s="121"/>
      <c r="AF634" s="121"/>
      <c r="AG634" s="121"/>
      <c r="AH634" s="121"/>
      <c r="AI634" s="121"/>
      <c r="AJ634" s="121"/>
      <c r="AK634" s="121"/>
      <c r="AL634" s="121"/>
      <c r="AM634" s="121"/>
      <c r="AN634" s="121"/>
      <c r="AO634" s="121"/>
      <c r="AP634" s="121"/>
      <c r="AQ634" s="121"/>
      <c r="AR634" s="121"/>
      <c r="AS634" s="121"/>
      <c r="AT634" s="121"/>
      <c r="AU634" s="121"/>
      <c r="AV634" s="121"/>
      <c r="BA634" s="121"/>
      <c r="BB634" s="121"/>
      <c r="BC634" s="121"/>
      <c r="BD634" s="122"/>
    </row>
    <row r="635" spans="5:56" ht="15.75" customHeight="1" x14ac:dyDescent="0.2">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c r="AA635" s="121"/>
      <c r="AB635" s="121"/>
      <c r="AC635" s="121"/>
      <c r="AD635" s="121"/>
      <c r="AE635" s="121"/>
      <c r="AF635" s="121"/>
      <c r="AG635" s="121"/>
      <c r="AH635" s="121"/>
      <c r="AI635" s="121"/>
      <c r="AJ635" s="121"/>
      <c r="AK635" s="121"/>
      <c r="AL635" s="121"/>
      <c r="AM635" s="121"/>
      <c r="AN635" s="121"/>
      <c r="AO635" s="121"/>
      <c r="AP635" s="121"/>
      <c r="AQ635" s="121"/>
      <c r="AR635" s="121"/>
      <c r="AS635" s="121"/>
      <c r="AT635" s="121"/>
      <c r="AU635" s="121"/>
      <c r="AV635" s="121"/>
      <c r="BA635" s="121"/>
      <c r="BB635" s="121"/>
      <c r="BC635" s="121"/>
      <c r="BD635" s="122"/>
    </row>
    <row r="636" spans="5:56" ht="15.75" customHeight="1" x14ac:dyDescent="0.2">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c r="AA636" s="121"/>
      <c r="AB636" s="121"/>
      <c r="AC636" s="121"/>
      <c r="AD636" s="121"/>
      <c r="AE636" s="121"/>
      <c r="AF636" s="121"/>
      <c r="AG636" s="121"/>
      <c r="AH636" s="121"/>
      <c r="AI636" s="121"/>
      <c r="AJ636" s="121"/>
      <c r="AK636" s="121"/>
      <c r="AL636" s="121"/>
      <c r="AM636" s="121"/>
      <c r="AN636" s="121"/>
      <c r="AO636" s="121"/>
      <c r="AP636" s="121"/>
      <c r="AQ636" s="121"/>
      <c r="AR636" s="121"/>
      <c r="AS636" s="121"/>
      <c r="AT636" s="121"/>
      <c r="AU636" s="121"/>
      <c r="AV636" s="121"/>
      <c r="BA636" s="121"/>
      <c r="BB636" s="121"/>
      <c r="BC636" s="121"/>
      <c r="BD636" s="122"/>
    </row>
    <row r="637" spans="5:56" ht="15.75" customHeight="1" x14ac:dyDescent="0.2">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c r="AA637" s="121"/>
      <c r="AB637" s="121"/>
      <c r="AC637" s="121"/>
      <c r="AD637" s="121"/>
      <c r="AE637" s="121"/>
      <c r="AF637" s="121"/>
      <c r="AG637" s="121"/>
      <c r="AH637" s="121"/>
      <c r="AI637" s="121"/>
      <c r="AJ637" s="121"/>
      <c r="AK637" s="121"/>
      <c r="AL637" s="121"/>
      <c r="AM637" s="121"/>
      <c r="AN637" s="121"/>
      <c r="AO637" s="121"/>
      <c r="AP637" s="121"/>
      <c r="AQ637" s="121"/>
      <c r="AR637" s="121"/>
      <c r="AS637" s="121"/>
      <c r="AT637" s="121"/>
      <c r="AU637" s="121"/>
      <c r="AV637" s="121"/>
      <c r="BA637" s="121"/>
      <c r="BB637" s="121"/>
      <c r="BC637" s="121"/>
      <c r="BD637" s="122"/>
    </row>
    <row r="638" spans="5:56" ht="15.75" customHeight="1" x14ac:dyDescent="0.2">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c r="AA638" s="121"/>
      <c r="AB638" s="121"/>
      <c r="AC638" s="121"/>
      <c r="AD638" s="121"/>
      <c r="AE638" s="121"/>
      <c r="AF638" s="121"/>
      <c r="AG638" s="121"/>
      <c r="AH638" s="121"/>
      <c r="AI638" s="121"/>
      <c r="AJ638" s="121"/>
      <c r="AK638" s="121"/>
      <c r="AL638" s="121"/>
      <c r="AM638" s="121"/>
      <c r="AN638" s="121"/>
      <c r="AO638" s="121"/>
      <c r="AP638" s="121"/>
      <c r="AQ638" s="121"/>
      <c r="AR638" s="121"/>
      <c r="AS638" s="121"/>
      <c r="AT638" s="121"/>
      <c r="AU638" s="121"/>
      <c r="AV638" s="121"/>
      <c r="BA638" s="121"/>
      <c r="BB638" s="121"/>
      <c r="BC638" s="121"/>
      <c r="BD638" s="122"/>
    </row>
    <row r="639" spans="5:56" ht="15.75" customHeight="1" x14ac:dyDescent="0.2">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c r="AA639" s="121"/>
      <c r="AB639" s="121"/>
      <c r="AC639" s="121"/>
      <c r="AD639" s="121"/>
      <c r="AE639" s="121"/>
      <c r="AF639" s="121"/>
      <c r="AG639" s="121"/>
      <c r="AH639" s="121"/>
      <c r="AI639" s="121"/>
      <c r="AJ639" s="121"/>
      <c r="AK639" s="121"/>
      <c r="AL639" s="121"/>
      <c r="AM639" s="121"/>
      <c r="AN639" s="121"/>
      <c r="AO639" s="121"/>
      <c r="AP639" s="121"/>
      <c r="AQ639" s="121"/>
      <c r="AR639" s="121"/>
      <c r="AS639" s="121"/>
      <c r="AT639" s="121"/>
      <c r="AU639" s="121"/>
      <c r="AV639" s="121"/>
      <c r="BA639" s="121"/>
      <c r="BB639" s="121"/>
      <c r="BC639" s="121"/>
      <c r="BD639" s="122"/>
    </row>
    <row r="640" spans="5:56" ht="15.75" customHeight="1" x14ac:dyDescent="0.2">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c r="AA640" s="121"/>
      <c r="AB640" s="121"/>
      <c r="AC640" s="121"/>
      <c r="AD640" s="121"/>
      <c r="AE640" s="121"/>
      <c r="AF640" s="121"/>
      <c r="AG640" s="121"/>
      <c r="AH640" s="121"/>
      <c r="AI640" s="121"/>
      <c r="AJ640" s="121"/>
      <c r="AK640" s="121"/>
      <c r="AL640" s="121"/>
      <c r="AM640" s="121"/>
      <c r="AN640" s="121"/>
      <c r="AO640" s="121"/>
      <c r="AP640" s="121"/>
      <c r="AQ640" s="121"/>
      <c r="AR640" s="121"/>
      <c r="AS640" s="121"/>
      <c r="AT640" s="121"/>
      <c r="AU640" s="121"/>
      <c r="AV640" s="121"/>
      <c r="BA640" s="121"/>
      <c r="BB640" s="121"/>
      <c r="BC640" s="121"/>
      <c r="BD640" s="122"/>
    </row>
    <row r="641" spans="5:56" ht="15.75" customHeight="1" x14ac:dyDescent="0.2">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c r="AA641" s="121"/>
      <c r="AB641" s="121"/>
      <c r="AC641" s="121"/>
      <c r="AD641" s="121"/>
      <c r="AE641" s="121"/>
      <c r="AF641" s="121"/>
      <c r="AG641" s="121"/>
      <c r="AH641" s="121"/>
      <c r="AI641" s="121"/>
      <c r="AJ641" s="121"/>
      <c r="AK641" s="121"/>
      <c r="AL641" s="121"/>
      <c r="AM641" s="121"/>
      <c r="AN641" s="121"/>
      <c r="AO641" s="121"/>
      <c r="AP641" s="121"/>
      <c r="AQ641" s="121"/>
      <c r="AR641" s="121"/>
      <c r="AS641" s="121"/>
      <c r="AT641" s="121"/>
      <c r="AU641" s="121"/>
      <c r="AV641" s="121"/>
      <c r="BA641" s="121"/>
      <c r="BB641" s="121"/>
      <c r="BC641" s="121"/>
      <c r="BD641" s="122"/>
    </row>
    <row r="642" spans="5:56" ht="15.75" customHeight="1" x14ac:dyDescent="0.2">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c r="AA642" s="121"/>
      <c r="AB642" s="121"/>
      <c r="AC642" s="121"/>
      <c r="AD642" s="121"/>
      <c r="AE642" s="121"/>
      <c r="AF642" s="121"/>
      <c r="AG642" s="121"/>
      <c r="AH642" s="121"/>
      <c r="AI642" s="121"/>
      <c r="AJ642" s="121"/>
      <c r="AK642" s="121"/>
      <c r="AL642" s="121"/>
      <c r="AM642" s="121"/>
      <c r="AN642" s="121"/>
      <c r="AO642" s="121"/>
      <c r="AP642" s="121"/>
      <c r="AQ642" s="121"/>
      <c r="AR642" s="121"/>
      <c r="AS642" s="121"/>
      <c r="AT642" s="121"/>
      <c r="AU642" s="121"/>
      <c r="AV642" s="121"/>
      <c r="BA642" s="121"/>
      <c r="BB642" s="121"/>
      <c r="BC642" s="121"/>
      <c r="BD642" s="122"/>
    </row>
    <row r="643" spans="5:56" ht="15.75" customHeight="1" x14ac:dyDescent="0.2">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c r="AA643" s="121"/>
      <c r="AB643" s="121"/>
      <c r="AC643" s="121"/>
      <c r="AD643" s="121"/>
      <c r="AE643" s="121"/>
      <c r="AF643" s="121"/>
      <c r="AG643" s="121"/>
      <c r="AH643" s="121"/>
      <c r="AI643" s="121"/>
      <c r="AJ643" s="121"/>
      <c r="AK643" s="121"/>
      <c r="AL643" s="121"/>
      <c r="AM643" s="121"/>
      <c r="AN643" s="121"/>
      <c r="AO643" s="121"/>
      <c r="AP643" s="121"/>
      <c r="AQ643" s="121"/>
      <c r="AR643" s="121"/>
      <c r="AS643" s="121"/>
      <c r="AT643" s="121"/>
      <c r="AU643" s="121"/>
      <c r="AV643" s="121"/>
      <c r="BA643" s="121"/>
      <c r="BB643" s="121"/>
      <c r="BC643" s="121"/>
      <c r="BD643" s="122"/>
    </row>
    <row r="644" spans="5:56" ht="15.75" customHeight="1" x14ac:dyDescent="0.2">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c r="AA644" s="121"/>
      <c r="AB644" s="121"/>
      <c r="AC644" s="121"/>
      <c r="AD644" s="121"/>
      <c r="AE644" s="121"/>
      <c r="AF644" s="121"/>
      <c r="AG644" s="121"/>
      <c r="AH644" s="121"/>
      <c r="AI644" s="121"/>
      <c r="AJ644" s="121"/>
      <c r="AK644" s="121"/>
      <c r="AL644" s="121"/>
      <c r="AM644" s="121"/>
      <c r="AN644" s="121"/>
      <c r="AO644" s="121"/>
      <c r="AP644" s="121"/>
      <c r="AQ644" s="121"/>
      <c r="AR644" s="121"/>
      <c r="AS644" s="121"/>
      <c r="AT644" s="121"/>
      <c r="AU644" s="121"/>
      <c r="AV644" s="121"/>
      <c r="BA644" s="121"/>
      <c r="BB644" s="121"/>
      <c r="BC644" s="121"/>
      <c r="BD644" s="122"/>
    </row>
    <row r="645" spans="5:56" ht="15.75" customHeight="1" x14ac:dyDescent="0.2">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c r="AA645" s="121"/>
      <c r="AB645" s="121"/>
      <c r="AC645" s="121"/>
      <c r="AD645" s="121"/>
      <c r="AE645" s="121"/>
      <c r="AF645" s="121"/>
      <c r="AG645" s="121"/>
      <c r="AH645" s="121"/>
      <c r="AI645" s="121"/>
      <c r="AJ645" s="121"/>
      <c r="AK645" s="121"/>
      <c r="AL645" s="121"/>
      <c r="AM645" s="121"/>
      <c r="AN645" s="121"/>
      <c r="AO645" s="121"/>
      <c r="AP645" s="121"/>
      <c r="AQ645" s="121"/>
      <c r="AR645" s="121"/>
      <c r="AS645" s="121"/>
      <c r="AT645" s="121"/>
      <c r="AU645" s="121"/>
      <c r="AV645" s="121"/>
      <c r="BA645" s="121"/>
      <c r="BB645" s="121"/>
      <c r="BC645" s="121"/>
      <c r="BD645" s="122"/>
    </row>
    <row r="646" spans="5:56" ht="15.75" customHeight="1" x14ac:dyDescent="0.2">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c r="AH646" s="121"/>
      <c r="AI646" s="121"/>
      <c r="AJ646" s="121"/>
      <c r="AK646" s="121"/>
      <c r="AL646" s="121"/>
      <c r="AM646" s="121"/>
      <c r="AN646" s="121"/>
      <c r="AO646" s="121"/>
      <c r="AP646" s="121"/>
      <c r="AQ646" s="121"/>
      <c r="AR646" s="121"/>
      <c r="AS646" s="121"/>
      <c r="AT646" s="121"/>
      <c r="AU646" s="121"/>
      <c r="AV646" s="121"/>
      <c r="BA646" s="121"/>
      <c r="BB646" s="121"/>
      <c r="BC646" s="121"/>
      <c r="BD646" s="122"/>
    </row>
    <row r="647" spans="5:56" ht="15.75" customHeight="1" x14ac:dyDescent="0.2">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c r="AA647" s="121"/>
      <c r="AB647" s="121"/>
      <c r="AC647" s="121"/>
      <c r="AD647" s="121"/>
      <c r="AE647" s="121"/>
      <c r="AF647" s="121"/>
      <c r="AG647" s="121"/>
      <c r="AH647" s="121"/>
      <c r="AI647" s="121"/>
      <c r="AJ647" s="121"/>
      <c r="AK647" s="121"/>
      <c r="AL647" s="121"/>
      <c r="AM647" s="121"/>
      <c r="AN647" s="121"/>
      <c r="AO647" s="121"/>
      <c r="AP647" s="121"/>
      <c r="AQ647" s="121"/>
      <c r="AR647" s="121"/>
      <c r="AS647" s="121"/>
      <c r="AT647" s="121"/>
      <c r="AU647" s="121"/>
      <c r="AV647" s="121"/>
      <c r="BA647" s="121"/>
      <c r="BB647" s="121"/>
      <c r="BC647" s="121"/>
      <c r="BD647" s="122"/>
    </row>
    <row r="648" spans="5:56" ht="15.75" customHeight="1" x14ac:dyDescent="0.2">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c r="AA648" s="121"/>
      <c r="AB648" s="121"/>
      <c r="AC648" s="121"/>
      <c r="AD648" s="121"/>
      <c r="AE648" s="121"/>
      <c r="AF648" s="121"/>
      <c r="AG648" s="121"/>
      <c r="AH648" s="121"/>
      <c r="AI648" s="121"/>
      <c r="AJ648" s="121"/>
      <c r="AK648" s="121"/>
      <c r="AL648" s="121"/>
      <c r="AM648" s="121"/>
      <c r="AN648" s="121"/>
      <c r="AO648" s="121"/>
      <c r="AP648" s="121"/>
      <c r="AQ648" s="121"/>
      <c r="AR648" s="121"/>
      <c r="AS648" s="121"/>
      <c r="AT648" s="121"/>
      <c r="AU648" s="121"/>
      <c r="AV648" s="121"/>
      <c r="BA648" s="121"/>
      <c r="BB648" s="121"/>
      <c r="BC648" s="121"/>
      <c r="BD648" s="122"/>
    </row>
    <row r="649" spans="5:56" ht="15.75" customHeight="1" x14ac:dyDescent="0.2">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c r="AA649" s="121"/>
      <c r="AB649" s="121"/>
      <c r="AC649" s="121"/>
      <c r="AD649" s="121"/>
      <c r="AE649" s="121"/>
      <c r="AF649" s="121"/>
      <c r="AG649" s="121"/>
      <c r="AH649" s="121"/>
      <c r="AI649" s="121"/>
      <c r="AJ649" s="121"/>
      <c r="AK649" s="121"/>
      <c r="AL649" s="121"/>
      <c r="AM649" s="121"/>
      <c r="AN649" s="121"/>
      <c r="AO649" s="121"/>
      <c r="AP649" s="121"/>
      <c r="AQ649" s="121"/>
      <c r="AR649" s="121"/>
      <c r="AS649" s="121"/>
      <c r="AT649" s="121"/>
      <c r="AU649" s="121"/>
      <c r="AV649" s="121"/>
      <c r="BA649" s="121"/>
      <c r="BB649" s="121"/>
      <c r="BC649" s="121"/>
      <c r="BD649" s="122"/>
    </row>
    <row r="650" spans="5:56" ht="15.75" customHeight="1" x14ac:dyDescent="0.2">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c r="AA650" s="121"/>
      <c r="AB650" s="121"/>
      <c r="AC650" s="121"/>
      <c r="AD650" s="121"/>
      <c r="AE650" s="121"/>
      <c r="AF650" s="121"/>
      <c r="AG650" s="121"/>
      <c r="AH650" s="121"/>
      <c r="AI650" s="121"/>
      <c r="AJ650" s="121"/>
      <c r="AK650" s="121"/>
      <c r="AL650" s="121"/>
      <c r="AM650" s="121"/>
      <c r="AN650" s="121"/>
      <c r="AO650" s="121"/>
      <c r="AP650" s="121"/>
      <c r="AQ650" s="121"/>
      <c r="AR650" s="121"/>
      <c r="AS650" s="121"/>
      <c r="AT650" s="121"/>
      <c r="AU650" s="121"/>
      <c r="AV650" s="121"/>
      <c r="BA650" s="121"/>
      <c r="BB650" s="121"/>
      <c r="BC650" s="121"/>
      <c r="BD650" s="122"/>
    </row>
    <row r="651" spans="5:56" ht="15.75" customHeight="1" x14ac:dyDescent="0.2">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c r="AA651" s="121"/>
      <c r="AB651" s="121"/>
      <c r="AC651" s="121"/>
      <c r="AD651" s="121"/>
      <c r="AE651" s="121"/>
      <c r="AF651" s="121"/>
      <c r="AG651" s="121"/>
      <c r="AH651" s="121"/>
      <c r="AI651" s="121"/>
      <c r="AJ651" s="121"/>
      <c r="AK651" s="121"/>
      <c r="AL651" s="121"/>
      <c r="AM651" s="121"/>
      <c r="AN651" s="121"/>
      <c r="AO651" s="121"/>
      <c r="AP651" s="121"/>
      <c r="AQ651" s="121"/>
      <c r="AR651" s="121"/>
      <c r="AS651" s="121"/>
      <c r="AT651" s="121"/>
      <c r="AU651" s="121"/>
      <c r="AV651" s="121"/>
      <c r="BA651" s="121"/>
      <c r="BB651" s="121"/>
      <c r="BC651" s="121"/>
      <c r="BD651" s="122"/>
    </row>
    <row r="652" spans="5:56" ht="15.75" customHeight="1" x14ac:dyDescent="0.2">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c r="AA652" s="121"/>
      <c r="AB652" s="121"/>
      <c r="AC652" s="121"/>
      <c r="AD652" s="121"/>
      <c r="AE652" s="121"/>
      <c r="AF652" s="121"/>
      <c r="AG652" s="121"/>
      <c r="AH652" s="121"/>
      <c r="AI652" s="121"/>
      <c r="AJ652" s="121"/>
      <c r="AK652" s="121"/>
      <c r="AL652" s="121"/>
      <c r="AM652" s="121"/>
      <c r="AN652" s="121"/>
      <c r="AO652" s="121"/>
      <c r="AP652" s="121"/>
      <c r="AQ652" s="121"/>
      <c r="AR652" s="121"/>
      <c r="AS652" s="121"/>
      <c r="AT652" s="121"/>
      <c r="AU652" s="121"/>
      <c r="AV652" s="121"/>
      <c r="BA652" s="121"/>
      <c r="BB652" s="121"/>
      <c r="BC652" s="121"/>
      <c r="BD652" s="122"/>
    </row>
    <row r="653" spans="5:56" ht="15.75" customHeight="1" x14ac:dyDescent="0.2">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c r="AA653" s="121"/>
      <c r="AB653" s="121"/>
      <c r="AC653" s="121"/>
      <c r="AD653" s="121"/>
      <c r="AE653" s="121"/>
      <c r="AF653" s="121"/>
      <c r="AG653" s="121"/>
      <c r="AH653" s="121"/>
      <c r="AI653" s="121"/>
      <c r="AJ653" s="121"/>
      <c r="AK653" s="121"/>
      <c r="AL653" s="121"/>
      <c r="AM653" s="121"/>
      <c r="AN653" s="121"/>
      <c r="AO653" s="121"/>
      <c r="AP653" s="121"/>
      <c r="AQ653" s="121"/>
      <c r="AR653" s="121"/>
      <c r="AS653" s="121"/>
      <c r="AT653" s="121"/>
      <c r="AU653" s="121"/>
      <c r="AV653" s="121"/>
      <c r="BA653" s="121"/>
      <c r="BB653" s="121"/>
      <c r="BC653" s="121"/>
      <c r="BD653" s="122"/>
    </row>
    <row r="654" spans="5:56" ht="15.75" customHeight="1" x14ac:dyDescent="0.2">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c r="AA654" s="121"/>
      <c r="AB654" s="121"/>
      <c r="AC654" s="121"/>
      <c r="AD654" s="121"/>
      <c r="AE654" s="121"/>
      <c r="AF654" s="121"/>
      <c r="AG654" s="121"/>
      <c r="AH654" s="121"/>
      <c r="AI654" s="121"/>
      <c r="AJ654" s="121"/>
      <c r="AK654" s="121"/>
      <c r="AL654" s="121"/>
      <c r="AM654" s="121"/>
      <c r="AN654" s="121"/>
      <c r="AO654" s="121"/>
      <c r="AP654" s="121"/>
      <c r="AQ654" s="121"/>
      <c r="AR654" s="121"/>
      <c r="AS654" s="121"/>
      <c r="AT654" s="121"/>
      <c r="AU654" s="121"/>
      <c r="AV654" s="121"/>
      <c r="BA654" s="121"/>
      <c r="BB654" s="121"/>
      <c r="BC654" s="121"/>
      <c r="BD654" s="122"/>
    </row>
    <row r="655" spans="5:56" ht="15.75" customHeight="1" x14ac:dyDescent="0.2">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c r="AA655" s="121"/>
      <c r="AB655" s="121"/>
      <c r="AC655" s="121"/>
      <c r="AD655" s="121"/>
      <c r="AE655" s="121"/>
      <c r="AF655" s="121"/>
      <c r="AG655" s="121"/>
      <c r="AH655" s="121"/>
      <c r="AI655" s="121"/>
      <c r="AJ655" s="121"/>
      <c r="AK655" s="121"/>
      <c r="AL655" s="121"/>
      <c r="AM655" s="121"/>
      <c r="AN655" s="121"/>
      <c r="AO655" s="121"/>
      <c r="AP655" s="121"/>
      <c r="AQ655" s="121"/>
      <c r="AR655" s="121"/>
      <c r="AS655" s="121"/>
      <c r="AT655" s="121"/>
      <c r="AU655" s="121"/>
      <c r="AV655" s="121"/>
      <c r="BA655" s="121"/>
      <c r="BB655" s="121"/>
      <c r="BC655" s="121"/>
      <c r="BD655" s="122"/>
    </row>
    <row r="656" spans="5:56" ht="15.75" customHeight="1" x14ac:dyDescent="0.2">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c r="AA656" s="121"/>
      <c r="AB656" s="121"/>
      <c r="AC656" s="121"/>
      <c r="AD656" s="121"/>
      <c r="AE656" s="121"/>
      <c r="AF656" s="121"/>
      <c r="AG656" s="121"/>
      <c r="AH656" s="121"/>
      <c r="AI656" s="121"/>
      <c r="AJ656" s="121"/>
      <c r="AK656" s="121"/>
      <c r="AL656" s="121"/>
      <c r="AM656" s="121"/>
      <c r="AN656" s="121"/>
      <c r="AO656" s="121"/>
      <c r="AP656" s="121"/>
      <c r="AQ656" s="121"/>
      <c r="AR656" s="121"/>
      <c r="AS656" s="121"/>
      <c r="AT656" s="121"/>
      <c r="AU656" s="121"/>
      <c r="AV656" s="121"/>
      <c r="BA656" s="121"/>
      <c r="BB656" s="121"/>
      <c r="BC656" s="121"/>
      <c r="BD656" s="122"/>
    </row>
    <row r="657" spans="5:56" ht="15.75" customHeight="1" x14ac:dyDescent="0.2">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c r="AG657" s="121"/>
      <c r="AH657" s="121"/>
      <c r="AI657" s="121"/>
      <c r="AJ657" s="121"/>
      <c r="AK657" s="121"/>
      <c r="AL657" s="121"/>
      <c r="AM657" s="121"/>
      <c r="AN657" s="121"/>
      <c r="AO657" s="121"/>
      <c r="AP657" s="121"/>
      <c r="AQ657" s="121"/>
      <c r="AR657" s="121"/>
      <c r="AS657" s="121"/>
      <c r="AT657" s="121"/>
      <c r="AU657" s="121"/>
      <c r="AV657" s="121"/>
      <c r="BA657" s="121"/>
      <c r="BB657" s="121"/>
      <c r="BC657" s="121"/>
      <c r="BD657" s="122"/>
    </row>
    <row r="658" spans="5:56" ht="15.75" customHeight="1" x14ac:dyDescent="0.2">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c r="AG658" s="121"/>
      <c r="AH658" s="121"/>
      <c r="AI658" s="121"/>
      <c r="AJ658" s="121"/>
      <c r="AK658" s="121"/>
      <c r="AL658" s="121"/>
      <c r="AM658" s="121"/>
      <c r="AN658" s="121"/>
      <c r="AO658" s="121"/>
      <c r="AP658" s="121"/>
      <c r="AQ658" s="121"/>
      <c r="AR658" s="121"/>
      <c r="AS658" s="121"/>
      <c r="AT658" s="121"/>
      <c r="AU658" s="121"/>
      <c r="AV658" s="121"/>
      <c r="BA658" s="121"/>
      <c r="BB658" s="121"/>
      <c r="BC658" s="121"/>
      <c r="BD658" s="122"/>
    </row>
    <row r="659" spans="5:56" ht="15.75" customHeight="1" x14ac:dyDescent="0.2">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c r="AA659" s="121"/>
      <c r="AB659" s="121"/>
      <c r="AC659" s="121"/>
      <c r="AD659" s="121"/>
      <c r="AE659" s="121"/>
      <c r="AF659" s="121"/>
      <c r="AG659" s="121"/>
      <c r="AH659" s="121"/>
      <c r="AI659" s="121"/>
      <c r="AJ659" s="121"/>
      <c r="AK659" s="121"/>
      <c r="AL659" s="121"/>
      <c r="AM659" s="121"/>
      <c r="AN659" s="121"/>
      <c r="AO659" s="121"/>
      <c r="AP659" s="121"/>
      <c r="AQ659" s="121"/>
      <c r="AR659" s="121"/>
      <c r="AS659" s="121"/>
      <c r="AT659" s="121"/>
      <c r="AU659" s="121"/>
      <c r="AV659" s="121"/>
      <c r="BA659" s="121"/>
      <c r="BB659" s="121"/>
      <c r="BC659" s="121"/>
      <c r="BD659" s="122"/>
    </row>
    <row r="660" spans="5:56" ht="15.75" customHeight="1" x14ac:dyDescent="0.2">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c r="AG660" s="121"/>
      <c r="AH660" s="121"/>
      <c r="AI660" s="121"/>
      <c r="AJ660" s="121"/>
      <c r="AK660" s="121"/>
      <c r="AL660" s="121"/>
      <c r="AM660" s="121"/>
      <c r="AN660" s="121"/>
      <c r="AO660" s="121"/>
      <c r="AP660" s="121"/>
      <c r="AQ660" s="121"/>
      <c r="AR660" s="121"/>
      <c r="AS660" s="121"/>
      <c r="AT660" s="121"/>
      <c r="AU660" s="121"/>
      <c r="AV660" s="121"/>
      <c r="BA660" s="121"/>
      <c r="BB660" s="121"/>
      <c r="BC660" s="121"/>
      <c r="BD660" s="122"/>
    </row>
    <row r="661" spans="5:56" ht="15.75" customHeight="1" x14ac:dyDescent="0.2">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c r="AA661" s="121"/>
      <c r="AB661" s="121"/>
      <c r="AC661" s="121"/>
      <c r="AD661" s="121"/>
      <c r="AE661" s="121"/>
      <c r="AF661" s="121"/>
      <c r="AG661" s="121"/>
      <c r="AH661" s="121"/>
      <c r="AI661" s="121"/>
      <c r="AJ661" s="121"/>
      <c r="AK661" s="121"/>
      <c r="AL661" s="121"/>
      <c r="AM661" s="121"/>
      <c r="AN661" s="121"/>
      <c r="AO661" s="121"/>
      <c r="AP661" s="121"/>
      <c r="AQ661" s="121"/>
      <c r="AR661" s="121"/>
      <c r="AS661" s="121"/>
      <c r="AT661" s="121"/>
      <c r="AU661" s="121"/>
      <c r="AV661" s="121"/>
      <c r="BA661" s="121"/>
      <c r="BB661" s="121"/>
      <c r="BC661" s="121"/>
      <c r="BD661" s="122"/>
    </row>
    <row r="662" spans="5:56" ht="15.75" customHeight="1" x14ac:dyDescent="0.2">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c r="AG662" s="121"/>
      <c r="AH662" s="121"/>
      <c r="AI662" s="121"/>
      <c r="AJ662" s="121"/>
      <c r="AK662" s="121"/>
      <c r="AL662" s="121"/>
      <c r="AM662" s="121"/>
      <c r="AN662" s="121"/>
      <c r="AO662" s="121"/>
      <c r="AP662" s="121"/>
      <c r="AQ662" s="121"/>
      <c r="AR662" s="121"/>
      <c r="AS662" s="121"/>
      <c r="AT662" s="121"/>
      <c r="AU662" s="121"/>
      <c r="AV662" s="121"/>
      <c r="BA662" s="121"/>
      <c r="BB662" s="121"/>
      <c r="BC662" s="121"/>
      <c r="BD662" s="122"/>
    </row>
    <row r="663" spans="5:56" ht="15.75" customHeight="1" x14ac:dyDescent="0.2">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c r="AA663" s="121"/>
      <c r="AB663" s="121"/>
      <c r="AC663" s="121"/>
      <c r="AD663" s="121"/>
      <c r="AE663" s="121"/>
      <c r="AF663" s="121"/>
      <c r="AG663" s="121"/>
      <c r="AH663" s="121"/>
      <c r="AI663" s="121"/>
      <c r="AJ663" s="121"/>
      <c r="AK663" s="121"/>
      <c r="AL663" s="121"/>
      <c r="AM663" s="121"/>
      <c r="AN663" s="121"/>
      <c r="AO663" s="121"/>
      <c r="AP663" s="121"/>
      <c r="AQ663" s="121"/>
      <c r="AR663" s="121"/>
      <c r="AS663" s="121"/>
      <c r="AT663" s="121"/>
      <c r="AU663" s="121"/>
      <c r="AV663" s="121"/>
      <c r="BA663" s="121"/>
      <c r="BB663" s="121"/>
      <c r="BC663" s="121"/>
      <c r="BD663" s="122"/>
    </row>
    <row r="664" spans="5:56" ht="15.75" customHeight="1" x14ac:dyDescent="0.2">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c r="AA664" s="121"/>
      <c r="AB664" s="121"/>
      <c r="AC664" s="121"/>
      <c r="AD664" s="121"/>
      <c r="AE664" s="121"/>
      <c r="AF664" s="121"/>
      <c r="AG664" s="121"/>
      <c r="AH664" s="121"/>
      <c r="AI664" s="121"/>
      <c r="AJ664" s="121"/>
      <c r="AK664" s="121"/>
      <c r="AL664" s="121"/>
      <c r="AM664" s="121"/>
      <c r="AN664" s="121"/>
      <c r="AO664" s="121"/>
      <c r="AP664" s="121"/>
      <c r="AQ664" s="121"/>
      <c r="AR664" s="121"/>
      <c r="AS664" s="121"/>
      <c r="AT664" s="121"/>
      <c r="AU664" s="121"/>
      <c r="AV664" s="121"/>
      <c r="BA664" s="121"/>
      <c r="BB664" s="121"/>
      <c r="BC664" s="121"/>
      <c r="BD664" s="122"/>
    </row>
    <row r="665" spans="5:56" ht="15.75" customHeight="1" x14ac:dyDescent="0.2">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c r="AA665" s="121"/>
      <c r="AB665" s="121"/>
      <c r="AC665" s="121"/>
      <c r="AD665" s="121"/>
      <c r="AE665" s="121"/>
      <c r="AF665" s="121"/>
      <c r="AG665" s="121"/>
      <c r="AH665" s="121"/>
      <c r="AI665" s="121"/>
      <c r="AJ665" s="121"/>
      <c r="AK665" s="121"/>
      <c r="AL665" s="121"/>
      <c r="AM665" s="121"/>
      <c r="AN665" s="121"/>
      <c r="AO665" s="121"/>
      <c r="AP665" s="121"/>
      <c r="AQ665" s="121"/>
      <c r="AR665" s="121"/>
      <c r="AS665" s="121"/>
      <c r="AT665" s="121"/>
      <c r="AU665" s="121"/>
      <c r="AV665" s="121"/>
      <c r="BA665" s="121"/>
      <c r="BB665" s="121"/>
      <c r="BC665" s="121"/>
      <c r="BD665" s="122"/>
    </row>
    <row r="666" spans="5:56" ht="15.75" customHeight="1" x14ac:dyDescent="0.2">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c r="AA666" s="121"/>
      <c r="AB666" s="121"/>
      <c r="AC666" s="121"/>
      <c r="AD666" s="121"/>
      <c r="AE666" s="121"/>
      <c r="AF666" s="121"/>
      <c r="AG666" s="121"/>
      <c r="AH666" s="121"/>
      <c r="AI666" s="121"/>
      <c r="AJ666" s="121"/>
      <c r="AK666" s="121"/>
      <c r="AL666" s="121"/>
      <c r="AM666" s="121"/>
      <c r="AN666" s="121"/>
      <c r="AO666" s="121"/>
      <c r="AP666" s="121"/>
      <c r="AQ666" s="121"/>
      <c r="AR666" s="121"/>
      <c r="AS666" s="121"/>
      <c r="AT666" s="121"/>
      <c r="AU666" s="121"/>
      <c r="AV666" s="121"/>
      <c r="BA666" s="121"/>
      <c r="BB666" s="121"/>
      <c r="BC666" s="121"/>
      <c r="BD666" s="122"/>
    </row>
    <row r="667" spans="5:56" ht="15.75" customHeight="1" x14ac:dyDescent="0.2">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c r="AA667" s="121"/>
      <c r="AB667" s="121"/>
      <c r="AC667" s="121"/>
      <c r="AD667" s="121"/>
      <c r="AE667" s="121"/>
      <c r="AF667" s="121"/>
      <c r="AG667" s="121"/>
      <c r="AH667" s="121"/>
      <c r="AI667" s="121"/>
      <c r="AJ667" s="121"/>
      <c r="AK667" s="121"/>
      <c r="AL667" s="121"/>
      <c r="AM667" s="121"/>
      <c r="AN667" s="121"/>
      <c r="AO667" s="121"/>
      <c r="AP667" s="121"/>
      <c r="AQ667" s="121"/>
      <c r="AR667" s="121"/>
      <c r="AS667" s="121"/>
      <c r="AT667" s="121"/>
      <c r="AU667" s="121"/>
      <c r="AV667" s="121"/>
      <c r="BA667" s="121"/>
      <c r="BB667" s="121"/>
      <c r="BC667" s="121"/>
      <c r="BD667" s="122"/>
    </row>
    <row r="668" spans="5:56" ht="15.75" customHeight="1" x14ac:dyDescent="0.2">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c r="AA668" s="121"/>
      <c r="AB668" s="121"/>
      <c r="AC668" s="121"/>
      <c r="AD668" s="121"/>
      <c r="AE668" s="121"/>
      <c r="AF668" s="121"/>
      <c r="AG668" s="121"/>
      <c r="AH668" s="121"/>
      <c r="AI668" s="121"/>
      <c r="AJ668" s="121"/>
      <c r="AK668" s="121"/>
      <c r="AL668" s="121"/>
      <c r="AM668" s="121"/>
      <c r="AN668" s="121"/>
      <c r="AO668" s="121"/>
      <c r="AP668" s="121"/>
      <c r="AQ668" s="121"/>
      <c r="AR668" s="121"/>
      <c r="AS668" s="121"/>
      <c r="AT668" s="121"/>
      <c r="AU668" s="121"/>
      <c r="AV668" s="121"/>
      <c r="BA668" s="121"/>
      <c r="BB668" s="121"/>
      <c r="BC668" s="121"/>
      <c r="BD668" s="122"/>
    </row>
    <row r="669" spans="5:56" ht="15.75" customHeight="1" x14ac:dyDescent="0.2">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c r="AG669" s="121"/>
      <c r="AH669" s="121"/>
      <c r="AI669" s="121"/>
      <c r="AJ669" s="121"/>
      <c r="AK669" s="121"/>
      <c r="AL669" s="121"/>
      <c r="AM669" s="121"/>
      <c r="AN669" s="121"/>
      <c r="AO669" s="121"/>
      <c r="AP669" s="121"/>
      <c r="AQ669" s="121"/>
      <c r="AR669" s="121"/>
      <c r="AS669" s="121"/>
      <c r="AT669" s="121"/>
      <c r="AU669" s="121"/>
      <c r="AV669" s="121"/>
      <c r="BA669" s="121"/>
      <c r="BB669" s="121"/>
      <c r="BC669" s="121"/>
      <c r="BD669" s="122"/>
    </row>
    <row r="670" spans="5:56" ht="15.75" customHeight="1" x14ac:dyDescent="0.2">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c r="AG670" s="121"/>
      <c r="AH670" s="121"/>
      <c r="AI670" s="121"/>
      <c r="AJ670" s="121"/>
      <c r="AK670" s="121"/>
      <c r="AL670" s="121"/>
      <c r="AM670" s="121"/>
      <c r="AN670" s="121"/>
      <c r="AO670" s="121"/>
      <c r="AP670" s="121"/>
      <c r="AQ670" s="121"/>
      <c r="AR670" s="121"/>
      <c r="AS670" s="121"/>
      <c r="AT670" s="121"/>
      <c r="AU670" s="121"/>
      <c r="AV670" s="121"/>
      <c r="BA670" s="121"/>
      <c r="BB670" s="121"/>
      <c r="BC670" s="121"/>
      <c r="BD670" s="122"/>
    </row>
    <row r="671" spans="5:56" ht="15.75" customHeight="1" x14ac:dyDescent="0.2">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c r="AG671" s="121"/>
      <c r="AH671" s="121"/>
      <c r="AI671" s="121"/>
      <c r="AJ671" s="121"/>
      <c r="AK671" s="121"/>
      <c r="AL671" s="121"/>
      <c r="AM671" s="121"/>
      <c r="AN671" s="121"/>
      <c r="AO671" s="121"/>
      <c r="AP671" s="121"/>
      <c r="AQ671" s="121"/>
      <c r="AR671" s="121"/>
      <c r="AS671" s="121"/>
      <c r="AT671" s="121"/>
      <c r="AU671" s="121"/>
      <c r="AV671" s="121"/>
      <c r="BA671" s="121"/>
      <c r="BB671" s="121"/>
      <c r="BC671" s="121"/>
      <c r="BD671" s="122"/>
    </row>
    <row r="672" spans="5:56" ht="15.75" customHeight="1" x14ac:dyDescent="0.2">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c r="AG672" s="121"/>
      <c r="AH672" s="121"/>
      <c r="AI672" s="121"/>
      <c r="AJ672" s="121"/>
      <c r="AK672" s="121"/>
      <c r="AL672" s="121"/>
      <c r="AM672" s="121"/>
      <c r="AN672" s="121"/>
      <c r="AO672" s="121"/>
      <c r="AP672" s="121"/>
      <c r="AQ672" s="121"/>
      <c r="AR672" s="121"/>
      <c r="AS672" s="121"/>
      <c r="AT672" s="121"/>
      <c r="AU672" s="121"/>
      <c r="AV672" s="121"/>
      <c r="BA672" s="121"/>
      <c r="BB672" s="121"/>
      <c r="BC672" s="121"/>
      <c r="BD672" s="122"/>
    </row>
    <row r="673" spans="5:56" ht="15.75" customHeight="1" x14ac:dyDescent="0.2">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c r="AA673" s="121"/>
      <c r="AB673" s="121"/>
      <c r="AC673" s="121"/>
      <c r="AD673" s="121"/>
      <c r="AE673" s="121"/>
      <c r="AF673" s="121"/>
      <c r="AG673" s="121"/>
      <c r="AH673" s="121"/>
      <c r="AI673" s="121"/>
      <c r="AJ673" s="121"/>
      <c r="AK673" s="121"/>
      <c r="AL673" s="121"/>
      <c r="AM673" s="121"/>
      <c r="AN673" s="121"/>
      <c r="AO673" s="121"/>
      <c r="AP673" s="121"/>
      <c r="AQ673" s="121"/>
      <c r="AR673" s="121"/>
      <c r="AS673" s="121"/>
      <c r="AT673" s="121"/>
      <c r="AU673" s="121"/>
      <c r="AV673" s="121"/>
      <c r="BA673" s="121"/>
      <c r="BB673" s="121"/>
      <c r="BC673" s="121"/>
      <c r="BD673" s="122"/>
    </row>
    <row r="674" spans="5:56" ht="15.75" customHeight="1" x14ac:dyDescent="0.2">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c r="AA674" s="121"/>
      <c r="AB674" s="121"/>
      <c r="AC674" s="121"/>
      <c r="AD674" s="121"/>
      <c r="AE674" s="121"/>
      <c r="AF674" s="121"/>
      <c r="AG674" s="121"/>
      <c r="AH674" s="121"/>
      <c r="AI674" s="121"/>
      <c r="AJ674" s="121"/>
      <c r="AK674" s="121"/>
      <c r="AL674" s="121"/>
      <c r="AM674" s="121"/>
      <c r="AN674" s="121"/>
      <c r="AO674" s="121"/>
      <c r="AP674" s="121"/>
      <c r="AQ674" s="121"/>
      <c r="AR674" s="121"/>
      <c r="AS674" s="121"/>
      <c r="AT674" s="121"/>
      <c r="AU674" s="121"/>
      <c r="AV674" s="121"/>
      <c r="BA674" s="121"/>
      <c r="BB674" s="121"/>
      <c r="BC674" s="121"/>
      <c r="BD674" s="122"/>
    </row>
    <row r="675" spans="5:56" ht="15.75" customHeight="1" x14ac:dyDescent="0.2">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c r="AA675" s="121"/>
      <c r="AB675" s="121"/>
      <c r="AC675" s="121"/>
      <c r="AD675" s="121"/>
      <c r="AE675" s="121"/>
      <c r="AF675" s="121"/>
      <c r="AG675" s="121"/>
      <c r="AH675" s="121"/>
      <c r="AI675" s="121"/>
      <c r="AJ675" s="121"/>
      <c r="AK675" s="121"/>
      <c r="AL675" s="121"/>
      <c r="AM675" s="121"/>
      <c r="AN675" s="121"/>
      <c r="AO675" s="121"/>
      <c r="AP675" s="121"/>
      <c r="AQ675" s="121"/>
      <c r="AR675" s="121"/>
      <c r="AS675" s="121"/>
      <c r="AT675" s="121"/>
      <c r="AU675" s="121"/>
      <c r="AV675" s="121"/>
      <c r="BA675" s="121"/>
      <c r="BB675" s="121"/>
      <c r="BC675" s="121"/>
      <c r="BD675" s="122"/>
    </row>
    <row r="676" spans="5:56" ht="15.75" customHeight="1" x14ac:dyDescent="0.2">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c r="AA676" s="121"/>
      <c r="AB676" s="121"/>
      <c r="AC676" s="121"/>
      <c r="AD676" s="121"/>
      <c r="AE676" s="121"/>
      <c r="AF676" s="121"/>
      <c r="AG676" s="121"/>
      <c r="AH676" s="121"/>
      <c r="AI676" s="121"/>
      <c r="AJ676" s="121"/>
      <c r="AK676" s="121"/>
      <c r="AL676" s="121"/>
      <c r="AM676" s="121"/>
      <c r="AN676" s="121"/>
      <c r="AO676" s="121"/>
      <c r="AP676" s="121"/>
      <c r="AQ676" s="121"/>
      <c r="AR676" s="121"/>
      <c r="AS676" s="121"/>
      <c r="AT676" s="121"/>
      <c r="AU676" s="121"/>
      <c r="AV676" s="121"/>
      <c r="BA676" s="121"/>
      <c r="BB676" s="121"/>
      <c r="BC676" s="121"/>
      <c r="BD676" s="122"/>
    </row>
    <row r="677" spans="5:56" ht="15.75" customHeight="1" x14ac:dyDescent="0.2">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c r="AA677" s="121"/>
      <c r="AB677" s="121"/>
      <c r="AC677" s="121"/>
      <c r="AD677" s="121"/>
      <c r="AE677" s="121"/>
      <c r="AF677" s="121"/>
      <c r="AG677" s="121"/>
      <c r="AH677" s="121"/>
      <c r="AI677" s="121"/>
      <c r="AJ677" s="121"/>
      <c r="AK677" s="121"/>
      <c r="AL677" s="121"/>
      <c r="AM677" s="121"/>
      <c r="AN677" s="121"/>
      <c r="AO677" s="121"/>
      <c r="AP677" s="121"/>
      <c r="AQ677" s="121"/>
      <c r="AR677" s="121"/>
      <c r="AS677" s="121"/>
      <c r="AT677" s="121"/>
      <c r="AU677" s="121"/>
      <c r="AV677" s="121"/>
      <c r="BA677" s="121"/>
      <c r="BB677" s="121"/>
      <c r="BC677" s="121"/>
      <c r="BD677" s="122"/>
    </row>
    <row r="678" spans="5:56" ht="15.75" customHeight="1" x14ac:dyDescent="0.2">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c r="AA678" s="121"/>
      <c r="AB678" s="121"/>
      <c r="AC678" s="121"/>
      <c r="AD678" s="121"/>
      <c r="AE678" s="121"/>
      <c r="AF678" s="121"/>
      <c r="AG678" s="121"/>
      <c r="AH678" s="121"/>
      <c r="AI678" s="121"/>
      <c r="AJ678" s="121"/>
      <c r="AK678" s="121"/>
      <c r="AL678" s="121"/>
      <c r="AM678" s="121"/>
      <c r="AN678" s="121"/>
      <c r="AO678" s="121"/>
      <c r="AP678" s="121"/>
      <c r="AQ678" s="121"/>
      <c r="AR678" s="121"/>
      <c r="AS678" s="121"/>
      <c r="AT678" s="121"/>
      <c r="AU678" s="121"/>
      <c r="AV678" s="121"/>
      <c r="BA678" s="121"/>
      <c r="BB678" s="121"/>
      <c r="BC678" s="121"/>
      <c r="BD678" s="122"/>
    </row>
    <row r="679" spans="5:56" ht="15.75" customHeight="1" x14ac:dyDescent="0.2">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c r="AA679" s="121"/>
      <c r="AB679" s="121"/>
      <c r="AC679" s="121"/>
      <c r="AD679" s="121"/>
      <c r="AE679" s="121"/>
      <c r="AF679" s="121"/>
      <c r="AG679" s="121"/>
      <c r="AH679" s="121"/>
      <c r="AI679" s="121"/>
      <c r="AJ679" s="121"/>
      <c r="AK679" s="121"/>
      <c r="AL679" s="121"/>
      <c r="AM679" s="121"/>
      <c r="AN679" s="121"/>
      <c r="AO679" s="121"/>
      <c r="AP679" s="121"/>
      <c r="AQ679" s="121"/>
      <c r="AR679" s="121"/>
      <c r="AS679" s="121"/>
      <c r="AT679" s="121"/>
      <c r="AU679" s="121"/>
      <c r="AV679" s="121"/>
      <c r="BA679" s="121"/>
      <c r="BB679" s="121"/>
      <c r="BC679" s="121"/>
      <c r="BD679" s="122"/>
    </row>
    <row r="680" spans="5:56" ht="15.75" customHeight="1" x14ac:dyDescent="0.2">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c r="AA680" s="121"/>
      <c r="AB680" s="121"/>
      <c r="AC680" s="121"/>
      <c r="AD680" s="121"/>
      <c r="AE680" s="121"/>
      <c r="AF680" s="121"/>
      <c r="AG680" s="121"/>
      <c r="AH680" s="121"/>
      <c r="AI680" s="121"/>
      <c r="AJ680" s="121"/>
      <c r="AK680" s="121"/>
      <c r="AL680" s="121"/>
      <c r="AM680" s="121"/>
      <c r="AN680" s="121"/>
      <c r="AO680" s="121"/>
      <c r="AP680" s="121"/>
      <c r="AQ680" s="121"/>
      <c r="AR680" s="121"/>
      <c r="AS680" s="121"/>
      <c r="AT680" s="121"/>
      <c r="AU680" s="121"/>
      <c r="AV680" s="121"/>
      <c r="BA680" s="121"/>
      <c r="BB680" s="121"/>
      <c r="BC680" s="121"/>
      <c r="BD680" s="122"/>
    </row>
    <row r="681" spans="5:56" ht="15.75" customHeight="1" x14ac:dyDescent="0.2">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c r="AA681" s="121"/>
      <c r="AB681" s="121"/>
      <c r="AC681" s="121"/>
      <c r="AD681" s="121"/>
      <c r="AE681" s="121"/>
      <c r="AF681" s="121"/>
      <c r="AG681" s="121"/>
      <c r="AH681" s="121"/>
      <c r="AI681" s="121"/>
      <c r="AJ681" s="121"/>
      <c r="AK681" s="121"/>
      <c r="AL681" s="121"/>
      <c r="AM681" s="121"/>
      <c r="AN681" s="121"/>
      <c r="AO681" s="121"/>
      <c r="AP681" s="121"/>
      <c r="AQ681" s="121"/>
      <c r="AR681" s="121"/>
      <c r="AS681" s="121"/>
      <c r="AT681" s="121"/>
      <c r="AU681" s="121"/>
      <c r="AV681" s="121"/>
      <c r="BA681" s="121"/>
      <c r="BB681" s="121"/>
      <c r="BC681" s="121"/>
      <c r="BD681" s="122"/>
    </row>
    <row r="682" spans="5:56" ht="15.75" customHeight="1" x14ac:dyDescent="0.2">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c r="AA682" s="121"/>
      <c r="AB682" s="121"/>
      <c r="AC682" s="121"/>
      <c r="AD682" s="121"/>
      <c r="AE682" s="121"/>
      <c r="AF682" s="121"/>
      <c r="AG682" s="121"/>
      <c r="AH682" s="121"/>
      <c r="AI682" s="121"/>
      <c r="AJ682" s="121"/>
      <c r="AK682" s="121"/>
      <c r="AL682" s="121"/>
      <c r="AM682" s="121"/>
      <c r="AN682" s="121"/>
      <c r="AO682" s="121"/>
      <c r="AP682" s="121"/>
      <c r="AQ682" s="121"/>
      <c r="AR682" s="121"/>
      <c r="AS682" s="121"/>
      <c r="AT682" s="121"/>
      <c r="AU682" s="121"/>
      <c r="AV682" s="121"/>
      <c r="BA682" s="121"/>
      <c r="BB682" s="121"/>
      <c r="BC682" s="121"/>
      <c r="BD682" s="122"/>
    </row>
    <row r="683" spans="5:56" ht="15.75" customHeight="1" x14ac:dyDescent="0.2">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c r="AA683" s="121"/>
      <c r="AB683" s="121"/>
      <c r="AC683" s="121"/>
      <c r="AD683" s="121"/>
      <c r="AE683" s="121"/>
      <c r="AF683" s="121"/>
      <c r="AG683" s="121"/>
      <c r="AH683" s="121"/>
      <c r="AI683" s="121"/>
      <c r="AJ683" s="121"/>
      <c r="AK683" s="121"/>
      <c r="AL683" s="121"/>
      <c r="AM683" s="121"/>
      <c r="AN683" s="121"/>
      <c r="AO683" s="121"/>
      <c r="AP683" s="121"/>
      <c r="AQ683" s="121"/>
      <c r="AR683" s="121"/>
      <c r="AS683" s="121"/>
      <c r="AT683" s="121"/>
      <c r="AU683" s="121"/>
      <c r="AV683" s="121"/>
      <c r="BA683" s="121"/>
      <c r="BB683" s="121"/>
      <c r="BC683" s="121"/>
      <c r="BD683" s="122"/>
    </row>
    <row r="684" spans="5:56" ht="15.75" customHeight="1" x14ac:dyDescent="0.2">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c r="AA684" s="121"/>
      <c r="AB684" s="121"/>
      <c r="AC684" s="121"/>
      <c r="AD684" s="121"/>
      <c r="AE684" s="121"/>
      <c r="AF684" s="121"/>
      <c r="AG684" s="121"/>
      <c r="AH684" s="121"/>
      <c r="AI684" s="121"/>
      <c r="AJ684" s="121"/>
      <c r="AK684" s="121"/>
      <c r="AL684" s="121"/>
      <c r="AM684" s="121"/>
      <c r="AN684" s="121"/>
      <c r="AO684" s="121"/>
      <c r="AP684" s="121"/>
      <c r="AQ684" s="121"/>
      <c r="AR684" s="121"/>
      <c r="AS684" s="121"/>
      <c r="AT684" s="121"/>
      <c r="AU684" s="121"/>
      <c r="AV684" s="121"/>
      <c r="BA684" s="121"/>
      <c r="BB684" s="121"/>
      <c r="BC684" s="121"/>
      <c r="BD684" s="122"/>
    </row>
    <row r="685" spans="5:56" ht="15.75" customHeight="1" x14ac:dyDescent="0.2">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c r="AA685" s="121"/>
      <c r="AB685" s="121"/>
      <c r="AC685" s="121"/>
      <c r="AD685" s="121"/>
      <c r="AE685" s="121"/>
      <c r="AF685" s="121"/>
      <c r="AG685" s="121"/>
      <c r="AH685" s="121"/>
      <c r="AI685" s="121"/>
      <c r="AJ685" s="121"/>
      <c r="AK685" s="121"/>
      <c r="AL685" s="121"/>
      <c r="AM685" s="121"/>
      <c r="AN685" s="121"/>
      <c r="AO685" s="121"/>
      <c r="AP685" s="121"/>
      <c r="AQ685" s="121"/>
      <c r="AR685" s="121"/>
      <c r="AS685" s="121"/>
      <c r="AT685" s="121"/>
      <c r="AU685" s="121"/>
      <c r="AV685" s="121"/>
      <c r="BA685" s="121"/>
      <c r="BB685" s="121"/>
      <c r="BC685" s="121"/>
      <c r="BD685" s="122"/>
    </row>
    <row r="686" spans="5:56" ht="15.75" customHeight="1" x14ac:dyDescent="0.2">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c r="AA686" s="121"/>
      <c r="AB686" s="121"/>
      <c r="AC686" s="121"/>
      <c r="AD686" s="121"/>
      <c r="AE686" s="121"/>
      <c r="AF686" s="121"/>
      <c r="AG686" s="121"/>
      <c r="AH686" s="121"/>
      <c r="AI686" s="121"/>
      <c r="AJ686" s="121"/>
      <c r="AK686" s="121"/>
      <c r="AL686" s="121"/>
      <c r="AM686" s="121"/>
      <c r="AN686" s="121"/>
      <c r="AO686" s="121"/>
      <c r="AP686" s="121"/>
      <c r="AQ686" s="121"/>
      <c r="AR686" s="121"/>
      <c r="AS686" s="121"/>
      <c r="AT686" s="121"/>
      <c r="AU686" s="121"/>
      <c r="AV686" s="121"/>
      <c r="BA686" s="121"/>
      <c r="BB686" s="121"/>
      <c r="BC686" s="121"/>
      <c r="BD686" s="122"/>
    </row>
    <row r="687" spans="5:56" ht="15.75" customHeight="1" x14ac:dyDescent="0.2">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c r="AA687" s="121"/>
      <c r="AB687" s="121"/>
      <c r="AC687" s="121"/>
      <c r="AD687" s="121"/>
      <c r="AE687" s="121"/>
      <c r="AF687" s="121"/>
      <c r="AG687" s="121"/>
      <c r="AH687" s="121"/>
      <c r="AI687" s="121"/>
      <c r="AJ687" s="121"/>
      <c r="AK687" s="121"/>
      <c r="AL687" s="121"/>
      <c r="AM687" s="121"/>
      <c r="AN687" s="121"/>
      <c r="AO687" s="121"/>
      <c r="AP687" s="121"/>
      <c r="AQ687" s="121"/>
      <c r="AR687" s="121"/>
      <c r="AS687" s="121"/>
      <c r="AT687" s="121"/>
      <c r="AU687" s="121"/>
      <c r="AV687" s="121"/>
      <c r="BA687" s="121"/>
      <c r="BB687" s="121"/>
      <c r="BC687" s="121"/>
      <c r="BD687" s="122"/>
    </row>
    <row r="688" spans="5:56" ht="15.75" customHeight="1" x14ac:dyDescent="0.2">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c r="AA688" s="121"/>
      <c r="AB688" s="121"/>
      <c r="AC688" s="121"/>
      <c r="AD688" s="121"/>
      <c r="AE688" s="121"/>
      <c r="AF688" s="121"/>
      <c r="AG688" s="121"/>
      <c r="AH688" s="121"/>
      <c r="AI688" s="121"/>
      <c r="AJ688" s="121"/>
      <c r="AK688" s="121"/>
      <c r="AL688" s="121"/>
      <c r="AM688" s="121"/>
      <c r="AN688" s="121"/>
      <c r="AO688" s="121"/>
      <c r="AP688" s="121"/>
      <c r="AQ688" s="121"/>
      <c r="AR688" s="121"/>
      <c r="AS688" s="121"/>
      <c r="AT688" s="121"/>
      <c r="AU688" s="121"/>
      <c r="AV688" s="121"/>
      <c r="BA688" s="121"/>
      <c r="BB688" s="121"/>
      <c r="BC688" s="121"/>
      <c r="BD688" s="122"/>
    </row>
    <row r="689" spans="5:56" ht="15.75" customHeight="1" x14ac:dyDescent="0.2">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c r="AC689" s="121"/>
      <c r="AD689" s="121"/>
      <c r="AE689" s="121"/>
      <c r="AF689" s="121"/>
      <c r="AG689" s="121"/>
      <c r="AH689" s="121"/>
      <c r="AI689" s="121"/>
      <c r="AJ689" s="121"/>
      <c r="AK689" s="121"/>
      <c r="AL689" s="121"/>
      <c r="AM689" s="121"/>
      <c r="AN689" s="121"/>
      <c r="AO689" s="121"/>
      <c r="AP689" s="121"/>
      <c r="AQ689" s="121"/>
      <c r="AR689" s="121"/>
      <c r="AS689" s="121"/>
      <c r="AT689" s="121"/>
      <c r="AU689" s="121"/>
      <c r="AV689" s="121"/>
      <c r="BA689" s="121"/>
      <c r="BB689" s="121"/>
      <c r="BC689" s="121"/>
      <c r="BD689" s="122"/>
    </row>
    <row r="690" spans="5:56" ht="15.75" customHeight="1" x14ac:dyDescent="0.2">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c r="AC690" s="121"/>
      <c r="AD690" s="121"/>
      <c r="AE690" s="121"/>
      <c r="AF690" s="121"/>
      <c r="AG690" s="121"/>
      <c r="AH690" s="121"/>
      <c r="AI690" s="121"/>
      <c r="AJ690" s="121"/>
      <c r="AK690" s="121"/>
      <c r="AL690" s="121"/>
      <c r="AM690" s="121"/>
      <c r="AN690" s="121"/>
      <c r="AO690" s="121"/>
      <c r="AP690" s="121"/>
      <c r="AQ690" s="121"/>
      <c r="AR690" s="121"/>
      <c r="AS690" s="121"/>
      <c r="AT690" s="121"/>
      <c r="AU690" s="121"/>
      <c r="AV690" s="121"/>
      <c r="BA690" s="121"/>
      <c r="BB690" s="121"/>
      <c r="BC690" s="121"/>
      <c r="BD690" s="122"/>
    </row>
    <row r="691" spans="5:56" ht="15.75" customHeight="1" x14ac:dyDescent="0.2">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c r="AC691" s="121"/>
      <c r="AD691" s="121"/>
      <c r="AE691" s="121"/>
      <c r="AF691" s="121"/>
      <c r="AG691" s="121"/>
      <c r="AH691" s="121"/>
      <c r="AI691" s="121"/>
      <c r="AJ691" s="121"/>
      <c r="AK691" s="121"/>
      <c r="AL691" s="121"/>
      <c r="AM691" s="121"/>
      <c r="AN691" s="121"/>
      <c r="AO691" s="121"/>
      <c r="AP691" s="121"/>
      <c r="AQ691" s="121"/>
      <c r="AR691" s="121"/>
      <c r="AS691" s="121"/>
      <c r="AT691" s="121"/>
      <c r="AU691" s="121"/>
      <c r="AV691" s="121"/>
      <c r="BA691" s="121"/>
      <c r="BB691" s="121"/>
      <c r="BC691" s="121"/>
      <c r="BD691" s="122"/>
    </row>
    <row r="692" spans="5:56" ht="15.75" customHeight="1" x14ac:dyDescent="0.2">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c r="AA692" s="121"/>
      <c r="AB692" s="121"/>
      <c r="AC692" s="121"/>
      <c r="AD692" s="121"/>
      <c r="AE692" s="121"/>
      <c r="AF692" s="121"/>
      <c r="AG692" s="121"/>
      <c r="AH692" s="121"/>
      <c r="AI692" s="121"/>
      <c r="AJ692" s="121"/>
      <c r="AK692" s="121"/>
      <c r="AL692" s="121"/>
      <c r="AM692" s="121"/>
      <c r="AN692" s="121"/>
      <c r="AO692" s="121"/>
      <c r="AP692" s="121"/>
      <c r="AQ692" s="121"/>
      <c r="AR692" s="121"/>
      <c r="AS692" s="121"/>
      <c r="AT692" s="121"/>
      <c r="AU692" s="121"/>
      <c r="AV692" s="121"/>
      <c r="BA692" s="121"/>
      <c r="BB692" s="121"/>
      <c r="BC692" s="121"/>
      <c r="BD692" s="122"/>
    </row>
    <row r="693" spans="5:56" ht="15.75" customHeight="1" x14ac:dyDescent="0.2">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c r="AA693" s="121"/>
      <c r="AB693" s="121"/>
      <c r="AC693" s="121"/>
      <c r="AD693" s="121"/>
      <c r="AE693" s="121"/>
      <c r="AF693" s="121"/>
      <c r="AG693" s="121"/>
      <c r="AH693" s="121"/>
      <c r="AI693" s="121"/>
      <c r="AJ693" s="121"/>
      <c r="AK693" s="121"/>
      <c r="AL693" s="121"/>
      <c r="AM693" s="121"/>
      <c r="AN693" s="121"/>
      <c r="AO693" s="121"/>
      <c r="AP693" s="121"/>
      <c r="AQ693" s="121"/>
      <c r="AR693" s="121"/>
      <c r="AS693" s="121"/>
      <c r="AT693" s="121"/>
      <c r="AU693" s="121"/>
      <c r="AV693" s="121"/>
      <c r="BA693" s="121"/>
      <c r="BB693" s="121"/>
      <c r="BC693" s="121"/>
      <c r="BD693" s="122"/>
    </row>
    <row r="694" spans="5:56" ht="15.75" customHeight="1" x14ac:dyDescent="0.2">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c r="AA694" s="121"/>
      <c r="AB694" s="121"/>
      <c r="AC694" s="121"/>
      <c r="AD694" s="121"/>
      <c r="AE694" s="121"/>
      <c r="AF694" s="121"/>
      <c r="AG694" s="121"/>
      <c r="AH694" s="121"/>
      <c r="AI694" s="121"/>
      <c r="AJ694" s="121"/>
      <c r="AK694" s="121"/>
      <c r="AL694" s="121"/>
      <c r="AM694" s="121"/>
      <c r="AN694" s="121"/>
      <c r="AO694" s="121"/>
      <c r="AP694" s="121"/>
      <c r="AQ694" s="121"/>
      <c r="AR694" s="121"/>
      <c r="AS694" s="121"/>
      <c r="AT694" s="121"/>
      <c r="AU694" s="121"/>
      <c r="AV694" s="121"/>
      <c r="BA694" s="121"/>
      <c r="BB694" s="121"/>
      <c r="BC694" s="121"/>
      <c r="BD694" s="122"/>
    </row>
    <row r="695" spans="5:56" ht="15.75" customHeight="1" x14ac:dyDescent="0.2">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c r="AH695" s="121"/>
      <c r="AI695" s="121"/>
      <c r="AJ695" s="121"/>
      <c r="AK695" s="121"/>
      <c r="AL695" s="121"/>
      <c r="AM695" s="121"/>
      <c r="AN695" s="121"/>
      <c r="AO695" s="121"/>
      <c r="AP695" s="121"/>
      <c r="AQ695" s="121"/>
      <c r="AR695" s="121"/>
      <c r="AS695" s="121"/>
      <c r="AT695" s="121"/>
      <c r="AU695" s="121"/>
      <c r="AV695" s="121"/>
      <c r="BA695" s="121"/>
      <c r="BB695" s="121"/>
      <c r="BC695" s="121"/>
      <c r="BD695" s="122"/>
    </row>
    <row r="696" spans="5:56" ht="15.75" customHeight="1" x14ac:dyDescent="0.2">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c r="AA696" s="121"/>
      <c r="AB696" s="121"/>
      <c r="AC696" s="121"/>
      <c r="AD696" s="121"/>
      <c r="AE696" s="121"/>
      <c r="AF696" s="121"/>
      <c r="AG696" s="121"/>
      <c r="AH696" s="121"/>
      <c r="AI696" s="121"/>
      <c r="AJ696" s="121"/>
      <c r="AK696" s="121"/>
      <c r="AL696" s="121"/>
      <c r="AM696" s="121"/>
      <c r="AN696" s="121"/>
      <c r="AO696" s="121"/>
      <c r="AP696" s="121"/>
      <c r="AQ696" s="121"/>
      <c r="AR696" s="121"/>
      <c r="AS696" s="121"/>
      <c r="AT696" s="121"/>
      <c r="AU696" s="121"/>
      <c r="AV696" s="121"/>
      <c r="BA696" s="121"/>
      <c r="BB696" s="121"/>
      <c r="BC696" s="121"/>
      <c r="BD696" s="122"/>
    </row>
    <row r="697" spans="5:56" ht="15.75" customHeight="1" x14ac:dyDescent="0.2">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c r="AA697" s="121"/>
      <c r="AB697" s="121"/>
      <c r="AC697" s="121"/>
      <c r="AD697" s="121"/>
      <c r="AE697" s="121"/>
      <c r="AF697" s="121"/>
      <c r="AG697" s="121"/>
      <c r="AH697" s="121"/>
      <c r="AI697" s="121"/>
      <c r="AJ697" s="121"/>
      <c r="AK697" s="121"/>
      <c r="AL697" s="121"/>
      <c r="AM697" s="121"/>
      <c r="AN697" s="121"/>
      <c r="AO697" s="121"/>
      <c r="AP697" s="121"/>
      <c r="AQ697" s="121"/>
      <c r="AR697" s="121"/>
      <c r="AS697" s="121"/>
      <c r="AT697" s="121"/>
      <c r="AU697" s="121"/>
      <c r="AV697" s="121"/>
      <c r="BA697" s="121"/>
      <c r="BB697" s="121"/>
      <c r="BC697" s="121"/>
      <c r="BD697" s="122"/>
    </row>
    <row r="698" spans="5:56" ht="15.75" customHeight="1" x14ac:dyDescent="0.2">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c r="AA698" s="121"/>
      <c r="AB698" s="121"/>
      <c r="AC698" s="121"/>
      <c r="AD698" s="121"/>
      <c r="AE698" s="121"/>
      <c r="AF698" s="121"/>
      <c r="AG698" s="121"/>
      <c r="AH698" s="121"/>
      <c r="AI698" s="121"/>
      <c r="AJ698" s="121"/>
      <c r="AK698" s="121"/>
      <c r="AL698" s="121"/>
      <c r="AM698" s="121"/>
      <c r="AN698" s="121"/>
      <c r="AO698" s="121"/>
      <c r="AP698" s="121"/>
      <c r="AQ698" s="121"/>
      <c r="AR698" s="121"/>
      <c r="AS698" s="121"/>
      <c r="AT698" s="121"/>
      <c r="AU698" s="121"/>
      <c r="AV698" s="121"/>
      <c r="BA698" s="121"/>
      <c r="BB698" s="121"/>
      <c r="BC698" s="121"/>
      <c r="BD698" s="122"/>
    </row>
    <row r="699" spans="5:56" ht="15.75" customHeight="1" x14ac:dyDescent="0.2">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c r="AA699" s="121"/>
      <c r="AB699" s="121"/>
      <c r="AC699" s="121"/>
      <c r="AD699" s="121"/>
      <c r="AE699" s="121"/>
      <c r="AF699" s="121"/>
      <c r="AG699" s="121"/>
      <c r="AH699" s="121"/>
      <c r="AI699" s="121"/>
      <c r="AJ699" s="121"/>
      <c r="AK699" s="121"/>
      <c r="AL699" s="121"/>
      <c r="AM699" s="121"/>
      <c r="AN699" s="121"/>
      <c r="AO699" s="121"/>
      <c r="AP699" s="121"/>
      <c r="AQ699" s="121"/>
      <c r="AR699" s="121"/>
      <c r="AS699" s="121"/>
      <c r="AT699" s="121"/>
      <c r="AU699" s="121"/>
      <c r="AV699" s="121"/>
      <c r="BA699" s="121"/>
      <c r="BB699" s="121"/>
      <c r="BC699" s="121"/>
      <c r="BD699" s="122"/>
    </row>
    <row r="700" spans="5:56" ht="15.75" customHeight="1" x14ac:dyDescent="0.2">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c r="AA700" s="121"/>
      <c r="AB700" s="121"/>
      <c r="AC700" s="121"/>
      <c r="AD700" s="121"/>
      <c r="AE700" s="121"/>
      <c r="AF700" s="121"/>
      <c r="AG700" s="121"/>
      <c r="AH700" s="121"/>
      <c r="AI700" s="121"/>
      <c r="AJ700" s="121"/>
      <c r="AK700" s="121"/>
      <c r="AL700" s="121"/>
      <c r="AM700" s="121"/>
      <c r="AN700" s="121"/>
      <c r="AO700" s="121"/>
      <c r="AP700" s="121"/>
      <c r="AQ700" s="121"/>
      <c r="AR700" s="121"/>
      <c r="AS700" s="121"/>
      <c r="AT700" s="121"/>
      <c r="AU700" s="121"/>
      <c r="AV700" s="121"/>
      <c r="BA700" s="121"/>
      <c r="BB700" s="121"/>
      <c r="BC700" s="121"/>
      <c r="BD700" s="122"/>
    </row>
    <row r="701" spans="5:56" ht="15.75" customHeight="1" x14ac:dyDescent="0.2">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c r="AA701" s="121"/>
      <c r="AB701" s="121"/>
      <c r="AC701" s="121"/>
      <c r="AD701" s="121"/>
      <c r="AE701" s="121"/>
      <c r="AF701" s="121"/>
      <c r="AG701" s="121"/>
      <c r="AH701" s="121"/>
      <c r="AI701" s="121"/>
      <c r="AJ701" s="121"/>
      <c r="AK701" s="121"/>
      <c r="AL701" s="121"/>
      <c r="AM701" s="121"/>
      <c r="AN701" s="121"/>
      <c r="AO701" s="121"/>
      <c r="AP701" s="121"/>
      <c r="AQ701" s="121"/>
      <c r="AR701" s="121"/>
      <c r="AS701" s="121"/>
      <c r="AT701" s="121"/>
      <c r="AU701" s="121"/>
      <c r="AV701" s="121"/>
      <c r="BA701" s="121"/>
      <c r="BB701" s="121"/>
      <c r="BC701" s="121"/>
      <c r="BD701" s="122"/>
    </row>
    <row r="702" spans="5:56" ht="15.75" customHeight="1" x14ac:dyDescent="0.2">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c r="AA702" s="121"/>
      <c r="AB702" s="121"/>
      <c r="AC702" s="121"/>
      <c r="AD702" s="121"/>
      <c r="AE702" s="121"/>
      <c r="AF702" s="121"/>
      <c r="AG702" s="121"/>
      <c r="AH702" s="121"/>
      <c r="AI702" s="121"/>
      <c r="AJ702" s="121"/>
      <c r="AK702" s="121"/>
      <c r="AL702" s="121"/>
      <c r="AM702" s="121"/>
      <c r="AN702" s="121"/>
      <c r="AO702" s="121"/>
      <c r="AP702" s="121"/>
      <c r="AQ702" s="121"/>
      <c r="AR702" s="121"/>
      <c r="AS702" s="121"/>
      <c r="AT702" s="121"/>
      <c r="AU702" s="121"/>
      <c r="AV702" s="121"/>
      <c r="BA702" s="121"/>
      <c r="BB702" s="121"/>
      <c r="BC702" s="121"/>
      <c r="BD702" s="122"/>
    </row>
    <row r="703" spans="5:56" ht="15.75" customHeight="1" x14ac:dyDescent="0.2">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c r="AA703" s="121"/>
      <c r="AB703" s="121"/>
      <c r="AC703" s="121"/>
      <c r="AD703" s="121"/>
      <c r="AE703" s="121"/>
      <c r="AF703" s="121"/>
      <c r="AG703" s="121"/>
      <c r="AH703" s="121"/>
      <c r="AI703" s="121"/>
      <c r="AJ703" s="121"/>
      <c r="AK703" s="121"/>
      <c r="AL703" s="121"/>
      <c r="AM703" s="121"/>
      <c r="AN703" s="121"/>
      <c r="AO703" s="121"/>
      <c r="AP703" s="121"/>
      <c r="AQ703" s="121"/>
      <c r="AR703" s="121"/>
      <c r="AS703" s="121"/>
      <c r="AT703" s="121"/>
      <c r="AU703" s="121"/>
      <c r="AV703" s="121"/>
      <c r="BA703" s="121"/>
      <c r="BB703" s="121"/>
      <c r="BC703" s="121"/>
      <c r="BD703" s="122"/>
    </row>
    <row r="704" spans="5:56" ht="15.75" customHeight="1" x14ac:dyDescent="0.2">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c r="AA704" s="121"/>
      <c r="AB704" s="121"/>
      <c r="AC704" s="121"/>
      <c r="AD704" s="121"/>
      <c r="AE704" s="121"/>
      <c r="AF704" s="121"/>
      <c r="AG704" s="121"/>
      <c r="AH704" s="121"/>
      <c r="AI704" s="121"/>
      <c r="AJ704" s="121"/>
      <c r="AK704" s="121"/>
      <c r="AL704" s="121"/>
      <c r="AM704" s="121"/>
      <c r="AN704" s="121"/>
      <c r="AO704" s="121"/>
      <c r="AP704" s="121"/>
      <c r="AQ704" s="121"/>
      <c r="AR704" s="121"/>
      <c r="AS704" s="121"/>
      <c r="AT704" s="121"/>
      <c r="AU704" s="121"/>
      <c r="AV704" s="121"/>
      <c r="BA704" s="121"/>
      <c r="BB704" s="121"/>
      <c r="BC704" s="121"/>
      <c r="BD704" s="122"/>
    </row>
    <row r="705" spans="5:56" ht="15.75" customHeight="1" x14ac:dyDescent="0.2">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c r="AA705" s="121"/>
      <c r="AB705" s="121"/>
      <c r="AC705" s="121"/>
      <c r="AD705" s="121"/>
      <c r="AE705" s="121"/>
      <c r="AF705" s="121"/>
      <c r="AG705" s="121"/>
      <c r="AH705" s="121"/>
      <c r="AI705" s="121"/>
      <c r="AJ705" s="121"/>
      <c r="AK705" s="121"/>
      <c r="AL705" s="121"/>
      <c r="AM705" s="121"/>
      <c r="AN705" s="121"/>
      <c r="AO705" s="121"/>
      <c r="AP705" s="121"/>
      <c r="AQ705" s="121"/>
      <c r="AR705" s="121"/>
      <c r="AS705" s="121"/>
      <c r="AT705" s="121"/>
      <c r="AU705" s="121"/>
      <c r="AV705" s="121"/>
      <c r="BA705" s="121"/>
      <c r="BB705" s="121"/>
      <c r="BC705" s="121"/>
      <c r="BD705" s="122"/>
    </row>
    <row r="706" spans="5:56" ht="15.75" customHeight="1" x14ac:dyDescent="0.2">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c r="AA706" s="121"/>
      <c r="AB706" s="121"/>
      <c r="AC706" s="121"/>
      <c r="AD706" s="121"/>
      <c r="AE706" s="121"/>
      <c r="AF706" s="121"/>
      <c r="AG706" s="121"/>
      <c r="AH706" s="121"/>
      <c r="AI706" s="121"/>
      <c r="AJ706" s="121"/>
      <c r="AK706" s="121"/>
      <c r="AL706" s="121"/>
      <c r="AM706" s="121"/>
      <c r="AN706" s="121"/>
      <c r="AO706" s="121"/>
      <c r="AP706" s="121"/>
      <c r="AQ706" s="121"/>
      <c r="AR706" s="121"/>
      <c r="AS706" s="121"/>
      <c r="AT706" s="121"/>
      <c r="AU706" s="121"/>
      <c r="AV706" s="121"/>
      <c r="BA706" s="121"/>
      <c r="BB706" s="121"/>
      <c r="BC706" s="121"/>
      <c r="BD706" s="122"/>
    </row>
    <row r="707" spans="5:56" ht="15.75" customHeight="1" x14ac:dyDescent="0.2">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c r="AA707" s="121"/>
      <c r="AB707" s="121"/>
      <c r="AC707" s="121"/>
      <c r="AD707" s="121"/>
      <c r="AE707" s="121"/>
      <c r="AF707" s="121"/>
      <c r="AG707" s="121"/>
      <c r="AH707" s="121"/>
      <c r="AI707" s="121"/>
      <c r="AJ707" s="121"/>
      <c r="AK707" s="121"/>
      <c r="AL707" s="121"/>
      <c r="AM707" s="121"/>
      <c r="AN707" s="121"/>
      <c r="AO707" s="121"/>
      <c r="AP707" s="121"/>
      <c r="AQ707" s="121"/>
      <c r="AR707" s="121"/>
      <c r="AS707" s="121"/>
      <c r="AT707" s="121"/>
      <c r="AU707" s="121"/>
      <c r="AV707" s="121"/>
      <c r="BA707" s="121"/>
      <c r="BB707" s="121"/>
      <c r="BC707" s="121"/>
      <c r="BD707" s="122"/>
    </row>
    <row r="708" spans="5:56" ht="15.75" customHeight="1" x14ac:dyDescent="0.2">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c r="AA708" s="121"/>
      <c r="AB708" s="121"/>
      <c r="AC708" s="121"/>
      <c r="AD708" s="121"/>
      <c r="AE708" s="121"/>
      <c r="AF708" s="121"/>
      <c r="AG708" s="121"/>
      <c r="AH708" s="121"/>
      <c r="AI708" s="121"/>
      <c r="AJ708" s="121"/>
      <c r="AK708" s="121"/>
      <c r="AL708" s="121"/>
      <c r="AM708" s="121"/>
      <c r="AN708" s="121"/>
      <c r="AO708" s="121"/>
      <c r="AP708" s="121"/>
      <c r="AQ708" s="121"/>
      <c r="AR708" s="121"/>
      <c r="AS708" s="121"/>
      <c r="AT708" s="121"/>
      <c r="AU708" s="121"/>
      <c r="AV708" s="121"/>
      <c r="BA708" s="121"/>
      <c r="BB708" s="121"/>
      <c r="BC708" s="121"/>
      <c r="BD708" s="122"/>
    </row>
    <row r="709" spans="5:56" ht="15.75" customHeight="1" x14ac:dyDescent="0.2">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c r="AA709" s="121"/>
      <c r="AB709" s="121"/>
      <c r="AC709" s="121"/>
      <c r="AD709" s="121"/>
      <c r="AE709" s="121"/>
      <c r="AF709" s="121"/>
      <c r="AG709" s="121"/>
      <c r="AH709" s="121"/>
      <c r="AI709" s="121"/>
      <c r="AJ709" s="121"/>
      <c r="AK709" s="121"/>
      <c r="AL709" s="121"/>
      <c r="AM709" s="121"/>
      <c r="AN709" s="121"/>
      <c r="AO709" s="121"/>
      <c r="AP709" s="121"/>
      <c r="AQ709" s="121"/>
      <c r="AR709" s="121"/>
      <c r="AS709" s="121"/>
      <c r="AT709" s="121"/>
      <c r="AU709" s="121"/>
      <c r="AV709" s="121"/>
      <c r="BA709" s="121"/>
      <c r="BB709" s="121"/>
      <c r="BC709" s="121"/>
      <c r="BD709" s="122"/>
    </row>
    <row r="710" spans="5:56" ht="15.75" customHeight="1" x14ac:dyDescent="0.2">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c r="AA710" s="121"/>
      <c r="AB710" s="121"/>
      <c r="AC710" s="121"/>
      <c r="AD710" s="121"/>
      <c r="AE710" s="121"/>
      <c r="AF710" s="121"/>
      <c r="AG710" s="121"/>
      <c r="AH710" s="121"/>
      <c r="AI710" s="121"/>
      <c r="AJ710" s="121"/>
      <c r="AK710" s="121"/>
      <c r="AL710" s="121"/>
      <c r="AM710" s="121"/>
      <c r="AN710" s="121"/>
      <c r="AO710" s="121"/>
      <c r="AP710" s="121"/>
      <c r="AQ710" s="121"/>
      <c r="AR710" s="121"/>
      <c r="AS710" s="121"/>
      <c r="AT710" s="121"/>
      <c r="AU710" s="121"/>
      <c r="AV710" s="121"/>
      <c r="BA710" s="121"/>
      <c r="BB710" s="121"/>
      <c r="BC710" s="121"/>
      <c r="BD710" s="122"/>
    </row>
    <row r="711" spans="5:56" ht="15.75" customHeight="1" x14ac:dyDescent="0.2">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c r="AA711" s="121"/>
      <c r="AB711" s="121"/>
      <c r="AC711" s="121"/>
      <c r="AD711" s="121"/>
      <c r="AE711" s="121"/>
      <c r="AF711" s="121"/>
      <c r="AG711" s="121"/>
      <c r="AH711" s="121"/>
      <c r="AI711" s="121"/>
      <c r="AJ711" s="121"/>
      <c r="AK711" s="121"/>
      <c r="AL711" s="121"/>
      <c r="AM711" s="121"/>
      <c r="AN711" s="121"/>
      <c r="AO711" s="121"/>
      <c r="AP711" s="121"/>
      <c r="AQ711" s="121"/>
      <c r="AR711" s="121"/>
      <c r="AS711" s="121"/>
      <c r="AT711" s="121"/>
      <c r="AU711" s="121"/>
      <c r="AV711" s="121"/>
      <c r="BA711" s="121"/>
      <c r="BB711" s="121"/>
      <c r="BC711" s="121"/>
      <c r="BD711" s="122"/>
    </row>
    <row r="712" spans="5:56" ht="15.75" customHeight="1" x14ac:dyDescent="0.2">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c r="AA712" s="121"/>
      <c r="AB712" s="121"/>
      <c r="AC712" s="121"/>
      <c r="AD712" s="121"/>
      <c r="AE712" s="121"/>
      <c r="AF712" s="121"/>
      <c r="AG712" s="121"/>
      <c r="AH712" s="121"/>
      <c r="AI712" s="121"/>
      <c r="AJ712" s="121"/>
      <c r="AK712" s="121"/>
      <c r="AL712" s="121"/>
      <c r="AM712" s="121"/>
      <c r="AN712" s="121"/>
      <c r="AO712" s="121"/>
      <c r="AP712" s="121"/>
      <c r="AQ712" s="121"/>
      <c r="AR712" s="121"/>
      <c r="AS712" s="121"/>
      <c r="AT712" s="121"/>
      <c r="AU712" s="121"/>
      <c r="AV712" s="121"/>
      <c r="BA712" s="121"/>
      <c r="BB712" s="121"/>
      <c r="BC712" s="121"/>
      <c r="BD712" s="122"/>
    </row>
    <row r="713" spans="5:56" ht="15.75" customHeight="1" x14ac:dyDescent="0.2">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c r="AA713" s="121"/>
      <c r="AB713" s="121"/>
      <c r="AC713" s="121"/>
      <c r="AD713" s="121"/>
      <c r="AE713" s="121"/>
      <c r="AF713" s="121"/>
      <c r="AG713" s="121"/>
      <c r="AH713" s="121"/>
      <c r="AI713" s="121"/>
      <c r="AJ713" s="121"/>
      <c r="AK713" s="121"/>
      <c r="AL713" s="121"/>
      <c r="AM713" s="121"/>
      <c r="AN713" s="121"/>
      <c r="AO713" s="121"/>
      <c r="AP713" s="121"/>
      <c r="AQ713" s="121"/>
      <c r="AR713" s="121"/>
      <c r="AS713" s="121"/>
      <c r="AT713" s="121"/>
      <c r="AU713" s="121"/>
      <c r="AV713" s="121"/>
      <c r="BA713" s="121"/>
      <c r="BB713" s="121"/>
      <c r="BC713" s="121"/>
      <c r="BD713" s="122"/>
    </row>
    <row r="714" spans="5:56" ht="15.75" customHeight="1" x14ac:dyDescent="0.2">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c r="AA714" s="121"/>
      <c r="AB714" s="121"/>
      <c r="AC714" s="121"/>
      <c r="AD714" s="121"/>
      <c r="AE714" s="121"/>
      <c r="AF714" s="121"/>
      <c r="AG714" s="121"/>
      <c r="AH714" s="121"/>
      <c r="AI714" s="121"/>
      <c r="AJ714" s="121"/>
      <c r="AK714" s="121"/>
      <c r="AL714" s="121"/>
      <c r="AM714" s="121"/>
      <c r="AN714" s="121"/>
      <c r="AO714" s="121"/>
      <c r="AP714" s="121"/>
      <c r="AQ714" s="121"/>
      <c r="AR714" s="121"/>
      <c r="AS714" s="121"/>
      <c r="AT714" s="121"/>
      <c r="AU714" s="121"/>
      <c r="AV714" s="121"/>
      <c r="BA714" s="121"/>
      <c r="BB714" s="121"/>
      <c r="BC714" s="121"/>
      <c r="BD714" s="122"/>
    </row>
    <row r="715" spans="5:56" ht="15.75" customHeight="1" x14ac:dyDescent="0.2">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c r="AA715" s="121"/>
      <c r="AB715" s="121"/>
      <c r="AC715" s="121"/>
      <c r="AD715" s="121"/>
      <c r="AE715" s="121"/>
      <c r="AF715" s="121"/>
      <c r="AG715" s="121"/>
      <c r="AH715" s="121"/>
      <c r="AI715" s="121"/>
      <c r="AJ715" s="121"/>
      <c r="AK715" s="121"/>
      <c r="AL715" s="121"/>
      <c r="AM715" s="121"/>
      <c r="AN715" s="121"/>
      <c r="AO715" s="121"/>
      <c r="AP715" s="121"/>
      <c r="AQ715" s="121"/>
      <c r="AR715" s="121"/>
      <c r="AS715" s="121"/>
      <c r="AT715" s="121"/>
      <c r="AU715" s="121"/>
      <c r="AV715" s="121"/>
      <c r="BA715" s="121"/>
      <c r="BB715" s="121"/>
      <c r="BC715" s="121"/>
      <c r="BD715" s="122"/>
    </row>
    <row r="716" spans="5:56" ht="15.75" customHeight="1" x14ac:dyDescent="0.2">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c r="AA716" s="121"/>
      <c r="AB716" s="121"/>
      <c r="AC716" s="121"/>
      <c r="AD716" s="121"/>
      <c r="AE716" s="121"/>
      <c r="AF716" s="121"/>
      <c r="AG716" s="121"/>
      <c r="AH716" s="121"/>
      <c r="AI716" s="121"/>
      <c r="AJ716" s="121"/>
      <c r="AK716" s="121"/>
      <c r="AL716" s="121"/>
      <c r="AM716" s="121"/>
      <c r="AN716" s="121"/>
      <c r="AO716" s="121"/>
      <c r="AP716" s="121"/>
      <c r="AQ716" s="121"/>
      <c r="AR716" s="121"/>
      <c r="AS716" s="121"/>
      <c r="AT716" s="121"/>
      <c r="AU716" s="121"/>
      <c r="AV716" s="121"/>
      <c r="BA716" s="121"/>
      <c r="BB716" s="121"/>
      <c r="BC716" s="121"/>
      <c r="BD716" s="122"/>
    </row>
    <row r="717" spans="5:56" ht="15.75" customHeight="1" x14ac:dyDescent="0.2">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c r="AA717" s="121"/>
      <c r="AB717" s="121"/>
      <c r="AC717" s="121"/>
      <c r="AD717" s="121"/>
      <c r="AE717" s="121"/>
      <c r="AF717" s="121"/>
      <c r="AG717" s="121"/>
      <c r="AH717" s="121"/>
      <c r="AI717" s="121"/>
      <c r="AJ717" s="121"/>
      <c r="AK717" s="121"/>
      <c r="AL717" s="121"/>
      <c r="AM717" s="121"/>
      <c r="AN717" s="121"/>
      <c r="AO717" s="121"/>
      <c r="AP717" s="121"/>
      <c r="AQ717" s="121"/>
      <c r="AR717" s="121"/>
      <c r="AS717" s="121"/>
      <c r="AT717" s="121"/>
      <c r="AU717" s="121"/>
      <c r="AV717" s="121"/>
      <c r="BA717" s="121"/>
      <c r="BB717" s="121"/>
      <c r="BC717" s="121"/>
      <c r="BD717" s="122"/>
    </row>
    <row r="718" spans="5:56" ht="15.75" customHeight="1" x14ac:dyDescent="0.2">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c r="AA718" s="121"/>
      <c r="AB718" s="121"/>
      <c r="AC718" s="121"/>
      <c r="AD718" s="121"/>
      <c r="AE718" s="121"/>
      <c r="AF718" s="121"/>
      <c r="AG718" s="121"/>
      <c r="AH718" s="121"/>
      <c r="AI718" s="121"/>
      <c r="AJ718" s="121"/>
      <c r="AK718" s="121"/>
      <c r="AL718" s="121"/>
      <c r="AM718" s="121"/>
      <c r="AN718" s="121"/>
      <c r="AO718" s="121"/>
      <c r="AP718" s="121"/>
      <c r="AQ718" s="121"/>
      <c r="AR718" s="121"/>
      <c r="AS718" s="121"/>
      <c r="AT718" s="121"/>
      <c r="AU718" s="121"/>
      <c r="AV718" s="121"/>
      <c r="BA718" s="121"/>
      <c r="BB718" s="121"/>
      <c r="BC718" s="121"/>
      <c r="BD718" s="122"/>
    </row>
    <row r="719" spans="5:56" ht="15.75" customHeight="1" x14ac:dyDescent="0.2">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c r="AA719" s="121"/>
      <c r="AB719" s="121"/>
      <c r="AC719" s="121"/>
      <c r="AD719" s="121"/>
      <c r="AE719" s="121"/>
      <c r="AF719" s="121"/>
      <c r="AG719" s="121"/>
      <c r="AH719" s="121"/>
      <c r="AI719" s="121"/>
      <c r="AJ719" s="121"/>
      <c r="AK719" s="121"/>
      <c r="AL719" s="121"/>
      <c r="AM719" s="121"/>
      <c r="AN719" s="121"/>
      <c r="AO719" s="121"/>
      <c r="AP719" s="121"/>
      <c r="AQ719" s="121"/>
      <c r="AR719" s="121"/>
      <c r="AS719" s="121"/>
      <c r="AT719" s="121"/>
      <c r="AU719" s="121"/>
      <c r="AV719" s="121"/>
      <c r="BA719" s="121"/>
      <c r="BB719" s="121"/>
      <c r="BC719" s="121"/>
      <c r="BD719" s="122"/>
    </row>
    <row r="720" spans="5:56" ht="15.75" customHeight="1" x14ac:dyDescent="0.2">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c r="AA720" s="121"/>
      <c r="AB720" s="121"/>
      <c r="AC720" s="121"/>
      <c r="AD720" s="121"/>
      <c r="AE720" s="121"/>
      <c r="AF720" s="121"/>
      <c r="AG720" s="121"/>
      <c r="AH720" s="121"/>
      <c r="AI720" s="121"/>
      <c r="AJ720" s="121"/>
      <c r="AK720" s="121"/>
      <c r="AL720" s="121"/>
      <c r="AM720" s="121"/>
      <c r="AN720" s="121"/>
      <c r="AO720" s="121"/>
      <c r="AP720" s="121"/>
      <c r="AQ720" s="121"/>
      <c r="AR720" s="121"/>
      <c r="AS720" s="121"/>
      <c r="AT720" s="121"/>
      <c r="AU720" s="121"/>
      <c r="AV720" s="121"/>
      <c r="BA720" s="121"/>
      <c r="BB720" s="121"/>
      <c r="BC720" s="121"/>
      <c r="BD720" s="122"/>
    </row>
    <row r="721" spans="5:56" ht="15.75" customHeight="1" x14ac:dyDescent="0.2">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c r="AA721" s="121"/>
      <c r="AB721" s="121"/>
      <c r="AC721" s="121"/>
      <c r="AD721" s="121"/>
      <c r="AE721" s="121"/>
      <c r="AF721" s="121"/>
      <c r="AG721" s="121"/>
      <c r="AH721" s="121"/>
      <c r="AI721" s="121"/>
      <c r="AJ721" s="121"/>
      <c r="AK721" s="121"/>
      <c r="AL721" s="121"/>
      <c r="AM721" s="121"/>
      <c r="AN721" s="121"/>
      <c r="AO721" s="121"/>
      <c r="AP721" s="121"/>
      <c r="AQ721" s="121"/>
      <c r="AR721" s="121"/>
      <c r="AS721" s="121"/>
      <c r="AT721" s="121"/>
      <c r="AU721" s="121"/>
      <c r="AV721" s="121"/>
      <c r="BA721" s="121"/>
      <c r="BB721" s="121"/>
      <c r="BC721" s="121"/>
      <c r="BD721" s="122"/>
    </row>
    <row r="722" spans="5:56" ht="15.75" customHeight="1" x14ac:dyDescent="0.2">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c r="AA722" s="121"/>
      <c r="AB722" s="121"/>
      <c r="AC722" s="121"/>
      <c r="AD722" s="121"/>
      <c r="AE722" s="121"/>
      <c r="AF722" s="121"/>
      <c r="AG722" s="121"/>
      <c r="AH722" s="121"/>
      <c r="AI722" s="121"/>
      <c r="AJ722" s="121"/>
      <c r="AK722" s="121"/>
      <c r="AL722" s="121"/>
      <c r="AM722" s="121"/>
      <c r="AN722" s="121"/>
      <c r="AO722" s="121"/>
      <c r="AP722" s="121"/>
      <c r="AQ722" s="121"/>
      <c r="AR722" s="121"/>
      <c r="AS722" s="121"/>
      <c r="AT722" s="121"/>
      <c r="AU722" s="121"/>
      <c r="AV722" s="121"/>
      <c r="BA722" s="121"/>
      <c r="BB722" s="121"/>
      <c r="BC722" s="121"/>
      <c r="BD722" s="122"/>
    </row>
    <row r="723" spans="5:56" ht="15.75" customHeight="1" x14ac:dyDescent="0.2">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c r="AG723" s="121"/>
      <c r="AH723" s="121"/>
      <c r="AI723" s="121"/>
      <c r="AJ723" s="121"/>
      <c r="AK723" s="121"/>
      <c r="AL723" s="121"/>
      <c r="AM723" s="121"/>
      <c r="AN723" s="121"/>
      <c r="AO723" s="121"/>
      <c r="AP723" s="121"/>
      <c r="AQ723" s="121"/>
      <c r="AR723" s="121"/>
      <c r="AS723" s="121"/>
      <c r="AT723" s="121"/>
      <c r="AU723" s="121"/>
      <c r="AV723" s="121"/>
      <c r="BA723" s="121"/>
      <c r="BB723" s="121"/>
      <c r="BC723" s="121"/>
      <c r="BD723" s="122"/>
    </row>
    <row r="724" spans="5:56" ht="15.75" customHeight="1" x14ac:dyDescent="0.2">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c r="AA724" s="121"/>
      <c r="AB724" s="121"/>
      <c r="AC724" s="121"/>
      <c r="AD724" s="121"/>
      <c r="AE724" s="121"/>
      <c r="AF724" s="121"/>
      <c r="AG724" s="121"/>
      <c r="AH724" s="121"/>
      <c r="AI724" s="121"/>
      <c r="AJ724" s="121"/>
      <c r="AK724" s="121"/>
      <c r="AL724" s="121"/>
      <c r="AM724" s="121"/>
      <c r="AN724" s="121"/>
      <c r="AO724" s="121"/>
      <c r="AP724" s="121"/>
      <c r="AQ724" s="121"/>
      <c r="AR724" s="121"/>
      <c r="AS724" s="121"/>
      <c r="AT724" s="121"/>
      <c r="AU724" s="121"/>
      <c r="AV724" s="121"/>
      <c r="BA724" s="121"/>
      <c r="BB724" s="121"/>
      <c r="BC724" s="121"/>
      <c r="BD724" s="122"/>
    </row>
    <row r="725" spans="5:56" ht="15.75" customHeight="1" x14ac:dyDescent="0.2">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c r="AA725" s="121"/>
      <c r="AB725" s="121"/>
      <c r="AC725" s="121"/>
      <c r="AD725" s="121"/>
      <c r="AE725" s="121"/>
      <c r="AF725" s="121"/>
      <c r="AG725" s="121"/>
      <c r="AH725" s="121"/>
      <c r="AI725" s="121"/>
      <c r="AJ725" s="121"/>
      <c r="AK725" s="121"/>
      <c r="AL725" s="121"/>
      <c r="AM725" s="121"/>
      <c r="AN725" s="121"/>
      <c r="AO725" s="121"/>
      <c r="AP725" s="121"/>
      <c r="AQ725" s="121"/>
      <c r="AR725" s="121"/>
      <c r="AS725" s="121"/>
      <c r="AT725" s="121"/>
      <c r="AU725" s="121"/>
      <c r="AV725" s="121"/>
      <c r="BA725" s="121"/>
      <c r="BB725" s="121"/>
      <c r="BC725" s="121"/>
      <c r="BD725" s="122"/>
    </row>
    <row r="726" spans="5:56" ht="15.75" customHeight="1" x14ac:dyDescent="0.2">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c r="AA726" s="121"/>
      <c r="AB726" s="121"/>
      <c r="AC726" s="121"/>
      <c r="AD726" s="121"/>
      <c r="AE726" s="121"/>
      <c r="AF726" s="121"/>
      <c r="AG726" s="121"/>
      <c r="AH726" s="121"/>
      <c r="AI726" s="121"/>
      <c r="AJ726" s="121"/>
      <c r="AK726" s="121"/>
      <c r="AL726" s="121"/>
      <c r="AM726" s="121"/>
      <c r="AN726" s="121"/>
      <c r="AO726" s="121"/>
      <c r="AP726" s="121"/>
      <c r="AQ726" s="121"/>
      <c r="AR726" s="121"/>
      <c r="AS726" s="121"/>
      <c r="AT726" s="121"/>
      <c r="AU726" s="121"/>
      <c r="AV726" s="121"/>
      <c r="BA726" s="121"/>
      <c r="BB726" s="121"/>
      <c r="BC726" s="121"/>
      <c r="BD726" s="122"/>
    </row>
    <row r="727" spans="5:56" ht="15.75" customHeight="1" x14ac:dyDescent="0.2">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c r="AA727" s="121"/>
      <c r="AB727" s="121"/>
      <c r="AC727" s="121"/>
      <c r="AD727" s="121"/>
      <c r="AE727" s="121"/>
      <c r="AF727" s="121"/>
      <c r="AG727" s="121"/>
      <c r="AH727" s="121"/>
      <c r="AI727" s="121"/>
      <c r="AJ727" s="121"/>
      <c r="AK727" s="121"/>
      <c r="AL727" s="121"/>
      <c r="AM727" s="121"/>
      <c r="AN727" s="121"/>
      <c r="AO727" s="121"/>
      <c r="AP727" s="121"/>
      <c r="AQ727" s="121"/>
      <c r="AR727" s="121"/>
      <c r="AS727" s="121"/>
      <c r="AT727" s="121"/>
      <c r="AU727" s="121"/>
      <c r="AV727" s="121"/>
      <c r="BA727" s="121"/>
      <c r="BB727" s="121"/>
      <c r="BC727" s="121"/>
      <c r="BD727" s="122"/>
    </row>
    <row r="728" spans="5:56" ht="15.75" customHeight="1" x14ac:dyDescent="0.2">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c r="AG728" s="121"/>
      <c r="AH728" s="121"/>
      <c r="AI728" s="121"/>
      <c r="AJ728" s="121"/>
      <c r="AK728" s="121"/>
      <c r="AL728" s="121"/>
      <c r="AM728" s="121"/>
      <c r="AN728" s="121"/>
      <c r="AO728" s="121"/>
      <c r="AP728" s="121"/>
      <c r="AQ728" s="121"/>
      <c r="AR728" s="121"/>
      <c r="AS728" s="121"/>
      <c r="AT728" s="121"/>
      <c r="AU728" s="121"/>
      <c r="AV728" s="121"/>
      <c r="BA728" s="121"/>
      <c r="BB728" s="121"/>
      <c r="BC728" s="121"/>
      <c r="BD728" s="122"/>
    </row>
    <row r="729" spans="5:56" ht="15.75" customHeight="1" x14ac:dyDescent="0.2">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c r="AA729" s="121"/>
      <c r="AB729" s="121"/>
      <c r="AC729" s="121"/>
      <c r="AD729" s="121"/>
      <c r="AE729" s="121"/>
      <c r="AF729" s="121"/>
      <c r="AG729" s="121"/>
      <c r="AH729" s="121"/>
      <c r="AI729" s="121"/>
      <c r="AJ729" s="121"/>
      <c r="AK729" s="121"/>
      <c r="AL729" s="121"/>
      <c r="AM729" s="121"/>
      <c r="AN729" s="121"/>
      <c r="AO729" s="121"/>
      <c r="AP729" s="121"/>
      <c r="AQ729" s="121"/>
      <c r="AR729" s="121"/>
      <c r="AS729" s="121"/>
      <c r="AT729" s="121"/>
      <c r="AU729" s="121"/>
      <c r="AV729" s="121"/>
      <c r="BA729" s="121"/>
      <c r="BB729" s="121"/>
      <c r="BC729" s="121"/>
      <c r="BD729" s="122"/>
    </row>
    <row r="730" spans="5:56" ht="15.75" customHeight="1" x14ac:dyDescent="0.2">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BA730" s="121"/>
      <c r="BB730" s="121"/>
      <c r="BC730" s="121"/>
      <c r="BD730" s="122"/>
    </row>
    <row r="731" spans="5:56" ht="15.75" customHeight="1" x14ac:dyDescent="0.2">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c r="AA731" s="121"/>
      <c r="AB731" s="121"/>
      <c r="AC731" s="121"/>
      <c r="AD731" s="121"/>
      <c r="AE731" s="121"/>
      <c r="AF731" s="121"/>
      <c r="AG731" s="121"/>
      <c r="AH731" s="121"/>
      <c r="AI731" s="121"/>
      <c r="AJ731" s="121"/>
      <c r="AK731" s="121"/>
      <c r="AL731" s="121"/>
      <c r="AM731" s="121"/>
      <c r="AN731" s="121"/>
      <c r="AO731" s="121"/>
      <c r="AP731" s="121"/>
      <c r="AQ731" s="121"/>
      <c r="AR731" s="121"/>
      <c r="AS731" s="121"/>
      <c r="AT731" s="121"/>
      <c r="AU731" s="121"/>
      <c r="AV731" s="121"/>
      <c r="BA731" s="121"/>
      <c r="BB731" s="121"/>
      <c r="BC731" s="121"/>
      <c r="BD731" s="122"/>
    </row>
    <row r="732" spans="5:56" ht="15.75" customHeight="1" x14ac:dyDescent="0.2">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c r="AA732" s="121"/>
      <c r="AB732" s="121"/>
      <c r="AC732" s="121"/>
      <c r="AD732" s="121"/>
      <c r="AE732" s="121"/>
      <c r="AF732" s="121"/>
      <c r="AG732" s="121"/>
      <c r="AH732" s="121"/>
      <c r="AI732" s="121"/>
      <c r="AJ732" s="121"/>
      <c r="AK732" s="121"/>
      <c r="AL732" s="121"/>
      <c r="AM732" s="121"/>
      <c r="AN732" s="121"/>
      <c r="AO732" s="121"/>
      <c r="AP732" s="121"/>
      <c r="AQ732" s="121"/>
      <c r="AR732" s="121"/>
      <c r="AS732" s="121"/>
      <c r="AT732" s="121"/>
      <c r="AU732" s="121"/>
      <c r="AV732" s="121"/>
      <c r="BA732" s="121"/>
      <c r="BB732" s="121"/>
      <c r="BC732" s="121"/>
      <c r="BD732" s="122"/>
    </row>
    <row r="733" spans="5:56" ht="15.75" customHeight="1" x14ac:dyDescent="0.2">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c r="AA733" s="121"/>
      <c r="AB733" s="121"/>
      <c r="AC733" s="121"/>
      <c r="AD733" s="121"/>
      <c r="AE733" s="121"/>
      <c r="AF733" s="121"/>
      <c r="AG733" s="121"/>
      <c r="AH733" s="121"/>
      <c r="AI733" s="121"/>
      <c r="AJ733" s="121"/>
      <c r="AK733" s="121"/>
      <c r="AL733" s="121"/>
      <c r="AM733" s="121"/>
      <c r="AN733" s="121"/>
      <c r="AO733" s="121"/>
      <c r="AP733" s="121"/>
      <c r="AQ733" s="121"/>
      <c r="AR733" s="121"/>
      <c r="AS733" s="121"/>
      <c r="AT733" s="121"/>
      <c r="AU733" s="121"/>
      <c r="AV733" s="121"/>
      <c r="BA733" s="121"/>
      <c r="BB733" s="121"/>
      <c r="BC733" s="121"/>
      <c r="BD733" s="122"/>
    </row>
    <row r="734" spans="5:56" ht="15.75" customHeight="1" x14ac:dyDescent="0.2">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c r="AG734" s="121"/>
      <c r="AH734" s="121"/>
      <c r="AI734" s="121"/>
      <c r="AJ734" s="121"/>
      <c r="AK734" s="121"/>
      <c r="AL734" s="121"/>
      <c r="AM734" s="121"/>
      <c r="AN734" s="121"/>
      <c r="AO734" s="121"/>
      <c r="AP734" s="121"/>
      <c r="AQ734" s="121"/>
      <c r="AR734" s="121"/>
      <c r="AS734" s="121"/>
      <c r="AT734" s="121"/>
      <c r="AU734" s="121"/>
      <c r="AV734" s="121"/>
      <c r="BA734" s="121"/>
      <c r="BB734" s="121"/>
      <c r="BC734" s="121"/>
      <c r="BD734" s="122"/>
    </row>
    <row r="735" spans="5:56" ht="15.75" customHeight="1" x14ac:dyDescent="0.2">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c r="AA735" s="121"/>
      <c r="AB735" s="121"/>
      <c r="AC735" s="121"/>
      <c r="AD735" s="121"/>
      <c r="AE735" s="121"/>
      <c r="AF735" s="121"/>
      <c r="AG735" s="121"/>
      <c r="AH735" s="121"/>
      <c r="AI735" s="121"/>
      <c r="AJ735" s="121"/>
      <c r="AK735" s="121"/>
      <c r="AL735" s="121"/>
      <c r="AM735" s="121"/>
      <c r="AN735" s="121"/>
      <c r="AO735" s="121"/>
      <c r="AP735" s="121"/>
      <c r="AQ735" s="121"/>
      <c r="AR735" s="121"/>
      <c r="AS735" s="121"/>
      <c r="AT735" s="121"/>
      <c r="AU735" s="121"/>
      <c r="AV735" s="121"/>
      <c r="BA735" s="121"/>
      <c r="BB735" s="121"/>
      <c r="BC735" s="121"/>
      <c r="BD735" s="122"/>
    </row>
    <row r="736" spans="5:56" ht="15.75" customHeight="1" x14ac:dyDescent="0.2">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c r="AA736" s="121"/>
      <c r="AB736" s="121"/>
      <c r="AC736" s="121"/>
      <c r="AD736" s="121"/>
      <c r="AE736" s="121"/>
      <c r="AF736" s="121"/>
      <c r="AG736" s="121"/>
      <c r="AH736" s="121"/>
      <c r="AI736" s="121"/>
      <c r="AJ736" s="121"/>
      <c r="AK736" s="121"/>
      <c r="AL736" s="121"/>
      <c r="AM736" s="121"/>
      <c r="AN736" s="121"/>
      <c r="AO736" s="121"/>
      <c r="AP736" s="121"/>
      <c r="AQ736" s="121"/>
      <c r="AR736" s="121"/>
      <c r="AS736" s="121"/>
      <c r="AT736" s="121"/>
      <c r="AU736" s="121"/>
      <c r="AV736" s="121"/>
      <c r="BA736" s="121"/>
      <c r="BB736" s="121"/>
      <c r="BC736" s="121"/>
      <c r="BD736" s="122"/>
    </row>
    <row r="737" spans="5:56" ht="15.75" customHeight="1" x14ac:dyDescent="0.2">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c r="AA737" s="121"/>
      <c r="AB737" s="121"/>
      <c r="AC737" s="121"/>
      <c r="AD737" s="121"/>
      <c r="AE737" s="121"/>
      <c r="AF737" s="121"/>
      <c r="AG737" s="121"/>
      <c r="AH737" s="121"/>
      <c r="AI737" s="121"/>
      <c r="AJ737" s="121"/>
      <c r="AK737" s="121"/>
      <c r="AL737" s="121"/>
      <c r="AM737" s="121"/>
      <c r="AN737" s="121"/>
      <c r="AO737" s="121"/>
      <c r="AP737" s="121"/>
      <c r="AQ737" s="121"/>
      <c r="AR737" s="121"/>
      <c r="AS737" s="121"/>
      <c r="AT737" s="121"/>
      <c r="AU737" s="121"/>
      <c r="AV737" s="121"/>
      <c r="BA737" s="121"/>
      <c r="BB737" s="121"/>
      <c r="BC737" s="121"/>
      <c r="BD737" s="122"/>
    </row>
    <row r="738" spans="5:56" ht="15.75" customHeight="1" x14ac:dyDescent="0.2">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c r="AA738" s="121"/>
      <c r="AB738" s="121"/>
      <c r="AC738" s="121"/>
      <c r="AD738" s="121"/>
      <c r="AE738" s="121"/>
      <c r="AF738" s="121"/>
      <c r="AG738" s="121"/>
      <c r="AH738" s="121"/>
      <c r="AI738" s="121"/>
      <c r="AJ738" s="121"/>
      <c r="AK738" s="121"/>
      <c r="AL738" s="121"/>
      <c r="AM738" s="121"/>
      <c r="AN738" s="121"/>
      <c r="AO738" s="121"/>
      <c r="AP738" s="121"/>
      <c r="AQ738" s="121"/>
      <c r="AR738" s="121"/>
      <c r="AS738" s="121"/>
      <c r="AT738" s="121"/>
      <c r="AU738" s="121"/>
      <c r="AV738" s="121"/>
      <c r="BA738" s="121"/>
      <c r="BB738" s="121"/>
      <c r="BC738" s="121"/>
      <c r="BD738" s="122"/>
    </row>
    <row r="739" spans="5:56" ht="15.75" customHeight="1" x14ac:dyDescent="0.2">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c r="AA739" s="121"/>
      <c r="AB739" s="121"/>
      <c r="AC739" s="121"/>
      <c r="AD739" s="121"/>
      <c r="AE739" s="121"/>
      <c r="AF739" s="121"/>
      <c r="AG739" s="121"/>
      <c r="AH739" s="121"/>
      <c r="AI739" s="121"/>
      <c r="AJ739" s="121"/>
      <c r="AK739" s="121"/>
      <c r="AL739" s="121"/>
      <c r="AM739" s="121"/>
      <c r="AN739" s="121"/>
      <c r="AO739" s="121"/>
      <c r="AP739" s="121"/>
      <c r="AQ739" s="121"/>
      <c r="AR739" s="121"/>
      <c r="AS739" s="121"/>
      <c r="AT739" s="121"/>
      <c r="AU739" s="121"/>
      <c r="AV739" s="121"/>
      <c r="BA739" s="121"/>
      <c r="BB739" s="121"/>
      <c r="BC739" s="121"/>
      <c r="BD739" s="122"/>
    </row>
    <row r="740" spans="5:56" ht="15.75" customHeight="1" x14ac:dyDescent="0.2">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c r="AA740" s="121"/>
      <c r="AB740" s="121"/>
      <c r="AC740" s="121"/>
      <c r="AD740" s="121"/>
      <c r="AE740" s="121"/>
      <c r="AF740" s="121"/>
      <c r="AG740" s="121"/>
      <c r="AH740" s="121"/>
      <c r="AI740" s="121"/>
      <c r="AJ740" s="121"/>
      <c r="AK740" s="121"/>
      <c r="AL740" s="121"/>
      <c r="AM740" s="121"/>
      <c r="AN740" s="121"/>
      <c r="AO740" s="121"/>
      <c r="AP740" s="121"/>
      <c r="AQ740" s="121"/>
      <c r="AR740" s="121"/>
      <c r="AS740" s="121"/>
      <c r="AT740" s="121"/>
      <c r="AU740" s="121"/>
      <c r="AV740" s="121"/>
      <c r="BA740" s="121"/>
      <c r="BB740" s="121"/>
      <c r="BC740" s="121"/>
      <c r="BD740" s="122"/>
    </row>
    <row r="741" spans="5:56" ht="15.75" customHeight="1" x14ac:dyDescent="0.2">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c r="AA741" s="121"/>
      <c r="AB741" s="121"/>
      <c r="AC741" s="121"/>
      <c r="AD741" s="121"/>
      <c r="AE741" s="121"/>
      <c r="AF741" s="121"/>
      <c r="AG741" s="121"/>
      <c r="AH741" s="121"/>
      <c r="AI741" s="121"/>
      <c r="AJ741" s="121"/>
      <c r="AK741" s="121"/>
      <c r="AL741" s="121"/>
      <c r="AM741" s="121"/>
      <c r="AN741" s="121"/>
      <c r="AO741" s="121"/>
      <c r="AP741" s="121"/>
      <c r="AQ741" s="121"/>
      <c r="AR741" s="121"/>
      <c r="AS741" s="121"/>
      <c r="AT741" s="121"/>
      <c r="AU741" s="121"/>
      <c r="AV741" s="121"/>
      <c r="BA741" s="121"/>
      <c r="BB741" s="121"/>
      <c r="BC741" s="121"/>
      <c r="BD741" s="122"/>
    </row>
    <row r="742" spans="5:56" ht="15.75" customHeight="1" x14ac:dyDescent="0.2">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c r="AA742" s="121"/>
      <c r="AB742" s="121"/>
      <c r="AC742" s="121"/>
      <c r="AD742" s="121"/>
      <c r="AE742" s="121"/>
      <c r="AF742" s="121"/>
      <c r="AG742" s="121"/>
      <c r="AH742" s="121"/>
      <c r="AI742" s="121"/>
      <c r="AJ742" s="121"/>
      <c r="AK742" s="121"/>
      <c r="AL742" s="121"/>
      <c r="AM742" s="121"/>
      <c r="AN742" s="121"/>
      <c r="AO742" s="121"/>
      <c r="AP742" s="121"/>
      <c r="AQ742" s="121"/>
      <c r="AR742" s="121"/>
      <c r="AS742" s="121"/>
      <c r="AT742" s="121"/>
      <c r="AU742" s="121"/>
      <c r="AV742" s="121"/>
      <c r="BA742" s="121"/>
      <c r="BB742" s="121"/>
      <c r="BC742" s="121"/>
      <c r="BD742" s="122"/>
    </row>
    <row r="743" spans="5:56" ht="15.75" customHeight="1" x14ac:dyDescent="0.2">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c r="AA743" s="121"/>
      <c r="AB743" s="121"/>
      <c r="AC743" s="121"/>
      <c r="AD743" s="121"/>
      <c r="AE743" s="121"/>
      <c r="AF743" s="121"/>
      <c r="AG743" s="121"/>
      <c r="AH743" s="121"/>
      <c r="AI743" s="121"/>
      <c r="AJ743" s="121"/>
      <c r="AK743" s="121"/>
      <c r="AL743" s="121"/>
      <c r="AM743" s="121"/>
      <c r="AN743" s="121"/>
      <c r="AO743" s="121"/>
      <c r="AP743" s="121"/>
      <c r="AQ743" s="121"/>
      <c r="AR743" s="121"/>
      <c r="AS743" s="121"/>
      <c r="AT743" s="121"/>
      <c r="AU743" s="121"/>
      <c r="AV743" s="121"/>
      <c r="BA743" s="121"/>
      <c r="BB743" s="121"/>
      <c r="BC743" s="121"/>
      <c r="BD743" s="122"/>
    </row>
    <row r="744" spans="5:56" ht="15.75" customHeight="1" x14ac:dyDescent="0.2">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c r="AH744" s="121"/>
      <c r="AI744" s="121"/>
      <c r="AJ744" s="121"/>
      <c r="AK744" s="121"/>
      <c r="AL744" s="121"/>
      <c r="AM744" s="121"/>
      <c r="AN744" s="121"/>
      <c r="AO744" s="121"/>
      <c r="AP744" s="121"/>
      <c r="AQ744" s="121"/>
      <c r="AR744" s="121"/>
      <c r="AS744" s="121"/>
      <c r="AT744" s="121"/>
      <c r="AU744" s="121"/>
      <c r="AV744" s="121"/>
      <c r="BA744" s="121"/>
      <c r="BB744" s="121"/>
      <c r="BC744" s="121"/>
      <c r="BD744" s="122"/>
    </row>
    <row r="745" spans="5:56" ht="15.75" customHeight="1" x14ac:dyDescent="0.2">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c r="AA745" s="121"/>
      <c r="AB745" s="121"/>
      <c r="AC745" s="121"/>
      <c r="AD745" s="121"/>
      <c r="AE745" s="121"/>
      <c r="AF745" s="121"/>
      <c r="AG745" s="121"/>
      <c r="AH745" s="121"/>
      <c r="AI745" s="121"/>
      <c r="AJ745" s="121"/>
      <c r="AK745" s="121"/>
      <c r="AL745" s="121"/>
      <c r="AM745" s="121"/>
      <c r="AN745" s="121"/>
      <c r="AO745" s="121"/>
      <c r="AP745" s="121"/>
      <c r="AQ745" s="121"/>
      <c r="AR745" s="121"/>
      <c r="AS745" s="121"/>
      <c r="AT745" s="121"/>
      <c r="AU745" s="121"/>
      <c r="AV745" s="121"/>
      <c r="BA745" s="121"/>
      <c r="BB745" s="121"/>
      <c r="BC745" s="121"/>
      <c r="BD745" s="122"/>
    </row>
    <row r="746" spans="5:56" ht="15.75" customHeight="1" x14ac:dyDescent="0.2">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c r="AA746" s="121"/>
      <c r="AB746" s="121"/>
      <c r="AC746" s="121"/>
      <c r="AD746" s="121"/>
      <c r="AE746" s="121"/>
      <c r="AF746" s="121"/>
      <c r="AG746" s="121"/>
      <c r="AH746" s="121"/>
      <c r="AI746" s="121"/>
      <c r="AJ746" s="121"/>
      <c r="AK746" s="121"/>
      <c r="AL746" s="121"/>
      <c r="AM746" s="121"/>
      <c r="AN746" s="121"/>
      <c r="AO746" s="121"/>
      <c r="AP746" s="121"/>
      <c r="AQ746" s="121"/>
      <c r="AR746" s="121"/>
      <c r="AS746" s="121"/>
      <c r="AT746" s="121"/>
      <c r="AU746" s="121"/>
      <c r="AV746" s="121"/>
      <c r="BA746" s="121"/>
      <c r="BB746" s="121"/>
      <c r="BC746" s="121"/>
      <c r="BD746" s="122"/>
    </row>
    <row r="747" spans="5:56" ht="15.75" customHeight="1" x14ac:dyDescent="0.2">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c r="AA747" s="121"/>
      <c r="AB747" s="121"/>
      <c r="AC747" s="121"/>
      <c r="AD747" s="121"/>
      <c r="AE747" s="121"/>
      <c r="AF747" s="121"/>
      <c r="AG747" s="121"/>
      <c r="AH747" s="121"/>
      <c r="AI747" s="121"/>
      <c r="AJ747" s="121"/>
      <c r="AK747" s="121"/>
      <c r="AL747" s="121"/>
      <c r="AM747" s="121"/>
      <c r="AN747" s="121"/>
      <c r="AO747" s="121"/>
      <c r="AP747" s="121"/>
      <c r="AQ747" s="121"/>
      <c r="AR747" s="121"/>
      <c r="AS747" s="121"/>
      <c r="AT747" s="121"/>
      <c r="AU747" s="121"/>
      <c r="AV747" s="121"/>
      <c r="BA747" s="121"/>
      <c r="BB747" s="121"/>
      <c r="BC747" s="121"/>
      <c r="BD747" s="122"/>
    </row>
    <row r="748" spans="5:56" ht="15.75" customHeight="1" x14ac:dyDescent="0.2">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c r="AA748" s="121"/>
      <c r="AB748" s="121"/>
      <c r="AC748" s="121"/>
      <c r="AD748" s="121"/>
      <c r="AE748" s="121"/>
      <c r="AF748" s="121"/>
      <c r="AG748" s="121"/>
      <c r="AH748" s="121"/>
      <c r="AI748" s="121"/>
      <c r="AJ748" s="121"/>
      <c r="AK748" s="121"/>
      <c r="AL748" s="121"/>
      <c r="AM748" s="121"/>
      <c r="AN748" s="121"/>
      <c r="AO748" s="121"/>
      <c r="AP748" s="121"/>
      <c r="AQ748" s="121"/>
      <c r="AR748" s="121"/>
      <c r="AS748" s="121"/>
      <c r="AT748" s="121"/>
      <c r="AU748" s="121"/>
      <c r="AV748" s="121"/>
      <c r="BA748" s="121"/>
      <c r="BB748" s="121"/>
      <c r="BC748" s="121"/>
      <c r="BD748" s="122"/>
    </row>
    <row r="749" spans="5:56" ht="15.75" customHeight="1" x14ac:dyDescent="0.2">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c r="AA749" s="121"/>
      <c r="AB749" s="121"/>
      <c r="AC749" s="121"/>
      <c r="AD749" s="121"/>
      <c r="AE749" s="121"/>
      <c r="AF749" s="121"/>
      <c r="AG749" s="121"/>
      <c r="AH749" s="121"/>
      <c r="AI749" s="121"/>
      <c r="AJ749" s="121"/>
      <c r="AK749" s="121"/>
      <c r="AL749" s="121"/>
      <c r="AM749" s="121"/>
      <c r="AN749" s="121"/>
      <c r="AO749" s="121"/>
      <c r="AP749" s="121"/>
      <c r="AQ749" s="121"/>
      <c r="AR749" s="121"/>
      <c r="AS749" s="121"/>
      <c r="AT749" s="121"/>
      <c r="AU749" s="121"/>
      <c r="AV749" s="121"/>
      <c r="BA749" s="121"/>
      <c r="BB749" s="121"/>
      <c r="BC749" s="121"/>
      <c r="BD749" s="122"/>
    </row>
    <row r="750" spans="5:56" ht="15.75" customHeight="1" x14ac:dyDescent="0.2">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c r="AA750" s="121"/>
      <c r="AB750" s="121"/>
      <c r="AC750" s="121"/>
      <c r="AD750" s="121"/>
      <c r="AE750" s="121"/>
      <c r="AF750" s="121"/>
      <c r="AG750" s="121"/>
      <c r="AH750" s="121"/>
      <c r="AI750" s="121"/>
      <c r="AJ750" s="121"/>
      <c r="AK750" s="121"/>
      <c r="AL750" s="121"/>
      <c r="AM750" s="121"/>
      <c r="AN750" s="121"/>
      <c r="AO750" s="121"/>
      <c r="AP750" s="121"/>
      <c r="AQ750" s="121"/>
      <c r="AR750" s="121"/>
      <c r="AS750" s="121"/>
      <c r="AT750" s="121"/>
      <c r="AU750" s="121"/>
      <c r="AV750" s="121"/>
      <c r="BA750" s="121"/>
      <c r="BB750" s="121"/>
      <c r="BC750" s="121"/>
      <c r="BD750" s="122"/>
    </row>
    <row r="751" spans="5:56" ht="15.75" customHeight="1" x14ac:dyDescent="0.2">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c r="AA751" s="121"/>
      <c r="AB751" s="121"/>
      <c r="AC751" s="121"/>
      <c r="AD751" s="121"/>
      <c r="AE751" s="121"/>
      <c r="AF751" s="121"/>
      <c r="AG751" s="121"/>
      <c r="AH751" s="121"/>
      <c r="AI751" s="121"/>
      <c r="AJ751" s="121"/>
      <c r="AK751" s="121"/>
      <c r="AL751" s="121"/>
      <c r="AM751" s="121"/>
      <c r="AN751" s="121"/>
      <c r="AO751" s="121"/>
      <c r="AP751" s="121"/>
      <c r="AQ751" s="121"/>
      <c r="AR751" s="121"/>
      <c r="AS751" s="121"/>
      <c r="AT751" s="121"/>
      <c r="AU751" s="121"/>
      <c r="AV751" s="121"/>
      <c r="BA751" s="121"/>
      <c r="BB751" s="121"/>
      <c r="BC751" s="121"/>
      <c r="BD751" s="122"/>
    </row>
    <row r="752" spans="5:56" ht="15.75" customHeight="1" x14ac:dyDescent="0.2">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c r="AA752" s="121"/>
      <c r="AB752" s="121"/>
      <c r="AC752" s="121"/>
      <c r="AD752" s="121"/>
      <c r="AE752" s="121"/>
      <c r="AF752" s="121"/>
      <c r="AG752" s="121"/>
      <c r="AH752" s="121"/>
      <c r="AI752" s="121"/>
      <c r="AJ752" s="121"/>
      <c r="AK752" s="121"/>
      <c r="AL752" s="121"/>
      <c r="AM752" s="121"/>
      <c r="AN752" s="121"/>
      <c r="AO752" s="121"/>
      <c r="AP752" s="121"/>
      <c r="AQ752" s="121"/>
      <c r="AR752" s="121"/>
      <c r="AS752" s="121"/>
      <c r="AT752" s="121"/>
      <c r="AU752" s="121"/>
      <c r="AV752" s="121"/>
      <c r="BA752" s="121"/>
      <c r="BB752" s="121"/>
      <c r="BC752" s="121"/>
      <c r="BD752" s="122"/>
    </row>
    <row r="753" spans="5:56" ht="15.75" customHeight="1" x14ac:dyDescent="0.2">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c r="AA753" s="121"/>
      <c r="AB753" s="121"/>
      <c r="AC753" s="121"/>
      <c r="AD753" s="121"/>
      <c r="AE753" s="121"/>
      <c r="AF753" s="121"/>
      <c r="AG753" s="121"/>
      <c r="AH753" s="121"/>
      <c r="AI753" s="121"/>
      <c r="AJ753" s="121"/>
      <c r="AK753" s="121"/>
      <c r="AL753" s="121"/>
      <c r="AM753" s="121"/>
      <c r="AN753" s="121"/>
      <c r="AO753" s="121"/>
      <c r="AP753" s="121"/>
      <c r="AQ753" s="121"/>
      <c r="AR753" s="121"/>
      <c r="AS753" s="121"/>
      <c r="AT753" s="121"/>
      <c r="AU753" s="121"/>
      <c r="AV753" s="121"/>
      <c r="BA753" s="121"/>
      <c r="BB753" s="121"/>
      <c r="BC753" s="121"/>
      <c r="BD753" s="122"/>
    </row>
    <row r="754" spans="5:56" ht="15.75" customHeight="1" x14ac:dyDescent="0.2">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c r="AA754" s="121"/>
      <c r="AB754" s="121"/>
      <c r="AC754" s="121"/>
      <c r="AD754" s="121"/>
      <c r="AE754" s="121"/>
      <c r="AF754" s="121"/>
      <c r="AG754" s="121"/>
      <c r="AH754" s="121"/>
      <c r="AI754" s="121"/>
      <c r="AJ754" s="121"/>
      <c r="AK754" s="121"/>
      <c r="AL754" s="121"/>
      <c r="AM754" s="121"/>
      <c r="AN754" s="121"/>
      <c r="AO754" s="121"/>
      <c r="AP754" s="121"/>
      <c r="AQ754" s="121"/>
      <c r="AR754" s="121"/>
      <c r="AS754" s="121"/>
      <c r="AT754" s="121"/>
      <c r="AU754" s="121"/>
      <c r="AV754" s="121"/>
      <c r="BA754" s="121"/>
      <c r="BB754" s="121"/>
      <c r="BC754" s="121"/>
      <c r="BD754" s="122"/>
    </row>
    <row r="755" spans="5:56" ht="15.75" customHeight="1" x14ac:dyDescent="0.2">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c r="AA755" s="121"/>
      <c r="AB755" s="121"/>
      <c r="AC755" s="121"/>
      <c r="AD755" s="121"/>
      <c r="AE755" s="121"/>
      <c r="AF755" s="121"/>
      <c r="AG755" s="121"/>
      <c r="AH755" s="121"/>
      <c r="AI755" s="121"/>
      <c r="AJ755" s="121"/>
      <c r="AK755" s="121"/>
      <c r="AL755" s="121"/>
      <c r="AM755" s="121"/>
      <c r="AN755" s="121"/>
      <c r="AO755" s="121"/>
      <c r="AP755" s="121"/>
      <c r="AQ755" s="121"/>
      <c r="AR755" s="121"/>
      <c r="AS755" s="121"/>
      <c r="AT755" s="121"/>
      <c r="AU755" s="121"/>
      <c r="AV755" s="121"/>
      <c r="BA755" s="121"/>
      <c r="BB755" s="121"/>
      <c r="BC755" s="121"/>
      <c r="BD755" s="122"/>
    </row>
    <row r="756" spans="5:56" ht="15.75" customHeight="1" x14ac:dyDescent="0.2">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c r="AA756" s="121"/>
      <c r="AB756" s="121"/>
      <c r="AC756" s="121"/>
      <c r="AD756" s="121"/>
      <c r="AE756" s="121"/>
      <c r="AF756" s="121"/>
      <c r="AG756" s="121"/>
      <c r="AH756" s="121"/>
      <c r="AI756" s="121"/>
      <c r="AJ756" s="121"/>
      <c r="AK756" s="121"/>
      <c r="AL756" s="121"/>
      <c r="AM756" s="121"/>
      <c r="AN756" s="121"/>
      <c r="AO756" s="121"/>
      <c r="AP756" s="121"/>
      <c r="AQ756" s="121"/>
      <c r="AR756" s="121"/>
      <c r="AS756" s="121"/>
      <c r="AT756" s="121"/>
      <c r="AU756" s="121"/>
      <c r="AV756" s="121"/>
      <c r="BA756" s="121"/>
      <c r="BB756" s="121"/>
      <c r="BC756" s="121"/>
      <c r="BD756" s="122"/>
    </row>
    <row r="757" spans="5:56" ht="15.75" customHeight="1" x14ac:dyDescent="0.2">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c r="AA757" s="121"/>
      <c r="AB757" s="121"/>
      <c r="AC757" s="121"/>
      <c r="AD757" s="121"/>
      <c r="AE757" s="121"/>
      <c r="AF757" s="121"/>
      <c r="AG757" s="121"/>
      <c r="AH757" s="121"/>
      <c r="AI757" s="121"/>
      <c r="AJ757" s="121"/>
      <c r="AK757" s="121"/>
      <c r="AL757" s="121"/>
      <c r="AM757" s="121"/>
      <c r="AN757" s="121"/>
      <c r="AO757" s="121"/>
      <c r="AP757" s="121"/>
      <c r="AQ757" s="121"/>
      <c r="AR757" s="121"/>
      <c r="AS757" s="121"/>
      <c r="AT757" s="121"/>
      <c r="AU757" s="121"/>
      <c r="AV757" s="121"/>
      <c r="BA757" s="121"/>
      <c r="BB757" s="121"/>
      <c r="BC757" s="121"/>
      <c r="BD757" s="122"/>
    </row>
    <row r="758" spans="5:56" ht="15.75" customHeight="1" x14ac:dyDescent="0.2">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c r="AA758" s="121"/>
      <c r="AB758" s="121"/>
      <c r="AC758" s="121"/>
      <c r="AD758" s="121"/>
      <c r="AE758" s="121"/>
      <c r="AF758" s="121"/>
      <c r="AG758" s="121"/>
      <c r="AH758" s="121"/>
      <c r="AI758" s="121"/>
      <c r="AJ758" s="121"/>
      <c r="AK758" s="121"/>
      <c r="AL758" s="121"/>
      <c r="AM758" s="121"/>
      <c r="AN758" s="121"/>
      <c r="AO758" s="121"/>
      <c r="AP758" s="121"/>
      <c r="AQ758" s="121"/>
      <c r="AR758" s="121"/>
      <c r="AS758" s="121"/>
      <c r="AT758" s="121"/>
      <c r="AU758" s="121"/>
      <c r="AV758" s="121"/>
      <c r="BA758" s="121"/>
      <c r="BB758" s="121"/>
      <c r="BC758" s="121"/>
      <c r="BD758" s="122"/>
    </row>
    <row r="759" spans="5:56" ht="15.75" customHeight="1" x14ac:dyDescent="0.2">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c r="AA759" s="121"/>
      <c r="AB759" s="121"/>
      <c r="AC759" s="121"/>
      <c r="AD759" s="121"/>
      <c r="AE759" s="121"/>
      <c r="AF759" s="121"/>
      <c r="AG759" s="121"/>
      <c r="AH759" s="121"/>
      <c r="AI759" s="121"/>
      <c r="AJ759" s="121"/>
      <c r="AK759" s="121"/>
      <c r="AL759" s="121"/>
      <c r="AM759" s="121"/>
      <c r="AN759" s="121"/>
      <c r="AO759" s="121"/>
      <c r="AP759" s="121"/>
      <c r="AQ759" s="121"/>
      <c r="AR759" s="121"/>
      <c r="AS759" s="121"/>
      <c r="AT759" s="121"/>
      <c r="AU759" s="121"/>
      <c r="AV759" s="121"/>
      <c r="BA759" s="121"/>
      <c r="BB759" s="121"/>
      <c r="BC759" s="121"/>
      <c r="BD759" s="122"/>
    </row>
    <row r="760" spans="5:56" ht="15.75" customHeight="1" x14ac:dyDescent="0.2">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c r="AA760" s="121"/>
      <c r="AB760" s="121"/>
      <c r="AC760" s="121"/>
      <c r="AD760" s="121"/>
      <c r="AE760" s="121"/>
      <c r="AF760" s="121"/>
      <c r="AG760" s="121"/>
      <c r="AH760" s="121"/>
      <c r="AI760" s="121"/>
      <c r="AJ760" s="121"/>
      <c r="AK760" s="121"/>
      <c r="AL760" s="121"/>
      <c r="AM760" s="121"/>
      <c r="AN760" s="121"/>
      <c r="AO760" s="121"/>
      <c r="AP760" s="121"/>
      <c r="AQ760" s="121"/>
      <c r="AR760" s="121"/>
      <c r="AS760" s="121"/>
      <c r="AT760" s="121"/>
      <c r="AU760" s="121"/>
      <c r="AV760" s="121"/>
      <c r="BA760" s="121"/>
      <c r="BB760" s="121"/>
      <c r="BC760" s="121"/>
      <c r="BD760" s="122"/>
    </row>
    <row r="761" spans="5:56" ht="15.75" customHeight="1" x14ac:dyDescent="0.2">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c r="AA761" s="121"/>
      <c r="AB761" s="121"/>
      <c r="AC761" s="121"/>
      <c r="AD761" s="121"/>
      <c r="AE761" s="121"/>
      <c r="AF761" s="121"/>
      <c r="AG761" s="121"/>
      <c r="AH761" s="121"/>
      <c r="AI761" s="121"/>
      <c r="AJ761" s="121"/>
      <c r="AK761" s="121"/>
      <c r="AL761" s="121"/>
      <c r="AM761" s="121"/>
      <c r="AN761" s="121"/>
      <c r="AO761" s="121"/>
      <c r="AP761" s="121"/>
      <c r="AQ761" s="121"/>
      <c r="AR761" s="121"/>
      <c r="AS761" s="121"/>
      <c r="AT761" s="121"/>
      <c r="AU761" s="121"/>
      <c r="AV761" s="121"/>
      <c r="BA761" s="121"/>
      <c r="BB761" s="121"/>
      <c r="BC761" s="121"/>
      <c r="BD761" s="122"/>
    </row>
    <row r="762" spans="5:56" ht="15.75" customHeight="1" x14ac:dyDescent="0.2">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c r="AA762" s="121"/>
      <c r="AB762" s="121"/>
      <c r="AC762" s="121"/>
      <c r="AD762" s="121"/>
      <c r="AE762" s="121"/>
      <c r="AF762" s="121"/>
      <c r="AG762" s="121"/>
      <c r="AH762" s="121"/>
      <c r="AI762" s="121"/>
      <c r="AJ762" s="121"/>
      <c r="AK762" s="121"/>
      <c r="AL762" s="121"/>
      <c r="AM762" s="121"/>
      <c r="AN762" s="121"/>
      <c r="AO762" s="121"/>
      <c r="AP762" s="121"/>
      <c r="AQ762" s="121"/>
      <c r="AR762" s="121"/>
      <c r="AS762" s="121"/>
      <c r="AT762" s="121"/>
      <c r="AU762" s="121"/>
      <c r="AV762" s="121"/>
      <c r="BA762" s="121"/>
      <c r="BB762" s="121"/>
      <c r="BC762" s="121"/>
      <c r="BD762" s="122"/>
    </row>
    <row r="763" spans="5:56" ht="15.75" customHeight="1" x14ac:dyDescent="0.2">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c r="AA763" s="121"/>
      <c r="AB763" s="121"/>
      <c r="AC763" s="121"/>
      <c r="AD763" s="121"/>
      <c r="AE763" s="121"/>
      <c r="AF763" s="121"/>
      <c r="AG763" s="121"/>
      <c r="AH763" s="121"/>
      <c r="AI763" s="121"/>
      <c r="AJ763" s="121"/>
      <c r="AK763" s="121"/>
      <c r="AL763" s="121"/>
      <c r="AM763" s="121"/>
      <c r="AN763" s="121"/>
      <c r="AO763" s="121"/>
      <c r="AP763" s="121"/>
      <c r="AQ763" s="121"/>
      <c r="AR763" s="121"/>
      <c r="AS763" s="121"/>
      <c r="AT763" s="121"/>
      <c r="AU763" s="121"/>
      <c r="AV763" s="121"/>
      <c r="BA763" s="121"/>
      <c r="BB763" s="121"/>
      <c r="BC763" s="121"/>
      <c r="BD763" s="122"/>
    </row>
    <row r="764" spans="5:56" ht="15.75" customHeight="1" x14ac:dyDescent="0.2">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c r="AA764" s="121"/>
      <c r="AB764" s="121"/>
      <c r="AC764" s="121"/>
      <c r="AD764" s="121"/>
      <c r="AE764" s="121"/>
      <c r="AF764" s="121"/>
      <c r="AG764" s="121"/>
      <c r="AH764" s="121"/>
      <c r="AI764" s="121"/>
      <c r="AJ764" s="121"/>
      <c r="AK764" s="121"/>
      <c r="AL764" s="121"/>
      <c r="AM764" s="121"/>
      <c r="AN764" s="121"/>
      <c r="AO764" s="121"/>
      <c r="AP764" s="121"/>
      <c r="AQ764" s="121"/>
      <c r="AR764" s="121"/>
      <c r="AS764" s="121"/>
      <c r="AT764" s="121"/>
      <c r="AU764" s="121"/>
      <c r="AV764" s="121"/>
      <c r="BA764" s="121"/>
      <c r="BB764" s="121"/>
      <c r="BC764" s="121"/>
      <c r="BD764" s="122"/>
    </row>
    <row r="765" spans="5:56" ht="15.75" customHeight="1" x14ac:dyDescent="0.2">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c r="AA765" s="121"/>
      <c r="AB765" s="121"/>
      <c r="AC765" s="121"/>
      <c r="AD765" s="121"/>
      <c r="AE765" s="121"/>
      <c r="AF765" s="121"/>
      <c r="AG765" s="121"/>
      <c r="AH765" s="121"/>
      <c r="AI765" s="121"/>
      <c r="AJ765" s="121"/>
      <c r="AK765" s="121"/>
      <c r="AL765" s="121"/>
      <c r="AM765" s="121"/>
      <c r="AN765" s="121"/>
      <c r="AO765" s="121"/>
      <c r="AP765" s="121"/>
      <c r="AQ765" s="121"/>
      <c r="AR765" s="121"/>
      <c r="AS765" s="121"/>
      <c r="AT765" s="121"/>
      <c r="AU765" s="121"/>
      <c r="AV765" s="121"/>
      <c r="BA765" s="121"/>
      <c r="BB765" s="121"/>
      <c r="BC765" s="121"/>
      <c r="BD765" s="122"/>
    </row>
    <row r="766" spans="5:56" ht="15.75" customHeight="1" x14ac:dyDescent="0.2">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c r="AA766" s="121"/>
      <c r="AB766" s="121"/>
      <c r="AC766" s="121"/>
      <c r="AD766" s="121"/>
      <c r="AE766" s="121"/>
      <c r="AF766" s="121"/>
      <c r="AG766" s="121"/>
      <c r="AH766" s="121"/>
      <c r="AI766" s="121"/>
      <c r="AJ766" s="121"/>
      <c r="AK766" s="121"/>
      <c r="AL766" s="121"/>
      <c r="AM766" s="121"/>
      <c r="AN766" s="121"/>
      <c r="AO766" s="121"/>
      <c r="AP766" s="121"/>
      <c r="AQ766" s="121"/>
      <c r="AR766" s="121"/>
      <c r="AS766" s="121"/>
      <c r="AT766" s="121"/>
      <c r="AU766" s="121"/>
      <c r="AV766" s="121"/>
      <c r="BA766" s="121"/>
      <c r="BB766" s="121"/>
      <c r="BC766" s="121"/>
      <c r="BD766" s="122"/>
    </row>
    <row r="767" spans="5:56" ht="15.75" customHeight="1" x14ac:dyDescent="0.2">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c r="AA767" s="121"/>
      <c r="AB767" s="121"/>
      <c r="AC767" s="121"/>
      <c r="AD767" s="121"/>
      <c r="AE767" s="121"/>
      <c r="AF767" s="121"/>
      <c r="AG767" s="121"/>
      <c r="AH767" s="121"/>
      <c r="AI767" s="121"/>
      <c r="AJ767" s="121"/>
      <c r="AK767" s="121"/>
      <c r="AL767" s="121"/>
      <c r="AM767" s="121"/>
      <c r="AN767" s="121"/>
      <c r="AO767" s="121"/>
      <c r="AP767" s="121"/>
      <c r="AQ767" s="121"/>
      <c r="AR767" s="121"/>
      <c r="AS767" s="121"/>
      <c r="AT767" s="121"/>
      <c r="AU767" s="121"/>
      <c r="AV767" s="121"/>
      <c r="BA767" s="121"/>
      <c r="BB767" s="121"/>
      <c r="BC767" s="121"/>
      <c r="BD767" s="122"/>
    </row>
    <row r="768" spans="5:56" ht="15.75" customHeight="1" x14ac:dyDescent="0.2">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c r="AA768" s="121"/>
      <c r="AB768" s="121"/>
      <c r="AC768" s="121"/>
      <c r="AD768" s="121"/>
      <c r="AE768" s="121"/>
      <c r="AF768" s="121"/>
      <c r="AG768" s="121"/>
      <c r="AH768" s="121"/>
      <c r="AI768" s="121"/>
      <c r="AJ768" s="121"/>
      <c r="AK768" s="121"/>
      <c r="AL768" s="121"/>
      <c r="AM768" s="121"/>
      <c r="AN768" s="121"/>
      <c r="AO768" s="121"/>
      <c r="AP768" s="121"/>
      <c r="AQ768" s="121"/>
      <c r="AR768" s="121"/>
      <c r="AS768" s="121"/>
      <c r="AT768" s="121"/>
      <c r="AU768" s="121"/>
      <c r="AV768" s="121"/>
      <c r="BA768" s="121"/>
      <c r="BB768" s="121"/>
      <c r="BC768" s="121"/>
      <c r="BD768" s="122"/>
    </row>
    <row r="769" spans="5:56" ht="15.75" customHeight="1" x14ac:dyDescent="0.2">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c r="AA769" s="121"/>
      <c r="AB769" s="121"/>
      <c r="AC769" s="121"/>
      <c r="AD769" s="121"/>
      <c r="AE769" s="121"/>
      <c r="AF769" s="121"/>
      <c r="AG769" s="121"/>
      <c r="AH769" s="121"/>
      <c r="AI769" s="121"/>
      <c r="AJ769" s="121"/>
      <c r="AK769" s="121"/>
      <c r="AL769" s="121"/>
      <c r="AM769" s="121"/>
      <c r="AN769" s="121"/>
      <c r="AO769" s="121"/>
      <c r="AP769" s="121"/>
      <c r="AQ769" s="121"/>
      <c r="AR769" s="121"/>
      <c r="AS769" s="121"/>
      <c r="AT769" s="121"/>
      <c r="AU769" s="121"/>
      <c r="AV769" s="121"/>
      <c r="BA769" s="121"/>
      <c r="BB769" s="121"/>
      <c r="BC769" s="121"/>
      <c r="BD769" s="122"/>
    </row>
    <row r="770" spans="5:56" ht="15.75" customHeight="1" x14ac:dyDescent="0.2">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c r="AA770" s="121"/>
      <c r="AB770" s="121"/>
      <c r="AC770" s="121"/>
      <c r="AD770" s="121"/>
      <c r="AE770" s="121"/>
      <c r="AF770" s="121"/>
      <c r="AG770" s="121"/>
      <c r="AH770" s="121"/>
      <c r="AI770" s="121"/>
      <c r="AJ770" s="121"/>
      <c r="AK770" s="121"/>
      <c r="AL770" s="121"/>
      <c r="AM770" s="121"/>
      <c r="AN770" s="121"/>
      <c r="AO770" s="121"/>
      <c r="AP770" s="121"/>
      <c r="AQ770" s="121"/>
      <c r="AR770" s="121"/>
      <c r="AS770" s="121"/>
      <c r="AT770" s="121"/>
      <c r="AU770" s="121"/>
      <c r="AV770" s="121"/>
      <c r="BA770" s="121"/>
      <c r="BB770" s="121"/>
      <c r="BC770" s="121"/>
      <c r="BD770" s="122"/>
    </row>
    <row r="771" spans="5:56" ht="15.75" customHeight="1" x14ac:dyDescent="0.2">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c r="AA771" s="121"/>
      <c r="AB771" s="121"/>
      <c r="AC771" s="121"/>
      <c r="AD771" s="121"/>
      <c r="AE771" s="121"/>
      <c r="AF771" s="121"/>
      <c r="AG771" s="121"/>
      <c r="AH771" s="121"/>
      <c r="AI771" s="121"/>
      <c r="AJ771" s="121"/>
      <c r="AK771" s="121"/>
      <c r="AL771" s="121"/>
      <c r="AM771" s="121"/>
      <c r="AN771" s="121"/>
      <c r="AO771" s="121"/>
      <c r="AP771" s="121"/>
      <c r="AQ771" s="121"/>
      <c r="AR771" s="121"/>
      <c r="AS771" s="121"/>
      <c r="AT771" s="121"/>
      <c r="AU771" s="121"/>
      <c r="AV771" s="121"/>
      <c r="BA771" s="121"/>
      <c r="BB771" s="121"/>
      <c r="BC771" s="121"/>
      <c r="BD771" s="122"/>
    </row>
    <row r="772" spans="5:56" ht="15.75" customHeight="1" x14ac:dyDescent="0.2">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c r="AA772" s="121"/>
      <c r="AB772" s="121"/>
      <c r="AC772" s="121"/>
      <c r="AD772" s="121"/>
      <c r="AE772" s="121"/>
      <c r="AF772" s="121"/>
      <c r="AG772" s="121"/>
      <c r="AH772" s="121"/>
      <c r="AI772" s="121"/>
      <c r="AJ772" s="121"/>
      <c r="AK772" s="121"/>
      <c r="AL772" s="121"/>
      <c r="AM772" s="121"/>
      <c r="AN772" s="121"/>
      <c r="AO772" s="121"/>
      <c r="AP772" s="121"/>
      <c r="AQ772" s="121"/>
      <c r="AR772" s="121"/>
      <c r="AS772" s="121"/>
      <c r="AT772" s="121"/>
      <c r="AU772" s="121"/>
      <c r="AV772" s="121"/>
      <c r="BA772" s="121"/>
      <c r="BB772" s="121"/>
      <c r="BC772" s="121"/>
      <c r="BD772" s="122"/>
    </row>
    <row r="773" spans="5:56" ht="15.75" customHeight="1" x14ac:dyDescent="0.2">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c r="AA773" s="121"/>
      <c r="AB773" s="121"/>
      <c r="AC773" s="121"/>
      <c r="AD773" s="121"/>
      <c r="AE773" s="121"/>
      <c r="AF773" s="121"/>
      <c r="AG773" s="121"/>
      <c r="AH773" s="121"/>
      <c r="AI773" s="121"/>
      <c r="AJ773" s="121"/>
      <c r="AK773" s="121"/>
      <c r="AL773" s="121"/>
      <c r="AM773" s="121"/>
      <c r="AN773" s="121"/>
      <c r="AO773" s="121"/>
      <c r="AP773" s="121"/>
      <c r="AQ773" s="121"/>
      <c r="AR773" s="121"/>
      <c r="AS773" s="121"/>
      <c r="AT773" s="121"/>
      <c r="AU773" s="121"/>
      <c r="AV773" s="121"/>
      <c r="BA773" s="121"/>
      <c r="BB773" s="121"/>
      <c r="BC773" s="121"/>
      <c r="BD773" s="122"/>
    </row>
    <row r="774" spans="5:56" ht="15.75" customHeight="1" x14ac:dyDescent="0.2">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c r="AA774" s="121"/>
      <c r="AB774" s="121"/>
      <c r="AC774" s="121"/>
      <c r="AD774" s="121"/>
      <c r="AE774" s="121"/>
      <c r="AF774" s="121"/>
      <c r="AG774" s="121"/>
      <c r="AH774" s="121"/>
      <c r="AI774" s="121"/>
      <c r="AJ774" s="121"/>
      <c r="AK774" s="121"/>
      <c r="AL774" s="121"/>
      <c r="AM774" s="121"/>
      <c r="AN774" s="121"/>
      <c r="AO774" s="121"/>
      <c r="AP774" s="121"/>
      <c r="AQ774" s="121"/>
      <c r="AR774" s="121"/>
      <c r="AS774" s="121"/>
      <c r="AT774" s="121"/>
      <c r="AU774" s="121"/>
      <c r="AV774" s="121"/>
      <c r="BA774" s="121"/>
      <c r="BB774" s="121"/>
      <c r="BC774" s="121"/>
      <c r="BD774" s="122"/>
    </row>
    <row r="775" spans="5:56" ht="15.75" customHeight="1" x14ac:dyDescent="0.2">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c r="AA775" s="121"/>
      <c r="AB775" s="121"/>
      <c r="AC775" s="121"/>
      <c r="AD775" s="121"/>
      <c r="AE775" s="121"/>
      <c r="AF775" s="121"/>
      <c r="AG775" s="121"/>
      <c r="AH775" s="121"/>
      <c r="AI775" s="121"/>
      <c r="AJ775" s="121"/>
      <c r="AK775" s="121"/>
      <c r="AL775" s="121"/>
      <c r="AM775" s="121"/>
      <c r="AN775" s="121"/>
      <c r="AO775" s="121"/>
      <c r="AP775" s="121"/>
      <c r="AQ775" s="121"/>
      <c r="AR775" s="121"/>
      <c r="AS775" s="121"/>
      <c r="AT775" s="121"/>
      <c r="AU775" s="121"/>
      <c r="AV775" s="121"/>
      <c r="BA775" s="121"/>
      <c r="BB775" s="121"/>
      <c r="BC775" s="121"/>
      <c r="BD775" s="122"/>
    </row>
    <row r="776" spans="5:56" ht="15.75" customHeight="1" x14ac:dyDescent="0.2">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c r="AA776" s="121"/>
      <c r="AB776" s="121"/>
      <c r="AC776" s="121"/>
      <c r="AD776" s="121"/>
      <c r="AE776" s="121"/>
      <c r="AF776" s="121"/>
      <c r="AG776" s="121"/>
      <c r="AH776" s="121"/>
      <c r="AI776" s="121"/>
      <c r="AJ776" s="121"/>
      <c r="AK776" s="121"/>
      <c r="AL776" s="121"/>
      <c r="AM776" s="121"/>
      <c r="AN776" s="121"/>
      <c r="AO776" s="121"/>
      <c r="AP776" s="121"/>
      <c r="AQ776" s="121"/>
      <c r="AR776" s="121"/>
      <c r="AS776" s="121"/>
      <c r="AT776" s="121"/>
      <c r="AU776" s="121"/>
      <c r="AV776" s="121"/>
      <c r="BA776" s="121"/>
      <c r="BB776" s="121"/>
      <c r="BC776" s="121"/>
      <c r="BD776" s="122"/>
    </row>
    <row r="777" spans="5:56" ht="15.75" customHeight="1" x14ac:dyDescent="0.2">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c r="AA777" s="121"/>
      <c r="AB777" s="121"/>
      <c r="AC777" s="121"/>
      <c r="AD777" s="121"/>
      <c r="AE777" s="121"/>
      <c r="AF777" s="121"/>
      <c r="AG777" s="121"/>
      <c r="AH777" s="121"/>
      <c r="AI777" s="121"/>
      <c r="AJ777" s="121"/>
      <c r="AK777" s="121"/>
      <c r="AL777" s="121"/>
      <c r="AM777" s="121"/>
      <c r="AN777" s="121"/>
      <c r="AO777" s="121"/>
      <c r="AP777" s="121"/>
      <c r="AQ777" s="121"/>
      <c r="AR777" s="121"/>
      <c r="AS777" s="121"/>
      <c r="AT777" s="121"/>
      <c r="AU777" s="121"/>
      <c r="AV777" s="121"/>
      <c r="BA777" s="121"/>
      <c r="BB777" s="121"/>
      <c r="BC777" s="121"/>
      <c r="BD777" s="122"/>
    </row>
    <row r="778" spans="5:56" ht="15.75" customHeight="1" x14ac:dyDescent="0.2">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c r="AA778" s="121"/>
      <c r="AB778" s="121"/>
      <c r="AC778" s="121"/>
      <c r="AD778" s="121"/>
      <c r="AE778" s="121"/>
      <c r="AF778" s="121"/>
      <c r="AG778" s="121"/>
      <c r="AH778" s="121"/>
      <c r="AI778" s="121"/>
      <c r="AJ778" s="121"/>
      <c r="AK778" s="121"/>
      <c r="AL778" s="121"/>
      <c r="AM778" s="121"/>
      <c r="AN778" s="121"/>
      <c r="AO778" s="121"/>
      <c r="AP778" s="121"/>
      <c r="AQ778" s="121"/>
      <c r="AR778" s="121"/>
      <c r="AS778" s="121"/>
      <c r="AT778" s="121"/>
      <c r="AU778" s="121"/>
      <c r="AV778" s="121"/>
      <c r="BA778" s="121"/>
      <c r="BB778" s="121"/>
      <c r="BC778" s="121"/>
      <c r="BD778" s="122"/>
    </row>
    <row r="779" spans="5:56" ht="15.75" customHeight="1" x14ac:dyDescent="0.2">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c r="AA779" s="121"/>
      <c r="AB779" s="121"/>
      <c r="AC779" s="121"/>
      <c r="AD779" s="121"/>
      <c r="AE779" s="121"/>
      <c r="AF779" s="121"/>
      <c r="AG779" s="121"/>
      <c r="AH779" s="121"/>
      <c r="AI779" s="121"/>
      <c r="AJ779" s="121"/>
      <c r="AK779" s="121"/>
      <c r="AL779" s="121"/>
      <c r="AM779" s="121"/>
      <c r="AN779" s="121"/>
      <c r="AO779" s="121"/>
      <c r="AP779" s="121"/>
      <c r="AQ779" s="121"/>
      <c r="AR779" s="121"/>
      <c r="AS779" s="121"/>
      <c r="AT779" s="121"/>
      <c r="AU779" s="121"/>
      <c r="AV779" s="121"/>
      <c r="BA779" s="121"/>
      <c r="BB779" s="121"/>
      <c r="BC779" s="121"/>
      <c r="BD779" s="122"/>
    </row>
    <row r="780" spans="5:56" ht="15.75" customHeight="1" x14ac:dyDescent="0.2">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c r="AA780" s="121"/>
      <c r="AB780" s="121"/>
      <c r="AC780" s="121"/>
      <c r="AD780" s="121"/>
      <c r="AE780" s="121"/>
      <c r="AF780" s="121"/>
      <c r="AG780" s="121"/>
      <c r="AH780" s="121"/>
      <c r="AI780" s="121"/>
      <c r="AJ780" s="121"/>
      <c r="AK780" s="121"/>
      <c r="AL780" s="121"/>
      <c r="AM780" s="121"/>
      <c r="AN780" s="121"/>
      <c r="AO780" s="121"/>
      <c r="AP780" s="121"/>
      <c r="AQ780" s="121"/>
      <c r="AR780" s="121"/>
      <c r="AS780" s="121"/>
      <c r="AT780" s="121"/>
      <c r="AU780" s="121"/>
      <c r="AV780" s="121"/>
      <c r="BA780" s="121"/>
      <c r="BB780" s="121"/>
      <c r="BC780" s="121"/>
      <c r="BD780" s="122"/>
    </row>
    <row r="781" spans="5:56" ht="15.75" customHeight="1" x14ac:dyDescent="0.2">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c r="AA781" s="121"/>
      <c r="AB781" s="121"/>
      <c r="AC781" s="121"/>
      <c r="AD781" s="121"/>
      <c r="AE781" s="121"/>
      <c r="AF781" s="121"/>
      <c r="AG781" s="121"/>
      <c r="AH781" s="121"/>
      <c r="AI781" s="121"/>
      <c r="AJ781" s="121"/>
      <c r="AK781" s="121"/>
      <c r="AL781" s="121"/>
      <c r="AM781" s="121"/>
      <c r="AN781" s="121"/>
      <c r="AO781" s="121"/>
      <c r="AP781" s="121"/>
      <c r="AQ781" s="121"/>
      <c r="AR781" s="121"/>
      <c r="AS781" s="121"/>
      <c r="AT781" s="121"/>
      <c r="AU781" s="121"/>
      <c r="AV781" s="121"/>
      <c r="BA781" s="121"/>
      <c r="BB781" s="121"/>
      <c r="BC781" s="121"/>
      <c r="BD781" s="122"/>
    </row>
    <row r="782" spans="5:56" ht="15.75" customHeight="1" x14ac:dyDescent="0.2">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c r="AA782" s="121"/>
      <c r="AB782" s="121"/>
      <c r="AC782" s="121"/>
      <c r="AD782" s="121"/>
      <c r="AE782" s="121"/>
      <c r="AF782" s="121"/>
      <c r="AG782" s="121"/>
      <c r="AH782" s="121"/>
      <c r="AI782" s="121"/>
      <c r="AJ782" s="121"/>
      <c r="AK782" s="121"/>
      <c r="AL782" s="121"/>
      <c r="AM782" s="121"/>
      <c r="AN782" s="121"/>
      <c r="AO782" s="121"/>
      <c r="AP782" s="121"/>
      <c r="AQ782" s="121"/>
      <c r="AR782" s="121"/>
      <c r="AS782" s="121"/>
      <c r="AT782" s="121"/>
      <c r="AU782" s="121"/>
      <c r="AV782" s="121"/>
      <c r="BA782" s="121"/>
      <c r="BB782" s="121"/>
      <c r="BC782" s="121"/>
      <c r="BD782" s="122"/>
    </row>
    <row r="783" spans="5:56" ht="15.75" customHeight="1" x14ac:dyDescent="0.2">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c r="AA783" s="121"/>
      <c r="AB783" s="121"/>
      <c r="AC783" s="121"/>
      <c r="AD783" s="121"/>
      <c r="AE783" s="121"/>
      <c r="AF783" s="121"/>
      <c r="AG783" s="121"/>
      <c r="AH783" s="121"/>
      <c r="AI783" s="121"/>
      <c r="AJ783" s="121"/>
      <c r="AK783" s="121"/>
      <c r="AL783" s="121"/>
      <c r="AM783" s="121"/>
      <c r="AN783" s="121"/>
      <c r="AO783" s="121"/>
      <c r="AP783" s="121"/>
      <c r="AQ783" s="121"/>
      <c r="AR783" s="121"/>
      <c r="AS783" s="121"/>
      <c r="AT783" s="121"/>
      <c r="AU783" s="121"/>
      <c r="AV783" s="121"/>
      <c r="BA783" s="121"/>
      <c r="BB783" s="121"/>
      <c r="BC783" s="121"/>
      <c r="BD783" s="122"/>
    </row>
    <row r="784" spans="5:56" ht="15.75" customHeight="1" x14ac:dyDescent="0.2">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c r="AA784" s="121"/>
      <c r="AB784" s="121"/>
      <c r="AC784" s="121"/>
      <c r="AD784" s="121"/>
      <c r="AE784" s="121"/>
      <c r="AF784" s="121"/>
      <c r="AG784" s="121"/>
      <c r="AH784" s="121"/>
      <c r="AI784" s="121"/>
      <c r="AJ784" s="121"/>
      <c r="AK784" s="121"/>
      <c r="AL784" s="121"/>
      <c r="AM784" s="121"/>
      <c r="AN784" s="121"/>
      <c r="AO784" s="121"/>
      <c r="AP784" s="121"/>
      <c r="AQ784" s="121"/>
      <c r="AR784" s="121"/>
      <c r="AS784" s="121"/>
      <c r="AT784" s="121"/>
      <c r="AU784" s="121"/>
      <c r="AV784" s="121"/>
      <c r="BA784" s="121"/>
      <c r="BB784" s="121"/>
      <c r="BC784" s="121"/>
      <c r="BD784" s="122"/>
    </row>
    <row r="785" spans="5:56" ht="15.75" customHeight="1" x14ac:dyDescent="0.2">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c r="AA785" s="121"/>
      <c r="AB785" s="121"/>
      <c r="AC785" s="121"/>
      <c r="AD785" s="121"/>
      <c r="AE785" s="121"/>
      <c r="AF785" s="121"/>
      <c r="AG785" s="121"/>
      <c r="AH785" s="121"/>
      <c r="AI785" s="121"/>
      <c r="AJ785" s="121"/>
      <c r="AK785" s="121"/>
      <c r="AL785" s="121"/>
      <c r="AM785" s="121"/>
      <c r="AN785" s="121"/>
      <c r="AO785" s="121"/>
      <c r="AP785" s="121"/>
      <c r="AQ785" s="121"/>
      <c r="AR785" s="121"/>
      <c r="AS785" s="121"/>
      <c r="AT785" s="121"/>
      <c r="AU785" s="121"/>
      <c r="AV785" s="121"/>
      <c r="BA785" s="121"/>
      <c r="BB785" s="121"/>
      <c r="BC785" s="121"/>
      <c r="BD785" s="122"/>
    </row>
    <row r="786" spans="5:56" ht="15.75" customHeight="1" x14ac:dyDescent="0.2">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c r="AA786" s="121"/>
      <c r="AB786" s="121"/>
      <c r="AC786" s="121"/>
      <c r="AD786" s="121"/>
      <c r="AE786" s="121"/>
      <c r="AF786" s="121"/>
      <c r="AG786" s="121"/>
      <c r="AH786" s="121"/>
      <c r="AI786" s="121"/>
      <c r="AJ786" s="121"/>
      <c r="AK786" s="121"/>
      <c r="AL786" s="121"/>
      <c r="AM786" s="121"/>
      <c r="AN786" s="121"/>
      <c r="AO786" s="121"/>
      <c r="AP786" s="121"/>
      <c r="AQ786" s="121"/>
      <c r="AR786" s="121"/>
      <c r="AS786" s="121"/>
      <c r="AT786" s="121"/>
      <c r="AU786" s="121"/>
      <c r="AV786" s="121"/>
      <c r="BA786" s="121"/>
      <c r="BB786" s="121"/>
      <c r="BC786" s="121"/>
      <c r="BD786" s="122"/>
    </row>
    <row r="787" spans="5:56" ht="15.75" customHeight="1" x14ac:dyDescent="0.2">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c r="AA787" s="121"/>
      <c r="AB787" s="121"/>
      <c r="AC787" s="121"/>
      <c r="AD787" s="121"/>
      <c r="AE787" s="121"/>
      <c r="AF787" s="121"/>
      <c r="AG787" s="121"/>
      <c r="AH787" s="121"/>
      <c r="AI787" s="121"/>
      <c r="AJ787" s="121"/>
      <c r="AK787" s="121"/>
      <c r="AL787" s="121"/>
      <c r="AM787" s="121"/>
      <c r="AN787" s="121"/>
      <c r="AO787" s="121"/>
      <c r="AP787" s="121"/>
      <c r="AQ787" s="121"/>
      <c r="AR787" s="121"/>
      <c r="AS787" s="121"/>
      <c r="AT787" s="121"/>
      <c r="AU787" s="121"/>
      <c r="AV787" s="121"/>
      <c r="BA787" s="121"/>
      <c r="BB787" s="121"/>
      <c r="BC787" s="121"/>
      <c r="BD787" s="122"/>
    </row>
    <row r="788" spans="5:56" ht="15.75" customHeight="1" x14ac:dyDescent="0.2">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c r="AA788" s="121"/>
      <c r="AB788" s="121"/>
      <c r="AC788" s="121"/>
      <c r="AD788" s="121"/>
      <c r="AE788" s="121"/>
      <c r="AF788" s="121"/>
      <c r="AG788" s="121"/>
      <c r="AH788" s="121"/>
      <c r="AI788" s="121"/>
      <c r="AJ788" s="121"/>
      <c r="AK788" s="121"/>
      <c r="AL788" s="121"/>
      <c r="AM788" s="121"/>
      <c r="AN788" s="121"/>
      <c r="AO788" s="121"/>
      <c r="AP788" s="121"/>
      <c r="AQ788" s="121"/>
      <c r="AR788" s="121"/>
      <c r="AS788" s="121"/>
      <c r="AT788" s="121"/>
      <c r="AU788" s="121"/>
      <c r="AV788" s="121"/>
      <c r="BA788" s="121"/>
      <c r="BB788" s="121"/>
      <c r="BC788" s="121"/>
      <c r="BD788" s="122"/>
    </row>
    <row r="789" spans="5:56" ht="15.75" customHeight="1" x14ac:dyDescent="0.2">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c r="AA789" s="121"/>
      <c r="AB789" s="121"/>
      <c r="AC789" s="121"/>
      <c r="AD789" s="121"/>
      <c r="AE789" s="121"/>
      <c r="AF789" s="121"/>
      <c r="AG789" s="121"/>
      <c r="AH789" s="121"/>
      <c r="AI789" s="121"/>
      <c r="AJ789" s="121"/>
      <c r="AK789" s="121"/>
      <c r="AL789" s="121"/>
      <c r="AM789" s="121"/>
      <c r="AN789" s="121"/>
      <c r="AO789" s="121"/>
      <c r="AP789" s="121"/>
      <c r="AQ789" s="121"/>
      <c r="AR789" s="121"/>
      <c r="AS789" s="121"/>
      <c r="AT789" s="121"/>
      <c r="AU789" s="121"/>
      <c r="AV789" s="121"/>
      <c r="BA789" s="121"/>
      <c r="BB789" s="121"/>
      <c r="BC789" s="121"/>
      <c r="BD789" s="122"/>
    </row>
    <row r="790" spans="5:56" ht="15.75" customHeight="1" x14ac:dyDescent="0.2">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c r="AA790" s="121"/>
      <c r="AB790" s="121"/>
      <c r="AC790" s="121"/>
      <c r="AD790" s="121"/>
      <c r="AE790" s="121"/>
      <c r="AF790" s="121"/>
      <c r="AG790" s="121"/>
      <c r="AH790" s="121"/>
      <c r="AI790" s="121"/>
      <c r="AJ790" s="121"/>
      <c r="AK790" s="121"/>
      <c r="AL790" s="121"/>
      <c r="AM790" s="121"/>
      <c r="AN790" s="121"/>
      <c r="AO790" s="121"/>
      <c r="AP790" s="121"/>
      <c r="AQ790" s="121"/>
      <c r="AR790" s="121"/>
      <c r="AS790" s="121"/>
      <c r="AT790" s="121"/>
      <c r="AU790" s="121"/>
      <c r="AV790" s="121"/>
      <c r="BA790" s="121"/>
      <c r="BB790" s="121"/>
      <c r="BC790" s="121"/>
      <c r="BD790" s="122"/>
    </row>
    <row r="791" spans="5:56" ht="15.75" customHeight="1" x14ac:dyDescent="0.2">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c r="AA791" s="121"/>
      <c r="AB791" s="121"/>
      <c r="AC791" s="121"/>
      <c r="AD791" s="121"/>
      <c r="AE791" s="121"/>
      <c r="AF791" s="121"/>
      <c r="AG791" s="121"/>
      <c r="AH791" s="121"/>
      <c r="AI791" s="121"/>
      <c r="AJ791" s="121"/>
      <c r="AK791" s="121"/>
      <c r="AL791" s="121"/>
      <c r="AM791" s="121"/>
      <c r="AN791" s="121"/>
      <c r="AO791" s="121"/>
      <c r="AP791" s="121"/>
      <c r="AQ791" s="121"/>
      <c r="AR791" s="121"/>
      <c r="AS791" s="121"/>
      <c r="AT791" s="121"/>
      <c r="AU791" s="121"/>
      <c r="AV791" s="121"/>
      <c r="BA791" s="121"/>
      <c r="BB791" s="121"/>
      <c r="BC791" s="121"/>
      <c r="BD791" s="122"/>
    </row>
    <row r="792" spans="5:56" ht="15.75" customHeight="1" x14ac:dyDescent="0.2">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c r="AA792" s="121"/>
      <c r="AB792" s="121"/>
      <c r="AC792" s="121"/>
      <c r="AD792" s="121"/>
      <c r="AE792" s="121"/>
      <c r="AF792" s="121"/>
      <c r="AG792" s="121"/>
      <c r="AH792" s="121"/>
      <c r="AI792" s="121"/>
      <c r="AJ792" s="121"/>
      <c r="AK792" s="121"/>
      <c r="AL792" s="121"/>
      <c r="AM792" s="121"/>
      <c r="AN792" s="121"/>
      <c r="AO792" s="121"/>
      <c r="AP792" s="121"/>
      <c r="AQ792" s="121"/>
      <c r="AR792" s="121"/>
      <c r="AS792" s="121"/>
      <c r="AT792" s="121"/>
      <c r="AU792" s="121"/>
      <c r="AV792" s="121"/>
      <c r="BA792" s="121"/>
      <c r="BB792" s="121"/>
      <c r="BC792" s="121"/>
      <c r="BD792" s="122"/>
    </row>
    <row r="793" spans="5:56" ht="15.75" customHeight="1" x14ac:dyDescent="0.2">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c r="AH793" s="121"/>
      <c r="AI793" s="121"/>
      <c r="AJ793" s="121"/>
      <c r="AK793" s="121"/>
      <c r="AL793" s="121"/>
      <c r="AM793" s="121"/>
      <c r="AN793" s="121"/>
      <c r="AO793" s="121"/>
      <c r="AP793" s="121"/>
      <c r="AQ793" s="121"/>
      <c r="AR793" s="121"/>
      <c r="AS793" s="121"/>
      <c r="AT793" s="121"/>
      <c r="AU793" s="121"/>
      <c r="AV793" s="121"/>
      <c r="BA793" s="121"/>
      <c r="BB793" s="121"/>
      <c r="BC793" s="121"/>
      <c r="BD793" s="122"/>
    </row>
    <row r="794" spans="5:56" ht="15.75" customHeight="1" x14ac:dyDescent="0.2">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c r="AA794" s="121"/>
      <c r="AB794" s="121"/>
      <c r="AC794" s="121"/>
      <c r="AD794" s="121"/>
      <c r="AE794" s="121"/>
      <c r="AF794" s="121"/>
      <c r="AG794" s="121"/>
      <c r="AH794" s="121"/>
      <c r="AI794" s="121"/>
      <c r="AJ794" s="121"/>
      <c r="AK794" s="121"/>
      <c r="AL794" s="121"/>
      <c r="AM794" s="121"/>
      <c r="AN794" s="121"/>
      <c r="AO794" s="121"/>
      <c r="AP794" s="121"/>
      <c r="AQ794" s="121"/>
      <c r="AR794" s="121"/>
      <c r="AS794" s="121"/>
      <c r="AT794" s="121"/>
      <c r="AU794" s="121"/>
      <c r="AV794" s="121"/>
      <c r="BA794" s="121"/>
      <c r="BB794" s="121"/>
      <c r="BC794" s="121"/>
      <c r="BD794" s="122"/>
    </row>
    <row r="795" spans="5:56" ht="15.75" customHeight="1" x14ac:dyDescent="0.2">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c r="AA795" s="121"/>
      <c r="AB795" s="121"/>
      <c r="AC795" s="121"/>
      <c r="AD795" s="121"/>
      <c r="AE795" s="121"/>
      <c r="AF795" s="121"/>
      <c r="AG795" s="121"/>
      <c r="AH795" s="121"/>
      <c r="AI795" s="121"/>
      <c r="AJ795" s="121"/>
      <c r="AK795" s="121"/>
      <c r="AL795" s="121"/>
      <c r="AM795" s="121"/>
      <c r="AN795" s="121"/>
      <c r="AO795" s="121"/>
      <c r="AP795" s="121"/>
      <c r="AQ795" s="121"/>
      <c r="AR795" s="121"/>
      <c r="AS795" s="121"/>
      <c r="AT795" s="121"/>
      <c r="AU795" s="121"/>
      <c r="AV795" s="121"/>
      <c r="BA795" s="121"/>
      <c r="BB795" s="121"/>
      <c r="BC795" s="121"/>
      <c r="BD795" s="122"/>
    </row>
    <row r="796" spans="5:56" ht="15.75" customHeight="1" x14ac:dyDescent="0.2">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c r="AA796" s="121"/>
      <c r="AB796" s="121"/>
      <c r="AC796" s="121"/>
      <c r="AD796" s="121"/>
      <c r="AE796" s="121"/>
      <c r="AF796" s="121"/>
      <c r="AG796" s="121"/>
      <c r="AH796" s="121"/>
      <c r="AI796" s="121"/>
      <c r="AJ796" s="121"/>
      <c r="AK796" s="121"/>
      <c r="AL796" s="121"/>
      <c r="AM796" s="121"/>
      <c r="AN796" s="121"/>
      <c r="AO796" s="121"/>
      <c r="AP796" s="121"/>
      <c r="AQ796" s="121"/>
      <c r="AR796" s="121"/>
      <c r="AS796" s="121"/>
      <c r="AT796" s="121"/>
      <c r="AU796" s="121"/>
      <c r="AV796" s="121"/>
      <c r="BA796" s="121"/>
      <c r="BB796" s="121"/>
      <c r="BC796" s="121"/>
      <c r="BD796" s="122"/>
    </row>
    <row r="797" spans="5:56" ht="15.75" customHeight="1" x14ac:dyDescent="0.2">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c r="AA797" s="121"/>
      <c r="AB797" s="121"/>
      <c r="AC797" s="121"/>
      <c r="AD797" s="121"/>
      <c r="AE797" s="121"/>
      <c r="AF797" s="121"/>
      <c r="AG797" s="121"/>
      <c r="AH797" s="121"/>
      <c r="AI797" s="121"/>
      <c r="AJ797" s="121"/>
      <c r="AK797" s="121"/>
      <c r="AL797" s="121"/>
      <c r="AM797" s="121"/>
      <c r="AN797" s="121"/>
      <c r="AO797" s="121"/>
      <c r="AP797" s="121"/>
      <c r="AQ797" s="121"/>
      <c r="AR797" s="121"/>
      <c r="AS797" s="121"/>
      <c r="AT797" s="121"/>
      <c r="AU797" s="121"/>
      <c r="AV797" s="121"/>
      <c r="BA797" s="121"/>
      <c r="BB797" s="121"/>
      <c r="BC797" s="121"/>
      <c r="BD797" s="122"/>
    </row>
    <row r="798" spans="5:56" ht="15.75" customHeight="1" x14ac:dyDescent="0.2">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c r="AA798" s="121"/>
      <c r="AB798" s="121"/>
      <c r="AC798" s="121"/>
      <c r="AD798" s="121"/>
      <c r="AE798" s="121"/>
      <c r="AF798" s="121"/>
      <c r="AG798" s="121"/>
      <c r="AH798" s="121"/>
      <c r="AI798" s="121"/>
      <c r="AJ798" s="121"/>
      <c r="AK798" s="121"/>
      <c r="AL798" s="121"/>
      <c r="AM798" s="121"/>
      <c r="AN798" s="121"/>
      <c r="AO798" s="121"/>
      <c r="AP798" s="121"/>
      <c r="AQ798" s="121"/>
      <c r="AR798" s="121"/>
      <c r="AS798" s="121"/>
      <c r="AT798" s="121"/>
      <c r="AU798" s="121"/>
      <c r="AV798" s="121"/>
      <c r="BA798" s="121"/>
      <c r="BB798" s="121"/>
      <c r="BC798" s="121"/>
      <c r="BD798" s="122"/>
    </row>
    <row r="799" spans="5:56" ht="15.75" customHeight="1" x14ac:dyDescent="0.2">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c r="AA799" s="121"/>
      <c r="AB799" s="121"/>
      <c r="AC799" s="121"/>
      <c r="AD799" s="121"/>
      <c r="AE799" s="121"/>
      <c r="AF799" s="121"/>
      <c r="AG799" s="121"/>
      <c r="AH799" s="121"/>
      <c r="AI799" s="121"/>
      <c r="AJ799" s="121"/>
      <c r="AK799" s="121"/>
      <c r="AL799" s="121"/>
      <c r="AM799" s="121"/>
      <c r="AN799" s="121"/>
      <c r="AO799" s="121"/>
      <c r="AP799" s="121"/>
      <c r="AQ799" s="121"/>
      <c r="AR799" s="121"/>
      <c r="AS799" s="121"/>
      <c r="AT799" s="121"/>
      <c r="AU799" s="121"/>
      <c r="AV799" s="121"/>
      <c r="BA799" s="121"/>
      <c r="BB799" s="121"/>
      <c r="BC799" s="121"/>
      <c r="BD799" s="122"/>
    </row>
    <row r="800" spans="5:56" ht="15.75" customHeight="1" x14ac:dyDescent="0.2">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c r="AA800" s="121"/>
      <c r="AB800" s="121"/>
      <c r="AC800" s="121"/>
      <c r="AD800" s="121"/>
      <c r="AE800" s="121"/>
      <c r="AF800" s="121"/>
      <c r="AG800" s="121"/>
      <c r="AH800" s="121"/>
      <c r="AI800" s="121"/>
      <c r="AJ800" s="121"/>
      <c r="AK800" s="121"/>
      <c r="AL800" s="121"/>
      <c r="AM800" s="121"/>
      <c r="AN800" s="121"/>
      <c r="AO800" s="121"/>
      <c r="AP800" s="121"/>
      <c r="AQ800" s="121"/>
      <c r="AR800" s="121"/>
      <c r="AS800" s="121"/>
      <c r="AT800" s="121"/>
      <c r="AU800" s="121"/>
      <c r="AV800" s="121"/>
      <c r="BA800" s="121"/>
      <c r="BB800" s="121"/>
      <c r="BC800" s="121"/>
      <c r="BD800" s="122"/>
    </row>
    <row r="801" spans="5:56" ht="15.75" customHeight="1" x14ac:dyDescent="0.2">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c r="AA801" s="121"/>
      <c r="AB801" s="121"/>
      <c r="AC801" s="121"/>
      <c r="AD801" s="121"/>
      <c r="AE801" s="121"/>
      <c r="AF801" s="121"/>
      <c r="AG801" s="121"/>
      <c r="AH801" s="121"/>
      <c r="AI801" s="121"/>
      <c r="AJ801" s="121"/>
      <c r="AK801" s="121"/>
      <c r="AL801" s="121"/>
      <c r="AM801" s="121"/>
      <c r="AN801" s="121"/>
      <c r="AO801" s="121"/>
      <c r="AP801" s="121"/>
      <c r="AQ801" s="121"/>
      <c r="AR801" s="121"/>
      <c r="AS801" s="121"/>
      <c r="AT801" s="121"/>
      <c r="AU801" s="121"/>
      <c r="AV801" s="121"/>
      <c r="BA801" s="121"/>
      <c r="BB801" s="121"/>
      <c r="BC801" s="121"/>
      <c r="BD801" s="122"/>
    </row>
    <row r="802" spans="5:56" ht="15" customHeight="1" x14ac:dyDescent="0.2">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c r="AA802" s="121"/>
      <c r="AB802" s="121"/>
      <c r="AC802" s="121"/>
      <c r="AD802" s="121"/>
      <c r="AE802" s="121"/>
      <c r="AF802" s="121"/>
      <c r="AG802" s="121"/>
      <c r="AH802" s="121"/>
      <c r="AI802" s="121"/>
      <c r="AJ802" s="121"/>
      <c r="AK802" s="121"/>
      <c r="AL802" s="121"/>
      <c r="AM802" s="121"/>
      <c r="AN802" s="121"/>
      <c r="AO802" s="121"/>
      <c r="AP802" s="121"/>
      <c r="AQ802" s="121"/>
      <c r="AR802" s="121"/>
      <c r="AS802" s="121"/>
      <c r="AT802" s="121"/>
      <c r="AU802" s="121"/>
      <c r="AV802" s="121"/>
      <c r="BA802" s="121"/>
      <c r="BB802" s="121"/>
      <c r="BC802" s="121"/>
      <c r="BD802" s="122"/>
    </row>
    <row r="803" spans="5:56" ht="15" customHeight="1" x14ac:dyDescent="0.2">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c r="AA803" s="121"/>
      <c r="AB803" s="121"/>
      <c r="AC803" s="121"/>
      <c r="AD803" s="121"/>
      <c r="AE803" s="121"/>
      <c r="AF803" s="121"/>
      <c r="AG803" s="121"/>
      <c r="AH803" s="121"/>
      <c r="AI803" s="121"/>
      <c r="AJ803" s="121"/>
      <c r="AK803" s="121"/>
      <c r="AL803" s="121"/>
      <c r="AM803" s="121"/>
      <c r="AN803" s="121"/>
      <c r="AO803" s="121"/>
      <c r="AP803" s="121"/>
      <c r="AQ803" s="121"/>
      <c r="AR803" s="121"/>
      <c r="AS803" s="121"/>
      <c r="AT803" s="121"/>
      <c r="AU803" s="121"/>
      <c r="AV803" s="121"/>
      <c r="BA803" s="121"/>
      <c r="BB803" s="121"/>
      <c r="BC803" s="121"/>
      <c r="BD803" s="122"/>
    </row>
    <row r="804" spans="5:56" ht="15" customHeight="1" x14ac:dyDescent="0.2">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c r="AA804" s="121"/>
      <c r="AB804" s="121"/>
      <c r="AC804" s="121"/>
      <c r="AD804" s="121"/>
      <c r="AE804" s="121"/>
      <c r="AF804" s="121"/>
      <c r="AG804" s="121"/>
      <c r="AH804" s="121"/>
      <c r="AI804" s="121"/>
      <c r="AJ804" s="121"/>
      <c r="AK804" s="121"/>
      <c r="AL804" s="121"/>
      <c r="AM804" s="121"/>
      <c r="AN804" s="121"/>
      <c r="AO804" s="121"/>
      <c r="AP804" s="121"/>
      <c r="AQ804" s="121"/>
      <c r="AR804" s="121"/>
      <c r="AS804" s="121"/>
      <c r="AT804" s="121"/>
      <c r="AU804" s="121"/>
      <c r="AV804" s="121"/>
      <c r="BA804" s="121"/>
      <c r="BB804" s="121"/>
      <c r="BC804" s="121"/>
      <c r="BD804" s="122"/>
    </row>
    <row r="805" spans="5:56" ht="15" customHeight="1" x14ac:dyDescent="0.2">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c r="AA805" s="121"/>
      <c r="AB805" s="121"/>
      <c r="AC805" s="121"/>
      <c r="AD805" s="121"/>
      <c r="AE805" s="121"/>
      <c r="AF805" s="121"/>
      <c r="AG805" s="121"/>
      <c r="AH805" s="121"/>
      <c r="AI805" s="121"/>
      <c r="AJ805" s="121"/>
      <c r="AK805" s="121"/>
      <c r="AL805" s="121"/>
      <c r="AM805" s="121"/>
      <c r="AN805" s="121"/>
      <c r="AO805" s="121"/>
      <c r="AP805" s="121"/>
      <c r="AQ805" s="121"/>
      <c r="AR805" s="121"/>
      <c r="AS805" s="121"/>
      <c r="AT805" s="121"/>
      <c r="AU805" s="121"/>
      <c r="AV805" s="121"/>
      <c r="BA805" s="121"/>
      <c r="BB805" s="121"/>
      <c r="BC805" s="121"/>
      <c r="BD805" s="122"/>
    </row>
    <row r="806" spans="5:56" ht="15" customHeight="1" x14ac:dyDescent="0.2">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c r="AA806" s="121"/>
      <c r="AB806" s="121"/>
      <c r="AC806" s="121"/>
      <c r="AD806" s="121"/>
      <c r="AE806" s="121"/>
      <c r="AF806" s="121"/>
      <c r="AG806" s="121"/>
      <c r="AH806" s="121"/>
      <c r="AI806" s="121"/>
      <c r="AJ806" s="121"/>
      <c r="AK806" s="121"/>
      <c r="AL806" s="121"/>
      <c r="AM806" s="121"/>
      <c r="AN806" s="121"/>
      <c r="AO806" s="121"/>
      <c r="AP806" s="121"/>
      <c r="AQ806" s="121"/>
      <c r="AR806" s="121"/>
      <c r="AS806" s="121"/>
      <c r="AT806" s="121"/>
      <c r="AU806" s="121"/>
      <c r="AV806" s="121"/>
      <c r="BA806" s="121"/>
      <c r="BB806" s="121"/>
      <c r="BC806" s="121"/>
      <c r="BD806" s="122"/>
    </row>
    <row r="807" spans="5:56" ht="15" customHeight="1" x14ac:dyDescent="0.2">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c r="AA807" s="121"/>
      <c r="AB807" s="121"/>
      <c r="AC807" s="121"/>
      <c r="AD807" s="121"/>
      <c r="AE807" s="121"/>
      <c r="AF807" s="121"/>
      <c r="AG807" s="121"/>
      <c r="AH807" s="121"/>
      <c r="AI807" s="121"/>
      <c r="AJ807" s="121"/>
      <c r="AK807" s="121"/>
      <c r="AL807" s="121"/>
      <c r="AM807" s="121"/>
      <c r="AN807" s="121"/>
      <c r="AO807" s="121"/>
      <c r="AP807" s="121"/>
      <c r="AQ807" s="121"/>
      <c r="AR807" s="121"/>
      <c r="AS807" s="121"/>
      <c r="AT807" s="121"/>
      <c r="AU807" s="121"/>
      <c r="AV807" s="121"/>
      <c r="BA807" s="121"/>
      <c r="BB807" s="121"/>
      <c r="BC807" s="121"/>
      <c r="BD807" s="122"/>
    </row>
    <row r="808" spans="5:56" ht="15" customHeight="1" x14ac:dyDescent="0.2">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c r="AA808" s="121"/>
      <c r="AB808" s="121"/>
      <c r="AC808" s="121"/>
      <c r="AD808" s="121"/>
      <c r="AE808" s="121"/>
      <c r="AF808" s="121"/>
      <c r="AG808" s="121"/>
      <c r="AH808" s="121"/>
      <c r="AI808" s="121"/>
      <c r="AJ808" s="121"/>
      <c r="AK808" s="121"/>
      <c r="AL808" s="121"/>
      <c r="AM808" s="121"/>
      <c r="AN808" s="121"/>
      <c r="AO808" s="121"/>
      <c r="AP808" s="121"/>
      <c r="AQ808" s="121"/>
      <c r="AR808" s="121"/>
      <c r="AS808" s="121"/>
      <c r="AT808" s="121"/>
      <c r="AU808" s="121"/>
      <c r="AV808" s="121"/>
      <c r="BA808" s="121"/>
      <c r="BB808" s="121"/>
      <c r="BC808" s="121"/>
      <c r="BD808" s="122"/>
    </row>
    <row r="809" spans="5:56" ht="15" customHeight="1" x14ac:dyDescent="0.2">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BA809" s="121"/>
      <c r="BB809" s="121"/>
      <c r="BC809" s="121"/>
      <c r="BD809" s="122"/>
    </row>
    <row r="810" spans="5:56" ht="15" customHeight="1" x14ac:dyDescent="0.2">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c r="AA810" s="121"/>
      <c r="AB810" s="121"/>
      <c r="AC810" s="121"/>
      <c r="AD810" s="121"/>
      <c r="AE810" s="121"/>
      <c r="AF810" s="121"/>
      <c r="AG810" s="121"/>
      <c r="AH810" s="121"/>
      <c r="AI810" s="121"/>
      <c r="AJ810" s="121"/>
      <c r="AK810" s="121"/>
      <c r="AL810" s="121"/>
      <c r="AM810" s="121"/>
      <c r="AN810" s="121"/>
      <c r="AO810" s="121"/>
      <c r="AP810" s="121"/>
      <c r="AQ810" s="121"/>
      <c r="AR810" s="121"/>
      <c r="AS810" s="121"/>
      <c r="AT810" s="121"/>
      <c r="AU810" s="121"/>
      <c r="AV810" s="121"/>
      <c r="BA810" s="121"/>
      <c r="BB810" s="121"/>
      <c r="BC810" s="121"/>
      <c r="BD810" s="122"/>
    </row>
    <row r="811" spans="5:56" ht="15" customHeight="1" x14ac:dyDescent="0.2">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c r="AA811" s="121"/>
      <c r="AB811" s="121"/>
      <c r="AC811" s="121"/>
      <c r="AD811" s="121"/>
      <c r="AE811" s="121"/>
      <c r="AF811" s="121"/>
      <c r="AG811" s="121"/>
      <c r="AH811" s="121"/>
      <c r="AI811" s="121"/>
      <c r="AJ811" s="121"/>
      <c r="AK811" s="121"/>
      <c r="AL811" s="121"/>
      <c r="AM811" s="121"/>
      <c r="AN811" s="121"/>
      <c r="AO811" s="121"/>
      <c r="AP811" s="121"/>
      <c r="AQ811" s="121"/>
      <c r="AR811" s="121"/>
      <c r="AS811" s="121"/>
      <c r="AT811" s="121"/>
      <c r="AU811" s="121"/>
      <c r="AV811" s="121"/>
      <c r="BA811" s="121"/>
      <c r="BB811" s="121"/>
      <c r="BC811" s="121"/>
      <c r="BD811" s="122"/>
    </row>
    <row r="812" spans="5:56" ht="15" customHeight="1" x14ac:dyDescent="0.2">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c r="AA812" s="121"/>
      <c r="AB812" s="121"/>
      <c r="AC812" s="121"/>
      <c r="AD812" s="121"/>
      <c r="AE812" s="121"/>
      <c r="AF812" s="121"/>
      <c r="AG812" s="121"/>
      <c r="AH812" s="121"/>
      <c r="AI812" s="121"/>
      <c r="AJ812" s="121"/>
      <c r="AK812" s="121"/>
      <c r="AL812" s="121"/>
      <c r="AM812" s="121"/>
      <c r="AN812" s="121"/>
      <c r="AO812" s="121"/>
      <c r="AP812" s="121"/>
      <c r="AQ812" s="121"/>
      <c r="AR812" s="121"/>
      <c r="AS812" s="121"/>
      <c r="AT812" s="121"/>
      <c r="AU812" s="121"/>
      <c r="AV812" s="121"/>
      <c r="BA812" s="121"/>
      <c r="BB812" s="121"/>
      <c r="BC812" s="121"/>
      <c r="BD812" s="122"/>
    </row>
    <row r="813" spans="5:56" ht="15" customHeight="1" x14ac:dyDescent="0.2">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c r="AA813" s="121"/>
      <c r="AB813" s="121"/>
      <c r="AC813" s="121"/>
      <c r="AD813" s="121"/>
      <c r="AE813" s="121"/>
      <c r="AF813" s="121"/>
      <c r="AG813" s="121"/>
      <c r="AH813" s="121"/>
      <c r="AI813" s="121"/>
      <c r="AJ813" s="121"/>
      <c r="AK813" s="121"/>
      <c r="AL813" s="121"/>
      <c r="AM813" s="121"/>
      <c r="AN813" s="121"/>
      <c r="AO813" s="121"/>
      <c r="AP813" s="121"/>
      <c r="AQ813" s="121"/>
      <c r="AR813" s="121"/>
      <c r="AS813" s="121"/>
      <c r="AT813" s="121"/>
      <c r="AU813" s="121"/>
      <c r="AV813" s="121"/>
      <c r="BA813" s="121"/>
      <c r="BB813" s="121"/>
      <c r="BC813" s="121"/>
      <c r="BD813" s="122"/>
    </row>
    <row r="814" spans="5:56" ht="15" customHeight="1" x14ac:dyDescent="0.2">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c r="AA814" s="121"/>
      <c r="AB814" s="121"/>
      <c r="AC814" s="121"/>
      <c r="AD814" s="121"/>
      <c r="AE814" s="121"/>
      <c r="AF814" s="121"/>
      <c r="AG814" s="121"/>
      <c r="AH814" s="121"/>
      <c r="AI814" s="121"/>
      <c r="AJ814" s="121"/>
      <c r="AK814" s="121"/>
      <c r="AL814" s="121"/>
      <c r="AM814" s="121"/>
      <c r="AN814" s="121"/>
      <c r="AO814" s="121"/>
      <c r="AP814" s="121"/>
      <c r="AQ814" s="121"/>
      <c r="AR814" s="121"/>
      <c r="AS814" s="121"/>
      <c r="AT814" s="121"/>
      <c r="AU814" s="121"/>
      <c r="AV814" s="121"/>
      <c r="BA814" s="121"/>
      <c r="BB814" s="121"/>
      <c r="BC814" s="121"/>
      <c r="BD814" s="122"/>
    </row>
    <row r="815" spans="5:56" ht="15" customHeight="1" x14ac:dyDescent="0.2">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c r="AA815" s="121"/>
      <c r="AB815" s="121"/>
      <c r="AC815" s="121"/>
      <c r="AD815" s="121"/>
      <c r="AE815" s="121"/>
      <c r="AF815" s="121"/>
      <c r="AG815" s="121"/>
      <c r="AH815" s="121"/>
      <c r="AI815" s="121"/>
      <c r="AJ815" s="121"/>
      <c r="AK815" s="121"/>
      <c r="AL815" s="121"/>
      <c r="AM815" s="121"/>
      <c r="AN815" s="121"/>
      <c r="AO815" s="121"/>
      <c r="AP815" s="121"/>
      <c r="AQ815" s="121"/>
      <c r="AR815" s="121"/>
      <c r="AS815" s="121"/>
      <c r="AT815" s="121"/>
      <c r="AU815" s="121"/>
      <c r="AV815" s="121"/>
      <c r="BA815" s="121"/>
      <c r="BB815" s="121"/>
      <c r="BC815" s="121"/>
      <c r="BD815" s="122"/>
    </row>
    <row r="816" spans="5:56" ht="15" customHeight="1" x14ac:dyDescent="0.2">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c r="AA816" s="121"/>
      <c r="AB816" s="121"/>
      <c r="AC816" s="121"/>
      <c r="AD816" s="121"/>
      <c r="AE816" s="121"/>
      <c r="AF816" s="121"/>
      <c r="AG816" s="121"/>
      <c r="AH816" s="121"/>
      <c r="AI816" s="121"/>
      <c r="AJ816" s="121"/>
      <c r="AK816" s="121"/>
      <c r="AL816" s="121"/>
      <c r="AM816" s="121"/>
      <c r="AN816" s="121"/>
      <c r="AO816" s="121"/>
      <c r="AP816" s="121"/>
      <c r="AQ816" s="121"/>
      <c r="AR816" s="121"/>
      <c r="AS816" s="121"/>
      <c r="AT816" s="121"/>
      <c r="AU816" s="121"/>
      <c r="AV816" s="121"/>
      <c r="BA816" s="121"/>
      <c r="BB816" s="121"/>
      <c r="BC816" s="121"/>
      <c r="BD816" s="122"/>
    </row>
    <row r="817" spans="5:56" ht="15" customHeight="1" x14ac:dyDescent="0.2">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c r="AA817" s="121"/>
      <c r="AB817" s="121"/>
      <c r="AC817" s="121"/>
      <c r="AD817" s="121"/>
      <c r="AE817" s="121"/>
      <c r="AF817" s="121"/>
      <c r="AG817" s="121"/>
      <c r="AH817" s="121"/>
      <c r="AI817" s="121"/>
      <c r="AJ817" s="121"/>
      <c r="AK817" s="121"/>
      <c r="AL817" s="121"/>
      <c r="AM817" s="121"/>
      <c r="AN817" s="121"/>
      <c r="AO817" s="121"/>
      <c r="AP817" s="121"/>
      <c r="AQ817" s="121"/>
      <c r="AR817" s="121"/>
      <c r="AS817" s="121"/>
      <c r="AT817" s="121"/>
      <c r="AU817" s="121"/>
      <c r="AV817" s="121"/>
      <c r="BA817" s="121"/>
      <c r="BB817" s="121"/>
      <c r="BC817" s="121"/>
      <c r="BD817" s="122"/>
    </row>
    <row r="818" spans="5:56" ht="15" customHeight="1" x14ac:dyDescent="0.2">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c r="AA818" s="121"/>
      <c r="AB818" s="121"/>
      <c r="AC818" s="121"/>
      <c r="AD818" s="121"/>
      <c r="AE818" s="121"/>
      <c r="AF818" s="121"/>
      <c r="AG818" s="121"/>
      <c r="AH818" s="121"/>
      <c r="AI818" s="121"/>
      <c r="AJ818" s="121"/>
      <c r="AK818" s="121"/>
      <c r="AL818" s="121"/>
      <c r="AM818" s="121"/>
      <c r="AN818" s="121"/>
      <c r="AO818" s="121"/>
      <c r="AP818" s="121"/>
      <c r="AQ818" s="121"/>
      <c r="AR818" s="121"/>
      <c r="AS818" s="121"/>
      <c r="AT818" s="121"/>
      <c r="AU818" s="121"/>
      <c r="AV818" s="121"/>
      <c r="BA818" s="121"/>
      <c r="BB818" s="121"/>
      <c r="BC818" s="121"/>
      <c r="BD818" s="122"/>
    </row>
    <row r="819" spans="5:56" ht="15" customHeight="1" x14ac:dyDescent="0.2">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c r="AA819" s="121"/>
      <c r="AB819" s="121"/>
      <c r="AC819" s="121"/>
      <c r="AD819" s="121"/>
      <c r="AE819" s="121"/>
      <c r="AF819" s="121"/>
      <c r="AG819" s="121"/>
      <c r="AH819" s="121"/>
      <c r="AI819" s="121"/>
      <c r="AJ819" s="121"/>
      <c r="AK819" s="121"/>
      <c r="AL819" s="121"/>
      <c r="AM819" s="121"/>
      <c r="AN819" s="121"/>
      <c r="AO819" s="121"/>
      <c r="AP819" s="121"/>
      <c r="AQ819" s="121"/>
      <c r="AR819" s="121"/>
      <c r="AS819" s="121"/>
      <c r="AT819" s="121"/>
      <c r="AU819" s="121"/>
      <c r="AV819" s="121"/>
      <c r="BA819" s="121"/>
      <c r="BB819" s="121"/>
      <c r="BC819" s="121"/>
      <c r="BD819" s="122"/>
    </row>
    <row r="820" spans="5:56" ht="15" customHeight="1" x14ac:dyDescent="0.2">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c r="AA820" s="121"/>
      <c r="AB820" s="121"/>
      <c r="AC820" s="121"/>
      <c r="AD820" s="121"/>
      <c r="AE820" s="121"/>
      <c r="AF820" s="121"/>
      <c r="AG820" s="121"/>
      <c r="AH820" s="121"/>
      <c r="AI820" s="121"/>
      <c r="AJ820" s="121"/>
      <c r="AK820" s="121"/>
      <c r="AL820" s="121"/>
      <c r="AM820" s="121"/>
      <c r="AN820" s="121"/>
      <c r="AO820" s="121"/>
      <c r="AP820" s="121"/>
      <c r="AQ820" s="121"/>
      <c r="AR820" s="121"/>
      <c r="AS820" s="121"/>
      <c r="AT820" s="121"/>
      <c r="AU820" s="121"/>
      <c r="AV820" s="121"/>
      <c r="BA820" s="121"/>
      <c r="BB820" s="121"/>
      <c r="BC820" s="121"/>
      <c r="BD820" s="122"/>
    </row>
    <row r="821" spans="5:56" ht="15" customHeight="1" x14ac:dyDescent="0.2">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c r="AA821" s="121"/>
      <c r="AB821" s="121"/>
      <c r="AC821" s="121"/>
      <c r="AD821" s="121"/>
      <c r="AE821" s="121"/>
      <c r="AF821" s="121"/>
      <c r="AG821" s="121"/>
      <c r="AH821" s="121"/>
      <c r="AI821" s="121"/>
      <c r="AJ821" s="121"/>
      <c r="AK821" s="121"/>
      <c r="AL821" s="121"/>
      <c r="AM821" s="121"/>
      <c r="AN821" s="121"/>
      <c r="AO821" s="121"/>
      <c r="AP821" s="121"/>
      <c r="AQ821" s="121"/>
      <c r="AR821" s="121"/>
      <c r="AS821" s="121"/>
      <c r="AT821" s="121"/>
      <c r="AU821" s="121"/>
      <c r="AV821" s="121"/>
      <c r="BA821" s="121"/>
      <c r="BB821" s="121"/>
      <c r="BC821" s="121"/>
      <c r="BD821" s="122"/>
    </row>
    <row r="822" spans="5:56" ht="15" customHeight="1" x14ac:dyDescent="0.2">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c r="AA822" s="121"/>
      <c r="AB822" s="121"/>
      <c r="AC822" s="121"/>
      <c r="AD822" s="121"/>
      <c r="AE822" s="121"/>
      <c r="AF822" s="121"/>
      <c r="AG822" s="121"/>
      <c r="AH822" s="121"/>
      <c r="AI822" s="121"/>
      <c r="AJ822" s="121"/>
      <c r="AK822" s="121"/>
      <c r="AL822" s="121"/>
      <c r="AM822" s="121"/>
      <c r="AN822" s="121"/>
      <c r="AO822" s="121"/>
      <c r="AP822" s="121"/>
      <c r="AQ822" s="121"/>
      <c r="AR822" s="121"/>
      <c r="AS822" s="121"/>
      <c r="AT822" s="121"/>
      <c r="AU822" s="121"/>
      <c r="AV822" s="121"/>
      <c r="BA822" s="121"/>
      <c r="BB822" s="121"/>
      <c r="BC822" s="121"/>
      <c r="BD822" s="122"/>
    </row>
    <row r="823" spans="5:56" ht="15" customHeight="1" x14ac:dyDescent="0.2">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c r="AA823" s="121"/>
      <c r="AB823" s="121"/>
      <c r="AC823" s="121"/>
      <c r="AD823" s="121"/>
      <c r="AE823" s="121"/>
      <c r="AF823" s="121"/>
      <c r="AG823" s="121"/>
      <c r="AH823" s="121"/>
      <c r="AI823" s="121"/>
      <c r="AJ823" s="121"/>
      <c r="AK823" s="121"/>
      <c r="AL823" s="121"/>
      <c r="AM823" s="121"/>
      <c r="AN823" s="121"/>
      <c r="AO823" s="121"/>
      <c r="AP823" s="121"/>
      <c r="AQ823" s="121"/>
      <c r="AR823" s="121"/>
      <c r="AS823" s="121"/>
      <c r="AT823" s="121"/>
      <c r="AU823" s="121"/>
      <c r="AV823" s="121"/>
      <c r="BA823" s="121"/>
      <c r="BB823" s="121"/>
      <c r="BC823" s="121"/>
      <c r="BD823" s="122"/>
    </row>
    <row r="824" spans="5:56" ht="15" customHeight="1" x14ac:dyDescent="0.2">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c r="AD824" s="121"/>
      <c r="AE824" s="121"/>
      <c r="AF824" s="121"/>
      <c r="AG824" s="121"/>
      <c r="AH824" s="121"/>
      <c r="AI824" s="121"/>
      <c r="AJ824" s="121"/>
      <c r="AK824" s="121"/>
      <c r="AL824" s="121"/>
      <c r="AM824" s="121"/>
      <c r="AN824" s="121"/>
      <c r="AO824" s="121"/>
      <c r="AP824" s="121"/>
      <c r="AQ824" s="121"/>
      <c r="AR824" s="121"/>
      <c r="AS824" s="121"/>
      <c r="AT824" s="121"/>
      <c r="AU824" s="121"/>
      <c r="AV824" s="121"/>
      <c r="BA824" s="121"/>
      <c r="BB824" s="121"/>
      <c r="BC824" s="121"/>
      <c r="BD824" s="122"/>
    </row>
    <row r="825" spans="5:56" ht="15" customHeight="1" x14ac:dyDescent="0.2">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c r="AA825" s="121"/>
      <c r="AB825" s="121"/>
      <c r="AC825" s="121"/>
      <c r="AD825" s="121"/>
      <c r="AE825" s="121"/>
      <c r="AF825" s="121"/>
      <c r="AG825" s="121"/>
      <c r="AH825" s="121"/>
      <c r="AI825" s="121"/>
      <c r="AJ825" s="121"/>
      <c r="AK825" s="121"/>
      <c r="AL825" s="121"/>
      <c r="AM825" s="121"/>
      <c r="AN825" s="121"/>
      <c r="AO825" s="121"/>
      <c r="AP825" s="121"/>
      <c r="AQ825" s="121"/>
      <c r="AR825" s="121"/>
      <c r="AS825" s="121"/>
      <c r="AT825" s="121"/>
      <c r="AU825" s="121"/>
      <c r="AV825" s="121"/>
      <c r="BA825" s="121"/>
      <c r="BB825" s="121"/>
      <c r="BC825" s="121"/>
      <c r="BD825" s="122"/>
    </row>
    <row r="826" spans="5:56" ht="15" customHeight="1" x14ac:dyDescent="0.2">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c r="AA826" s="121"/>
      <c r="AB826" s="121"/>
      <c r="AC826" s="121"/>
      <c r="AD826" s="121"/>
      <c r="AE826" s="121"/>
      <c r="AF826" s="121"/>
      <c r="AG826" s="121"/>
      <c r="AH826" s="121"/>
      <c r="AI826" s="121"/>
      <c r="AJ826" s="121"/>
      <c r="AK826" s="121"/>
      <c r="AL826" s="121"/>
      <c r="AM826" s="121"/>
      <c r="AN826" s="121"/>
      <c r="AO826" s="121"/>
      <c r="AP826" s="121"/>
      <c r="AQ826" s="121"/>
      <c r="AR826" s="121"/>
      <c r="AS826" s="121"/>
      <c r="AT826" s="121"/>
      <c r="AU826" s="121"/>
      <c r="AV826" s="121"/>
      <c r="BA826" s="121"/>
      <c r="BB826" s="121"/>
      <c r="BC826" s="121"/>
      <c r="BD826" s="122"/>
    </row>
    <row r="827" spans="5:56" ht="15" customHeight="1" x14ac:dyDescent="0.2">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c r="AA827" s="121"/>
      <c r="AB827" s="121"/>
      <c r="AC827" s="121"/>
      <c r="AD827" s="121"/>
      <c r="AE827" s="121"/>
      <c r="AF827" s="121"/>
      <c r="AG827" s="121"/>
      <c r="AH827" s="121"/>
      <c r="AI827" s="121"/>
      <c r="AJ827" s="121"/>
      <c r="AK827" s="121"/>
      <c r="AL827" s="121"/>
      <c r="AM827" s="121"/>
      <c r="AN827" s="121"/>
      <c r="AO827" s="121"/>
      <c r="AP827" s="121"/>
      <c r="AQ827" s="121"/>
      <c r="AR827" s="121"/>
      <c r="AS827" s="121"/>
      <c r="AT827" s="121"/>
      <c r="AU827" s="121"/>
      <c r="AV827" s="121"/>
      <c r="BA827" s="121"/>
      <c r="BB827" s="121"/>
      <c r="BC827" s="121"/>
      <c r="BD827" s="122"/>
    </row>
    <row r="828" spans="5:56" ht="15" customHeight="1" x14ac:dyDescent="0.2">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c r="AA828" s="121"/>
      <c r="AB828" s="121"/>
      <c r="AC828" s="121"/>
      <c r="AD828" s="121"/>
      <c r="AE828" s="121"/>
      <c r="AF828" s="121"/>
      <c r="AG828" s="121"/>
      <c r="AH828" s="121"/>
      <c r="AI828" s="121"/>
      <c r="AJ828" s="121"/>
      <c r="AK828" s="121"/>
      <c r="AL828" s="121"/>
      <c r="AM828" s="121"/>
      <c r="AN828" s="121"/>
      <c r="AO828" s="121"/>
      <c r="AP828" s="121"/>
      <c r="AQ828" s="121"/>
      <c r="AR828" s="121"/>
      <c r="AS828" s="121"/>
      <c r="AT828" s="121"/>
      <c r="AU828" s="121"/>
      <c r="AV828" s="121"/>
      <c r="BA828" s="121"/>
      <c r="BB828" s="121"/>
      <c r="BC828" s="121"/>
      <c r="BD828" s="122"/>
    </row>
    <row r="829" spans="5:56" ht="15" customHeight="1" x14ac:dyDescent="0.2">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c r="AA829" s="121"/>
      <c r="AB829" s="121"/>
      <c r="AC829" s="121"/>
      <c r="AD829" s="121"/>
      <c r="AE829" s="121"/>
      <c r="AF829" s="121"/>
      <c r="AG829" s="121"/>
      <c r="AH829" s="121"/>
      <c r="AI829" s="121"/>
      <c r="AJ829" s="121"/>
      <c r="AK829" s="121"/>
      <c r="AL829" s="121"/>
      <c r="AM829" s="121"/>
      <c r="AN829" s="121"/>
      <c r="AO829" s="121"/>
      <c r="AP829" s="121"/>
      <c r="AQ829" s="121"/>
      <c r="AR829" s="121"/>
      <c r="AS829" s="121"/>
      <c r="AT829" s="121"/>
      <c r="AU829" s="121"/>
      <c r="AV829" s="121"/>
      <c r="BA829" s="121"/>
      <c r="BB829" s="121"/>
      <c r="BC829" s="121"/>
      <c r="BD829" s="122"/>
    </row>
    <row r="830" spans="5:56" ht="15" customHeight="1" x14ac:dyDescent="0.2">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c r="AA830" s="121"/>
      <c r="AB830" s="121"/>
      <c r="AC830" s="121"/>
      <c r="AD830" s="121"/>
      <c r="AE830" s="121"/>
      <c r="AF830" s="121"/>
      <c r="AG830" s="121"/>
      <c r="AH830" s="121"/>
      <c r="AI830" s="121"/>
      <c r="AJ830" s="121"/>
      <c r="AK830" s="121"/>
      <c r="AL830" s="121"/>
      <c r="AM830" s="121"/>
      <c r="AN830" s="121"/>
      <c r="AO830" s="121"/>
      <c r="AP830" s="121"/>
      <c r="AQ830" s="121"/>
      <c r="AR830" s="121"/>
      <c r="AS830" s="121"/>
      <c r="AT830" s="121"/>
      <c r="AU830" s="121"/>
      <c r="AV830" s="121"/>
      <c r="BA830" s="121"/>
      <c r="BB830" s="121"/>
      <c r="BC830" s="121"/>
      <c r="BD830" s="122"/>
    </row>
    <row r="831" spans="5:56" ht="15" customHeight="1" x14ac:dyDescent="0.2">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c r="AA831" s="121"/>
      <c r="AB831" s="121"/>
      <c r="AC831" s="121"/>
      <c r="AD831" s="121"/>
      <c r="AE831" s="121"/>
      <c r="AF831" s="121"/>
      <c r="AG831" s="121"/>
      <c r="AH831" s="121"/>
      <c r="AI831" s="121"/>
      <c r="AJ831" s="121"/>
      <c r="AK831" s="121"/>
      <c r="AL831" s="121"/>
      <c r="AM831" s="121"/>
      <c r="AN831" s="121"/>
      <c r="AO831" s="121"/>
      <c r="AP831" s="121"/>
      <c r="AQ831" s="121"/>
      <c r="AR831" s="121"/>
      <c r="AS831" s="121"/>
      <c r="AT831" s="121"/>
      <c r="AU831" s="121"/>
      <c r="AV831" s="121"/>
      <c r="BA831" s="121"/>
      <c r="BB831" s="121"/>
      <c r="BC831" s="121"/>
      <c r="BD831" s="122"/>
    </row>
    <row r="832" spans="5:56" ht="15" customHeight="1" x14ac:dyDescent="0.2">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c r="AA832" s="121"/>
      <c r="AB832" s="121"/>
      <c r="AC832" s="121"/>
      <c r="AD832" s="121"/>
      <c r="AE832" s="121"/>
      <c r="AF832" s="121"/>
      <c r="AG832" s="121"/>
      <c r="AH832" s="121"/>
      <c r="AI832" s="121"/>
      <c r="AJ832" s="121"/>
      <c r="AK832" s="121"/>
      <c r="AL832" s="121"/>
      <c r="AM832" s="121"/>
      <c r="AN832" s="121"/>
      <c r="AO832" s="121"/>
      <c r="AP832" s="121"/>
      <c r="AQ832" s="121"/>
      <c r="AR832" s="121"/>
      <c r="AS832" s="121"/>
      <c r="AT832" s="121"/>
      <c r="AU832" s="121"/>
      <c r="AV832" s="121"/>
      <c r="BA832" s="121"/>
      <c r="BB832" s="121"/>
      <c r="BC832" s="121"/>
      <c r="BD832" s="122"/>
    </row>
    <row r="833" spans="5:56" ht="15" customHeight="1" x14ac:dyDescent="0.2">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c r="AA833" s="121"/>
      <c r="AB833" s="121"/>
      <c r="AC833" s="121"/>
      <c r="AD833" s="121"/>
      <c r="AE833" s="121"/>
      <c r="AF833" s="121"/>
      <c r="AG833" s="121"/>
      <c r="AH833" s="121"/>
      <c r="AI833" s="121"/>
      <c r="AJ833" s="121"/>
      <c r="AK833" s="121"/>
      <c r="AL833" s="121"/>
      <c r="AM833" s="121"/>
      <c r="AN833" s="121"/>
      <c r="AO833" s="121"/>
      <c r="AP833" s="121"/>
      <c r="AQ833" s="121"/>
      <c r="AR833" s="121"/>
      <c r="AS833" s="121"/>
      <c r="AT833" s="121"/>
      <c r="AU833" s="121"/>
      <c r="AV833" s="121"/>
      <c r="BA833" s="121"/>
      <c r="BB833" s="121"/>
      <c r="BC833" s="121"/>
      <c r="BD833" s="122"/>
    </row>
    <row r="834" spans="5:56" ht="15" customHeight="1" x14ac:dyDescent="0.2">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c r="AA834" s="121"/>
      <c r="AB834" s="121"/>
      <c r="AC834" s="121"/>
      <c r="AD834" s="121"/>
      <c r="AE834" s="121"/>
      <c r="AF834" s="121"/>
      <c r="AG834" s="121"/>
      <c r="AH834" s="121"/>
      <c r="AI834" s="121"/>
      <c r="AJ834" s="121"/>
      <c r="AK834" s="121"/>
      <c r="AL834" s="121"/>
      <c r="AM834" s="121"/>
      <c r="AN834" s="121"/>
      <c r="AO834" s="121"/>
      <c r="AP834" s="121"/>
      <c r="AQ834" s="121"/>
      <c r="AR834" s="121"/>
      <c r="AS834" s="121"/>
      <c r="AT834" s="121"/>
      <c r="AU834" s="121"/>
      <c r="AV834" s="121"/>
      <c r="BA834" s="121"/>
      <c r="BB834" s="121"/>
      <c r="BC834" s="121"/>
      <c r="BD834" s="122"/>
    </row>
    <row r="835" spans="5:56" ht="15" customHeight="1" x14ac:dyDescent="0.2">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c r="AA835" s="121"/>
      <c r="AB835" s="121"/>
      <c r="AC835" s="121"/>
      <c r="AD835" s="121"/>
      <c r="AE835" s="121"/>
      <c r="AF835" s="121"/>
      <c r="AG835" s="121"/>
      <c r="AH835" s="121"/>
      <c r="AI835" s="121"/>
      <c r="AJ835" s="121"/>
      <c r="AK835" s="121"/>
      <c r="AL835" s="121"/>
      <c r="AM835" s="121"/>
      <c r="AN835" s="121"/>
      <c r="AO835" s="121"/>
      <c r="AP835" s="121"/>
      <c r="AQ835" s="121"/>
      <c r="AR835" s="121"/>
      <c r="AS835" s="121"/>
      <c r="AT835" s="121"/>
      <c r="AU835" s="121"/>
      <c r="AV835" s="121"/>
      <c r="BA835" s="121"/>
      <c r="BB835" s="121"/>
      <c r="BC835" s="121"/>
      <c r="BD835" s="122"/>
    </row>
    <row r="836" spans="5:56" ht="15" customHeight="1" x14ac:dyDescent="0.2">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c r="AA836" s="121"/>
      <c r="AB836" s="121"/>
      <c r="AC836" s="121"/>
      <c r="AD836" s="121"/>
      <c r="AE836" s="121"/>
      <c r="AF836" s="121"/>
      <c r="AG836" s="121"/>
      <c r="AH836" s="121"/>
      <c r="AI836" s="121"/>
      <c r="AJ836" s="121"/>
      <c r="AK836" s="121"/>
      <c r="AL836" s="121"/>
      <c r="AM836" s="121"/>
      <c r="AN836" s="121"/>
      <c r="AO836" s="121"/>
      <c r="AP836" s="121"/>
      <c r="AQ836" s="121"/>
      <c r="AR836" s="121"/>
      <c r="AS836" s="121"/>
      <c r="AT836" s="121"/>
      <c r="AU836" s="121"/>
      <c r="AV836" s="121"/>
      <c r="BA836" s="121"/>
      <c r="BB836" s="121"/>
      <c r="BC836" s="121"/>
      <c r="BD836" s="122"/>
    </row>
    <row r="837" spans="5:56" ht="15" customHeight="1" x14ac:dyDescent="0.2">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c r="AA837" s="121"/>
      <c r="AB837" s="121"/>
      <c r="AC837" s="121"/>
      <c r="AD837" s="121"/>
      <c r="AE837" s="121"/>
      <c r="AF837" s="121"/>
      <c r="AG837" s="121"/>
      <c r="AH837" s="121"/>
      <c r="AI837" s="121"/>
      <c r="AJ837" s="121"/>
      <c r="AK837" s="121"/>
      <c r="AL837" s="121"/>
      <c r="AM837" s="121"/>
      <c r="AN837" s="121"/>
      <c r="AO837" s="121"/>
      <c r="AP837" s="121"/>
      <c r="AQ837" s="121"/>
      <c r="AR837" s="121"/>
      <c r="AS837" s="121"/>
      <c r="AT837" s="121"/>
      <c r="AU837" s="121"/>
      <c r="AV837" s="121"/>
      <c r="BA837" s="121"/>
      <c r="BB837" s="121"/>
      <c r="BC837" s="121"/>
      <c r="BD837" s="122"/>
    </row>
    <row r="838" spans="5:56" ht="15" customHeight="1" x14ac:dyDescent="0.2">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c r="AA838" s="121"/>
      <c r="AB838" s="121"/>
      <c r="AC838" s="121"/>
      <c r="AD838" s="121"/>
      <c r="AE838" s="121"/>
      <c r="AF838" s="121"/>
      <c r="AG838" s="121"/>
      <c r="AH838" s="121"/>
      <c r="AI838" s="121"/>
      <c r="AJ838" s="121"/>
      <c r="AK838" s="121"/>
      <c r="AL838" s="121"/>
      <c r="AM838" s="121"/>
      <c r="AN838" s="121"/>
      <c r="AO838" s="121"/>
      <c r="AP838" s="121"/>
      <c r="AQ838" s="121"/>
      <c r="AR838" s="121"/>
      <c r="AS838" s="121"/>
      <c r="AT838" s="121"/>
      <c r="AU838" s="121"/>
      <c r="AV838" s="121"/>
      <c r="BA838" s="121"/>
      <c r="BB838" s="121"/>
      <c r="BC838" s="121"/>
      <c r="BD838" s="122"/>
    </row>
    <row r="839" spans="5:56" ht="15" customHeight="1" x14ac:dyDescent="0.2">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c r="AA839" s="121"/>
      <c r="AB839" s="121"/>
      <c r="AC839" s="121"/>
      <c r="AD839" s="121"/>
      <c r="AE839" s="121"/>
      <c r="AF839" s="121"/>
      <c r="AG839" s="121"/>
      <c r="AH839" s="121"/>
      <c r="AI839" s="121"/>
      <c r="AJ839" s="121"/>
      <c r="AK839" s="121"/>
      <c r="AL839" s="121"/>
      <c r="AM839" s="121"/>
      <c r="AN839" s="121"/>
      <c r="AO839" s="121"/>
      <c r="AP839" s="121"/>
      <c r="AQ839" s="121"/>
      <c r="AR839" s="121"/>
      <c r="AS839" s="121"/>
      <c r="AT839" s="121"/>
      <c r="AU839" s="121"/>
      <c r="AV839" s="121"/>
      <c r="BA839" s="121"/>
      <c r="BB839" s="121"/>
      <c r="BC839" s="121"/>
      <c r="BD839" s="122"/>
    </row>
    <row r="840" spans="5:56" ht="15" customHeight="1" x14ac:dyDescent="0.2">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c r="AA840" s="121"/>
      <c r="AB840" s="121"/>
      <c r="AC840" s="121"/>
      <c r="AD840" s="121"/>
      <c r="AE840" s="121"/>
      <c r="AF840" s="121"/>
      <c r="AG840" s="121"/>
      <c r="AH840" s="121"/>
      <c r="AI840" s="121"/>
      <c r="AJ840" s="121"/>
      <c r="AK840" s="121"/>
      <c r="AL840" s="121"/>
      <c r="AM840" s="121"/>
      <c r="AN840" s="121"/>
      <c r="AO840" s="121"/>
      <c r="AP840" s="121"/>
      <c r="AQ840" s="121"/>
      <c r="AR840" s="121"/>
      <c r="AS840" s="121"/>
      <c r="AT840" s="121"/>
      <c r="AU840" s="121"/>
      <c r="AV840" s="121"/>
      <c r="BA840" s="121"/>
      <c r="BB840" s="121"/>
      <c r="BC840" s="121"/>
      <c r="BD840" s="122"/>
    </row>
    <row r="841" spans="5:56" ht="15" customHeight="1" x14ac:dyDescent="0.2">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c r="AA841" s="121"/>
      <c r="AB841" s="121"/>
      <c r="AC841" s="121"/>
      <c r="AD841" s="121"/>
      <c r="AE841" s="121"/>
      <c r="AF841" s="121"/>
      <c r="AG841" s="121"/>
      <c r="AH841" s="121"/>
      <c r="AI841" s="121"/>
      <c r="AJ841" s="121"/>
      <c r="AK841" s="121"/>
      <c r="AL841" s="121"/>
      <c r="AM841" s="121"/>
      <c r="AN841" s="121"/>
      <c r="AO841" s="121"/>
      <c r="AP841" s="121"/>
      <c r="AQ841" s="121"/>
      <c r="AR841" s="121"/>
      <c r="AS841" s="121"/>
      <c r="AT841" s="121"/>
      <c r="AU841" s="121"/>
      <c r="AV841" s="121"/>
      <c r="BA841" s="121"/>
      <c r="BB841" s="121"/>
      <c r="BC841" s="121"/>
      <c r="BD841" s="122"/>
    </row>
    <row r="842" spans="5:56" ht="15" customHeight="1" x14ac:dyDescent="0.2">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c r="AA842" s="121"/>
      <c r="AB842" s="121"/>
      <c r="AC842" s="121"/>
      <c r="AD842" s="121"/>
      <c r="AE842" s="121"/>
      <c r="AF842" s="121"/>
      <c r="AG842" s="121"/>
      <c r="AH842" s="121"/>
      <c r="AI842" s="121"/>
      <c r="AJ842" s="121"/>
      <c r="AK842" s="121"/>
      <c r="AL842" s="121"/>
      <c r="AM842" s="121"/>
      <c r="AN842" s="121"/>
      <c r="AO842" s="121"/>
      <c r="AP842" s="121"/>
      <c r="AQ842" s="121"/>
      <c r="AR842" s="121"/>
      <c r="AS842" s="121"/>
      <c r="AT842" s="121"/>
      <c r="AU842" s="121"/>
      <c r="AV842" s="121"/>
      <c r="BA842" s="121"/>
      <c r="BB842" s="121"/>
      <c r="BC842" s="121"/>
      <c r="BD842" s="122"/>
    </row>
    <row r="843" spans="5:56" ht="15" customHeight="1" x14ac:dyDescent="0.2">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c r="AA843" s="121"/>
      <c r="AB843" s="121"/>
      <c r="AC843" s="121"/>
      <c r="AD843" s="121"/>
      <c r="AE843" s="121"/>
      <c r="AF843" s="121"/>
      <c r="AG843" s="121"/>
      <c r="AH843" s="121"/>
      <c r="AI843" s="121"/>
      <c r="AJ843" s="121"/>
      <c r="AK843" s="121"/>
      <c r="AL843" s="121"/>
      <c r="AM843" s="121"/>
      <c r="AN843" s="121"/>
      <c r="AO843" s="121"/>
      <c r="AP843" s="121"/>
      <c r="AQ843" s="121"/>
      <c r="AR843" s="121"/>
      <c r="AS843" s="121"/>
      <c r="AT843" s="121"/>
      <c r="AU843" s="121"/>
      <c r="AV843" s="121"/>
      <c r="BA843" s="121"/>
      <c r="BB843" s="121"/>
      <c r="BC843" s="121"/>
      <c r="BD843" s="122"/>
    </row>
    <row r="844" spans="5:56" ht="15" customHeight="1" x14ac:dyDescent="0.2">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21"/>
      <c r="AH844" s="121"/>
      <c r="AI844" s="121"/>
      <c r="AJ844" s="121"/>
      <c r="AK844" s="121"/>
      <c r="AL844" s="121"/>
      <c r="AM844" s="121"/>
      <c r="AN844" s="121"/>
      <c r="AO844" s="121"/>
      <c r="AP844" s="121"/>
      <c r="AQ844" s="121"/>
      <c r="AR844" s="121"/>
      <c r="AS844" s="121"/>
      <c r="AT844" s="121"/>
      <c r="AU844" s="121"/>
      <c r="AV844" s="121"/>
      <c r="BA844" s="121"/>
      <c r="BB844" s="121"/>
      <c r="BC844" s="121"/>
      <c r="BD844" s="122"/>
    </row>
    <row r="845" spans="5:56" ht="15" customHeight="1" x14ac:dyDescent="0.2">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c r="AA845" s="121"/>
      <c r="AB845" s="121"/>
      <c r="AC845" s="121"/>
      <c r="AD845" s="121"/>
      <c r="AE845" s="121"/>
      <c r="AF845" s="121"/>
      <c r="AG845" s="121"/>
      <c r="AH845" s="121"/>
      <c r="AI845" s="121"/>
      <c r="AJ845" s="121"/>
      <c r="AK845" s="121"/>
      <c r="AL845" s="121"/>
      <c r="AM845" s="121"/>
      <c r="AN845" s="121"/>
      <c r="AO845" s="121"/>
      <c r="AP845" s="121"/>
      <c r="AQ845" s="121"/>
      <c r="AR845" s="121"/>
      <c r="AS845" s="121"/>
      <c r="AT845" s="121"/>
      <c r="AU845" s="121"/>
      <c r="AV845" s="121"/>
      <c r="BA845" s="121"/>
      <c r="BB845" s="121"/>
      <c r="BC845" s="121"/>
      <c r="BD845" s="122"/>
    </row>
    <row r="846" spans="5:56" ht="15" customHeight="1" x14ac:dyDescent="0.2">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c r="AA846" s="121"/>
      <c r="AB846" s="121"/>
      <c r="AC846" s="121"/>
      <c r="AD846" s="121"/>
      <c r="AE846" s="121"/>
      <c r="AF846" s="121"/>
      <c r="AG846" s="121"/>
      <c r="AH846" s="121"/>
      <c r="AI846" s="121"/>
      <c r="AJ846" s="121"/>
      <c r="AK846" s="121"/>
      <c r="AL846" s="121"/>
      <c r="AM846" s="121"/>
      <c r="AN846" s="121"/>
      <c r="AO846" s="121"/>
      <c r="AP846" s="121"/>
      <c r="AQ846" s="121"/>
      <c r="AR846" s="121"/>
      <c r="AS846" s="121"/>
      <c r="AT846" s="121"/>
      <c r="AU846" s="121"/>
      <c r="AV846" s="121"/>
      <c r="BA846" s="121"/>
      <c r="BB846" s="121"/>
      <c r="BC846" s="121"/>
      <c r="BD846" s="122"/>
    </row>
    <row r="847" spans="5:56" ht="15" customHeight="1" x14ac:dyDescent="0.2">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c r="AA847" s="121"/>
      <c r="AB847" s="121"/>
      <c r="AC847" s="121"/>
      <c r="AD847" s="121"/>
      <c r="AE847" s="121"/>
      <c r="AF847" s="121"/>
      <c r="AG847" s="121"/>
      <c r="AH847" s="121"/>
      <c r="AI847" s="121"/>
      <c r="AJ847" s="121"/>
      <c r="AK847" s="121"/>
      <c r="AL847" s="121"/>
      <c r="AM847" s="121"/>
      <c r="AN847" s="121"/>
      <c r="AO847" s="121"/>
      <c r="AP847" s="121"/>
      <c r="AQ847" s="121"/>
      <c r="AR847" s="121"/>
      <c r="AS847" s="121"/>
      <c r="AT847" s="121"/>
      <c r="AU847" s="121"/>
      <c r="AV847" s="121"/>
      <c r="BA847" s="121"/>
      <c r="BB847" s="121"/>
      <c r="BC847" s="121"/>
      <c r="BD847" s="122"/>
    </row>
    <row r="848" spans="5:56" ht="15" customHeight="1" x14ac:dyDescent="0.2">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c r="AA848" s="121"/>
      <c r="AB848" s="121"/>
      <c r="AC848" s="121"/>
      <c r="AD848" s="121"/>
      <c r="AE848" s="121"/>
      <c r="AF848" s="121"/>
      <c r="AG848" s="121"/>
      <c r="AH848" s="121"/>
      <c r="AI848" s="121"/>
      <c r="AJ848" s="121"/>
      <c r="AK848" s="121"/>
      <c r="AL848" s="121"/>
      <c r="AM848" s="121"/>
      <c r="AN848" s="121"/>
      <c r="AO848" s="121"/>
      <c r="AP848" s="121"/>
      <c r="AQ848" s="121"/>
      <c r="AR848" s="121"/>
      <c r="AS848" s="121"/>
      <c r="AT848" s="121"/>
      <c r="AU848" s="121"/>
      <c r="AV848" s="121"/>
      <c r="BA848" s="121"/>
      <c r="BB848" s="121"/>
      <c r="BC848" s="121"/>
      <c r="BD848" s="122"/>
    </row>
    <row r="849" spans="5:56" ht="15" customHeight="1" x14ac:dyDescent="0.2">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c r="AA849" s="121"/>
      <c r="AB849" s="121"/>
      <c r="AC849" s="121"/>
      <c r="AD849" s="121"/>
      <c r="AE849" s="121"/>
      <c r="AF849" s="121"/>
      <c r="AG849" s="121"/>
      <c r="AH849" s="121"/>
      <c r="AI849" s="121"/>
      <c r="AJ849" s="121"/>
      <c r="AK849" s="121"/>
      <c r="AL849" s="121"/>
      <c r="AM849" s="121"/>
      <c r="AN849" s="121"/>
      <c r="AO849" s="121"/>
      <c r="AP849" s="121"/>
      <c r="AQ849" s="121"/>
      <c r="AR849" s="121"/>
      <c r="AS849" s="121"/>
      <c r="AT849" s="121"/>
      <c r="AU849" s="121"/>
      <c r="AV849" s="121"/>
      <c r="BA849" s="121"/>
      <c r="BB849" s="121"/>
      <c r="BC849" s="121"/>
      <c r="BD849" s="122"/>
    </row>
    <row r="850" spans="5:56" ht="15" customHeight="1" x14ac:dyDescent="0.2">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c r="AA850" s="121"/>
      <c r="AB850" s="121"/>
      <c r="AC850" s="121"/>
      <c r="AD850" s="121"/>
      <c r="AE850" s="121"/>
      <c r="AF850" s="121"/>
      <c r="AG850" s="121"/>
      <c r="AH850" s="121"/>
      <c r="AI850" s="121"/>
      <c r="AJ850" s="121"/>
      <c r="AK850" s="121"/>
      <c r="AL850" s="121"/>
      <c r="AM850" s="121"/>
      <c r="AN850" s="121"/>
      <c r="AO850" s="121"/>
      <c r="AP850" s="121"/>
      <c r="AQ850" s="121"/>
      <c r="AR850" s="121"/>
      <c r="AS850" s="121"/>
      <c r="AT850" s="121"/>
      <c r="AU850" s="121"/>
      <c r="AV850" s="121"/>
      <c r="BA850" s="121"/>
      <c r="BB850" s="121"/>
      <c r="BC850" s="121"/>
      <c r="BD850" s="122"/>
    </row>
    <row r="851" spans="5:56" ht="15" customHeight="1" x14ac:dyDescent="0.2">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c r="AA851" s="121"/>
      <c r="AB851" s="121"/>
      <c r="AC851" s="121"/>
      <c r="AD851" s="121"/>
      <c r="AE851" s="121"/>
      <c r="AF851" s="121"/>
      <c r="AG851" s="121"/>
      <c r="AH851" s="121"/>
      <c r="AI851" s="121"/>
      <c r="AJ851" s="121"/>
      <c r="AK851" s="121"/>
      <c r="AL851" s="121"/>
      <c r="AM851" s="121"/>
      <c r="AN851" s="121"/>
      <c r="AO851" s="121"/>
      <c r="AP851" s="121"/>
      <c r="AQ851" s="121"/>
      <c r="AR851" s="121"/>
      <c r="AS851" s="121"/>
      <c r="AT851" s="121"/>
      <c r="AU851" s="121"/>
      <c r="AV851" s="121"/>
      <c r="BA851" s="121"/>
      <c r="BB851" s="121"/>
      <c r="BC851" s="121"/>
      <c r="BD851" s="122"/>
    </row>
    <row r="852" spans="5:56" ht="15" customHeight="1" x14ac:dyDescent="0.2">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c r="AA852" s="121"/>
      <c r="AB852" s="121"/>
      <c r="AC852" s="121"/>
      <c r="AD852" s="121"/>
      <c r="AE852" s="121"/>
      <c r="AF852" s="121"/>
      <c r="AG852" s="121"/>
      <c r="AH852" s="121"/>
      <c r="AI852" s="121"/>
      <c r="AJ852" s="121"/>
      <c r="AK852" s="121"/>
      <c r="AL852" s="121"/>
      <c r="AM852" s="121"/>
      <c r="AN852" s="121"/>
      <c r="AO852" s="121"/>
      <c r="AP852" s="121"/>
      <c r="AQ852" s="121"/>
      <c r="AR852" s="121"/>
      <c r="AS852" s="121"/>
      <c r="AT852" s="121"/>
      <c r="AU852" s="121"/>
      <c r="AV852" s="121"/>
      <c r="BA852" s="121"/>
      <c r="BB852" s="121"/>
      <c r="BC852" s="121"/>
      <c r="BD852" s="122"/>
    </row>
    <row r="853" spans="5:56" ht="15" customHeight="1" x14ac:dyDescent="0.2">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c r="AA853" s="121"/>
      <c r="AB853" s="121"/>
      <c r="AC853" s="121"/>
      <c r="AD853" s="121"/>
      <c r="AE853" s="121"/>
      <c r="AF853" s="121"/>
      <c r="AG853" s="121"/>
      <c r="AH853" s="121"/>
      <c r="AI853" s="121"/>
      <c r="AJ853" s="121"/>
      <c r="AK853" s="121"/>
      <c r="AL853" s="121"/>
      <c r="AM853" s="121"/>
      <c r="AN853" s="121"/>
      <c r="AO853" s="121"/>
      <c r="AP853" s="121"/>
      <c r="AQ853" s="121"/>
      <c r="AR853" s="121"/>
      <c r="AS853" s="121"/>
      <c r="AT853" s="121"/>
      <c r="AU853" s="121"/>
      <c r="AV853" s="121"/>
      <c r="BA853" s="121"/>
      <c r="BB853" s="121"/>
      <c r="BC853" s="121"/>
      <c r="BD853" s="122"/>
    </row>
    <row r="854" spans="5:56" ht="15" customHeight="1" x14ac:dyDescent="0.2">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c r="AA854" s="121"/>
      <c r="AB854" s="121"/>
      <c r="AC854" s="121"/>
      <c r="AD854" s="121"/>
      <c r="AE854" s="121"/>
      <c r="AF854" s="121"/>
      <c r="AG854" s="121"/>
      <c r="AH854" s="121"/>
      <c r="AI854" s="121"/>
      <c r="AJ854" s="121"/>
      <c r="AK854" s="121"/>
      <c r="AL854" s="121"/>
      <c r="AM854" s="121"/>
      <c r="AN854" s="121"/>
      <c r="AO854" s="121"/>
      <c r="AP854" s="121"/>
      <c r="AQ854" s="121"/>
      <c r="AR854" s="121"/>
      <c r="AS854" s="121"/>
      <c r="AT854" s="121"/>
      <c r="AU854" s="121"/>
      <c r="AV854" s="121"/>
      <c r="BA854" s="121"/>
      <c r="BB854" s="121"/>
      <c r="BC854" s="121"/>
      <c r="BD854" s="122"/>
    </row>
    <row r="855" spans="5:56" ht="15" customHeight="1" x14ac:dyDescent="0.2">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c r="AA855" s="121"/>
      <c r="AB855" s="121"/>
      <c r="AC855" s="121"/>
      <c r="AD855" s="121"/>
      <c r="AE855" s="121"/>
      <c r="AF855" s="121"/>
      <c r="AG855" s="121"/>
      <c r="AH855" s="121"/>
      <c r="AI855" s="121"/>
      <c r="AJ855" s="121"/>
      <c r="AK855" s="121"/>
      <c r="AL855" s="121"/>
      <c r="AM855" s="121"/>
      <c r="AN855" s="121"/>
      <c r="AO855" s="121"/>
      <c r="AP855" s="121"/>
      <c r="AQ855" s="121"/>
      <c r="AR855" s="121"/>
      <c r="AS855" s="121"/>
      <c r="AT855" s="121"/>
      <c r="AU855" s="121"/>
      <c r="AV855" s="121"/>
      <c r="BA855" s="121"/>
      <c r="BB855" s="121"/>
      <c r="BC855" s="121"/>
      <c r="BD855" s="122"/>
    </row>
    <row r="856" spans="5:56" ht="15" customHeight="1" x14ac:dyDescent="0.2">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c r="AA856" s="121"/>
      <c r="AB856" s="121"/>
      <c r="AC856" s="121"/>
      <c r="AD856" s="121"/>
      <c r="AE856" s="121"/>
      <c r="AF856" s="121"/>
      <c r="AG856" s="121"/>
      <c r="AH856" s="121"/>
      <c r="AI856" s="121"/>
      <c r="AJ856" s="121"/>
      <c r="AK856" s="121"/>
      <c r="AL856" s="121"/>
      <c r="AM856" s="121"/>
      <c r="AN856" s="121"/>
      <c r="AO856" s="121"/>
      <c r="AP856" s="121"/>
      <c r="AQ856" s="121"/>
      <c r="AR856" s="121"/>
      <c r="AS856" s="121"/>
      <c r="AT856" s="121"/>
      <c r="AU856" s="121"/>
      <c r="AV856" s="121"/>
      <c r="BA856" s="121"/>
      <c r="BB856" s="121"/>
      <c r="BC856" s="121"/>
      <c r="BD856" s="122"/>
    </row>
    <row r="857" spans="5:56" ht="15" customHeight="1" x14ac:dyDescent="0.2">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c r="AA857" s="121"/>
      <c r="AB857" s="121"/>
      <c r="AC857" s="121"/>
      <c r="AD857" s="121"/>
      <c r="AE857" s="121"/>
      <c r="AF857" s="121"/>
      <c r="AG857" s="121"/>
      <c r="AH857" s="121"/>
      <c r="AI857" s="121"/>
      <c r="AJ857" s="121"/>
      <c r="AK857" s="121"/>
      <c r="AL857" s="121"/>
      <c r="AM857" s="121"/>
      <c r="AN857" s="121"/>
      <c r="AO857" s="121"/>
      <c r="AP857" s="121"/>
      <c r="AQ857" s="121"/>
      <c r="AR857" s="121"/>
      <c r="AS857" s="121"/>
      <c r="AT857" s="121"/>
      <c r="AU857" s="121"/>
      <c r="AV857" s="121"/>
      <c r="BA857" s="121"/>
      <c r="BB857" s="121"/>
      <c r="BC857" s="121"/>
      <c r="BD857" s="122"/>
    </row>
    <row r="858" spans="5:56" ht="15" customHeight="1" x14ac:dyDescent="0.2">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c r="AA858" s="121"/>
      <c r="AB858" s="121"/>
      <c r="AC858" s="121"/>
      <c r="AD858" s="121"/>
      <c r="AE858" s="121"/>
      <c r="AF858" s="121"/>
      <c r="AG858" s="121"/>
      <c r="AH858" s="121"/>
      <c r="AI858" s="121"/>
      <c r="AJ858" s="121"/>
      <c r="AK858" s="121"/>
      <c r="AL858" s="121"/>
      <c r="AM858" s="121"/>
      <c r="AN858" s="121"/>
      <c r="AO858" s="121"/>
      <c r="AP858" s="121"/>
      <c r="AQ858" s="121"/>
      <c r="AR858" s="121"/>
      <c r="AS858" s="121"/>
      <c r="AT858" s="121"/>
      <c r="AU858" s="121"/>
      <c r="AV858" s="121"/>
      <c r="BA858" s="121"/>
      <c r="BB858" s="121"/>
      <c r="BC858" s="121"/>
      <c r="BD858" s="122"/>
    </row>
    <row r="859" spans="5:56" ht="15" customHeight="1" x14ac:dyDescent="0.2">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c r="AA859" s="121"/>
      <c r="AB859" s="121"/>
      <c r="AC859" s="121"/>
      <c r="AD859" s="121"/>
      <c r="AE859" s="121"/>
      <c r="AF859" s="121"/>
      <c r="AG859" s="121"/>
      <c r="AH859" s="121"/>
      <c r="AI859" s="121"/>
      <c r="AJ859" s="121"/>
      <c r="AK859" s="121"/>
      <c r="AL859" s="121"/>
      <c r="AM859" s="121"/>
      <c r="AN859" s="121"/>
      <c r="AO859" s="121"/>
      <c r="AP859" s="121"/>
      <c r="AQ859" s="121"/>
      <c r="AR859" s="121"/>
      <c r="AS859" s="121"/>
      <c r="AT859" s="121"/>
      <c r="AU859" s="121"/>
      <c r="AV859" s="121"/>
      <c r="BA859" s="121"/>
      <c r="BB859" s="121"/>
      <c r="BC859" s="121"/>
      <c r="BD859" s="122"/>
    </row>
    <row r="860" spans="5:56" ht="15" customHeight="1" x14ac:dyDescent="0.2">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c r="AA860" s="121"/>
      <c r="AB860" s="121"/>
      <c r="AC860" s="121"/>
      <c r="AD860" s="121"/>
      <c r="AE860" s="121"/>
      <c r="AF860" s="121"/>
      <c r="AG860" s="121"/>
      <c r="AH860" s="121"/>
      <c r="AI860" s="121"/>
      <c r="AJ860" s="121"/>
      <c r="AK860" s="121"/>
      <c r="AL860" s="121"/>
      <c r="AM860" s="121"/>
      <c r="AN860" s="121"/>
      <c r="AO860" s="121"/>
      <c r="AP860" s="121"/>
      <c r="AQ860" s="121"/>
      <c r="AR860" s="121"/>
      <c r="AS860" s="121"/>
      <c r="AT860" s="121"/>
      <c r="AU860" s="121"/>
      <c r="AV860" s="121"/>
      <c r="BA860" s="121"/>
      <c r="BB860" s="121"/>
      <c r="BC860" s="121"/>
      <c r="BD860" s="122"/>
    </row>
    <row r="861" spans="5:56" ht="15" customHeight="1" x14ac:dyDescent="0.2">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c r="AA861" s="121"/>
      <c r="AB861" s="121"/>
      <c r="AC861" s="121"/>
      <c r="AD861" s="121"/>
      <c r="AE861" s="121"/>
      <c r="AF861" s="121"/>
      <c r="AG861" s="121"/>
      <c r="AH861" s="121"/>
      <c r="AI861" s="121"/>
      <c r="AJ861" s="121"/>
      <c r="AK861" s="121"/>
      <c r="AL861" s="121"/>
      <c r="AM861" s="121"/>
      <c r="AN861" s="121"/>
      <c r="AO861" s="121"/>
      <c r="AP861" s="121"/>
      <c r="AQ861" s="121"/>
      <c r="AR861" s="121"/>
      <c r="AS861" s="121"/>
      <c r="AT861" s="121"/>
      <c r="AU861" s="121"/>
      <c r="AV861" s="121"/>
      <c r="BA861" s="121"/>
      <c r="BB861" s="121"/>
      <c r="BC861" s="121"/>
      <c r="BD861" s="122"/>
    </row>
    <row r="862" spans="5:56" ht="15" customHeight="1" x14ac:dyDescent="0.2">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c r="AA862" s="121"/>
      <c r="AB862" s="121"/>
      <c r="AC862" s="121"/>
      <c r="AD862" s="121"/>
      <c r="AE862" s="121"/>
      <c r="AF862" s="121"/>
      <c r="AG862" s="121"/>
      <c r="AH862" s="121"/>
      <c r="AI862" s="121"/>
      <c r="AJ862" s="121"/>
      <c r="AK862" s="121"/>
      <c r="AL862" s="121"/>
      <c r="AM862" s="121"/>
      <c r="AN862" s="121"/>
      <c r="AO862" s="121"/>
      <c r="AP862" s="121"/>
      <c r="AQ862" s="121"/>
      <c r="AR862" s="121"/>
      <c r="AS862" s="121"/>
      <c r="AT862" s="121"/>
      <c r="AU862" s="121"/>
      <c r="AV862" s="121"/>
      <c r="BA862" s="121"/>
      <c r="BB862" s="121"/>
      <c r="BC862" s="121"/>
      <c r="BD862" s="122"/>
    </row>
    <row r="863" spans="5:56" ht="15" customHeight="1" x14ac:dyDescent="0.2">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c r="AA863" s="121"/>
      <c r="AB863" s="121"/>
      <c r="AC863" s="121"/>
      <c r="AD863" s="121"/>
      <c r="AE863" s="121"/>
      <c r="AF863" s="121"/>
      <c r="AG863" s="121"/>
      <c r="AH863" s="121"/>
      <c r="AI863" s="121"/>
      <c r="AJ863" s="121"/>
      <c r="AK863" s="121"/>
      <c r="AL863" s="121"/>
      <c r="AM863" s="121"/>
      <c r="AN863" s="121"/>
      <c r="AO863" s="121"/>
      <c r="AP863" s="121"/>
      <c r="AQ863" s="121"/>
      <c r="AR863" s="121"/>
      <c r="AS863" s="121"/>
      <c r="AT863" s="121"/>
      <c r="AU863" s="121"/>
      <c r="AV863" s="121"/>
      <c r="BA863" s="121"/>
      <c r="BB863" s="121"/>
      <c r="BC863" s="121"/>
      <c r="BD863" s="122"/>
    </row>
    <row r="864" spans="5:56" ht="15" customHeight="1" x14ac:dyDescent="0.2">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c r="AA864" s="121"/>
      <c r="AB864" s="121"/>
      <c r="AC864" s="121"/>
      <c r="AD864" s="121"/>
      <c r="AE864" s="121"/>
      <c r="AF864" s="121"/>
      <c r="AG864" s="121"/>
      <c r="AH864" s="121"/>
      <c r="AI864" s="121"/>
      <c r="AJ864" s="121"/>
      <c r="AK864" s="121"/>
      <c r="AL864" s="121"/>
      <c r="AM864" s="121"/>
      <c r="AN864" s="121"/>
      <c r="AO864" s="121"/>
      <c r="AP864" s="121"/>
      <c r="AQ864" s="121"/>
      <c r="AR864" s="121"/>
      <c r="AS864" s="121"/>
      <c r="AT864" s="121"/>
      <c r="AU864" s="121"/>
      <c r="AV864" s="121"/>
      <c r="BA864" s="121"/>
      <c r="BB864" s="121"/>
      <c r="BC864" s="121"/>
      <c r="BD864" s="122"/>
    </row>
    <row r="865" spans="5:56" ht="15" customHeight="1" x14ac:dyDescent="0.2">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c r="AA865" s="121"/>
      <c r="AB865" s="121"/>
      <c r="AC865" s="121"/>
      <c r="AD865" s="121"/>
      <c r="AE865" s="121"/>
      <c r="AF865" s="121"/>
      <c r="AG865" s="121"/>
      <c r="AH865" s="121"/>
      <c r="AI865" s="121"/>
      <c r="AJ865" s="121"/>
      <c r="AK865" s="121"/>
      <c r="AL865" s="121"/>
      <c r="AM865" s="121"/>
      <c r="AN865" s="121"/>
      <c r="AO865" s="121"/>
      <c r="AP865" s="121"/>
      <c r="AQ865" s="121"/>
      <c r="AR865" s="121"/>
      <c r="AS865" s="121"/>
      <c r="AT865" s="121"/>
      <c r="AU865" s="121"/>
      <c r="AV865" s="121"/>
      <c r="BA865" s="121"/>
      <c r="BB865" s="121"/>
      <c r="BC865" s="121"/>
      <c r="BD865" s="122"/>
    </row>
    <row r="866" spans="5:56" ht="15" customHeight="1" x14ac:dyDescent="0.2">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c r="AA866" s="121"/>
      <c r="AB866" s="121"/>
      <c r="AC866" s="121"/>
      <c r="AD866" s="121"/>
      <c r="AE866" s="121"/>
      <c r="AF866" s="121"/>
      <c r="AG866" s="121"/>
      <c r="AH866" s="121"/>
      <c r="AI866" s="121"/>
      <c r="AJ866" s="121"/>
      <c r="AK866" s="121"/>
      <c r="AL866" s="121"/>
      <c r="AM866" s="121"/>
      <c r="AN866" s="121"/>
      <c r="AO866" s="121"/>
      <c r="AP866" s="121"/>
      <c r="AQ866" s="121"/>
      <c r="AR866" s="121"/>
      <c r="AS866" s="121"/>
      <c r="AT866" s="121"/>
      <c r="AU866" s="121"/>
      <c r="AV866" s="121"/>
      <c r="BA866" s="121"/>
      <c r="BB866" s="121"/>
      <c r="BC866" s="121"/>
      <c r="BD866" s="122"/>
    </row>
    <row r="867" spans="5:56" ht="15" customHeight="1" x14ac:dyDescent="0.2">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c r="AA867" s="121"/>
      <c r="AB867" s="121"/>
      <c r="AC867" s="121"/>
      <c r="AD867" s="121"/>
      <c r="AE867" s="121"/>
      <c r="AF867" s="121"/>
      <c r="AG867" s="121"/>
      <c r="AH867" s="121"/>
      <c r="AI867" s="121"/>
      <c r="AJ867" s="121"/>
      <c r="AK867" s="121"/>
      <c r="AL867" s="121"/>
      <c r="AM867" s="121"/>
      <c r="AN867" s="121"/>
      <c r="AO867" s="121"/>
      <c r="AP867" s="121"/>
      <c r="AQ867" s="121"/>
      <c r="AR867" s="121"/>
      <c r="AS867" s="121"/>
      <c r="AT867" s="121"/>
      <c r="AU867" s="121"/>
      <c r="AV867" s="121"/>
      <c r="BA867" s="121"/>
      <c r="BB867" s="121"/>
      <c r="BC867" s="121"/>
      <c r="BD867" s="122"/>
    </row>
    <row r="868" spans="5:56" ht="15" customHeight="1" x14ac:dyDescent="0.2">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c r="AA868" s="121"/>
      <c r="AB868" s="121"/>
      <c r="AC868" s="121"/>
      <c r="AD868" s="121"/>
      <c r="AE868" s="121"/>
      <c r="AF868" s="121"/>
      <c r="AG868" s="121"/>
      <c r="AH868" s="121"/>
      <c r="AI868" s="121"/>
      <c r="AJ868" s="121"/>
      <c r="AK868" s="121"/>
      <c r="AL868" s="121"/>
      <c r="AM868" s="121"/>
      <c r="AN868" s="121"/>
      <c r="AO868" s="121"/>
      <c r="AP868" s="121"/>
      <c r="AQ868" s="121"/>
      <c r="AR868" s="121"/>
      <c r="AS868" s="121"/>
      <c r="AT868" s="121"/>
      <c r="AU868" s="121"/>
      <c r="AV868" s="121"/>
      <c r="BA868" s="121"/>
      <c r="BB868" s="121"/>
      <c r="BC868" s="121"/>
      <c r="BD868" s="122"/>
    </row>
    <row r="869" spans="5:56" ht="15" customHeight="1" x14ac:dyDescent="0.2">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c r="AA869" s="121"/>
      <c r="AB869" s="121"/>
      <c r="AC869" s="121"/>
      <c r="AD869" s="121"/>
      <c r="AE869" s="121"/>
      <c r="AF869" s="121"/>
      <c r="AG869" s="121"/>
      <c r="AH869" s="121"/>
      <c r="AI869" s="121"/>
      <c r="AJ869" s="121"/>
      <c r="AK869" s="121"/>
      <c r="AL869" s="121"/>
      <c r="AM869" s="121"/>
      <c r="AN869" s="121"/>
      <c r="AO869" s="121"/>
      <c r="AP869" s="121"/>
      <c r="AQ869" s="121"/>
      <c r="AR869" s="121"/>
      <c r="AS869" s="121"/>
      <c r="AT869" s="121"/>
      <c r="AU869" s="121"/>
      <c r="AV869" s="121"/>
      <c r="BA869" s="121"/>
      <c r="BB869" s="121"/>
      <c r="BC869" s="121"/>
      <c r="BD869" s="122"/>
    </row>
    <row r="870" spans="5:56" ht="15" customHeight="1" x14ac:dyDescent="0.2">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c r="AA870" s="121"/>
      <c r="AB870" s="121"/>
      <c r="AC870" s="121"/>
      <c r="AD870" s="121"/>
      <c r="AE870" s="121"/>
      <c r="AF870" s="121"/>
      <c r="AG870" s="121"/>
      <c r="AH870" s="121"/>
      <c r="AI870" s="121"/>
      <c r="AJ870" s="121"/>
      <c r="AK870" s="121"/>
      <c r="AL870" s="121"/>
      <c r="AM870" s="121"/>
      <c r="AN870" s="121"/>
      <c r="AO870" s="121"/>
      <c r="AP870" s="121"/>
      <c r="AQ870" s="121"/>
      <c r="AR870" s="121"/>
      <c r="AS870" s="121"/>
      <c r="AT870" s="121"/>
      <c r="AU870" s="121"/>
      <c r="AV870" s="121"/>
      <c r="BA870" s="121"/>
      <c r="BB870" s="121"/>
      <c r="BC870" s="121"/>
      <c r="BD870" s="122"/>
    </row>
    <row r="871" spans="5:56" ht="15" customHeight="1" x14ac:dyDescent="0.2">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c r="AA871" s="121"/>
      <c r="AB871" s="121"/>
      <c r="AC871" s="121"/>
      <c r="AD871" s="121"/>
      <c r="AE871" s="121"/>
      <c r="AF871" s="121"/>
      <c r="AG871" s="121"/>
      <c r="AH871" s="121"/>
      <c r="AI871" s="121"/>
      <c r="AJ871" s="121"/>
      <c r="AK871" s="121"/>
      <c r="AL871" s="121"/>
      <c r="AM871" s="121"/>
      <c r="AN871" s="121"/>
      <c r="AO871" s="121"/>
      <c r="AP871" s="121"/>
      <c r="AQ871" s="121"/>
      <c r="AR871" s="121"/>
      <c r="AS871" s="121"/>
      <c r="AT871" s="121"/>
      <c r="AU871" s="121"/>
      <c r="AV871" s="121"/>
      <c r="BA871" s="121"/>
      <c r="BB871" s="121"/>
      <c r="BC871" s="121"/>
      <c r="BD871" s="122"/>
    </row>
    <row r="872" spans="5:56" ht="15" customHeight="1" x14ac:dyDescent="0.2">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c r="AA872" s="121"/>
      <c r="AB872" s="121"/>
      <c r="AC872" s="121"/>
      <c r="AD872" s="121"/>
      <c r="AE872" s="121"/>
      <c r="AF872" s="121"/>
      <c r="AG872" s="121"/>
      <c r="AH872" s="121"/>
      <c r="AI872" s="121"/>
      <c r="AJ872" s="121"/>
      <c r="AK872" s="121"/>
      <c r="AL872" s="121"/>
      <c r="AM872" s="121"/>
      <c r="AN872" s="121"/>
      <c r="AO872" s="121"/>
      <c r="AP872" s="121"/>
      <c r="AQ872" s="121"/>
      <c r="AR872" s="121"/>
      <c r="AS872" s="121"/>
      <c r="AT872" s="121"/>
      <c r="AU872" s="121"/>
      <c r="AV872" s="121"/>
      <c r="BA872" s="121"/>
      <c r="BB872" s="121"/>
      <c r="BC872" s="121"/>
      <c r="BD872" s="122"/>
    </row>
    <row r="873" spans="5:56" ht="15" customHeight="1" x14ac:dyDescent="0.2">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c r="AA873" s="121"/>
      <c r="AB873" s="121"/>
      <c r="AC873" s="121"/>
      <c r="AD873" s="121"/>
      <c r="AE873" s="121"/>
      <c r="AF873" s="121"/>
      <c r="AG873" s="121"/>
      <c r="AH873" s="121"/>
      <c r="AI873" s="121"/>
      <c r="AJ873" s="121"/>
      <c r="AK873" s="121"/>
      <c r="AL873" s="121"/>
      <c r="AM873" s="121"/>
      <c r="AN873" s="121"/>
      <c r="AO873" s="121"/>
      <c r="AP873" s="121"/>
      <c r="AQ873" s="121"/>
      <c r="AR873" s="121"/>
      <c r="AS873" s="121"/>
      <c r="AT873" s="121"/>
      <c r="AU873" s="121"/>
      <c r="AV873" s="121"/>
      <c r="BA873" s="121"/>
      <c r="BB873" s="121"/>
      <c r="BC873" s="121"/>
      <c r="BD873" s="122"/>
    </row>
    <row r="874" spans="5:56" ht="15" customHeight="1" x14ac:dyDescent="0.2">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1"/>
      <c r="AM874" s="121"/>
      <c r="AN874" s="121"/>
      <c r="AO874" s="121"/>
      <c r="AP874" s="121"/>
      <c r="AQ874" s="121"/>
      <c r="AR874" s="121"/>
      <c r="AS874" s="121"/>
      <c r="AT874" s="121"/>
      <c r="AU874" s="121"/>
      <c r="AV874" s="121"/>
      <c r="BA874" s="121"/>
      <c r="BB874" s="121"/>
      <c r="BC874" s="121"/>
      <c r="BD874" s="122"/>
    </row>
    <row r="875" spans="5:56" ht="15" customHeight="1" x14ac:dyDescent="0.2">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BA875" s="121"/>
      <c r="BB875" s="121"/>
      <c r="BC875" s="121"/>
      <c r="BD875" s="122"/>
    </row>
    <row r="876" spans="5:56" ht="15" customHeight="1" x14ac:dyDescent="0.2">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1"/>
      <c r="AM876" s="121"/>
      <c r="AN876" s="121"/>
      <c r="AO876" s="121"/>
      <c r="AP876" s="121"/>
      <c r="AQ876" s="121"/>
      <c r="AR876" s="121"/>
      <c r="AS876" s="121"/>
      <c r="AT876" s="121"/>
      <c r="AU876" s="121"/>
      <c r="AV876" s="121"/>
      <c r="BA876" s="121"/>
      <c r="BB876" s="121"/>
      <c r="BC876" s="121"/>
      <c r="BD876" s="122"/>
    </row>
    <row r="877" spans="5:56" ht="15" customHeight="1" x14ac:dyDescent="0.2">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1"/>
      <c r="AM877" s="121"/>
      <c r="AN877" s="121"/>
      <c r="AO877" s="121"/>
      <c r="AP877" s="121"/>
      <c r="AQ877" s="121"/>
      <c r="AR877" s="121"/>
      <c r="AS877" s="121"/>
      <c r="AT877" s="121"/>
      <c r="AU877" s="121"/>
      <c r="AV877" s="121"/>
      <c r="BA877" s="121"/>
      <c r="BB877" s="121"/>
      <c r="BC877" s="121"/>
      <c r="BD877" s="122"/>
    </row>
    <row r="878" spans="5:56" ht="15" customHeight="1" x14ac:dyDescent="0.2">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c r="AA878" s="121"/>
      <c r="AB878" s="121"/>
      <c r="AC878" s="121"/>
      <c r="AD878" s="121"/>
      <c r="AE878" s="121"/>
      <c r="AF878" s="121"/>
      <c r="AG878" s="121"/>
      <c r="AH878" s="121"/>
      <c r="AI878" s="121"/>
      <c r="AJ878" s="121"/>
      <c r="AK878" s="121"/>
      <c r="AL878" s="121"/>
      <c r="AM878" s="121"/>
      <c r="AN878" s="121"/>
      <c r="AO878" s="121"/>
      <c r="AP878" s="121"/>
      <c r="AQ878" s="121"/>
      <c r="AR878" s="121"/>
      <c r="AS878" s="121"/>
      <c r="AT878" s="121"/>
      <c r="AU878" s="121"/>
      <c r="AV878" s="121"/>
      <c r="BA878" s="121"/>
      <c r="BB878" s="121"/>
      <c r="BC878" s="121"/>
      <c r="BD878" s="122"/>
    </row>
    <row r="879" spans="5:56" ht="15" customHeight="1" x14ac:dyDescent="0.2">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c r="AA879" s="121"/>
      <c r="AB879" s="121"/>
      <c r="AC879" s="121"/>
      <c r="AD879" s="121"/>
      <c r="AE879" s="121"/>
      <c r="AF879" s="121"/>
      <c r="AG879" s="121"/>
      <c r="AH879" s="121"/>
      <c r="AI879" s="121"/>
      <c r="AJ879" s="121"/>
      <c r="AK879" s="121"/>
      <c r="AL879" s="121"/>
      <c r="AM879" s="121"/>
      <c r="AN879" s="121"/>
      <c r="AO879" s="121"/>
      <c r="AP879" s="121"/>
      <c r="AQ879" s="121"/>
      <c r="AR879" s="121"/>
      <c r="AS879" s="121"/>
      <c r="AT879" s="121"/>
      <c r="AU879" s="121"/>
      <c r="AV879" s="121"/>
      <c r="BA879" s="121"/>
      <c r="BB879" s="121"/>
      <c r="BC879" s="121"/>
      <c r="BD879" s="122"/>
    </row>
    <row r="880" spans="5:56" ht="15" customHeight="1" x14ac:dyDescent="0.2">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c r="AA880" s="121"/>
      <c r="AB880" s="121"/>
      <c r="AC880" s="121"/>
      <c r="AD880" s="121"/>
      <c r="AE880" s="121"/>
      <c r="AF880" s="121"/>
      <c r="AG880" s="121"/>
      <c r="AH880" s="121"/>
      <c r="AI880" s="121"/>
      <c r="AJ880" s="121"/>
      <c r="AK880" s="121"/>
      <c r="AL880" s="121"/>
      <c r="AM880" s="121"/>
      <c r="AN880" s="121"/>
      <c r="AO880" s="121"/>
      <c r="AP880" s="121"/>
      <c r="AQ880" s="121"/>
      <c r="AR880" s="121"/>
      <c r="AS880" s="121"/>
      <c r="AT880" s="121"/>
      <c r="AU880" s="121"/>
      <c r="AV880" s="121"/>
      <c r="BA880" s="121"/>
      <c r="BB880" s="121"/>
      <c r="BC880" s="121"/>
      <c r="BD880" s="122"/>
    </row>
    <row r="881" spans="5:56" ht="15" customHeight="1" x14ac:dyDescent="0.2">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c r="AA881" s="121"/>
      <c r="AB881" s="121"/>
      <c r="AC881" s="121"/>
      <c r="AD881" s="121"/>
      <c r="AE881" s="121"/>
      <c r="AF881" s="121"/>
      <c r="AG881" s="121"/>
      <c r="AH881" s="121"/>
      <c r="AI881" s="121"/>
      <c r="AJ881" s="121"/>
      <c r="AK881" s="121"/>
      <c r="AL881" s="121"/>
      <c r="AM881" s="121"/>
      <c r="AN881" s="121"/>
      <c r="AO881" s="121"/>
      <c r="AP881" s="121"/>
      <c r="AQ881" s="121"/>
      <c r="AR881" s="121"/>
      <c r="AS881" s="121"/>
      <c r="AT881" s="121"/>
      <c r="AU881" s="121"/>
      <c r="AV881" s="121"/>
      <c r="BA881" s="121"/>
      <c r="BB881" s="121"/>
      <c r="BC881" s="121"/>
      <c r="BD881" s="122"/>
    </row>
    <row r="882" spans="5:56" ht="15" customHeight="1" x14ac:dyDescent="0.2">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c r="AA882" s="121"/>
      <c r="AB882" s="121"/>
      <c r="AC882" s="121"/>
      <c r="AD882" s="121"/>
      <c r="AE882" s="121"/>
      <c r="AF882" s="121"/>
      <c r="AG882" s="121"/>
      <c r="AH882" s="121"/>
      <c r="AI882" s="121"/>
      <c r="AJ882" s="121"/>
      <c r="AK882" s="121"/>
      <c r="AL882" s="121"/>
      <c r="AM882" s="121"/>
      <c r="AN882" s="121"/>
      <c r="AO882" s="121"/>
      <c r="AP882" s="121"/>
      <c r="AQ882" s="121"/>
      <c r="AR882" s="121"/>
      <c r="AS882" s="121"/>
      <c r="AT882" s="121"/>
      <c r="AU882" s="121"/>
      <c r="AV882" s="121"/>
      <c r="BA882" s="121"/>
      <c r="BB882" s="121"/>
      <c r="BC882" s="121"/>
      <c r="BD882" s="122"/>
    </row>
    <row r="883" spans="5:56" ht="15" customHeight="1" x14ac:dyDescent="0.2">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c r="AA883" s="121"/>
      <c r="AB883" s="121"/>
      <c r="AC883" s="121"/>
      <c r="AD883" s="121"/>
      <c r="AE883" s="121"/>
      <c r="AF883" s="121"/>
      <c r="AG883" s="121"/>
      <c r="AH883" s="121"/>
      <c r="AI883" s="121"/>
      <c r="AJ883" s="121"/>
      <c r="AK883" s="121"/>
      <c r="AL883" s="121"/>
      <c r="AM883" s="121"/>
      <c r="AN883" s="121"/>
      <c r="AO883" s="121"/>
      <c r="AP883" s="121"/>
      <c r="AQ883" s="121"/>
      <c r="AR883" s="121"/>
      <c r="AS883" s="121"/>
      <c r="AT883" s="121"/>
      <c r="AU883" s="121"/>
      <c r="AV883" s="121"/>
      <c r="BA883" s="121"/>
      <c r="BB883" s="121"/>
      <c r="BC883" s="121"/>
      <c r="BD883" s="122"/>
    </row>
    <row r="884" spans="5:56" ht="15" customHeight="1" x14ac:dyDescent="0.2">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c r="AA884" s="121"/>
      <c r="AB884" s="121"/>
      <c r="AC884" s="121"/>
      <c r="AD884" s="121"/>
      <c r="AE884" s="121"/>
      <c r="AF884" s="121"/>
      <c r="AG884" s="121"/>
      <c r="AH884" s="121"/>
      <c r="AI884" s="121"/>
      <c r="AJ884" s="121"/>
      <c r="AK884" s="121"/>
      <c r="AL884" s="121"/>
      <c r="AM884" s="121"/>
      <c r="AN884" s="121"/>
      <c r="AO884" s="121"/>
      <c r="AP884" s="121"/>
      <c r="AQ884" s="121"/>
      <c r="AR884" s="121"/>
      <c r="AS884" s="121"/>
      <c r="AT884" s="121"/>
      <c r="AU884" s="121"/>
      <c r="AV884" s="121"/>
      <c r="BA884" s="121"/>
      <c r="BB884" s="121"/>
      <c r="BC884" s="121"/>
      <c r="BD884" s="122"/>
    </row>
    <row r="885" spans="5:56" ht="15" customHeight="1" x14ac:dyDescent="0.2">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c r="AA885" s="121"/>
      <c r="AB885" s="121"/>
      <c r="AC885" s="121"/>
      <c r="AD885" s="121"/>
      <c r="AE885" s="121"/>
      <c r="AF885" s="121"/>
      <c r="AG885" s="121"/>
      <c r="AH885" s="121"/>
      <c r="AI885" s="121"/>
      <c r="AJ885" s="121"/>
      <c r="AK885" s="121"/>
      <c r="AL885" s="121"/>
      <c r="AM885" s="121"/>
      <c r="AN885" s="121"/>
      <c r="AO885" s="121"/>
      <c r="AP885" s="121"/>
      <c r="AQ885" s="121"/>
      <c r="AR885" s="121"/>
      <c r="AS885" s="121"/>
      <c r="AT885" s="121"/>
      <c r="AU885" s="121"/>
      <c r="AV885" s="121"/>
      <c r="BA885" s="121"/>
      <c r="BB885" s="121"/>
      <c r="BC885" s="121"/>
      <c r="BD885" s="122"/>
    </row>
    <row r="886" spans="5:56" ht="15" customHeight="1" x14ac:dyDescent="0.2">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c r="AA886" s="121"/>
      <c r="AB886" s="121"/>
      <c r="AC886" s="121"/>
      <c r="AD886" s="121"/>
      <c r="AE886" s="121"/>
      <c r="AF886" s="121"/>
      <c r="AG886" s="121"/>
      <c r="AH886" s="121"/>
      <c r="AI886" s="121"/>
      <c r="AJ886" s="121"/>
      <c r="AK886" s="121"/>
      <c r="AL886" s="121"/>
      <c r="AM886" s="121"/>
      <c r="AN886" s="121"/>
      <c r="AO886" s="121"/>
      <c r="AP886" s="121"/>
      <c r="AQ886" s="121"/>
      <c r="AR886" s="121"/>
      <c r="AS886" s="121"/>
      <c r="AT886" s="121"/>
      <c r="AU886" s="121"/>
      <c r="AV886" s="121"/>
      <c r="BA886" s="121"/>
      <c r="BB886" s="121"/>
      <c r="BC886" s="121"/>
      <c r="BD886" s="122"/>
    </row>
    <row r="887" spans="5:56" ht="15" customHeight="1" x14ac:dyDescent="0.2">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c r="AA887" s="121"/>
      <c r="AB887" s="121"/>
      <c r="AC887" s="121"/>
      <c r="AD887" s="121"/>
      <c r="AE887" s="121"/>
      <c r="AF887" s="121"/>
      <c r="AG887" s="121"/>
      <c r="AH887" s="121"/>
      <c r="AI887" s="121"/>
      <c r="AJ887" s="121"/>
      <c r="AK887" s="121"/>
      <c r="AL887" s="121"/>
      <c r="AM887" s="121"/>
      <c r="AN887" s="121"/>
      <c r="AO887" s="121"/>
      <c r="AP887" s="121"/>
      <c r="AQ887" s="121"/>
      <c r="AR887" s="121"/>
      <c r="AS887" s="121"/>
      <c r="AT887" s="121"/>
      <c r="AU887" s="121"/>
      <c r="AV887" s="121"/>
      <c r="BA887" s="121"/>
      <c r="BB887" s="121"/>
      <c r="BC887" s="121"/>
      <c r="BD887" s="122"/>
    </row>
    <row r="888" spans="5:56" ht="15" customHeight="1" x14ac:dyDescent="0.2">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c r="AA888" s="121"/>
      <c r="AB888" s="121"/>
      <c r="AC888" s="121"/>
      <c r="AD888" s="121"/>
      <c r="AE888" s="121"/>
      <c r="AF888" s="121"/>
      <c r="AG888" s="121"/>
      <c r="AH888" s="121"/>
      <c r="AI888" s="121"/>
      <c r="AJ888" s="121"/>
      <c r="AK888" s="121"/>
      <c r="AL888" s="121"/>
      <c r="AM888" s="121"/>
      <c r="AN888" s="121"/>
      <c r="AO888" s="121"/>
      <c r="AP888" s="121"/>
      <c r="AQ888" s="121"/>
      <c r="AR888" s="121"/>
      <c r="AS888" s="121"/>
      <c r="AT888" s="121"/>
      <c r="AU888" s="121"/>
      <c r="AV888" s="121"/>
      <c r="BA888" s="121"/>
      <c r="BB888" s="121"/>
      <c r="BC888" s="121"/>
      <c r="BD888" s="122"/>
    </row>
    <row r="889" spans="5:56" ht="15" customHeight="1" x14ac:dyDescent="0.2">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c r="AA889" s="121"/>
      <c r="AB889" s="121"/>
      <c r="AC889" s="121"/>
      <c r="AD889" s="121"/>
      <c r="AE889" s="121"/>
      <c r="AF889" s="121"/>
      <c r="AG889" s="121"/>
      <c r="AH889" s="121"/>
      <c r="AI889" s="121"/>
      <c r="AJ889" s="121"/>
      <c r="AK889" s="121"/>
      <c r="AL889" s="121"/>
      <c r="AM889" s="121"/>
      <c r="AN889" s="121"/>
      <c r="AO889" s="121"/>
      <c r="AP889" s="121"/>
      <c r="AQ889" s="121"/>
      <c r="AR889" s="121"/>
      <c r="AS889" s="121"/>
      <c r="AT889" s="121"/>
      <c r="AU889" s="121"/>
      <c r="AV889" s="121"/>
      <c r="BA889" s="121"/>
      <c r="BB889" s="121"/>
      <c r="BC889" s="121"/>
      <c r="BD889" s="122"/>
    </row>
    <row r="890" spans="5:56" ht="15" customHeight="1" x14ac:dyDescent="0.2">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c r="AA890" s="121"/>
      <c r="AB890" s="121"/>
      <c r="AC890" s="121"/>
      <c r="AD890" s="121"/>
      <c r="AE890" s="121"/>
      <c r="AF890" s="121"/>
      <c r="AG890" s="121"/>
      <c r="AH890" s="121"/>
      <c r="AI890" s="121"/>
      <c r="AJ890" s="121"/>
      <c r="AK890" s="121"/>
      <c r="AL890" s="121"/>
      <c r="AM890" s="121"/>
      <c r="AN890" s="121"/>
      <c r="AO890" s="121"/>
      <c r="AP890" s="121"/>
      <c r="AQ890" s="121"/>
      <c r="AR890" s="121"/>
      <c r="AS890" s="121"/>
      <c r="AT890" s="121"/>
      <c r="AU890" s="121"/>
      <c r="AV890" s="121"/>
      <c r="BA890" s="121"/>
      <c r="BB890" s="121"/>
      <c r="BC890" s="121"/>
      <c r="BD890" s="122"/>
    </row>
    <row r="891" spans="5:56" ht="15" customHeight="1" x14ac:dyDescent="0.2">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c r="AA891" s="121"/>
      <c r="AB891" s="121"/>
      <c r="AC891" s="121"/>
      <c r="AD891" s="121"/>
      <c r="AE891" s="121"/>
      <c r="AF891" s="121"/>
      <c r="AG891" s="121"/>
      <c r="AH891" s="121"/>
      <c r="AI891" s="121"/>
      <c r="AJ891" s="121"/>
      <c r="AK891" s="121"/>
      <c r="AL891" s="121"/>
      <c r="AM891" s="121"/>
      <c r="AN891" s="121"/>
      <c r="AO891" s="121"/>
      <c r="AP891" s="121"/>
      <c r="AQ891" s="121"/>
      <c r="AR891" s="121"/>
      <c r="AS891" s="121"/>
      <c r="AT891" s="121"/>
      <c r="AU891" s="121"/>
      <c r="AV891" s="121"/>
      <c r="BA891" s="121"/>
      <c r="BB891" s="121"/>
      <c r="BC891" s="121"/>
      <c r="BD891" s="122"/>
    </row>
    <row r="892" spans="5:56" ht="15" customHeight="1" x14ac:dyDescent="0.2">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c r="AA892" s="121"/>
      <c r="AB892" s="121"/>
      <c r="AC892" s="121"/>
      <c r="AD892" s="121"/>
      <c r="AE892" s="121"/>
      <c r="AF892" s="121"/>
      <c r="AG892" s="121"/>
      <c r="AH892" s="121"/>
      <c r="AI892" s="121"/>
      <c r="AJ892" s="121"/>
      <c r="AK892" s="121"/>
      <c r="AL892" s="121"/>
      <c r="AM892" s="121"/>
      <c r="AN892" s="121"/>
      <c r="AO892" s="121"/>
      <c r="AP892" s="121"/>
      <c r="AQ892" s="121"/>
      <c r="AR892" s="121"/>
      <c r="AS892" s="121"/>
      <c r="AT892" s="121"/>
      <c r="AU892" s="121"/>
      <c r="AV892" s="121"/>
      <c r="BA892" s="121"/>
      <c r="BB892" s="121"/>
      <c r="BC892" s="121"/>
      <c r="BD892" s="122"/>
    </row>
    <row r="893" spans="5:56" ht="15" customHeight="1" x14ac:dyDescent="0.2">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c r="AA893" s="121"/>
      <c r="AB893" s="121"/>
      <c r="AC893" s="121"/>
      <c r="AD893" s="121"/>
      <c r="AE893" s="121"/>
      <c r="AF893" s="121"/>
      <c r="AG893" s="121"/>
      <c r="AH893" s="121"/>
      <c r="AI893" s="121"/>
      <c r="AJ893" s="121"/>
      <c r="AK893" s="121"/>
      <c r="AL893" s="121"/>
      <c r="AM893" s="121"/>
      <c r="AN893" s="121"/>
      <c r="AO893" s="121"/>
      <c r="AP893" s="121"/>
      <c r="AQ893" s="121"/>
      <c r="AR893" s="121"/>
      <c r="AS893" s="121"/>
      <c r="AT893" s="121"/>
      <c r="AU893" s="121"/>
      <c r="AV893" s="121"/>
      <c r="BA893" s="121"/>
      <c r="BB893" s="121"/>
      <c r="BC893" s="121"/>
      <c r="BD893" s="122"/>
    </row>
    <row r="894" spans="5:56" ht="15" customHeight="1" x14ac:dyDescent="0.2">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c r="AA894" s="121"/>
      <c r="AB894" s="121"/>
      <c r="AC894" s="121"/>
      <c r="AD894" s="121"/>
      <c r="AE894" s="121"/>
      <c r="AF894" s="121"/>
      <c r="AG894" s="121"/>
      <c r="AH894" s="121"/>
      <c r="AI894" s="121"/>
      <c r="AJ894" s="121"/>
      <c r="AK894" s="121"/>
      <c r="AL894" s="121"/>
      <c r="AM894" s="121"/>
      <c r="AN894" s="121"/>
      <c r="AO894" s="121"/>
      <c r="AP894" s="121"/>
      <c r="AQ894" s="121"/>
      <c r="AR894" s="121"/>
      <c r="AS894" s="121"/>
      <c r="AT894" s="121"/>
      <c r="AU894" s="121"/>
      <c r="AV894" s="121"/>
      <c r="BA894" s="121"/>
      <c r="BB894" s="121"/>
      <c r="BC894" s="121"/>
      <c r="BD894" s="122"/>
    </row>
    <row r="895" spans="5:56" ht="15" customHeight="1" x14ac:dyDescent="0.2">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c r="AA895" s="121"/>
      <c r="AB895" s="121"/>
      <c r="AC895" s="121"/>
      <c r="AD895" s="121"/>
      <c r="AE895" s="121"/>
      <c r="AF895" s="121"/>
      <c r="AG895" s="121"/>
      <c r="AH895" s="121"/>
      <c r="AI895" s="121"/>
      <c r="AJ895" s="121"/>
      <c r="AK895" s="121"/>
      <c r="AL895" s="121"/>
      <c r="AM895" s="121"/>
      <c r="AN895" s="121"/>
      <c r="AO895" s="121"/>
      <c r="AP895" s="121"/>
      <c r="AQ895" s="121"/>
      <c r="AR895" s="121"/>
      <c r="AS895" s="121"/>
      <c r="AT895" s="121"/>
      <c r="AU895" s="121"/>
      <c r="AV895" s="121"/>
      <c r="BA895" s="121"/>
      <c r="BB895" s="121"/>
      <c r="BC895" s="121"/>
      <c r="BD895" s="122"/>
    </row>
    <row r="896" spans="5:56" ht="15" customHeight="1" x14ac:dyDescent="0.2">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c r="AA896" s="121"/>
      <c r="AB896" s="121"/>
      <c r="AC896" s="121"/>
      <c r="AD896" s="121"/>
      <c r="AE896" s="121"/>
      <c r="AF896" s="121"/>
      <c r="AG896" s="121"/>
      <c r="AH896" s="121"/>
      <c r="AI896" s="121"/>
      <c r="AJ896" s="121"/>
      <c r="AK896" s="121"/>
      <c r="AL896" s="121"/>
      <c r="AM896" s="121"/>
      <c r="AN896" s="121"/>
      <c r="AO896" s="121"/>
      <c r="AP896" s="121"/>
      <c r="AQ896" s="121"/>
      <c r="AR896" s="121"/>
      <c r="AS896" s="121"/>
      <c r="AT896" s="121"/>
      <c r="AU896" s="121"/>
      <c r="AV896" s="121"/>
      <c r="BA896" s="121"/>
      <c r="BB896" s="121"/>
      <c r="BC896" s="121"/>
      <c r="BD896" s="122"/>
    </row>
    <row r="897" spans="5:56" ht="15" customHeight="1" x14ac:dyDescent="0.2">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c r="AA897" s="121"/>
      <c r="AB897" s="121"/>
      <c r="AC897" s="121"/>
      <c r="AD897" s="121"/>
      <c r="AE897" s="121"/>
      <c r="AF897" s="121"/>
      <c r="AG897" s="121"/>
      <c r="AH897" s="121"/>
      <c r="AI897" s="121"/>
      <c r="AJ897" s="121"/>
      <c r="AK897" s="121"/>
      <c r="AL897" s="121"/>
      <c r="AM897" s="121"/>
      <c r="AN897" s="121"/>
      <c r="AO897" s="121"/>
      <c r="AP897" s="121"/>
      <c r="AQ897" s="121"/>
      <c r="AR897" s="121"/>
      <c r="AS897" s="121"/>
      <c r="AT897" s="121"/>
      <c r="AU897" s="121"/>
      <c r="AV897" s="121"/>
      <c r="BA897" s="121"/>
      <c r="BB897" s="121"/>
      <c r="BC897" s="121"/>
      <c r="BD897" s="122"/>
    </row>
    <row r="898" spans="5:56" ht="15" customHeight="1" x14ac:dyDescent="0.2">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c r="AA898" s="121"/>
      <c r="AB898" s="121"/>
      <c r="AC898" s="121"/>
      <c r="AD898" s="121"/>
      <c r="AE898" s="121"/>
      <c r="AF898" s="121"/>
      <c r="AG898" s="121"/>
      <c r="AH898" s="121"/>
      <c r="AI898" s="121"/>
      <c r="AJ898" s="121"/>
      <c r="AK898" s="121"/>
      <c r="AL898" s="121"/>
      <c r="AM898" s="121"/>
      <c r="AN898" s="121"/>
      <c r="AO898" s="121"/>
      <c r="AP898" s="121"/>
      <c r="AQ898" s="121"/>
      <c r="AR898" s="121"/>
      <c r="AS898" s="121"/>
      <c r="AT898" s="121"/>
      <c r="AU898" s="121"/>
      <c r="AV898" s="121"/>
      <c r="BA898" s="121"/>
      <c r="BB898" s="121"/>
      <c r="BC898" s="121"/>
      <c r="BD898" s="122"/>
    </row>
    <row r="899" spans="5:56" ht="15" customHeight="1" x14ac:dyDescent="0.2">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c r="AA899" s="121"/>
      <c r="AB899" s="121"/>
      <c r="AC899" s="121"/>
      <c r="AD899" s="121"/>
      <c r="AE899" s="121"/>
      <c r="AF899" s="121"/>
      <c r="AG899" s="121"/>
      <c r="AH899" s="121"/>
      <c r="AI899" s="121"/>
      <c r="AJ899" s="121"/>
      <c r="AK899" s="121"/>
      <c r="AL899" s="121"/>
      <c r="AM899" s="121"/>
      <c r="AN899" s="121"/>
      <c r="AO899" s="121"/>
      <c r="AP899" s="121"/>
      <c r="AQ899" s="121"/>
      <c r="AR899" s="121"/>
      <c r="AS899" s="121"/>
      <c r="AT899" s="121"/>
      <c r="AU899" s="121"/>
      <c r="AV899" s="121"/>
      <c r="BA899" s="121"/>
      <c r="BB899" s="121"/>
      <c r="BC899" s="121"/>
      <c r="BD899" s="122"/>
    </row>
    <row r="900" spans="5:56" ht="15" customHeight="1" x14ac:dyDescent="0.2">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c r="AA900" s="121"/>
      <c r="AB900" s="121"/>
      <c r="AC900" s="121"/>
      <c r="AD900" s="121"/>
      <c r="AE900" s="121"/>
      <c r="AF900" s="121"/>
      <c r="AG900" s="121"/>
      <c r="AH900" s="121"/>
      <c r="AI900" s="121"/>
      <c r="AJ900" s="121"/>
      <c r="AK900" s="121"/>
      <c r="AL900" s="121"/>
      <c r="AM900" s="121"/>
      <c r="AN900" s="121"/>
      <c r="AO900" s="121"/>
      <c r="AP900" s="121"/>
      <c r="AQ900" s="121"/>
      <c r="AR900" s="121"/>
      <c r="AS900" s="121"/>
      <c r="AT900" s="121"/>
      <c r="AU900" s="121"/>
      <c r="AV900" s="121"/>
      <c r="BA900" s="121"/>
      <c r="BB900" s="121"/>
      <c r="BC900" s="121"/>
      <c r="BD900" s="122"/>
    </row>
    <row r="901" spans="5:56" ht="15" customHeight="1" x14ac:dyDescent="0.2">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c r="AA901" s="121"/>
      <c r="AB901" s="121"/>
      <c r="AC901" s="121"/>
      <c r="AD901" s="121"/>
      <c r="AE901" s="121"/>
      <c r="AF901" s="121"/>
      <c r="AG901" s="121"/>
      <c r="AH901" s="121"/>
      <c r="AI901" s="121"/>
      <c r="AJ901" s="121"/>
      <c r="AK901" s="121"/>
      <c r="AL901" s="121"/>
      <c r="AM901" s="121"/>
      <c r="AN901" s="121"/>
      <c r="AO901" s="121"/>
      <c r="AP901" s="121"/>
      <c r="AQ901" s="121"/>
      <c r="AR901" s="121"/>
      <c r="AS901" s="121"/>
      <c r="AT901" s="121"/>
      <c r="AU901" s="121"/>
      <c r="AV901" s="121"/>
      <c r="BA901" s="121"/>
      <c r="BB901" s="121"/>
      <c r="BC901" s="121"/>
      <c r="BD901" s="122"/>
    </row>
    <row r="902" spans="5:56" ht="15" customHeight="1" x14ac:dyDescent="0.2">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c r="AA902" s="121"/>
      <c r="AB902" s="121"/>
      <c r="AC902" s="121"/>
      <c r="AD902" s="121"/>
      <c r="AE902" s="121"/>
      <c r="AF902" s="121"/>
      <c r="AG902" s="121"/>
      <c r="AH902" s="121"/>
      <c r="AI902" s="121"/>
      <c r="AJ902" s="121"/>
      <c r="AK902" s="121"/>
      <c r="AL902" s="121"/>
      <c r="AM902" s="121"/>
      <c r="AN902" s="121"/>
      <c r="AO902" s="121"/>
      <c r="AP902" s="121"/>
      <c r="AQ902" s="121"/>
      <c r="AR902" s="121"/>
      <c r="AS902" s="121"/>
      <c r="AT902" s="121"/>
      <c r="AU902" s="121"/>
      <c r="AV902" s="121"/>
      <c r="BA902" s="121"/>
      <c r="BB902" s="121"/>
      <c r="BC902" s="121"/>
      <c r="BD902" s="122"/>
    </row>
    <row r="903" spans="5:56" ht="15" customHeight="1" x14ac:dyDescent="0.2">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c r="AA903" s="121"/>
      <c r="AB903" s="121"/>
      <c r="AC903" s="121"/>
      <c r="AD903" s="121"/>
      <c r="AE903" s="121"/>
      <c r="AF903" s="121"/>
      <c r="AG903" s="121"/>
      <c r="AH903" s="121"/>
      <c r="AI903" s="121"/>
      <c r="AJ903" s="121"/>
      <c r="AK903" s="121"/>
      <c r="AL903" s="121"/>
      <c r="AM903" s="121"/>
      <c r="AN903" s="121"/>
      <c r="AO903" s="121"/>
      <c r="AP903" s="121"/>
      <c r="AQ903" s="121"/>
      <c r="AR903" s="121"/>
      <c r="AS903" s="121"/>
      <c r="AT903" s="121"/>
      <c r="AU903" s="121"/>
      <c r="AV903" s="121"/>
      <c r="BA903" s="121"/>
      <c r="BB903" s="121"/>
      <c r="BC903" s="121"/>
      <c r="BD903" s="122"/>
    </row>
    <row r="904" spans="5:56" ht="15" customHeight="1" x14ac:dyDescent="0.2">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21"/>
      <c r="AH904" s="121"/>
      <c r="AI904" s="121"/>
      <c r="AJ904" s="121"/>
      <c r="AK904" s="121"/>
      <c r="AL904" s="121"/>
      <c r="AM904" s="121"/>
      <c r="AN904" s="121"/>
      <c r="AO904" s="121"/>
      <c r="AP904" s="121"/>
      <c r="AQ904" s="121"/>
      <c r="AR904" s="121"/>
      <c r="AS904" s="121"/>
      <c r="AT904" s="121"/>
      <c r="AU904" s="121"/>
      <c r="AV904" s="121"/>
      <c r="BA904" s="121"/>
      <c r="BB904" s="121"/>
      <c r="BC904" s="121"/>
      <c r="BD904" s="122"/>
    </row>
    <row r="905" spans="5:56" ht="15" customHeight="1" x14ac:dyDescent="0.2">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c r="AA905" s="121"/>
      <c r="AB905" s="121"/>
      <c r="AC905" s="121"/>
      <c r="AD905" s="121"/>
      <c r="AE905" s="121"/>
      <c r="AF905" s="121"/>
      <c r="AG905" s="121"/>
      <c r="AH905" s="121"/>
      <c r="AI905" s="121"/>
      <c r="AJ905" s="121"/>
      <c r="AK905" s="121"/>
      <c r="AL905" s="121"/>
      <c r="AM905" s="121"/>
      <c r="AN905" s="121"/>
      <c r="AO905" s="121"/>
      <c r="AP905" s="121"/>
      <c r="AQ905" s="121"/>
      <c r="AR905" s="121"/>
      <c r="AS905" s="121"/>
      <c r="AT905" s="121"/>
      <c r="AU905" s="121"/>
      <c r="AV905" s="121"/>
      <c r="BA905" s="121"/>
      <c r="BB905" s="121"/>
      <c r="BC905" s="121"/>
      <c r="BD905" s="122"/>
    </row>
    <row r="906" spans="5:56" ht="15" customHeight="1" x14ac:dyDescent="0.2">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c r="AG906" s="121"/>
      <c r="AH906" s="121"/>
      <c r="AI906" s="121"/>
      <c r="AJ906" s="121"/>
      <c r="AK906" s="121"/>
      <c r="AL906" s="121"/>
      <c r="AM906" s="121"/>
      <c r="AN906" s="121"/>
      <c r="AO906" s="121"/>
      <c r="AP906" s="121"/>
      <c r="AQ906" s="121"/>
      <c r="AR906" s="121"/>
      <c r="AS906" s="121"/>
      <c r="AT906" s="121"/>
      <c r="AU906" s="121"/>
      <c r="AV906" s="121"/>
      <c r="BA906" s="121"/>
      <c r="BB906" s="121"/>
      <c r="BC906" s="121"/>
      <c r="BD906" s="122"/>
    </row>
    <row r="907" spans="5:56" ht="15" customHeight="1" x14ac:dyDescent="0.2">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c r="AA907" s="121"/>
      <c r="AB907" s="121"/>
      <c r="AC907" s="121"/>
      <c r="AD907" s="121"/>
      <c r="AE907" s="121"/>
      <c r="AF907" s="121"/>
      <c r="AG907" s="121"/>
      <c r="AH907" s="121"/>
      <c r="AI907" s="121"/>
      <c r="AJ907" s="121"/>
      <c r="AK907" s="121"/>
      <c r="AL907" s="121"/>
      <c r="AM907" s="121"/>
      <c r="AN907" s="121"/>
      <c r="AO907" s="121"/>
      <c r="AP907" s="121"/>
      <c r="AQ907" s="121"/>
      <c r="AR907" s="121"/>
      <c r="AS907" s="121"/>
      <c r="AT907" s="121"/>
      <c r="AU907" s="121"/>
      <c r="AV907" s="121"/>
      <c r="BA907" s="121"/>
      <c r="BB907" s="121"/>
      <c r="BC907" s="121"/>
      <c r="BD907" s="122"/>
    </row>
    <row r="908" spans="5:56" ht="15" customHeight="1" x14ac:dyDescent="0.2">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BA908" s="121"/>
      <c r="BB908" s="121"/>
      <c r="BC908" s="121"/>
      <c r="BD908" s="122"/>
    </row>
    <row r="909" spans="5:56" ht="15" customHeight="1" x14ac:dyDescent="0.2">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c r="AA909" s="121"/>
      <c r="AB909" s="121"/>
      <c r="AC909" s="121"/>
      <c r="AD909" s="121"/>
      <c r="AE909" s="121"/>
      <c r="AF909" s="121"/>
      <c r="AG909" s="121"/>
      <c r="AH909" s="121"/>
      <c r="AI909" s="121"/>
      <c r="AJ909" s="121"/>
      <c r="AK909" s="121"/>
      <c r="AL909" s="121"/>
      <c r="AM909" s="121"/>
      <c r="AN909" s="121"/>
      <c r="AO909" s="121"/>
      <c r="AP909" s="121"/>
      <c r="AQ909" s="121"/>
      <c r="AR909" s="121"/>
      <c r="AS909" s="121"/>
      <c r="AT909" s="121"/>
      <c r="AU909" s="121"/>
      <c r="AV909" s="121"/>
      <c r="BA909" s="121"/>
      <c r="BB909" s="121"/>
      <c r="BC909" s="121"/>
      <c r="BD909" s="122"/>
    </row>
    <row r="910" spans="5:56" ht="15" customHeight="1" x14ac:dyDescent="0.2">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c r="AG910" s="121"/>
      <c r="AH910" s="121"/>
      <c r="AI910" s="121"/>
      <c r="AJ910" s="121"/>
      <c r="AK910" s="121"/>
      <c r="AL910" s="121"/>
      <c r="AM910" s="121"/>
      <c r="AN910" s="121"/>
      <c r="AO910" s="121"/>
      <c r="AP910" s="121"/>
      <c r="AQ910" s="121"/>
      <c r="AR910" s="121"/>
      <c r="AS910" s="121"/>
      <c r="AT910" s="121"/>
      <c r="AU910" s="121"/>
      <c r="AV910" s="121"/>
      <c r="BA910" s="121"/>
      <c r="BB910" s="121"/>
      <c r="BC910" s="121"/>
      <c r="BD910" s="122"/>
    </row>
    <row r="911" spans="5:56" ht="15" customHeight="1" x14ac:dyDescent="0.2">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c r="AA911" s="121"/>
      <c r="AB911" s="121"/>
      <c r="AC911" s="121"/>
      <c r="AD911" s="121"/>
      <c r="AE911" s="121"/>
      <c r="AF911" s="121"/>
      <c r="AG911" s="121"/>
      <c r="AH911" s="121"/>
      <c r="AI911" s="121"/>
      <c r="AJ911" s="121"/>
      <c r="AK911" s="121"/>
      <c r="AL911" s="121"/>
      <c r="AM911" s="121"/>
      <c r="AN911" s="121"/>
      <c r="AO911" s="121"/>
      <c r="AP911" s="121"/>
      <c r="AQ911" s="121"/>
      <c r="AR911" s="121"/>
      <c r="AS911" s="121"/>
      <c r="AT911" s="121"/>
      <c r="AU911" s="121"/>
      <c r="AV911" s="121"/>
      <c r="BA911" s="121"/>
      <c r="BB911" s="121"/>
      <c r="BC911" s="121"/>
      <c r="BD911" s="122"/>
    </row>
    <row r="912" spans="5:56" ht="15" customHeight="1" x14ac:dyDescent="0.2">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c r="AA912" s="121"/>
      <c r="AB912" s="121"/>
      <c r="AC912" s="121"/>
      <c r="AD912" s="121"/>
      <c r="AE912" s="121"/>
      <c r="AF912" s="121"/>
      <c r="AG912" s="121"/>
      <c r="AH912" s="121"/>
      <c r="AI912" s="121"/>
      <c r="AJ912" s="121"/>
      <c r="AK912" s="121"/>
      <c r="AL912" s="121"/>
      <c r="AM912" s="121"/>
      <c r="AN912" s="121"/>
      <c r="AO912" s="121"/>
      <c r="AP912" s="121"/>
      <c r="AQ912" s="121"/>
      <c r="AR912" s="121"/>
      <c r="AS912" s="121"/>
      <c r="AT912" s="121"/>
      <c r="AU912" s="121"/>
      <c r="AV912" s="121"/>
      <c r="BA912" s="121"/>
      <c r="BB912" s="121"/>
      <c r="BC912" s="121"/>
      <c r="BD912" s="122"/>
    </row>
    <row r="913" spans="5:56" ht="15" customHeight="1" x14ac:dyDescent="0.2">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c r="AA913" s="121"/>
      <c r="AB913" s="121"/>
      <c r="AC913" s="121"/>
      <c r="AD913" s="121"/>
      <c r="AE913" s="121"/>
      <c r="AF913" s="121"/>
      <c r="AG913" s="121"/>
      <c r="AH913" s="121"/>
      <c r="AI913" s="121"/>
      <c r="AJ913" s="121"/>
      <c r="AK913" s="121"/>
      <c r="AL913" s="121"/>
      <c r="AM913" s="121"/>
      <c r="AN913" s="121"/>
      <c r="AO913" s="121"/>
      <c r="AP913" s="121"/>
      <c r="AQ913" s="121"/>
      <c r="AR913" s="121"/>
      <c r="AS913" s="121"/>
      <c r="AT913" s="121"/>
      <c r="AU913" s="121"/>
      <c r="AV913" s="121"/>
      <c r="BA913" s="121"/>
      <c r="BB913" s="121"/>
      <c r="BC913" s="121"/>
      <c r="BD913" s="122"/>
    </row>
    <row r="914" spans="5:56" ht="15" customHeight="1" x14ac:dyDescent="0.2">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c r="AA914" s="121"/>
      <c r="AB914" s="121"/>
      <c r="AC914" s="121"/>
      <c r="AD914" s="121"/>
      <c r="AE914" s="121"/>
      <c r="AF914" s="121"/>
      <c r="AG914" s="121"/>
      <c r="AH914" s="121"/>
      <c r="AI914" s="121"/>
      <c r="AJ914" s="121"/>
      <c r="AK914" s="121"/>
      <c r="AL914" s="121"/>
      <c r="AM914" s="121"/>
      <c r="AN914" s="121"/>
      <c r="AO914" s="121"/>
      <c r="AP914" s="121"/>
      <c r="AQ914" s="121"/>
      <c r="AR914" s="121"/>
      <c r="AS914" s="121"/>
      <c r="AT914" s="121"/>
      <c r="AU914" s="121"/>
      <c r="AV914" s="121"/>
      <c r="BA914" s="121"/>
      <c r="BB914" s="121"/>
      <c r="BC914" s="121"/>
      <c r="BD914" s="122"/>
    </row>
    <row r="915" spans="5:56" ht="15" customHeight="1" x14ac:dyDescent="0.2">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c r="AA915" s="121"/>
      <c r="AB915" s="121"/>
      <c r="AC915" s="121"/>
      <c r="AD915" s="121"/>
      <c r="AE915" s="121"/>
      <c r="AF915" s="121"/>
      <c r="AG915" s="121"/>
      <c r="AH915" s="121"/>
      <c r="AI915" s="121"/>
      <c r="AJ915" s="121"/>
      <c r="AK915" s="121"/>
      <c r="AL915" s="121"/>
      <c r="AM915" s="121"/>
      <c r="AN915" s="121"/>
      <c r="AO915" s="121"/>
      <c r="AP915" s="121"/>
      <c r="AQ915" s="121"/>
      <c r="AR915" s="121"/>
      <c r="AS915" s="121"/>
      <c r="AT915" s="121"/>
      <c r="AU915" s="121"/>
      <c r="AV915" s="121"/>
      <c r="BA915" s="121"/>
      <c r="BB915" s="121"/>
      <c r="BC915" s="121"/>
      <c r="BD915" s="122"/>
    </row>
    <row r="916" spans="5:56" ht="15" customHeight="1" x14ac:dyDescent="0.2">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c r="AA916" s="121"/>
      <c r="AB916" s="121"/>
      <c r="AC916" s="121"/>
      <c r="AD916" s="121"/>
      <c r="AE916" s="121"/>
      <c r="AF916" s="121"/>
      <c r="AG916" s="121"/>
      <c r="AH916" s="121"/>
      <c r="AI916" s="121"/>
      <c r="AJ916" s="121"/>
      <c r="AK916" s="121"/>
      <c r="AL916" s="121"/>
      <c r="AM916" s="121"/>
      <c r="AN916" s="121"/>
      <c r="AO916" s="121"/>
      <c r="AP916" s="121"/>
      <c r="AQ916" s="121"/>
      <c r="AR916" s="121"/>
      <c r="AS916" s="121"/>
      <c r="AT916" s="121"/>
      <c r="AU916" s="121"/>
      <c r="AV916" s="121"/>
      <c r="BA916" s="121"/>
      <c r="BB916" s="121"/>
      <c r="BC916" s="121"/>
      <c r="BD916" s="122"/>
    </row>
    <row r="917" spans="5:56" ht="15" customHeight="1" x14ac:dyDescent="0.2">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c r="AA917" s="121"/>
      <c r="AB917" s="121"/>
      <c r="AC917" s="121"/>
      <c r="AD917" s="121"/>
      <c r="AE917" s="121"/>
      <c r="AF917" s="121"/>
      <c r="AG917" s="121"/>
      <c r="AH917" s="121"/>
      <c r="AI917" s="121"/>
      <c r="AJ917" s="121"/>
      <c r="AK917" s="121"/>
      <c r="AL917" s="121"/>
      <c r="AM917" s="121"/>
      <c r="AN917" s="121"/>
      <c r="AO917" s="121"/>
      <c r="AP917" s="121"/>
      <c r="AQ917" s="121"/>
      <c r="AR917" s="121"/>
      <c r="AS917" s="121"/>
      <c r="AT917" s="121"/>
      <c r="AU917" s="121"/>
      <c r="AV917" s="121"/>
      <c r="BA917" s="121"/>
      <c r="BB917" s="121"/>
      <c r="BC917" s="121"/>
      <c r="BD917" s="122"/>
    </row>
    <row r="918" spans="5:56" ht="15" customHeight="1" x14ac:dyDescent="0.2">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c r="AA918" s="121"/>
      <c r="AB918" s="121"/>
      <c r="AC918" s="121"/>
      <c r="AD918" s="121"/>
      <c r="AE918" s="121"/>
      <c r="AF918" s="121"/>
      <c r="AG918" s="121"/>
      <c r="AH918" s="121"/>
      <c r="AI918" s="121"/>
      <c r="AJ918" s="121"/>
      <c r="AK918" s="121"/>
      <c r="AL918" s="121"/>
      <c r="AM918" s="121"/>
      <c r="AN918" s="121"/>
      <c r="AO918" s="121"/>
      <c r="AP918" s="121"/>
      <c r="AQ918" s="121"/>
      <c r="AR918" s="121"/>
      <c r="AS918" s="121"/>
      <c r="AT918" s="121"/>
      <c r="AU918" s="121"/>
      <c r="AV918" s="121"/>
      <c r="BA918" s="121"/>
      <c r="BB918" s="121"/>
      <c r="BC918" s="121"/>
      <c r="BD918" s="122"/>
    </row>
    <row r="919" spans="5:56" ht="15" customHeight="1" x14ac:dyDescent="0.2">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c r="AA919" s="121"/>
      <c r="AB919" s="121"/>
      <c r="AC919" s="121"/>
      <c r="AD919" s="121"/>
      <c r="AE919" s="121"/>
      <c r="AF919" s="121"/>
      <c r="AG919" s="121"/>
      <c r="AH919" s="121"/>
      <c r="AI919" s="121"/>
      <c r="AJ919" s="121"/>
      <c r="AK919" s="121"/>
      <c r="AL919" s="121"/>
      <c r="AM919" s="121"/>
      <c r="AN919" s="121"/>
      <c r="AO919" s="121"/>
      <c r="AP919" s="121"/>
      <c r="AQ919" s="121"/>
      <c r="AR919" s="121"/>
      <c r="AS919" s="121"/>
      <c r="AT919" s="121"/>
      <c r="AU919" s="121"/>
      <c r="AV919" s="121"/>
      <c r="BA919" s="121"/>
      <c r="BB919" s="121"/>
      <c r="BC919" s="121"/>
      <c r="BD919" s="122"/>
    </row>
    <row r="920" spans="5:56" ht="15" customHeight="1" x14ac:dyDescent="0.2">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c r="AA920" s="121"/>
      <c r="AB920" s="121"/>
      <c r="AC920" s="121"/>
      <c r="AD920" s="121"/>
      <c r="AE920" s="121"/>
      <c r="AF920" s="121"/>
      <c r="AG920" s="121"/>
      <c r="AH920" s="121"/>
      <c r="AI920" s="121"/>
      <c r="AJ920" s="121"/>
      <c r="AK920" s="121"/>
      <c r="AL920" s="121"/>
      <c r="AM920" s="121"/>
      <c r="AN920" s="121"/>
      <c r="AO920" s="121"/>
      <c r="AP920" s="121"/>
      <c r="AQ920" s="121"/>
      <c r="AR920" s="121"/>
      <c r="AS920" s="121"/>
      <c r="AT920" s="121"/>
      <c r="AU920" s="121"/>
      <c r="AV920" s="121"/>
      <c r="BA920" s="121"/>
      <c r="BB920" s="121"/>
      <c r="BC920" s="121"/>
      <c r="BD920" s="122"/>
    </row>
    <row r="921" spans="5:56" ht="15" customHeight="1" x14ac:dyDescent="0.2">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c r="AA921" s="121"/>
      <c r="AB921" s="121"/>
      <c r="AC921" s="121"/>
      <c r="AD921" s="121"/>
      <c r="AE921" s="121"/>
      <c r="AF921" s="121"/>
      <c r="AG921" s="121"/>
      <c r="AH921" s="121"/>
      <c r="AI921" s="121"/>
      <c r="AJ921" s="121"/>
      <c r="AK921" s="121"/>
      <c r="AL921" s="121"/>
      <c r="AM921" s="121"/>
      <c r="AN921" s="121"/>
      <c r="AO921" s="121"/>
      <c r="AP921" s="121"/>
      <c r="AQ921" s="121"/>
      <c r="AR921" s="121"/>
      <c r="AS921" s="121"/>
      <c r="AT921" s="121"/>
      <c r="AU921" s="121"/>
      <c r="AV921" s="121"/>
      <c r="BA921" s="121"/>
      <c r="BB921" s="121"/>
      <c r="BC921" s="121"/>
      <c r="BD921" s="122"/>
    </row>
    <row r="922" spans="5:56" ht="15" customHeight="1" x14ac:dyDescent="0.2">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c r="AA922" s="121"/>
      <c r="AB922" s="121"/>
      <c r="AC922" s="121"/>
      <c r="AD922" s="121"/>
      <c r="AE922" s="121"/>
      <c r="AF922" s="121"/>
      <c r="AG922" s="121"/>
      <c r="AH922" s="121"/>
      <c r="AI922" s="121"/>
      <c r="AJ922" s="121"/>
      <c r="AK922" s="121"/>
      <c r="AL922" s="121"/>
      <c r="AM922" s="121"/>
      <c r="AN922" s="121"/>
      <c r="AO922" s="121"/>
      <c r="AP922" s="121"/>
      <c r="AQ922" s="121"/>
      <c r="AR922" s="121"/>
      <c r="AS922" s="121"/>
      <c r="AT922" s="121"/>
      <c r="AU922" s="121"/>
      <c r="AV922" s="121"/>
      <c r="BA922" s="121"/>
      <c r="BB922" s="121"/>
      <c r="BC922" s="121"/>
      <c r="BD922" s="122"/>
    </row>
    <row r="923" spans="5:56" ht="15" customHeight="1" x14ac:dyDescent="0.2">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c r="AA923" s="121"/>
      <c r="AB923" s="121"/>
      <c r="AC923" s="121"/>
      <c r="AD923" s="121"/>
      <c r="AE923" s="121"/>
      <c r="AF923" s="121"/>
      <c r="AG923" s="121"/>
      <c r="AH923" s="121"/>
      <c r="AI923" s="121"/>
      <c r="AJ923" s="121"/>
      <c r="AK923" s="121"/>
      <c r="AL923" s="121"/>
      <c r="AM923" s="121"/>
      <c r="AN923" s="121"/>
      <c r="AO923" s="121"/>
      <c r="AP923" s="121"/>
      <c r="AQ923" s="121"/>
      <c r="AR923" s="121"/>
      <c r="AS923" s="121"/>
      <c r="AT923" s="121"/>
      <c r="AU923" s="121"/>
      <c r="AV923" s="121"/>
      <c r="BA923" s="121"/>
      <c r="BB923" s="121"/>
      <c r="BC923" s="121"/>
      <c r="BD923" s="122"/>
    </row>
    <row r="924" spans="5:56" ht="15" customHeight="1" x14ac:dyDescent="0.2">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c r="AA924" s="121"/>
      <c r="AB924" s="121"/>
      <c r="AC924" s="121"/>
      <c r="AD924" s="121"/>
      <c r="AE924" s="121"/>
      <c r="AF924" s="121"/>
      <c r="AG924" s="121"/>
      <c r="AH924" s="121"/>
      <c r="AI924" s="121"/>
      <c r="AJ924" s="121"/>
      <c r="AK924" s="121"/>
      <c r="AL924" s="121"/>
      <c r="AM924" s="121"/>
      <c r="AN924" s="121"/>
      <c r="AO924" s="121"/>
      <c r="AP924" s="121"/>
      <c r="AQ924" s="121"/>
      <c r="AR924" s="121"/>
      <c r="AS924" s="121"/>
      <c r="AT924" s="121"/>
      <c r="AU924" s="121"/>
      <c r="AV924" s="121"/>
      <c r="BA924" s="121"/>
      <c r="BB924" s="121"/>
      <c r="BC924" s="121"/>
      <c r="BD924" s="122"/>
    </row>
    <row r="925" spans="5:56" ht="15" customHeight="1" x14ac:dyDescent="0.2">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c r="AA925" s="121"/>
      <c r="AB925" s="121"/>
      <c r="AC925" s="121"/>
      <c r="AD925" s="121"/>
      <c r="AE925" s="121"/>
      <c r="AF925" s="121"/>
      <c r="AG925" s="121"/>
      <c r="AH925" s="121"/>
      <c r="AI925" s="121"/>
      <c r="AJ925" s="121"/>
      <c r="AK925" s="121"/>
      <c r="AL925" s="121"/>
      <c r="AM925" s="121"/>
      <c r="AN925" s="121"/>
      <c r="AO925" s="121"/>
      <c r="AP925" s="121"/>
      <c r="AQ925" s="121"/>
      <c r="AR925" s="121"/>
      <c r="AS925" s="121"/>
      <c r="AT925" s="121"/>
      <c r="AU925" s="121"/>
      <c r="AV925" s="121"/>
      <c r="BA925" s="121"/>
      <c r="BB925" s="121"/>
      <c r="BC925" s="121"/>
      <c r="BD925" s="122"/>
    </row>
    <row r="926" spans="5:56" ht="15" customHeight="1" x14ac:dyDescent="0.2">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c r="AA926" s="121"/>
      <c r="AB926" s="121"/>
      <c r="AC926" s="121"/>
      <c r="AD926" s="121"/>
      <c r="AE926" s="121"/>
      <c r="AF926" s="121"/>
      <c r="AG926" s="121"/>
      <c r="AH926" s="121"/>
      <c r="AI926" s="121"/>
      <c r="AJ926" s="121"/>
      <c r="AK926" s="121"/>
      <c r="AL926" s="121"/>
      <c r="AM926" s="121"/>
      <c r="AN926" s="121"/>
      <c r="AO926" s="121"/>
      <c r="AP926" s="121"/>
      <c r="AQ926" s="121"/>
      <c r="AR926" s="121"/>
      <c r="AS926" s="121"/>
      <c r="AT926" s="121"/>
      <c r="AU926" s="121"/>
      <c r="AV926" s="121"/>
      <c r="BA926" s="121"/>
      <c r="BB926" s="121"/>
      <c r="BC926" s="121"/>
      <c r="BD926" s="122"/>
    </row>
    <row r="927" spans="5:56" ht="15" customHeight="1" x14ac:dyDescent="0.2">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c r="AA927" s="121"/>
      <c r="AB927" s="121"/>
      <c r="AC927" s="121"/>
      <c r="AD927" s="121"/>
      <c r="AE927" s="121"/>
      <c r="AF927" s="121"/>
      <c r="AG927" s="121"/>
      <c r="AH927" s="121"/>
      <c r="AI927" s="121"/>
      <c r="AJ927" s="121"/>
      <c r="AK927" s="121"/>
      <c r="AL927" s="121"/>
      <c r="AM927" s="121"/>
      <c r="AN927" s="121"/>
      <c r="AO927" s="121"/>
      <c r="AP927" s="121"/>
      <c r="AQ927" s="121"/>
      <c r="AR927" s="121"/>
      <c r="AS927" s="121"/>
      <c r="AT927" s="121"/>
      <c r="AU927" s="121"/>
      <c r="AV927" s="121"/>
      <c r="BA927" s="121"/>
      <c r="BB927" s="121"/>
      <c r="BC927" s="121"/>
      <c r="BD927" s="122"/>
    </row>
    <row r="928" spans="5:56" ht="15" customHeight="1" x14ac:dyDescent="0.2">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21"/>
      <c r="AG928" s="121"/>
      <c r="AH928" s="121"/>
      <c r="AI928" s="121"/>
      <c r="AJ928" s="121"/>
      <c r="AK928" s="121"/>
      <c r="AL928" s="121"/>
      <c r="AM928" s="121"/>
      <c r="AN928" s="121"/>
      <c r="AO928" s="121"/>
      <c r="AP928" s="121"/>
      <c r="AQ928" s="121"/>
      <c r="AR928" s="121"/>
      <c r="AS928" s="121"/>
      <c r="AT928" s="121"/>
      <c r="AU928" s="121"/>
      <c r="AV928" s="121"/>
      <c r="BA928" s="121"/>
      <c r="BB928" s="121"/>
      <c r="BC928" s="121"/>
      <c r="BD928" s="122"/>
    </row>
    <row r="929" spans="5:56" ht="15" customHeight="1" x14ac:dyDescent="0.2">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c r="AA929" s="121"/>
      <c r="AB929" s="121"/>
      <c r="AC929" s="121"/>
      <c r="AD929" s="121"/>
      <c r="AE929" s="121"/>
      <c r="AF929" s="121"/>
      <c r="AG929" s="121"/>
      <c r="AH929" s="121"/>
      <c r="AI929" s="121"/>
      <c r="AJ929" s="121"/>
      <c r="AK929" s="121"/>
      <c r="AL929" s="121"/>
      <c r="AM929" s="121"/>
      <c r="AN929" s="121"/>
      <c r="AO929" s="121"/>
      <c r="AP929" s="121"/>
      <c r="AQ929" s="121"/>
      <c r="AR929" s="121"/>
      <c r="AS929" s="121"/>
      <c r="AT929" s="121"/>
      <c r="AU929" s="121"/>
      <c r="AV929" s="121"/>
      <c r="BA929" s="121"/>
      <c r="BB929" s="121"/>
      <c r="BC929" s="121"/>
      <c r="BD929" s="122"/>
    </row>
    <row r="930" spans="5:56" ht="15" customHeight="1" x14ac:dyDescent="0.2">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c r="AA930" s="121"/>
      <c r="AB930" s="121"/>
      <c r="AC930" s="121"/>
      <c r="AD930" s="121"/>
      <c r="AE930" s="121"/>
      <c r="AF930" s="121"/>
      <c r="AG930" s="121"/>
      <c r="AH930" s="121"/>
      <c r="AI930" s="121"/>
      <c r="AJ930" s="121"/>
      <c r="AK930" s="121"/>
      <c r="AL930" s="121"/>
      <c r="AM930" s="121"/>
      <c r="AN930" s="121"/>
      <c r="AO930" s="121"/>
      <c r="AP930" s="121"/>
      <c r="AQ930" s="121"/>
      <c r="AR930" s="121"/>
      <c r="AS930" s="121"/>
      <c r="AT930" s="121"/>
      <c r="AU930" s="121"/>
      <c r="AV930" s="121"/>
      <c r="BA930" s="121"/>
      <c r="BB930" s="121"/>
      <c r="BC930" s="121"/>
      <c r="BD930" s="122"/>
    </row>
    <row r="931" spans="5:56" ht="15" customHeight="1" x14ac:dyDescent="0.2">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c r="AA931" s="121"/>
      <c r="AB931" s="121"/>
      <c r="AC931" s="121"/>
      <c r="AD931" s="121"/>
      <c r="AE931" s="121"/>
      <c r="AF931" s="121"/>
      <c r="AG931" s="121"/>
      <c r="AH931" s="121"/>
      <c r="AI931" s="121"/>
      <c r="AJ931" s="121"/>
      <c r="AK931" s="121"/>
      <c r="AL931" s="121"/>
      <c r="AM931" s="121"/>
      <c r="AN931" s="121"/>
      <c r="AO931" s="121"/>
      <c r="AP931" s="121"/>
      <c r="AQ931" s="121"/>
      <c r="AR931" s="121"/>
      <c r="AS931" s="121"/>
      <c r="AT931" s="121"/>
      <c r="AU931" s="121"/>
      <c r="AV931" s="121"/>
      <c r="BA931" s="121"/>
      <c r="BB931" s="121"/>
      <c r="BC931" s="121"/>
      <c r="BD931" s="122"/>
    </row>
    <row r="932" spans="5:56" ht="15" customHeight="1" x14ac:dyDescent="0.2">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c r="AA932" s="121"/>
      <c r="AB932" s="121"/>
      <c r="AC932" s="121"/>
      <c r="AD932" s="121"/>
      <c r="AE932" s="121"/>
      <c r="AF932" s="121"/>
      <c r="AG932" s="121"/>
      <c r="AH932" s="121"/>
      <c r="AI932" s="121"/>
      <c r="AJ932" s="121"/>
      <c r="AK932" s="121"/>
      <c r="AL932" s="121"/>
      <c r="AM932" s="121"/>
      <c r="AN932" s="121"/>
      <c r="AO932" s="121"/>
      <c r="AP932" s="121"/>
      <c r="AQ932" s="121"/>
      <c r="AR932" s="121"/>
      <c r="AS932" s="121"/>
      <c r="AT932" s="121"/>
      <c r="AU932" s="121"/>
      <c r="AV932" s="121"/>
      <c r="BA932" s="121"/>
      <c r="BB932" s="121"/>
      <c r="BC932" s="121"/>
      <c r="BD932" s="122"/>
    </row>
    <row r="933" spans="5:56" ht="15" customHeight="1" x14ac:dyDescent="0.2">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c r="AA933" s="121"/>
      <c r="AB933" s="121"/>
      <c r="AC933" s="121"/>
      <c r="AD933" s="121"/>
      <c r="AE933" s="121"/>
      <c r="AF933" s="121"/>
      <c r="AG933" s="121"/>
      <c r="AH933" s="121"/>
      <c r="AI933" s="121"/>
      <c r="AJ933" s="121"/>
      <c r="AK933" s="121"/>
      <c r="AL933" s="121"/>
      <c r="AM933" s="121"/>
      <c r="AN933" s="121"/>
      <c r="AO933" s="121"/>
      <c r="AP933" s="121"/>
      <c r="AQ933" s="121"/>
      <c r="AR933" s="121"/>
      <c r="AS933" s="121"/>
      <c r="AT933" s="121"/>
      <c r="AU933" s="121"/>
      <c r="AV933" s="121"/>
      <c r="BA933" s="121"/>
      <c r="BB933" s="121"/>
      <c r="BC933" s="121"/>
      <c r="BD933" s="122"/>
    </row>
    <row r="934" spans="5:56" ht="15" customHeight="1" x14ac:dyDescent="0.2">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1"/>
      <c r="AM934" s="121"/>
      <c r="AN934" s="121"/>
      <c r="AO934" s="121"/>
      <c r="AP934" s="121"/>
      <c r="AQ934" s="121"/>
      <c r="AR934" s="121"/>
      <c r="AS934" s="121"/>
      <c r="AT934" s="121"/>
      <c r="AU934" s="121"/>
      <c r="AV934" s="121"/>
      <c r="BA934" s="121"/>
      <c r="BB934" s="121"/>
      <c r="BC934" s="121"/>
      <c r="BD934" s="122"/>
    </row>
    <row r="935" spans="5:56" ht="15" customHeight="1" x14ac:dyDescent="0.2">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c r="AA935" s="121"/>
      <c r="AB935" s="121"/>
      <c r="AC935" s="121"/>
      <c r="AD935" s="121"/>
      <c r="AE935" s="121"/>
      <c r="AF935" s="121"/>
      <c r="AG935" s="121"/>
      <c r="AH935" s="121"/>
      <c r="AI935" s="121"/>
      <c r="AJ935" s="121"/>
      <c r="AK935" s="121"/>
      <c r="AL935" s="121"/>
      <c r="AM935" s="121"/>
      <c r="AN935" s="121"/>
      <c r="AO935" s="121"/>
      <c r="AP935" s="121"/>
      <c r="AQ935" s="121"/>
      <c r="AR935" s="121"/>
      <c r="AS935" s="121"/>
      <c r="AT935" s="121"/>
      <c r="AU935" s="121"/>
      <c r="AV935" s="121"/>
      <c r="BA935" s="121"/>
      <c r="BB935" s="121"/>
      <c r="BC935" s="121"/>
      <c r="BD935" s="122"/>
    </row>
    <row r="936" spans="5:56" ht="15" customHeight="1" x14ac:dyDescent="0.2">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c r="AA936" s="121"/>
      <c r="AB936" s="121"/>
      <c r="AC936" s="121"/>
      <c r="AD936" s="121"/>
      <c r="AE936" s="121"/>
      <c r="AF936" s="121"/>
      <c r="AG936" s="121"/>
      <c r="AH936" s="121"/>
      <c r="AI936" s="121"/>
      <c r="AJ936" s="121"/>
      <c r="AK936" s="121"/>
      <c r="AL936" s="121"/>
      <c r="AM936" s="121"/>
      <c r="AN936" s="121"/>
      <c r="AO936" s="121"/>
      <c r="AP936" s="121"/>
      <c r="AQ936" s="121"/>
      <c r="AR936" s="121"/>
      <c r="AS936" s="121"/>
      <c r="AT936" s="121"/>
      <c r="AU936" s="121"/>
      <c r="AV936" s="121"/>
      <c r="BA936" s="121"/>
      <c r="BB936" s="121"/>
      <c r="BC936" s="121"/>
      <c r="BD936" s="122"/>
    </row>
    <row r="937" spans="5:56" ht="15" customHeight="1" x14ac:dyDescent="0.2">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c r="AA937" s="121"/>
      <c r="AB937" s="121"/>
      <c r="AC937" s="121"/>
      <c r="AD937" s="121"/>
      <c r="AE937" s="121"/>
      <c r="AF937" s="121"/>
      <c r="AG937" s="121"/>
      <c r="AH937" s="121"/>
      <c r="AI937" s="121"/>
      <c r="AJ937" s="121"/>
      <c r="AK937" s="121"/>
      <c r="AL937" s="121"/>
      <c r="AM937" s="121"/>
      <c r="AN937" s="121"/>
      <c r="AO937" s="121"/>
      <c r="AP937" s="121"/>
      <c r="AQ937" s="121"/>
      <c r="AR937" s="121"/>
      <c r="AS937" s="121"/>
      <c r="AT937" s="121"/>
      <c r="AU937" s="121"/>
      <c r="AV937" s="121"/>
      <c r="BA937" s="121"/>
      <c r="BB937" s="121"/>
      <c r="BC937" s="121"/>
      <c r="BD937" s="122"/>
    </row>
    <row r="938" spans="5:56" ht="15" customHeight="1" x14ac:dyDescent="0.2">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c r="AA938" s="121"/>
      <c r="AB938" s="121"/>
      <c r="AC938" s="121"/>
      <c r="AD938" s="121"/>
      <c r="AE938" s="121"/>
      <c r="AF938" s="121"/>
      <c r="AG938" s="121"/>
      <c r="AH938" s="121"/>
      <c r="AI938" s="121"/>
      <c r="AJ938" s="121"/>
      <c r="AK938" s="121"/>
      <c r="AL938" s="121"/>
      <c r="AM938" s="121"/>
      <c r="AN938" s="121"/>
      <c r="AO938" s="121"/>
      <c r="AP938" s="121"/>
      <c r="AQ938" s="121"/>
      <c r="AR938" s="121"/>
      <c r="AS938" s="121"/>
      <c r="AT938" s="121"/>
      <c r="AU938" s="121"/>
      <c r="AV938" s="121"/>
      <c r="BA938" s="121"/>
      <c r="BB938" s="121"/>
      <c r="BC938" s="121"/>
      <c r="BD938" s="122"/>
    </row>
    <row r="939" spans="5:56" ht="15" customHeight="1" x14ac:dyDescent="0.2">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c r="AA939" s="121"/>
      <c r="AB939" s="121"/>
      <c r="AC939" s="121"/>
      <c r="AD939" s="121"/>
      <c r="AE939" s="121"/>
      <c r="AF939" s="121"/>
      <c r="AG939" s="121"/>
      <c r="AH939" s="121"/>
      <c r="AI939" s="121"/>
      <c r="AJ939" s="121"/>
      <c r="AK939" s="121"/>
      <c r="AL939" s="121"/>
      <c r="AM939" s="121"/>
      <c r="AN939" s="121"/>
      <c r="AO939" s="121"/>
      <c r="AP939" s="121"/>
      <c r="AQ939" s="121"/>
      <c r="AR939" s="121"/>
      <c r="AS939" s="121"/>
      <c r="AT939" s="121"/>
      <c r="AU939" s="121"/>
      <c r="AV939" s="121"/>
      <c r="BA939" s="121"/>
      <c r="BB939" s="121"/>
      <c r="BC939" s="121"/>
      <c r="BD939" s="122"/>
    </row>
    <row r="940" spans="5:56" ht="15" customHeight="1" x14ac:dyDescent="0.2">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c r="AA940" s="121"/>
      <c r="AB940" s="121"/>
      <c r="AC940" s="121"/>
      <c r="AD940" s="121"/>
      <c r="AE940" s="121"/>
      <c r="AF940" s="121"/>
      <c r="AG940" s="121"/>
      <c r="AH940" s="121"/>
      <c r="AI940" s="121"/>
      <c r="AJ940" s="121"/>
      <c r="AK940" s="121"/>
      <c r="AL940" s="121"/>
      <c r="AM940" s="121"/>
      <c r="AN940" s="121"/>
      <c r="AO940" s="121"/>
      <c r="AP940" s="121"/>
      <c r="AQ940" s="121"/>
      <c r="AR940" s="121"/>
      <c r="AS940" s="121"/>
      <c r="AT940" s="121"/>
      <c r="AU940" s="121"/>
      <c r="AV940" s="121"/>
      <c r="BA940" s="121"/>
      <c r="BB940" s="121"/>
      <c r="BC940" s="121"/>
      <c r="BD940" s="122"/>
    </row>
    <row r="941" spans="5:56" ht="15" customHeight="1" x14ac:dyDescent="0.2">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c r="AA941" s="121"/>
      <c r="AB941" s="121"/>
      <c r="AC941" s="121"/>
      <c r="AD941" s="121"/>
      <c r="AE941" s="121"/>
      <c r="AF941" s="121"/>
      <c r="AG941" s="121"/>
      <c r="AH941" s="121"/>
      <c r="AI941" s="121"/>
      <c r="AJ941" s="121"/>
      <c r="AK941" s="121"/>
      <c r="AL941" s="121"/>
      <c r="AM941" s="121"/>
      <c r="AN941" s="121"/>
      <c r="AO941" s="121"/>
      <c r="AP941" s="121"/>
      <c r="AQ941" s="121"/>
      <c r="AR941" s="121"/>
      <c r="AS941" s="121"/>
      <c r="AT941" s="121"/>
      <c r="AU941" s="121"/>
      <c r="AV941" s="121"/>
      <c r="BA941" s="121"/>
      <c r="BB941" s="121"/>
      <c r="BC941" s="121"/>
      <c r="BD941" s="122"/>
    </row>
    <row r="942" spans="5:56" ht="15" customHeight="1" x14ac:dyDescent="0.2">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c r="AA942" s="121"/>
      <c r="AB942" s="121"/>
      <c r="AC942" s="121"/>
      <c r="AD942" s="121"/>
      <c r="AE942" s="121"/>
      <c r="AF942" s="121"/>
      <c r="AG942" s="121"/>
      <c r="AH942" s="121"/>
      <c r="AI942" s="121"/>
      <c r="AJ942" s="121"/>
      <c r="AK942" s="121"/>
      <c r="AL942" s="121"/>
      <c r="AM942" s="121"/>
      <c r="AN942" s="121"/>
      <c r="AO942" s="121"/>
      <c r="AP942" s="121"/>
      <c r="AQ942" s="121"/>
      <c r="AR942" s="121"/>
      <c r="AS942" s="121"/>
      <c r="AT942" s="121"/>
      <c r="AU942" s="121"/>
      <c r="AV942" s="121"/>
      <c r="BA942" s="121"/>
      <c r="BB942" s="121"/>
      <c r="BC942" s="121"/>
      <c r="BD942" s="122"/>
    </row>
    <row r="943" spans="5:56" ht="15" customHeight="1" x14ac:dyDescent="0.2">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c r="AA943" s="121"/>
      <c r="AB943" s="121"/>
      <c r="AC943" s="121"/>
      <c r="AD943" s="121"/>
      <c r="AE943" s="121"/>
      <c r="AF943" s="121"/>
      <c r="AG943" s="121"/>
      <c r="AH943" s="121"/>
      <c r="AI943" s="121"/>
      <c r="AJ943" s="121"/>
      <c r="AK943" s="121"/>
      <c r="AL943" s="121"/>
      <c r="AM943" s="121"/>
      <c r="AN943" s="121"/>
      <c r="AO943" s="121"/>
      <c r="AP943" s="121"/>
      <c r="AQ943" s="121"/>
      <c r="AR943" s="121"/>
      <c r="AS943" s="121"/>
      <c r="AT943" s="121"/>
      <c r="AU943" s="121"/>
      <c r="AV943" s="121"/>
      <c r="BA943" s="121"/>
      <c r="BB943" s="121"/>
      <c r="BC943" s="121"/>
      <c r="BD943" s="122"/>
    </row>
    <row r="944" spans="5:56" ht="15" customHeight="1" x14ac:dyDescent="0.2">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c r="AA944" s="121"/>
      <c r="AB944" s="121"/>
      <c r="AC944" s="121"/>
      <c r="AD944" s="121"/>
      <c r="AE944" s="121"/>
      <c r="AF944" s="121"/>
      <c r="AG944" s="121"/>
      <c r="AH944" s="121"/>
      <c r="AI944" s="121"/>
      <c r="AJ944" s="121"/>
      <c r="AK944" s="121"/>
      <c r="AL944" s="121"/>
      <c r="AM944" s="121"/>
      <c r="AN944" s="121"/>
      <c r="AO944" s="121"/>
      <c r="AP944" s="121"/>
      <c r="AQ944" s="121"/>
      <c r="AR944" s="121"/>
      <c r="AS944" s="121"/>
      <c r="AT944" s="121"/>
      <c r="AU944" s="121"/>
      <c r="AV944" s="121"/>
      <c r="BA944" s="121"/>
      <c r="BB944" s="121"/>
      <c r="BC944" s="121"/>
      <c r="BD944" s="122"/>
    </row>
    <row r="945" spans="5:56" ht="15" customHeight="1" x14ac:dyDescent="0.2">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c r="AA945" s="121"/>
      <c r="AB945" s="121"/>
      <c r="AC945" s="121"/>
      <c r="AD945" s="121"/>
      <c r="AE945" s="121"/>
      <c r="AF945" s="121"/>
      <c r="AG945" s="121"/>
      <c r="AH945" s="121"/>
      <c r="AI945" s="121"/>
      <c r="AJ945" s="121"/>
      <c r="AK945" s="121"/>
      <c r="AL945" s="121"/>
      <c r="AM945" s="121"/>
      <c r="AN945" s="121"/>
      <c r="AO945" s="121"/>
      <c r="AP945" s="121"/>
      <c r="AQ945" s="121"/>
      <c r="AR945" s="121"/>
      <c r="AS945" s="121"/>
      <c r="AT945" s="121"/>
      <c r="AU945" s="121"/>
      <c r="AV945" s="121"/>
      <c r="BA945" s="121"/>
      <c r="BB945" s="121"/>
      <c r="BC945" s="121"/>
      <c r="BD945" s="122"/>
    </row>
    <row r="946" spans="5:56" ht="15" customHeight="1" x14ac:dyDescent="0.2">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c r="AA946" s="121"/>
      <c r="AB946" s="121"/>
      <c r="AC946" s="121"/>
      <c r="AD946" s="121"/>
      <c r="AE946" s="121"/>
      <c r="AF946" s="121"/>
      <c r="AG946" s="121"/>
      <c r="AH946" s="121"/>
      <c r="AI946" s="121"/>
      <c r="AJ946" s="121"/>
      <c r="AK946" s="121"/>
      <c r="AL946" s="121"/>
      <c r="AM946" s="121"/>
      <c r="AN946" s="121"/>
      <c r="AO946" s="121"/>
      <c r="AP946" s="121"/>
      <c r="AQ946" s="121"/>
      <c r="AR946" s="121"/>
      <c r="AS946" s="121"/>
      <c r="AT946" s="121"/>
      <c r="AU946" s="121"/>
      <c r="AV946" s="121"/>
      <c r="BA946" s="121"/>
      <c r="BB946" s="121"/>
      <c r="BC946" s="121"/>
      <c r="BD946" s="122"/>
    </row>
    <row r="947" spans="5:56" ht="15" customHeight="1" x14ac:dyDescent="0.2">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c r="AA947" s="121"/>
      <c r="AB947" s="121"/>
      <c r="AC947" s="121"/>
      <c r="AD947" s="121"/>
      <c r="AE947" s="121"/>
      <c r="AF947" s="121"/>
      <c r="AG947" s="121"/>
      <c r="AH947" s="121"/>
      <c r="AI947" s="121"/>
      <c r="AJ947" s="121"/>
      <c r="AK947" s="121"/>
      <c r="AL947" s="121"/>
      <c r="AM947" s="121"/>
      <c r="AN947" s="121"/>
      <c r="AO947" s="121"/>
      <c r="AP947" s="121"/>
      <c r="AQ947" s="121"/>
      <c r="AR947" s="121"/>
      <c r="AS947" s="121"/>
      <c r="AT947" s="121"/>
      <c r="AU947" s="121"/>
      <c r="AV947" s="121"/>
      <c r="BA947" s="121"/>
      <c r="BB947" s="121"/>
      <c r="BC947" s="121"/>
      <c r="BD947" s="122"/>
    </row>
    <row r="948" spans="5:56" ht="15" customHeight="1" x14ac:dyDescent="0.2">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c r="AA948" s="121"/>
      <c r="AB948" s="121"/>
      <c r="AC948" s="121"/>
      <c r="AD948" s="121"/>
      <c r="AE948" s="121"/>
      <c r="AF948" s="121"/>
      <c r="AG948" s="121"/>
      <c r="AH948" s="121"/>
      <c r="AI948" s="121"/>
      <c r="AJ948" s="121"/>
      <c r="AK948" s="121"/>
      <c r="AL948" s="121"/>
      <c r="AM948" s="121"/>
      <c r="AN948" s="121"/>
      <c r="AO948" s="121"/>
      <c r="AP948" s="121"/>
      <c r="AQ948" s="121"/>
      <c r="AR948" s="121"/>
      <c r="AS948" s="121"/>
      <c r="AT948" s="121"/>
      <c r="AU948" s="121"/>
      <c r="AV948" s="121"/>
      <c r="BA948" s="121"/>
      <c r="BB948" s="121"/>
      <c r="BC948" s="121"/>
      <c r="BD948" s="122"/>
    </row>
    <row r="949" spans="5:56" ht="15" customHeight="1" x14ac:dyDescent="0.2">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c r="AA949" s="121"/>
      <c r="AB949" s="121"/>
      <c r="AC949" s="121"/>
      <c r="AD949" s="121"/>
      <c r="AE949" s="121"/>
      <c r="AF949" s="121"/>
      <c r="AG949" s="121"/>
      <c r="AH949" s="121"/>
      <c r="AI949" s="121"/>
      <c r="AJ949" s="121"/>
      <c r="AK949" s="121"/>
      <c r="AL949" s="121"/>
      <c r="AM949" s="121"/>
      <c r="AN949" s="121"/>
      <c r="AO949" s="121"/>
      <c r="AP949" s="121"/>
      <c r="AQ949" s="121"/>
      <c r="AR949" s="121"/>
      <c r="AS949" s="121"/>
      <c r="AT949" s="121"/>
      <c r="AU949" s="121"/>
      <c r="AV949" s="121"/>
      <c r="BA949" s="121"/>
      <c r="BB949" s="121"/>
      <c r="BC949" s="121"/>
      <c r="BD949" s="122"/>
    </row>
    <row r="950" spans="5:56" ht="15" customHeight="1" x14ac:dyDescent="0.2">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c r="AA950" s="121"/>
      <c r="AB950" s="121"/>
      <c r="AC950" s="121"/>
      <c r="AD950" s="121"/>
      <c r="AE950" s="121"/>
      <c r="AF950" s="121"/>
      <c r="AG950" s="121"/>
      <c r="AH950" s="121"/>
      <c r="AI950" s="121"/>
      <c r="AJ950" s="121"/>
      <c r="AK950" s="121"/>
      <c r="AL950" s="121"/>
      <c r="AM950" s="121"/>
      <c r="AN950" s="121"/>
      <c r="AO950" s="121"/>
      <c r="AP950" s="121"/>
      <c r="AQ950" s="121"/>
      <c r="AR950" s="121"/>
      <c r="AS950" s="121"/>
      <c r="AT950" s="121"/>
      <c r="AU950" s="121"/>
      <c r="AV950" s="121"/>
      <c r="BA950" s="121"/>
      <c r="BB950" s="121"/>
      <c r="BC950" s="121"/>
      <c r="BD950" s="122"/>
    </row>
    <row r="951" spans="5:56" ht="15" customHeight="1" x14ac:dyDescent="0.2">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c r="AA951" s="121"/>
      <c r="AB951" s="121"/>
      <c r="AC951" s="121"/>
      <c r="AD951" s="121"/>
      <c r="AE951" s="121"/>
      <c r="AF951" s="121"/>
      <c r="AG951" s="121"/>
      <c r="AH951" s="121"/>
      <c r="AI951" s="121"/>
      <c r="AJ951" s="121"/>
      <c r="AK951" s="121"/>
      <c r="AL951" s="121"/>
      <c r="AM951" s="121"/>
      <c r="AN951" s="121"/>
      <c r="AO951" s="121"/>
      <c r="AP951" s="121"/>
      <c r="AQ951" s="121"/>
      <c r="AR951" s="121"/>
      <c r="AS951" s="121"/>
      <c r="AT951" s="121"/>
      <c r="AU951" s="121"/>
      <c r="AV951" s="121"/>
      <c r="BA951" s="121"/>
      <c r="BB951" s="121"/>
      <c r="BC951" s="121"/>
      <c r="BD951" s="122"/>
    </row>
    <row r="952" spans="5:56" ht="15" customHeight="1" x14ac:dyDescent="0.2">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c r="AA952" s="121"/>
      <c r="AB952" s="121"/>
      <c r="AC952" s="121"/>
      <c r="AD952" s="121"/>
      <c r="AE952" s="121"/>
      <c r="AF952" s="121"/>
      <c r="AG952" s="121"/>
      <c r="AH952" s="121"/>
      <c r="AI952" s="121"/>
      <c r="AJ952" s="121"/>
      <c r="AK952" s="121"/>
      <c r="AL952" s="121"/>
      <c r="AM952" s="121"/>
      <c r="AN952" s="121"/>
      <c r="AO952" s="121"/>
      <c r="AP952" s="121"/>
      <c r="AQ952" s="121"/>
      <c r="AR952" s="121"/>
      <c r="AS952" s="121"/>
      <c r="AT952" s="121"/>
      <c r="AU952" s="121"/>
      <c r="AV952" s="121"/>
      <c r="BA952" s="121"/>
      <c r="BB952" s="121"/>
      <c r="BC952" s="121"/>
      <c r="BD952" s="122"/>
    </row>
    <row r="953" spans="5:56" ht="15" customHeight="1" x14ac:dyDescent="0.2">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21"/>
      <c r="AH953" s="121"/>
      <c r="AI953" s="121"/>
      <c r="AJ953" s="121"/>
      <c r="AK953" s="121"/>
      <c r="AL953" s="121"/>
      <c r="AM953" s="121"/>
      <c r="AN953" s="121"/>
      <c r="AO953" s="121"/>
      <c r="AP953" s="121"/>
      <c r="AQ953" s="121"/>
      <c r="AR953" s="121"/>
      <c r="AS953" s="121"/>
      <c r="AT953" s="121"/>
      <c r="AU953" s="121"/>
      <c r="AV953" s="121"/>
      <c r="BA953" s="121"/>
      <c r="BB953" s="121"/>
      <c r="BC953" s="121"/>
      <c r="BD953" s="122"/>
    </row>
    <row r="954" spans="5:56" ht="15" customHeight="1" x14ac:dyDescent="0.2">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1"/>
      <c r="AM954" s="121"/>
      <c r="AN954" s="121"/>
      <c r="AO954" s="121"/>
      <c r="AP954" s="121"/>
      <c r="AQ954" s="121"/>
      <c r="AR954" s="121"/>
      <c r="AS954" s="121"/>
      <c r="AT954" s="121"/>
      <c r="AU954" s="121"/>
      <c r="AV954" s="121"/>
      <c r="BA954" s="121"/>
      <c r="BB954" s="121"/>
      <c r="BC954" s="121"/>
      <c r="BD954" s="122"/>
    </row>
    <row r="955" spans="5:56" ht="15" customHeight="1" x14ac:dyDescent="0.2">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1"/>
      <c r="AM955" s="121"/>
      <c r="AN955" s="121"/>
      <c r="AO955" s="121"/>
      <c r="AP955" s="121"/>
      <c r="AQ955" s="121"/>
      <c r="AR955" s="121"/>
      <c r="AS955" s="121"/>
      <c r="AT955" s="121"/>
      <c r="AU955" s="121"/>
      <c r="AV955" s="121"/>
      <c r="BA955" s="121"/>
      <c r="BB955" s="121"/>
      <c r="BC955" s="121"/>
      <c r="BD955" s="122"/>
    </row>
    <row r="956" spans="5:56" ht="15" customHeight="1" x14ac:dyDescent="0.2">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c r="AA956" s="121"/>
      <c r="AB956" s="121"/>
      <c r="AC956" s="121"/>
      <c r="AD956" s="121"/>
      <c r="AE956" s="121"/>
      <c r="AF956" s="121"/>
      <c r="AG956" s="121"/>
      <c r="AH956" s="121"/>
      <c r="AI956" s="121"/>
      <c r="AJ956" s="121"/>
      <c r="AK956" s="121"/>
      <c r="AL956" s="121"/>
      <c r="AM956" s="121"/>
      <c r="AN956" s="121"/>
      <c r="AO956" s="121"/>
      <c r="AP956" s="121"/>
      <c r="AQ956" s="121"/>
      <c r="AR956" s="121"/>
      <c r="AS956" s="121"/>
      <c r="AT956" s="121"/>
      <c r="AU956" s="121"/>
      <c r="AV956" s="121"/>
      <c r="BA956" s="121"/>
      <c r="BB956" s="121"/>
      <c r="BC956" s="121"/>
      <c r="BD956" s="122"/>
    </row>
    <row r="957" spans="5:56" ht="15" customHeight="1" x14ac:dyDescent="0.2">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c r="AA957" s="121"/>
      <c r="AB957" s="121"/>
      <c r="AC957" s="121"/>
      <c r="AD957" s="121"/>
      <c r="AE957" s="121"/>
      <c r="AF957" s="121"/>
      <c r="AG957" s="121"/>
      <c r="AH957" s="121"/>
      <c r="AI957" s="121"/>
      <c r="AJ957" s="121"/>
      <c r="AK957" s="121"/>
      <c r="AL957" s="121"/>
      <c r="AM957" s="121"/>
      <c r="AN957" s="121"/>
      <c r="AO957" s="121"/>
      <c r="AP957" s="121"/>
      <c r="AQ957" s="121"/>
      <c r="AR957" s="121"/>
      <c r="AS957" s="121"/>
      <c r="AT957" s="121"/>
      <c r="AU957" s="121"/>
      <c r="AV957" s="121"/>
      <c r="BA957" s="121"/>
      <c r="BB957" s="121"/>
      <c r="BC957" s="121"/>
      <c r="BD957" s="122"/>
    </row>
    <row r="958" spans="5:56" ht="15" customHeight="1" x14ac:dyDescent="0.2">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c r="AA958" s="121"/>
      <c r="AB958" s="121"/>
      <c r="AC958" s="121"/>
      <c r="AD958" s="121"/>
      <c r="AE958" s="121"/>
      <c r="AF958" s="121"/>
      <c r="AG958" s="121"/>
      <c r="AH958" s="121"/>
      <c r="AI958" s="121"/>
      <c r="AJ958" s="121"/>
      <c r="AK958" s="121"/>
      <c r="AL958" s="121"/>
      <c r="AM958" s="121"/>
      <c r="AN958" s="121"/>
      <c r="AO958" s="121"/>
      <c r="AP958" s="121"/>
      <c r="AQ958" s="121"/>
      <c r="AR958" s="121"/>
      <c r="AS958" s="121"/>
      <c r="AT958" s="121"/>
      <c r="AU958" s="121"/>
      <c r="AV958" s="121"/>
      <c r="BA958" s="121"/>
      <c r="BB958" s="121"/>
      <c r="BC958" s="121"/>
      <c r="BD958" s="122"/>
    </row>
    <row r="959" spans="5:56" ht="15" customHeight="1" x14ac:dyDescent="0.2">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c r="AA959" s="121"/>
      <c r="AB959" s="121"/>
      <c r="AC959" s="121"/>
      <c r="AD959" s="121"/>
      <c r="AE959" s="121"/>
      <c r="AF959" s="121"/>
      <c r="AG959" s="121"/>
      <c r="AH959" s="121"/>
      <c r="AI959" s="121"/>
      <c r="AJ959" s="121"/>
      <c r="AK959" s="121"/>
      <c r="AL959" s="121"/>
      <c r="AM959" s="121"/>
      <c r="AN959" s="121"/>
      <c r="AO959" s="121"/>
      <c r="AP959" s="121"/>
      <c r="AQ959" s="121"/>
      <c r="AR959" s="121"/>
      <c r="AS959" s="121"/>
      <c r="AT959" s="121"/>
      <c r="AU959" s="121"/>
      <c r="AV959" s="121"/>
      <c r="BA959" s="121"/>
      <c r="BB959" s="121"/>
      <c r="BC959" s="121"/>
      <c r="BD959" s="122"/>
    </row>
    <row r="960" spans="5:56" ht="15" customHeight="1" x14ac:dyDescent="0.2">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1"/>
      <c r="AH960" s="121"/>
      <c r="AI960" s="121"/>
      <c r="AJ960" s="121"/>
      <c r="AK960" s="121"/>
      <c r="AL960" s="121"/>
      <c r="AM960" s="121"/>
      <c r="AN960" s="121"/>
      <c r="AO960" s="121"/>
      <c r="AP960" s="121"/>
      <c r="AQ960" s="121"/>
      <c r="AR960" s="121"/>
      <c r="AS960" s="121"/>
      <c r="AT960" s="121"/>
      <c r="AU960" s="121"/>
      <c r="AV960" s="121"/>
      <c r="BA960" s="121"/>
      <c r="BB960" s="121"/>
      <c r="BC960" s="121"/>
      <c r="BD960" s="122"/>
    </row>
    <row r="961" spans="5:56" ht="15" customHeight="1" x14ac:dyDescent="0.2">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1"/>
      <c r="AH961" s="121"/>
      <c r="AI961" s="121"/>
      <c r="AJ961" s="121"/>
      <c r="AK961" s="121"/>
      <c r="AL961" s="121"/>
      <c r="AM961" s="121"/>
      <c r="AN961" s="121"/>
      <c r="AO961" s="121"/>
      <c r="AP961" s="121"/>
      <c r="AQ961" s="121"/>
      <c r="AR961" s="121"/>
      <c r="AS961" s="121"/>
      <c r="AT961" s="121"/>
      <c r="AU961" s="121"/>
      <c r="AV961" s="121"/>
      <c r="BA961" s="121"/>
      <c r="BB961" s="121"/>
      <c r="BC961" s="121"/>
      <c r="BD961" s="122"/>
    </row>
    <row r="962" spans="5:56" ht="15" customHeight="1" x14ac:dyDescent="0.2">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1"/>
      <c r="AH962" s="121"/>
      <c r="AI962" s="121"/>
      <c r="AJ962" s="121"/>
      <c r="AK962" s="121"/>
      <c r="AL962" s="121"/>
      <c r="AM962" s="121"/>
      <c r="AN962" s="121"/>
      <c r="AO962" s="121"/>
      <c r="AP962" s="121"/>
      <c r="AQ962" s="121"/>
      <c r="AR962" s="121"/>
      <c r="AS962" s="121"/>
      <c r="AT962" s="121"/>
      <c r="AU962" s="121"/>
      <c r="AV962" s="121"/>
      <c r="BA962" s="121"/>
      <c r="BB962" s="121"/>
      <c r="BC962" s="121"/>
      <c r="BD962" s="122"/>
    </row>
    <row r="963" spans="5:56" ht="15" customHeight="1" x14ac:dyDescent="0.2">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1"/>
      <c r="AH963" s="121"/>
      <c r="AI963" s="121"/>
      <c r="AJ963" s="121"/>
      <c r="AK963" s="121"/>
      <c r="AL963" s="121"/>
      <c r="AM963" s="121"/>
      <c r="AN963" s="121"/>
      <c r="AO963" s="121"/>
      <c r="AP963" s="121"/>
      <c r="AQ963" s="121"/>
      <c r="AR963" s="121"/>
      <c r="AS963" s="121"/>
      <c r="AT963" s="121"/>
      <c r="AU963" s="121"/>
      <c r="AV963" s="121"/>
      <c r="BA963" s="121"/>
      <c r="BB963" s="121"/>
      <c r="BC963" s="121"/>
      <c r="BD963" s="122"/>
    </row>
    <row r="964" spans="5:56" ht="15" customHeight="1" x14ac:dyDescent="0.2">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1"/>
      <c r="AH964" s="121"/>
      <c r="AI964" s="121"/>
      <c r="AJ964" s="121"/>
      <c r="AK964" s="121"/>
      <c r="AL964" s="121"/>
      <c r="AM964" s="121"/>
      <c r="AN964" s="121"/>
      <c r="AO964" s="121"/>
      <c r="AP964" s="121"/>
      <c r="AQ964" s="121"/>
      <c r="AR964" s="121"/>
      <c r="AS964" s="121"/>
      <c r="AT964" s="121"/>
      <c r="AU964" s="121"/>
      <c r="AV964" s="121"/>
      <c r="BA964" s="121"/>
      <c r="BB964" s="121"/>
      <c r="BC964" s="121"/>
      <c r="BD964" s="122"/>
    </row>
    <row r="965" spans="5:56" ht="15" customHeight="1" x14ac:dyDescent="0.2">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1"/>
      <c r="AH965" s="121"/>
      <c r="AI965" s="121"/>
      <c r="AJ965" s="121"/>
      <c r="AK965" s="121"/>
      <c r="AL965" s="121"/>
      <c r="AM965" s="121"/>
      <c r="AN965" s="121"/>
      <c r="AO965" s="121"/>
      <c r="AP965" s="121"/>
      <c r="AQ965" s="121"/>
      <c r="AR965" s="121"/>
      <c r="AS965" s="121"/>
      <c r="AT965" s="121"/>
      <c r="AU965" s="121"/>
      <c r="AV965" s="121"/>
      <c r="BA965" s="121"/>
      <c r="BB965" s="121"/>
      <c r="BC965" s="121"/>
      <c r="BD965" s="122"/>
    </row>
    <row r="966" spans="5:56" ht="15" customHeight="1" x14ac:dyDescent="0.2">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1"/>
      <c r="AH966" s="121"/>
      <c r="AI966" s="121"/>
      <c r="AJ966" s="121"/>
      <c r="AK966" s="121"/>
      <c r="AL966" s="121"/>
      <c r="AM966" s="121"/>
      <c r="AN966" s="121"/>
      <c r="AO966" s="121"/>
      <c r="AP966" s="121"/>
      <c r="AQ966" s="121"/>
      <c r="AR966" s="121"/>
      <c r="AS966" s="121"/>
      <c r="AT966" s="121"/>
      <c r="AU966" s="121"/>
      <c r="AV966" s="121"/>
      <c r="BA966" s="121"/>
      <c r="BB966" s="121"/>
      <c r="BC966" s="121"/>
      <c r="BD966" s="122"/>
    </row>
    <row r="967" spans="5:56" ht="15" customHeight="1" x14ac:dyDescent="0.2">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c r="AA967" s="121"/>
      <c r="AB967" s="121"/>
      <c r="AC967" s="121"/>
      <c r="AD967" s="121"/>
      <c r="AE967" s="121"/>
      <c r="AF967" s="121"/>
      <c r="AG967" s="121"/>
      <c r="AH967" s="121"/>
      <c r="AI967" s="121"/>
      <c r="AJ967" s="121"/>
      <c r="AK967" s="121"/>
      <c r="AL967" s="121"/>
      <c r="AM967" s="121"/>
      <c r="AN967" s="121"/>
      <c r="AO967" s="121"/>
      <c r="AP967" s="121"/>
      <c r="AQ967" s="121"/>
      <c r="AR967" s="121"/>
      <c r="AS967" s="121"/>
      <c r="AT967" s="121"/>
      <c r="AU967" s="121"/>
      <c r="AV967" s="121"/>
      <c r="BA967" s="121"/>
      <c r="BB967" s="121"/>
      <c r="BC967" s="121"/>
      <c r="BD967" s="122"/>
    </row>
    <row r="968" spans="5:56" ht="15" customHeight="1" x14ac:dyDescent="0.2">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c r="AA968" s="121"/>
      <c r="AB968" s="121"/>
      <c r="AC968" s="121"/>
      <c r="AD968" s="121"/>
      <c r="AE968" s="121"/>
      <c r="AF968" s="121"/>
      <c r="AG968" s="121"/>
      <c r="AH968" s="121"/>
      <c r="AI968" s="121"/>
      <c r="AJ968" s="121"/>
      <c r="AK968" s="121"/>
      <c r="AL968" s="121"/>
      <c r="AM968" s="121"/>
      <c r="AN968" s="121"/>
      <c r="AO968" s="121"/>
      <c r="AP968" s="121"/>
      <c r="AQ968" s="121"/>
      <c r="AR968" s="121"/>
      <c r="AS968" s="121"/>
      <c r="AT968" s="121"/>
      <c r="AU968" s="121"/>
      <c r="AV968" s="121"/>
      <c r="BA968" s="121"/>
      <c r="BB968" s="121"/>
      <c r="BC968" s="121"/>
      <c r="BD968" s="122"/>
    </row>
    <row r="969" spans="5:56" ht="15" customHeight="1" x14ac:dyDescent="0.2">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c r="AA969" s="121"/>
      <c r="AB969" s="121"/>
      <c r="AC969" s="121"/>
      <c r="AD969" s="121"/>
      <c r="AE969" s="121"/>
      <c r="AF969" s="121"/>
      <c r="AG969" s="121"/>
      <c r="AH969" s="121"/>
      <c r="AI969" s="121"/>
      <c r="AJ969" s="121"/>
      <c r="AK969" s="121"/>
      <c r="AL969" s="121"/>
      <c r="AM969" s="121"/>
      <c r="AN969" s="121"/>
      <c r="AO969" s="121"/>
      <c r="AP969" s="121"/>
      <c r="AQ969" s="121"/>
      <c r="AR969" s="121"/>
      <c r="AS969" s="121"/>
      <c r="AT969" s="121"/>
      <c r="AU969" s="121"/>
      <c r="AV969" s="121"/>
      <c r="BA969" s="121"/>
      <c r="BB969" s="121"/>
      <c r="BC969" s="121"/>
      <c r="BD969" s="122"/>
    </row>
  </sheetData>
  <autoFilter ref="A7:D180" xr:uid="{00000000-0009-0000-0000-000003000000}"/>
  <mergeCells count="24">
    <mergeCell ref="A3:B4"/>
    <mergeCell ref="CT5:CU5"/>
    <mergeCell ref="CV5:DD5"/>
    <mergeCell ref="BK8:BN8"/>
    <mergeCell ref="CT3:CU3"/>
    <mergeCell ref="CV3:DD3"/>
    <mergeCell ref="BK4:BN4"/>
    <mergeCell ref="CT4:CU4"/>
    <mergeCell ref="CV4:DD4"/>
    <mergeCell ref="EQ11:ER11"/>
    <mergeCell ref="EQ12:ER12"/>
    <mergeCell ref="EQ21:EY21"/>
    <mergeCell ref="FI25:FN25"/>
    <mergeCell ref="FI26:FN26"/>
    <mergeCell ref="FI27:FN27"/>
    <mergeCell ref="FI28:FN28"/>
    <mergeCell ref="FI29:FN29"/>
    <mergeCell ref="FI30:FN30"/>
    <mergeCell ref="FI31:FN31"/>
    <mergeCell ref="FI32:FN32"/>
    <mergeCell ref="FI33:FN33"/>
    <mergeCell ref="FI34:FN34"/>
    <mergeCell ref="FI35:FN35"/>
    <mergeCell ref="FM37:FN37"/>
  </mergeCells>
  <conditionalFormatting sqref="E3:AS3">
    <cfRule type="expression" dxfId="37" priority="20">
      <formula>IF(E$3=$FF$32,TRUE,FALSE)</formula>
    </cfRule>
    <cfRule type="expression" dxfId="36" priority="25">
      <formula>IF(E$3=$FF$27,TRUE,FALSE)</formula>
    </cfRule>
    <cfRule type="expression" dxfId="35" priority="24">
      <formula>IF(E$3=$FF$28,TRUE,FALSE)</formula>
    </cfRule>
    <cfRule type="expression" dxfId="34" priority="23">
      <formula>IF(E$3=$FF$29,TRUE,FALSE)</formula>
    </cfRule>
    <cfRule type="expression" dxfId="33" priority="22">
      <formula>IF(E$3=$FF$30,TRUE,FALSE)</formula>
    </cfRule>
    <cfRule type="expression" dxfId="32" priority="21">
      <formula>IF(E$3=$FF$31,TRUE,FALSE)</formula>
    </cfRule>
    <cfRule type="expression" dxfId="31" priority="17">
      <formula>IF(E$3=$FF$35,TRUE,FALSE)</formula>
    </cfRule>
    <cfRule type="expression" dxfId="30" priority="18">
      <formula>IF(E$3=$FF$34,TRUE,FALSE)</formula>
    </cfRule>
    <cfRule type="expression" dxfId="29" priority="19">
      <formula>IF(E$3=$FF$33,TRUE,FALSE)</formula>
    </cfRule>
    <cfRule type="expression" dxfId="28" priority="26">
      <formula>IF(E$3=$FF$26,TRUE,FALSE)</formula>
    </cfRule>
    <cfRule type="expression" dxfId="27" priority="27">
      <formula>IF(E$3=$FF$25,TRUE,FALSE)</formula>
    </cfRule>
  </conditionalFormatting>
  <conditionalFormatting sqref="E9:AV250">
    <cfRule type="cellIs" dxfId="26" priority="11" operator="equal">
      <formula>E$8</formula>
    </cfRule>
    <cfRule type="cellIs" dxfId="25" priority="12" operator="notEqual">
      <formula>E$8</formula>
    </cfRule>
  </conditionalFormatting>
  <conditionalFormatting sqref="BV9:CF250">
    <cfRule type="cellIs" dxfId="24" priority="15" operator="notEqual">
      <formula>BV$3</formula>
    </cfRule>
    <cfRule type="cellIs" dxfId="23" priority="16" operator="equal">
      <formula>BV$3</formula>
    </cfRule>
  </conditionalFormatting>
  <conditionalFormatting sqref="CH9:CO250">
    <cfRule type="cellIs" dxfId="22" priority="10" operator="between">
      <formula>0.5</formula>
      <formula>0.99</formula>
    </cfRule>
    <cfRule type="cellIs" dxfId="21" priority="13" operator="lessThan">
      <formula>0.5</formula>
    </cfRule>
    <cfRule type="cellIs" dxfId="20" priority="14" operator="equal">
      <formula>1</formula>
    </cfRule>
  </conditionalFormatting>
  <conditionalFormatting sqref="CH4:CR7">
    <cfRule type="cellIs" dxfId="19" priority="7" operator="between">
      <formula>0.5</formula>
      <formula>0.99</formula>
    </cfRule>
    <cfRule type="cellIs" dxfId="18" priority="8" operator="lessThan">
      <formula>0.5</formula>
    </cfRule>
    <cfRule type="cellIs" dxfId="17" priority="9" operator="equal">
      <formula>1</formula>
    </cfRule>
  </conditionalFormatting>
  <conditionalFormatting sqref="EY25:EY64">
    <cfRule type="expression" dxfId="16" priority="38">
      <formula>IF($EY25=$FF$25,TRUE,FALSE)</formula>
    </cfRule>
    <cfRule type="expression" dxfId="15" priority="28">
      <formula>IF($EY25=$FF$35,TRUE,FALSE)</formula>
    </cfRule>
    <cfRule type="expression" dxfId="14" priority="29">
      <formula>IF($EY25=$FF$34,TRUE,FALSE)</formula>
    </cfRule>
    <cfRule type="expression" dxfId="13" priority="30">
      <formula>IF($EY25=$FF$33,TRUE,FALSE)</formula>
    </cfRule>
    <cfRule type="expression" dxfId="12" priority="31">
      <formula>IF($EY25=$FF$32,TRUE,FALSE)</formula>
    </cfRule>
    <cfRule type="expression" dxfId="11" priority="32">
      <formula>IF($EY25=$FF$31,TRUE,FALSE)</formula>
    </cfRule>
    <cfRule type="expression" dxfId="10" priority="33">
      <formula>IF($EY25=$FF$30,TRUE,FALSE)</formula>
    </cfRule>
    <cfRule type="expression" dxfId="9" priority="34">
      <formula>IF($EY25=$FF$29,TRUE,FALSE)</formula>
    </cfRule>
    <cfRule type="expression" dxfId="8" priority="35">
      <formula>IF($EY25=$FF$28,TRUE,FALSE)</formula>
    </cfRule>
    <cfRule type="expression" dxfId="7" priority="36">
      <formula>IF($EY25=$FF$27,TRUE,FALSE)</formula>
    </cfRule>
    <cfRule type="expression" dxfId="6" priority="37">
      <formula>IF($EY25=$FF$26,TRUE,FALSE)</formula>
    </cfRule>
  </conditionalFormatting>
  <conditionalFormatting sqref="FO25:FO35">
    <cfRule type="cellIs" dxfId="5" priority="4" operator="between">
      <formula>0.5</formula>
      <formula>0.99</formula>
    </cfRule>
    <cfRule type="cellIs" dxfId="4" priority="6" operator="equal">
      <formula>1</formula>
    </cfRule>
    <cfRule type="cellIs" dxfId="3" priority="5" operator="lessThan">
      <formula>0.5</formula>
    </cfRule>
  </conditionalFormatting>
  <conditionalFormatting sqref="FO37">
    <cfRule type="cellIs" dxfId="2" priority="3" operator="equal">
      <formula>1</formula>
    </cfRule>
    <cfRule type="cellIs" dxfId="1" priority="2" operator="lessThan">
      <formula>0.5</formula>
    </cfRule>
    <cfRule type="cellIs" dxfId="0" priority="1" operator="between">
      <formula>0.5</formula>
      <formula>0.99</formula>
    </cfRule>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00"/>
  <sheetViews>
    <sheetView workbookViewId="0">
      <selection activeCell="G2" sqref="G2"/>
    </sheetView>
  </sheetViews>
  <sheetFormatPr defaultColWidth="14.42578125" defaultRowHeight="15" customHeight="1" x14ac:dyDescent="0.2"/>
  <cols>
    <col min="1" max="4" width="8.85546875" customWidth="1"/>
    <col min="5" max="5" width="15.85546875" customWidth="1"/>
    <col min="6" max="6" width="8.85546875" customWidth="1"/>
    <col min="7" max="7" width="9.7109375" customWidth="1"/>
    <col min="8" max="26" width="17.28515625" customWidth="1"/>
  </cols>
  <sheetData>
    <row r="1" spans="1:11" ht="15" customHeight="1" x14ac:dyDescent="0.2">
      <c r="A1" s="20" t="s">
        <v>27</v>
      </c>
      <c r="B1" s="20" t="s">
        <v>24</v>
      </c>
      <c r="D1" s="20" t="s">
        <v>27</v>
      </c>
      <c r="E1" s="20" t="s">
        <v>90</v>
      </c>
      <c r="G1" s="35" t="s">
        <v>242</v>
      </c>
    </row>
    <row r="2" spans="1:11" ht="15" customHeight="1" x14ac:dyDescent="0.2">
      <c r="A2" s="19">
        <v>0</v>
      </c>
      <c r="B2" s="21" t="s">
        <v>28</v>
      </c>
      <c r="D2" s="19">
        <v>0</v>
      </c>
      <c r="E2" s="21" t="s">
        <v>29</v>
      </c>
      <c r="F2" s="17"/>
      <c r="G2" s="36" t="s">
        <v>27</v>
      </c>
      <c r="H2" s="36" t="s">
        <v>24</v>
      </c>
    </row>
    <row r="3" spans="1:11" ht="15" customHeight="1" x14ac:dyDescent="0.2">
      <c r="A3" s="19">
        <v>0.4</v>
      </c>
      <c r="B3" s="21" t="s">
        <v>30</v>
      </c>
      <c r="D3" s="19">
        <v>0.35</v>
      </c>
      <c r="E3" s="21" t="s">
        <v>31</v>
      </c>
      <c r="F3" s="17"/>
      <c r="G3" s="19">
        <v>0</v>
      </c>
      <c r="H3" s="37" t="s">
        <v>31</v>
      </c>
    </row>
    <row r="4" spans="1:11" ht="15" customHeight="1" x14ac:dyDescent="0.2">
      <c r="A4" s="19">
        <v>0.5</v>
      </c>
      <c r="B4" s="21" t="s">
        <v>32</v>
      </c>
      <c r="D4" s="19">
        <v>0.55000000000000004</v>
      </c>
      <c r="E4" s="21" t="s">
        <v>33</v>
      </c>
      <c r="F4" s="17"/>
      <c r="G4" s="19">
        <v>0.4</v>
      </c>
      <c r="H4" s="37" t="s">
        <v>31</v>
      </c>
    </row>
    <row r="5" spans="1:11" ht="15" customHeight="1" x14ac:dyDescent="0.2">
      <c r="A5" s="19">
        <v>0.6</v>
      </c>
      <c r="B5" s="21" t="s">
        <v>34</v>
      </c>
      <c r="D5" s="19">
        <v>0.65</v>
      </c>
      <c r="E5" s="21" t="s">
        <v>35</v>
      </c>
      <c r="F5" s="17"/>
      <c r="G5" s="19">
        <v>0.5</v>
      </c>
      <c r="H5" s="37" t="s">
        <v>35</v>
      </c>
    </row>
    <row r="6" spans="1:11" ht="15" customHeight="1" x14ac:dyDescent="0.2">
      <c r="A6" s="19">
        <v>0.7</v>
      </c>
      <c r="B6" s="21" t="s">
        <v>36</v>
      </c>
      <c r="D6" s="19">
        <v>0.75</v>
      </c>
      <c r="E6" s="21" t="s">
        <v>37</v>
      </c>
      <c r="F6" s="17"/>
      <c r="G6" s="19">
        <v>0.6</v>
      </c>
      <c r="H6" s="37" t="s">
        <v>35</v>
      </c>
    </row>
    <row r="7" spans="1:11" ht="15" customHeight="1" x14ac:dyDescent="0.2">
      <c r="A7" s="19">
        <v>0.75</v>
      </c>
      <c r="B7" s="21" t="s">
        <v>38</v>
      </c>
      <c r="D7" s="19">
        <v>0.9</v>
      </c>
      <c r="E7" s="21" t="s">
        <v>39</v>
      </c>
      <c r="F7" s="17"/>
      <c r="G7" s="19">
        <v>0.7</v>
      </c>
      <c r="H7" s="37" t="s">
        <v>35</v>
      </c>
    </row>
    <row r="8" spans="1:11" ht="15" customHeight="1" x14ac:dyDescent="0.2">
      <c r="A8" s="19">
        <v>0.8</v>
      </c>
      <c r="B8" s="21" t="s">
        <v>40</v>
      </c>
      <c r="D8" s="19">
        <v>1.1000000000000001</v>
      </c>
      <c r="E8" s="21" t="s">
        <v>39</v>
      </c>
      <c r="F8" s="17"/>
      <c r="G8" s="19">
        <v>0.75</v>
      </c>
      <c r="H8" s="37" t="s">
        <v>37</v>
      </c>
    </row>
    <row r="9" spans="1:11" ht="15" customHeight="1" x14ac:dyDescent="0.2">
      <c r="A9" s="19">
        <v>0.9</v>
      </c>
      <c r="B9" s="21" t="s">
        <v>41</v>
      </c>
      <c r="D9" s="22"/>
      <c r="E9" s="2"/>
      <c r="F9" s="17"/>
      <c r="G9" s="19">
        <v>0.8</v>
      </c>
      <c r="H9" s="37" t="s">
        <v>37</v>
      </c>
    </row>
    <row r="10" spans="1:11" ht="15" customHeight="1" x14ac:dyDescent="0.2">
      <c r="A10" s="19">
        <v>1.1000000000000001</v>
      </c>
      <c r="B10" s="21" t="s">
        <v>41</v>
      </c>
      <c r="D10" s="22"/>
      <c r="E10" s="2"/>
      <c r="F10" s="17"/>
      <c r="G10" s="19">
        <v>0.9</v>
      </c>
      <c r="H10" s="37" t="s">
        <v>39</v>
      </c>
    </row>
    <row r="11" spans="1:11" ht="15" customHeight="1" x14ac:dyDescent="0.2">
      <c r="D11" s="22"/>
      <c r="E11" s="2"/>
      <c r="F11" s="17"/>
      <c r="G11" s="19">
        <v>1.1000000000000001</v>
      </c>
      <c r="H11" s="37" t="s">
        <v>39</v>
      </c>
    </row>
    <row r="12" spans="1:11" ht="15" customHeight="1" x14ac:dyDescent="0.2">
      <c r="D12" s="22"/>
      <c r="E12" s="2"/>
      <c r="F12" s="17"/>
    </row>
    <row r="14" spans="1:11" ht="15" customHeight="1" x14ac:dyDescent="0.2">
      <c r="A14" s="23" t="s">
        <v>43</v>
      </c>
      <c r="B14" s="24"/>
      <c r="C14" s="25"/>
      <c r="D14" s="25"/>
      <c r="E14" s="25"/>
    </row>
    <row r="15" spans="1:11" ht="15" customHeight="1" x14ac:dyDescent="0.2">
      <c r="A15" s="23"/>
      <c r="B15" s="24"/>
      <c r="C15" s="25"/>
      <c r="D15" s="25"/>
      <c r="E15" s="25"/>
      <c r="F15" s="38"/>
      <c r="H15" s="38"/>
      <c r="I15" s="38"/>
      <c r="K15" s="38"/>
    </row>
    <row r="16" spans="1:11" ht="15" customHeight="1" x14ac:dyDescent="0.2">
      <c r="A16" s="31">
        <v>0</v>
      </c>
      <c r="B16" s="26" t="s">
        <v>44</v>
      </c>
      <c r="C16" s="14" t="s">
        <v>125</v>
      </c>
      <c r="D16" s="25" t="s">
        <v>45</v>
      </c>
      <c r="E16" s="14" t="s">
        <v>62</v>
      </c>
      <c r="F16" s="14"/>
      <c r="G16" s="14"/>
      <c r="H16" s="14"/>
      <c r="I16" s="14"/>
      <c r="J16" s="14" t="s">
        <v>93</v>
      </c>
      <c r="K16" s="14"/>
    </row>
    <row r="17" spans="1:10" ht="15" customHeight="1" x14ac:dyDescent="0.2">
      <c r="A17" s="31">
        <v>0.45</v>
      </c>
      <c r="B17" s="26" t="s">
        <v>44</v>
      </c>
      <c r="C17" s="14" t="s">
        <v>125</v>
      </c>
      <c r="D17" s="25" t="s">
        <v>46</v>
      </c>
      <c r="E17" s="14" t="s">
        <v>62</v>
      </c>
      <c r="F17" s="14"/>
      <c r="G17" s="14"/>
      <c r="H17" s="14"/>
      <c r="I17" s="14"/>
      <c r="J17" s="14" t="s">
        <v>93</v>
      </c>
    </row>
    <row r="18" spans="1:10" ht="15" customHeight="1" x14ac:dyDescent="0.2">
      <c r="A18" s="31">
        <v>0.5</v>
      </c>
      <c r="B18" s="26" t="s">
        <v>47</v>
      </c>
      <c r="C18" s="14" t="s">
        <v>48</v>
      </c>
      <c r="D18" s="25" t="s">
        <v>46</v>
      </c>
      <c r="E18" s="14" t="s">
        <v>62</v>
      </c>
      <c r="F18" s="14"/>
      <c r="G18" s="14"/>
      <c r="H18" s="14"/>
      <c r="I18" s="14"/>
      <c r="J18" s="14" t="s">
        <v>93</v>
      </c>
    </row>
    <row r="19" spans="1:10" ht="15" customHeight="1" x14ac:dyDescent="0.2">
      <c r="A19" s="31">
        <v>0.6</v>
      </c>
      <c r="B19" s="26" t="s">
        <v>47</v>
      </c>
      <c r="C19" s="25" t="s">
        <v>48</v>
      </c>
      <c r="D19" s="25" t="s">
        <v>49</v>
      </c>
      <c r="E19" s="14" t="s">
        <v>62</v>
      </c>
      <c r="F19" s="14"/>
      <c r="G19" s="14"/>
      <c r="H19" s="14"/>
      <c r="I19" s="14"/>
      <c r="J19" s="14" t="s">
        <v>93</v>
      </c>
    </row>
    <row r="20" spans="1:10" ht="15" customHeight="1" x14ac:dyDescent="0.2">
      <c r="A20" s="31">
        <v>0.75</v>
      </c>
      <c r="B20" s="26" t="s">
        <v>50</v>
      </c>
      <c r="C20" s="25" t="s">
        <v>48</v>
      </c>
      <c r="D20" s="25" t="s">
        <v>51</v>
      </c>
      <c r="E20" s="14" t="s">
        <v>87</v>
      </c>
      <c r="F20" s="14"/>
      <c r="G20" s="14"/>
      <c r="H20" s="14"/>
      <c r="I20" s="14"/>
      <c r="J20" s="14" t="s">
        <v>93</v>
      </c>
    </row>
    <row r="21" spans="1:10" ht="15.75" customHeight="1" x14ac:dyDescent="0.2">
      <c r="A21" s="31">
        <v>0.9</v>
      </c>
      <c r="B21" s="26" t="s">
        <v>39</v>
      </c>
      <c r="C21" s="25" t="s">
        <v>48</v>
      </c>
      <c r="D21" s="25" t="s">
        <v>52</v>
      </c>
      <c r="E21" s="14" t="s">
        <v>87</v>
      </c>
      <c r="F21" s="14"/>
      <c r="G21" s="14"/>
      <c r="H21" s="14"/>
      <c r="I21" s="14"/>
      <c r="J21" s="14" t="s">
        <v>93</v>
      </c>
    </row>
    <row r="22" spans="1:10" ht="15.75" customHeight="1" x14ac:dyDescent="0.2">
      <c r="A22" s="31">
        <v>1</v>
      </c>
      <c r="B22" s="26" t="s">
        <v>39</v>
      </c>
      <c r="C22" s="25" t="s">
        <v>59</v>
      </c>
      <c r="D22" s="25" t="s">
        <v>53</v>
      </c>
      <c r="E22" s="14" t="s">
        <v>88</v>
      </c>
      <c r="F22" s="14"/>
      <c r="G22" s="14"/>
      <c r="H22" s="14"/>
      <c r="I22" s="14"/>
      <c r="J22" s="14" t="s">
        <v>93</v>
      </c>
    </row>
    <row r="23" spans="1:10" ht="15.75" customHeight="1" x14ac:dyDescent="0.25">
      <c r="A23" s="27"/>
      <c r="B23" s="28"/>
      <c r="C23" s="25"/>
      <c r="D23" s="25"/>
      <c r="E23" s="25"/>
    </row>
    <row r="24" spans="1:10" ht="15.75" customHeight="1" x14ac:dyDescent="0.25">
      <c r="A24" s="29" t="s">
        <v>54</v>
      </c>
      <c r="B24" s="28"/>
      <c r="C24" s="25"/>
      <c r="D24" s="27"/>
      <c r="E24" s="28"/>
    </row>
    <row r="25" spans="1:10" ht="15.75" customHeight="1" x14ac:dyDescent="0.25">
      <c r="A25" s="30" t="s">
        <v>55</v>
      </c>
      <c r="B25" s="24"/>
      <c r="C25" s="25"/>
      <c r="D25" s="27"/>
      <c r="E25" s="28"/>
    </row>
    <row r="26" spans="1:10" ht="15.75" customHeight="1" x14ac:dyDescent="0.25">
      <c r="A26" s="30" t="s">
        <v>56</v>
      </c>
      <c r="B26" s="28"/>
      <c r="C26" s="25"/>
      <c r="D26" s="27"/>
      <c r="E26" s="28"/>
    </row>
    <row r="27" spans="1:10" ht="15.75" customHeight="1" x14ac:dyDescent="0.25">
      <c r="A27" s="30" t="s">
        <v>57</v>
      </c>
      <c r="B27" s="28"/>
      <c r="C27" s="25"/>
      <c r="D27" s="27"/>
      <c r="E27" s="28"/>
    </row>
    <row r="28" spans="1:10" ht="15.75" customHeight="1" x14ac:dyDescent="0.2"/>
    <row r="29" spans="1:10" ht="15.75" customHeight="1" x14ac:dyDescent="0.2"/>
    <row r="30" spans="1:10" ht="15.75" customHeight="1" x14ac:dyDescent="0.2"/>
    <row r="31" spans="1:10" ht="15.75" customHeight="1" x14ac:dyDescent="0.2"/>
    <row r="32" spans="1:1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Summary</vt:lpstr>
      <vt:lpstr>A01</vt:lpstr>
      <vt:lpstr>A02</vt:lpstr>
      <vt:lpstr>A03</vt:lpstr>
      <vt:lpstr>Grading</vt:lpstr>
      <vt:lpstr>Gradetable</vt:lpstr>
      <vt:lpstr>interim_t1</vt:lpstr>
      <vt:lpstr>ReportLevels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Claire ROLLINSON</dc:creator>
  <cp:lastModifiedBy>Claire ROLLINSON</cp:lastModifiedBy>
  <dcterms:created xsi:type="dcterms:W3CDTF">2021-06-21T10:27:41Z</dcterms:created>
  <dcterms:modified xsi:type="dcterms:W3CDTF">2024-02-07T09:25:09Z</dcterms:modified>
</cp:coreProperties>
</file>