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udiolanderer/Desktop/VO Programmieren/Script/BMI/"/>
    </mc:Choice>
  </mc:AlternateContent>
  <xr:revisionPtr revIDLastSave="0" documentId="13_ncr:1_{6DFC9EC9-CEBE-4C4D-9E95-E319F31E1A24}" xr6:coauthVersionLast="47" xr6:coauthVersionMax="47" xr10:uidLastSave="{00000000-0000-0000-0000-000000000000}"/>
  <bookViews>
    <workbookView xWindow="0" yWindow="760" windowWidth="34560" windowHeight="20320" xr2:uid="{194F8FA1-3D30-C945-9C4E-77948BF7CF69}"/>
  </bookViews>
  <sheets>
    <sheet name="Tabelle1" sheetId="1" r:id="rId1"/>
  </sheets>
  <definedNames>
    <definedName name="kg">Tabelle1!$C$5</definedName>
    <definedName name="meter">Tabelle1!$C$6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21" i="1" s="1"/>
  <c r="C17" i="1" l="1"/>
  <c r="E17" i="1"/>
  <c r="D17" i="1"/>
  <c r="F17" i="1"/>
  <c r="C19" i="1"/>
</calcChain>
</file>

<file path=xl/sharedStrings.xml><?xml version="1.0" encoding="utf-8"?>
<sst xmlns="http://schemas.openxmlformats.org/spreadsheetml/2006/main" count="16" uniqueCount="16">
  <si>
    <t>BMI-Berechnung</t>
  </si>
  <si>
    <t>Eingabe</t>
  </si>
  <si>
    <t>Größe in Meter</t>
  </si>
  <si>
    <t>Gewicht in Kilogramm</t>
  </si>
  <si>
    <t>Ergebnis</t>
  </si>
  <si>
    <t>BMI</t>
  </si>
  <si>
    <t>Untergewicht</t>
  </si>
  <si>
    <t>Normalgewicht</t>
  </si>
  <si>
    <t>Präadipositas</t>
  </si>
  <si>
    <t>Adipositas</t>
  </si>
  <si>
    <t>Interpretation SVERWEIS</t>
  </si>
  <si>
    <t>Interpretation</t>
  </si>
  <si>
    <t>Interpretationstabelle</t>
  </si>
  <si>
    <t>Interpretation WENN-DANN 2</t>
  </si>
  <si>
    <t>ab</t>
  </si>
  <si>
    <t>Interpretation WENN-DANN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</si>
</sst>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Standard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A6F9F-203A-A64E-A49E-ED27134300BB}">
  <dimension ref="B1:F21"/>
  <sheetViews>
    <sheetView tabSelected="1" zoomScale="206" workbookViewId="0">
      <selection activeCell="H10" sqref="H10"/>
    </sheetView>
  </sheetViews>
  <sheetFormatPr baseColWidth="10" defaultRowHeight="16" x14ac:dyDescent="0.2"/>
  <cols>
    <col min="1" max="1" width="4.6640625" customWidth="1"/>
    <col min="2" max="2" width="29" bestFit="1" customWidth="1"/>
    <col min="3" max="4" width="13.83203125" style="1" bestFit="1" customWidth="1"/>
    <col min="5" max="5" width="12" bestFit="1" customWidth="1"/>
  </cols>
  <sheetData>
    <row r="1" spans="2:6" ht="17" thickBot="1" x14ac:dyDescent="0.25"/>
    <row r="2" spans="2:6" ht="17" thickBot="1" x14ac:dyDescent="0.25">
      <c r="B2" s="6" t="s">
        <v>0</v>
      </c>
      <c r="C2" s="7"/>
      <c r="D2" s="7"/>
      <c r="E2" s="7"/>
      <c r="F2" s="8"/>
    </row>
    <row r="4" spans="2:6" ht="17" thickBot="1" x14ac:dyDescent="0.25">
      <c r="B4" s="2" t="s">
        <v>1</v>
      </c>
    </row>
    <row r="5" spans="2:6" ht="17" thickBot="1" x14ac:dyDescent="0.25">
      <c r="B5" t="s">
        <v>3</v>
      </c>
      <c r="C5" s="4">
        <v>60</v>
      </c>
    </row>
    <row r="6" spans="2:6" ht="17" thickBot="1" x14ac:dyDescent="0.25">
      <c r="B6" t="s">
        <v>2</v>
      </c>
      <c r="C6" s="4">
        <v>1.8</v>
      </c>
    </row>
    <row r="8" spans="2:6" x14ac:dyDescent="0.2">
      <c r="B8" s="2" t="s">
        <v>4</v>
      </c>
    </row>
    <row r="9" spans="2:6" x14ac:dyDescent="0.2">
      <c r="B9" t="s">
        <v>5</v>
      </c>
      <c r="C9" s="5">
        <f>ROUND(kg/(meter*meter),2)</f>
        <v>18.52</v>
      </c>
    </row>
    <row r="11" spans="2:6" x14ac:dyDescent="0.2">
      <c r="B11" s="2" t="s">
        <v>12</v>
      </c>
      <c r="C11" s="5" t="s">
        <v>14</v>
      </c>
      <c r="D11" s="5" t="s">
        <v>11</v>
      </c>
    </row>
    <row r="12" spans="2:6" x14ac:dyDescent="0.2">
      <c r="C12" s="3">
        <v>0</v>
      </c>
      <c r="D12" s="3" t="s">
        <v>6</v>
      </c>
    </row>
    <row r="13" spans="2:6" x14ac:dyDescent="0.2">
      <c r="C13" s="3">
        <v>18</v>
      </c>
      <c r="D13" s="3" t="s">
        <v>7</v>
      </c>
    </row>
    <row r="14" spans="2:6" x14ac:dyDescent="0.2">
      <c r="C14" s="3">
        <v>26</v>
      </c>
      <c r="D14" s="3" t="s">
        <v>8</v>
      </c>
    </row>
    <row r="15" spans="2:6" x14ac:dyDescent="0.2">
      <c r="C15" s="3">
        <v>31</v>
      </c>
      <c r="D15" s="3" t="s">
        <v>9</v>
      </c>
    </row>
    <row r="17" spans="2:6" x14ac:dyDescent="0.2">
      <c r="B17" s="2" t="s">
        <v>15</v>
      </c>
      <c r="C17" s="3" t="str">
        <f>IF(C9&lt;18,"Untergewicht","")</f>
        <v/>
      </c>
      <c r="D17" s="3" t="str">
        <f>IF(AND(C9&gt;=18,C9&lt;26),"Normalgewicht","")</f>
        <v>Normalgewicht</v>
      </c>
      <c r="E17" s="3" t="str">
        <f>IF(AND(C9&gt;=26,C9&lt;31),"Präadipositas","")</f>
        <v/>
      </c>
      <c r="F17" s="3" t="str">
        <f>IF(C9&gt;31,"Adipositas","")</f>
        <v/>
      </c>
    </row>
    <row r="19" spans="2:6" x14ac:dyDescent="0.2">
      <c r="B19" s="2" t="s">
        <v>13</v>
      </c>
      <c r="C19" s="3" t="str">
        <f>IF(C9&gt;=C15,D15,IF(C9&gt;=C14,D14,IF(C9&gt;=C13,D13,IF(C9&gt;=C12,D12,""))))</f>
        <v>Normalgewicht</v>
      </c>
    </row>
    <row r="21" spans="2:6" x14ac:dyDescent="0.2">
      <c r="B21" s="2" t="s">
        <v>10</v>
      </c>
      <c r="C21" s="3" t="str">
        <f>VLOOKUP(C9,C12:D15,2,TRUE)</f>
        <v>Normalgewicht</v>
      </c>
    </row>
  </sheetData>
  <mergeCells count="1">
    <mergeCell ref="B2:F2"/>
  </mergeCells>
  <dataValidations count="2">
    <dataValidation type="decimal" errorStyle="information" operator="greaterThan" allowBlank="1" showErrorMessage="1" errorTitle="Größe in Meter" error="Die eingegebene Größe in m muss größer als 0 sein." promptTitle="Größe in Meter angeben" prompt="Bitte geben Sie ihre Größe in Meter an." sqref="C6" xr:uid="{949F8DCB-D6D7-2945-A825-F7E1C9ED18A2}">
      <formula1>0</formula1>
    </dataValidation>
    <dataValidation type="decimal" errorStyle="information" operator="greaterThan" allowBlank="1" showErrorMessage="1" errorTitle="kg" error="Die eingegebenen Kilogramm müssen größer als 0 sein." promptTitle="kg" prompt="Bitte eine Zahl größer als 0 eingeben!" sqref="C5" xr:uid="{30BB9F1D-C40C-2148-83E3-93E5D945F0AB}">
      <formula1>0</formula1>
    </dataValidation>
  </dataValidations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5" stopIfTrue="1" operator="containsText" id="{E2935BF0-006F-C64B-8EFC-B906C10ABCE9}">
            <xm:f>NOT(ISERROR(SEARCH($D$12,C17)))</xm:f>
            <xm:f>$D$12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6" stopIfTrue="1" operator="containsText" id="{CBD67CEF-CBEC-DD4E-9D04-4D97F1E2FBBD}">
            <xm:f>NOT(ISERROR(SEARCH($D$13,C17)))</xm:f>
            <xm:f>$D$13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47" stopIfTrue="1" operator="containsText" id="{260670BA-DC7B-A648-AA2F-4AE5F8EA55FA}">
            <xm:f>NOT(ISERROR(SEARCH($D$14,C17)))</xm:f>
            <xm:f>$D$14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48" operator="containsText" id="{E7CFE168-551B-3E4D-9D2B-38D68AEC5DA6}">
            <xm:f>NOT(ISERROR(SEARCH($D$15,C17)))</xm:f>
            <xm:f>$D$15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C19 C21 C17:F17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kg</vt:lpstr>
      <vt:lpstr>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2023-04-30T06:41:09Z</dcterms:created>
  <dcterms:modified xsi:type="dcterms:W3CDTF">2023-04-30T07:53:40Z</dcterms:modified>
</cp:coreProperties>
</file>