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45c30460e0c6ac/Documents/"/>
    </mc:Choice>
  </mc:AlternateContent>
  <xr:revisionPtr revIDLastSave="4" documentId="8_{DE4FBA4C-1981-44B0-94DD-C1CE2868EA4A}" xr6:coauthVersionLast="47" xr6:coauthVersionMax="47" xr10:uidLastSave="{44641087-2213-4226-ADA9-49DC530580A8}"/>
  <bookViews>
    <workbookView xWindow="-98" yWindow="-98" windowWidth="21795" windowHeight="12975" xr2:uid="{30AEA2FF-E547-46E6-92DE-A531E98CAFE7}"/>
  </bookViews>
  <sheets>
    <sheet name="Sheet2" sheetId="3" r:id="rId1"/>
    <sheet name="car inventory" sheetId="2" r:id="rId2"/>
    <sheet name="Sheet1" sheetId="1" r:id="rId3"/>
  </sheets>
  <definedNames>
    <definedName name="ExternalData_1" localSheetId="1" hidden="1">'car inventory'!$A$1:$N$53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2" l="1"/>
  <c r="H54" i="2"/>
  <c r="N5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A6FDB-35D5-423B-B6E0-1D10D7543054}" keepAlive="1" name="Query - car inventory" description="Connection to the 'car inventory' query in the workbook." type="5" refreshedVersion="8" background="1" saveData="1">
    <dbPr connection="Provider=Microsoft.Mashup.OleDb.1;Data Source=$Workbook$;Location=&quot;car inventory&quot;;Extended Properties=&quot;&quot;" command="SELECT * FROM [car inventory]"/>
  </connection>
</connections>
</file>

<file path=xl/sharedStrings.xml><?xml version="1.0" encoding="utf-8"?>
<sst xmlns="http://schemas.openxmlformats.org/spreadsheetml/2006/main" count="525" uniqueCount="182">
  <si>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</si>
  <si>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</si>
  <si>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</si>
  <si>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</si>
  <si>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</si>
  <si>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</si>
  <si>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</si>
  <si>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</si>
  <si>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</si>
  <si>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</si>
  <si>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</si>
  <si>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</si>
  <si>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</si>
  <si>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</si>
  <si>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</si>
  <si>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FD</t>
  </si>
  <si>
    <t>Ford</t>
  </si>
  <si>
    <t>MTG</t>
  </si>
  <si>
    <t>Mustang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</si>
  <si>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</si>
  <si>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</si>
  <si>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</si>
  <si>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</si>
  <si>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</si>
  <si>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</si>
  <si>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</si>
  <si>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</si>
  <si>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</si>
  <si>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</si>
  <si>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</si>
  <si>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</si>
  <si>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FCS</t>
  </si>
  <si>
    <t>Focus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</si>
  <si>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</si>
  <si>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</si>
  <si>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</si>
  <si>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</si>
  <si>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</si>
  <si>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</si>
  <si>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</si>
  <si>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</si>
  <si>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</si>
  <si>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</si>
  <si>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</si>
  <si>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</si>
  <si>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</si>
  <si>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</si>
  <si>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GM</t>
  </si>
  <si>
    <t>General Motors</t>
  </si>
  <si>
    <t>CMR</t>
  </si>
  <si>
    <t>Camaro</t>
  </si>
  <si>
    <t>Santos</t>
  </si>
  <si>
    <t>GM12CMR015</t>
  </si>
  <si>
    <t>Bard</t>
  </si>
  <si>
    <t>GM14CMR016</t>
  </si>
  <si>
    <t>Torrens</t>
  </si>
  <si>
    <t>GM10SLV017</t>
  </si>
  <si>
    <t>SLV</t>
  </si>
  <si>
    <t>Silverado</t>
  </si>
  <si>
    <t>Hulinski</t>
  </si>
  <si>
    <t>GM98SLV018</t>
  </si>
  <si>
    <t>GM00SLV019</t>
  </si>
  <si>
    <t>Blue</t>
  </si>
  <si>
    <t>TY96CAM020</t>
  </si>
  <si>
    <t>TY</t>
  </si>
  <si>
    <t>Toyota</t>
  </si>
  <si>
    <t>CAM</t>
  </si>
  <si>
    <t>Camry</t>
  </si>
  <si>
    <t>Chan</t>
  </si>
  <si>
    <t>TY98CAM021</t>
  </si>
  <si>
    <t>Swartz</t>
  </si>
  <si>
    <t>TY00CAM022</t>
  </si>
  <si>
    <t>TY02CAM023</t>
  </si>
  <si>
    <t>TY09CAM024</t>
  </si>
  <si>
    <t>TY02COR025</t>
  </si>
  <si>
    <t>COR</t>
  </si>
  <si>
    <t>Corolla</t>
  </si>
  <si>
    <t>Red</t>
  </si>
  <si>
    <t>Gaul</t>
  </si>
  <si>
    <t>TY03COR026</t>
  </si>
  <si>
    <t>TY14COR027</t>
  </si>
  <si>
    <t>TY12COR028</t>
  </si>
  <si>
    <t>TY12CAM029</t>
  </si>
  <si>
    <t>HO99CIV030</t>
  </si>
  <si>
    <t>HO</t>
  </si>
  <si>
    <t>Honda</t>
  </si>
  <si>
    <t>CIV</t>
  </si>
  <si>
    <t>Civic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</si>
  <si>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</si>
  <si>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</si>
  <si>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</si>
  <si>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</si>
  <si>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</si>
  <si>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</si>
  <si>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</si>
  <si>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ODY</t>
  </si>
  <si>
    <t>Odyssey</t>
  </si>
  <si>
    <t>HO07ODY038</t>
  </si>
  <si>
    <t>HO08ODY039</t>
  </si>
  <si>
    <t>HO01ODY040</t>
  </si>
  <si>
    <t>HO14ODY041</t>
  </si>
  <si>
    <t>CR04PTC042</t>
  </si>
  <si>
    <t>CR</t>
  </si>
  <si>
    <t>Chrysler</t>
  </si>
  <si>
    <t>PTC</t>
  </si>
  <si>
    <t>PT Cruiser</t>
  </si>
  <si>
    <t>CR07PTC043</t>
  </si>
  <si>
    <t>CR11PTC044</t>
  </si>
  <si>
    <t>CR99CAR045</t>
  </si>
  <si>
    <t>CAR</t>
  </si>
  <si>
    <t>Cardilla</t>
  </si>
  <si>
    <t>CR00CAR046</t>
  </si>
  <si>
    <t>CR04CAR047</t>
  </si>
  <si>
    <t>CR04CAR048</t>
  </si>
  <si>
    <t>HY11ELA049</t>
  </si>
  <si>
    <t>HY</t>
  </si>
  <si>
    <t>Hyudnai</t>
  </si>
  <si>
    <t>ELA</t>
  </si>
  <si>
    <t>Elantra</t>
  </si>
  <si>
    <t>HY12ELA050</t>
  </si>
  <si>
    <t>HY13ELA051</t>
  </si>
  <si>
    <t>HY13ELA052</t>
  </si>
  <si>
    <t>Yes</t>
  </si>
  <si>
    <t>FD06MTGBLA001</t>
  </si>
  <si>
    <t>FD06MTGWHI002</t>
  </si>
  <si>
    <t>FD08MTGGRE003</t>
  </si>
  <si>
    <t>FD08MTGBLA004</t>
  </si>
  <si>
    <t>FD08MTGWHI005</t>
  </si>
  <si>
    <t>No</t>
  </si>
  <si>
    <t>FDO6FCSGRE006</t>
  </si>
  <si>
    <t>FD06FCSGRE007</t>
  </si>
  <si>
    <t>FD09FCSBLA008</t>
  </si>
  <si>
    <t>FD13FCSBLA009</t>
  </si>
  <si>
    <t>FD13FCSWHI010</t>
  </si>
  <si>
    <t>FD12FCSWHI011</t>
  </si>
  <si>
    <t>FD13FCSBLA012</t>
  </si>
  <si>
    <t>FD13FCSBLA013</t>
  </si>
  <si>
    <t>GMO9CMRWHI014</t>
  </si>
  <si>
    <t>GM12CMRBLA015</t>
  </si>
  <si>
    <t>GM14CMRWHI016</t>
  </si>
  <si>
    <t>GM10SLVBLA017</t>
  </si>
  <si>
    <t>GM98SLVBLA018</t>
  </si>
  <si>
    <t>GM00SLVBLU019</t>
  </si>
  <si>
    <t>TY96CAMGRE020</t>
  </si>
  <si>
    <t>TY98CAMBLA021</t>
  </si>
  <si>
    <t>TY00CAMGRE022</t>
  </si>
  <si>
    <t>TY02CAMBLA023</t>
  </si>
  <si>
    <t>TY09CAMWHI024</t>
  </si>
  <si>
    <t>TY02CORRED025</t>
  </si>
  <si>
    <t>TY03CORBLA026</t>
  </si>
  <si>
    <t>TY14CORBLU027</t>
  </si>
  <si>
    <t>TY12CORBLA028</t>
  </si>
  <si>
    <t>TY12CAMBLU029</t>
  </si>
  <si>
    <t>HO99CIVWHI030</t>
  </si>
  <si>
    <t>HO01CIVBLU031</t>
  </si>
  <si>
    <t>HO10CIVBLU032</t>
  </si>
  <si>
    <t>HO10CIVBLA033</t>
  </si>
  <si>
    <t>HO11CIVBLA034</t>
  </si>
  <si>
    <t>HO12CIVBLA035</t>
  </si>
  <si>
    <t>HO13CIVBLA036</t>
  </si>
  <si>
    <t>HOO5ODYWHI037</t>
  </si>
  <si>
    <t>HO07ODYBLA038</t>
  </si>
  <si>
    <t>HO08ODYWHI039</t>
  </si>
  <si>
    <t>HO01ODYBLA040</t>
  </si>
  <si>
    <t>HO14ODYBLA041</t>
  </si>
  <si>
    <t>CR04PTCBLU042</t>
  </si>
  <si>
    <t>CR07PTCGRE043</t>
  </si>
  <si>
    <t>CR11PTCBLA044</t>
  </si>
  <si>
    <t>CR99CARGRE045</t>
  </si>
  <si>
    <t>CR00CARBLA046</t>
  </si>
  <si>
    <t>CR04CARWHI047</t>
  </si>
  <si>
    <t>CR04CARRED048</t>
  </si>
  <si>
    <t>HY11ELABLA049</t>
  </si>
  <si>
    <t>HY12ELABLU050</t>
  </si>
  <si>
    <t>HY13ELABLA051</t>
  </si>
  <si>
    <t>HY13ELABLU052</t>
  </si>
  <si>
    <t>Total</t>
  </si>
  <si>
    <t>Sum of Miles</t>
  </si>
  <si>
    <t>Row Labels</t>
  </si>
  <si>
    <t>Grand Total</t>
  </si>
  <si>
    <t>Count of Car ID</t>
  </si>
  <si>
    <t>Average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</si>
</sst>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cohort 2.xlsx]Sheet2!PivotTable2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50000"/>
                  </a:schemeClr>
                </a:solidFill>
              </a:rPr>
              <a:t>Smith</a:t>
            </a:r>
            <a:r>
              <a:rPr lang="en-US" sz="1600" baseline="0">
                <a:solidFill>
                  <a:schemeClr val="bg1">
                    <a:lumMod val="50000"/>
                  </a:schemeClr>
                </a:solidFill>
              </a:rPr>
              <a:t> emerges the driver who has covered the most miles. He has driven the most cars compared to other drivers</a:t>
            </a:r>
            <a:endParaRPr lang="en-US" sz="1600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4.7076575887436668E-2"/>
          <c:y val="4.4817927170868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9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tx2">
              <a:lumMod val="20000"/>
              <a:lumOff val="8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tx2">
              <a:lumMod val="20000"/>
              <a:lumOff val="8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solidFill>
            <a:schemeClr val="tx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tx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3182292586255446E-2"/>
          <c:y val="0.23925303454715222"/>
          <c:w val="0.93186700318919813"/>
          <c:h val="0.585776777902762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966-476F-8C49-401DFB61D66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66-476F-8C49-401DFB61D663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966-476F-8C49-401DFB61D663}"/>
              </c:ext>
            </c:extLst>
          </c:dPt>
          <c:dPt>
            <c:idx val="1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66-476F-8C49-401DFB61D66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966-476F-8C49-401DFB61D66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66-476F-8C49-401DFB61D663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966-476F-8C49-401DFB61D663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66-476F-8C49-401DFB61D663}"/>
              </c:ext>
            </c:extLst>
          </c:dPt>
          <c:dPt>
            <c:idx val="16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966-476F-8C49-401DFB61D663}"/>
              </c:ext>
            </c:extLst>
          </c:dPt>
          <c:dLbls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966-476F-8C49-401DFB61D663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966-476F-8C49-401DFB61D663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2">
                          <a:lumMod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966-476F-8C49-401DFB61D663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966-476F-8C49-401DFB61D663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966-476F-8C49-401DFB61D6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Sheet2!$F$4:$F$21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Sheet2!$G$4:$G$21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6-476F-8C49-401DFB61D6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0"/>
        <c:overlap val="-27"/>
        <c:axId val="1103403824"/>
        <c:axId val="1103405264"/>
      </c:barChart>
      <c:catAx>
        <c:axId val="11034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bg1">
                        <a:lumMod val="50000"/>
                      </a:schemeClr>
                    </a:solidFill>
                  </a:rPr>
                  <a:t>Driver</a:t>
                </a:r>
              </a:p>
            </c:rich>
          </c:tx>
          <c:layout>
            <c:manualLayout>
              <c:xMode val="edge"/>
              <c:yMode val="edge"/>
              <c:x val="6.3406470189961608E-2"/>
              <c:y val="0.92080284082136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405264"/>
        <c:crosses val="autoZero"/>
        <c:auto val="1"/>
        <c:lblAlgn val="ctr"/>
        <c:lblOffset val="100"/>
        <c:noMultiLvlLbl val="0"/>
      </c:catAx>
      <c:valAx>
        <c:axId val="11034052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0340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15048118985127"/>
          <c:y val="0.22159509202453986"/>
          <c:w val="0.78062729658792651"/>
          <c:h val="0.5313566172326618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18</c:v>
                </c:pt>
                <c:pt idx="1">
                  <c:v>18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18</c:v>
                </c:pt>
                <c:pt idx="6">
                  <c:v>18</c:v>
                </c:pt>
                <c:pt idx="7">
                  <c:v>15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11</c:v>
                </c:pt>
                <c:pt idx="13">
                  <c:v>15</c:v>
                </c:pt>
                <c:pt idx="14">
                  <c:v>12</c:v>
                </c:pt>
                <c:pt idx="15">
                  <c:v>10</c:v>
                </c:pt>
                <c:pt idx="16">
                  <c:v>14</c:v>
                </c:pt>
                <c:pt idx="17">
                  <c:v>26</c:v>
                </c:pt>
                <c:pt idx="18">
                  <c:v>24</c:v>
                </c:pt>
                <c:pt idx="19">
                  <c:v>28</c:v>
                </c:pt>
                <c:pt idx="20">
                  <c:v>26</c:v>
                </c:pt>
                <c:pt idx="21">
                  <c:v>24</c:v>
                </c:pt>
                <c:pt idx="22">
                  <c:v>22</c:v>
                </c:pt>
                <c:pt idx="23">
                  <c:v>15</c:v>
                </c:pt>
                <c:pt idx="24">
                  <c:v>22</c:v>
                </c:pt>
                <c:pt idx="25">
                  <c:v>21</c:v>
                </c:pt>
                <c:pt idx="26">
                  <c:v>10</c:v>
                </c:pt>
                <c:pt idx="27">
                  <c:v>12</c:v>
                </c:pt>
                <c:pt idx="28">
                  <c:v>12</c:v>
                </c:pt>
                <c:pt idx="29">
                  <c:v>25</c:v>
                </c:pt>
                <c:pt idx="30">
                  <c:v>23</c:v>
                </c:pt>
                <c:pt idx="31">
                  <c:v>14</c:v>
                </c:pt>
                <c:pt idx="32">
                  <c:v>14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19</c:v>
                </c:pt>
                <c:pt idx="37">
                  <c:v>17</c:v>
                </c:pt>
                <c:pt idx="38">
                  <c:v>16</c:v>
                </c:pt>
                <c:pt idx="39">
                  <c:v>23</c:v>
                </c:pt>
                <c:pt idx="40">
                  <c:v>10</c:v>
                </c:pt>
                <c:pt idx="41">
                  <c:v>20</c:v>
                </c:pt>
                <c:pt idx="42">
                  <c:v>17</c:v>
                </c:pt>
                <c:pt idx="43">
                  <c:v>13</c:v>
                </c:pt>
                <c:pt idx="44">
                  <c:v>25</c:v>
                </c:pt>
                <c:pt idx="45">
                  <c:v>24</c:v>
                </c:pt>
                <c:pt idx="46">
                  <c:v>20</c:v>
                </c:pt>
                <c:pt idx="47">
                  <c:v>20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</c:numCache>
            </c:numRef>
          </c:xVal>
          <c:yVal>
            <c:numRef>
              <c:f>'car inventory'!$H$2:$H$53</c:f>
              <c:numCache>
                <c:formatCode>General</c:formatCode>
                <c:ptCount val="52"/>
                <c:pt idx="0">
                  <c:v>40326.800000000003</c:v>
                </c:pt>
                <c:pt idx="1">
                  <c:v>44974.8</c:v>
                </c:pt>
                <c:pt idx="2">
                  <c:v>44946.5</c:v>
                </c:pt>
                <c:pt idx="3">
                  <c:v>37558.800000000003</c:v>
                </c:pt>
                <c:pt idx="4">
                  <c:v>36438.5</c:v>
                </c:pt>
                <c:pt idx="5">
                  <c:v>46311.4</c:v>
                </c:pt>
                <c:pt idx="6">
                  <c:v>52229.5</c:v>
                </c:pt>
                <c:pt idx="7">
                  <c:v>35137</c:v>
                </c:pt>
                <c:pt idx="8">
                  <c:v>27637.1</c:v>
                </c:pt>
                <c:pt idx="9">
                  <c:v>27534.799999999999</c:v>
                </c:pt>
                <c:pt idx="10">
                  <c:v>19341.7</c:v>
                </c:pt>
                <c:pt idx="11">
                  <c:v>22521.599999999999</c:v>
                </c:pt>
                <c:pt idx="12">
                  <c:v>13682.9</c:v>
                </c:pt>
                <c:pt idx="13">
                  <c:v>28464.799999999999</c:v>
                </c:pt>
                <c:pt idx="14">
                  <c:v>19421.099999999999</c:v>
                </c:pt>
                <c:pt idx="15">
                  <c:v>14289.6</c:v>
                </c:pt>
                <c:pt idx="16">
                  <c:v>31144.400000000001</c:v>
                </c:pt>
                <c:pt idx="17">
                  <c:v>83162.7</c:v>
                </c:pt>
                <c:pt idx="18">
                  <c:v>80685.8</c:v>
                </c:pt>
                <c:pt idx="19">
                  <c:v>114660.6</c:v>
                </c:pt>
                <c:pt idx="20">
                  <c:v>93382.6</c:v>
                </c:pt>
                <c:pt idx="21">
                  <c:v>85928</c:v>
                </c:pt>
                <c:pt idx="22">
                  <c:v>67829.100000000006</c:v>
                </c:pt>
                <c:pt idx="23">
                  <c:v>48114.2</c:v>
                </c:pt>
                <c:pt idx="24">
                  <c:v>64467.4</c:v>
                </c:pt>
                <c:pt idx="25">
                  <c:v>73444.399999999994</c:v>
                </c:pt>
                <c:pt idx="26">
                  <c:v>17556.3</c:v>
                </c:pt>
                <c:pt idx="27">
                  <c:v>29601.9</c:v>
                </c:pt>
                <c:pt idx="28">
                  <c:v>22128.2</c:v>
                </c:pt>
                <c:pt idx="29">
                  <c:v>82374</c:v>
                </c:pt>
                <c:pt idx="30">
                  <c:v>69891.899999999994</c:v>
                </c:pt>
                <c:pt idx="31">
                  <c:v>22573</c:v>
                </c:pt>
                <c:pt idx="32">
                  <c:v>33477.199999999997</c:v>
                </c:pt>
                <c:pt idx="33">
                  <c:v>30555.3</c:v>
                </c:pt>
                <c:pt idx="34">
                  <c:v>24513.200000000001</c:v>
                </c:pt>
                <c:pt idx="35">
                  <c:v>13867.6</c:v>
                </c:pt>
                <c:pt idx="36">
                  <c:v>60389.5</c:v>
                </c:pt>
                <c:pt idx="37">
                  <c:v>50854.1</c:v>
                </c:pt>
                <c:pt idx="38">
                  <c:v>42504.6</c:v>
                </c:pt>
                <c:pt idx="39">
                  <c:v>68658.899999999994</c:v>
                </c:pt>
                <c:pt idx="40">
                  <c:v>3708.1</c:v>
                </c:pt>
                <c:pt idx="41">
                  <c:v>64542</c:v>
                </c:pt>
                <c:pt idx="42">
                  <c:v>42074.2</c:v>
                </c:pt>
                <c:pt idx="43">
                  <c:v>27394.2</c:v>
                </c:pt>
                <c:pt idx="44">
                  <c:v>79420.600000000006</c:v>
                </c:pt>
                <c:pt idx="45">
                  <c:v>77243.100000000006</c:v>
                </c:pt>
                <c:pt idx="46">
                  <c:v>72527.199999999997</c:v>
                </c:pt>
                <c:pt idx="47">
                  <c:v>52699.4</c:v>
                </c:pt>
                <c:pt idx="48">
                  <c:v>29102.3</c:v>
                </c:pt>
                <c:pt idx="49">
                  <c:v>22282</c:v>
                </c:pt>
                <c:pt idx="50">
                  <c:v>20223.900000000001</c:v>
                </c:pt>
                <c:pt idx="51">
                  <c:v>22188.5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6-4643-BA57-74BA963E0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968192"/>
        <c:axId val="1958973952"/>
      </c:scatterChart>
      <c:valAx>
        <c:axId val="195896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bg1">
                        <a:lumMod val="50000"/>
                      </a:schemeClr>
                    </a:solidFill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0.16165157480314959"/>
              <c:y val="0.839652190715424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73952"/>
        <c:crosses val="autoZero"/>
        <c:crossBetween val="midCat"/>
      </c:valAx>
      <c:valAx>
        <c:axId val="1958973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bg1">
                        <a:lumMod val="50000"/>
                      </a:schemeClr>
                    </a:solidFill>
                  </a:rPr>
                  <a:t>Miles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7296104858058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6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190499</xdr:colOff>
      <xdr:row>3</xdr:row>
      <xdr:rowOff>123826</xdr:rowOff>
    </xdr:from>
    <xdr:to>
      <xdr:col>12</xdr:col>
      <xdr:colOff>361949</xdr:colOff>
      <xdr:row>22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12F2CF-381F-206B-1CAD-B9F287615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461169</xdr:colOff>
      <xdr:row>0</xdr:row>
      <xdr:rowOff>41275</xdr:rowOff>
    </xdr:from>
    <xdr:to>
      <xdr:col>23</xdr:col>
      <xdr:colOff>489745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F340A7-4E74-F849-8520-1461B3268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0.02344</cdr:x>
      <cdr:y>0.03374</cdr:y>
    </cdr:from>
    <cdr:to>
      <cdr:x>0.9599</cdr:x>
      <cdr:y>0.14724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D9454AD-53E0-15EB-7586-352D4C745653}"/>
            </a:ext>
          </a:extLst>
        </cdr:cNvPr>
        <cdr:cNvSpPr txBox="1"/>
      </cdr:nvSpPr>
      <cdr:spPr>
        <a:xfrm xmlns:a="http://schemas.openxmlformats.org/drawingml/2006/main">
          <a:off x="107156" y="104774"/>
          <a:ext cx="4281488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Miles Driven per Car Tends to Increase as Car Ages</a:t>
          </a:r>
          <a:endParaRPr lang="en-US" sz="1400" b="1">
            <a:solidFill>
              <a:schemeClr val="bg1">
                <a:lumMod val="50000"/>
              </a:schemeClr>
            </a:solidFill>
            <a:effectLst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pton" refreshedDate="45605.746124305559" createdVersion="8" refreshedVersion="8" minRefreshableVersion="3" recordCount="52" xr:uid="{73E459C9-D867-4843-90BB-0CCC1A348F27}">
  <cacheSource type="worksheet">
    <worksheetSource name="car_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 containsSemiMixedTypes="0" containsString="0" containsNumber="1" containsInteger="1" minValue="0" maxValue="99"/>
    </cacheField>
    <cacheField name="Age" numFmtId="0">
      <sharedItems containsSemiMixedTypes="0" containsString="0" containsNumber="1" containsInteger="1" minValue="10" maxValue="28"/>
    </cacheField>
    <cacheField name="Miles" numFmtId="0">
      <sharedItems containsSemiMixedTypes="0" containsString="0" containsNumber="1" minValue="3708.1" maxValue="114660.6"/>
    </cacheField>
    <cacheField name="Miles / Year" numFmtId="0">
      <sharedItems containsSemiMixedTypes="0" containsString="0" containsNumber="1" minValue="370.81" maxValue="4095.0214285714287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n v="6"/>
    <n v="18"/>
    <n v="40326.800000000003"/>
    <n v="2240.3777777777777"/>
    <s v="Black"/>
    <x v="0"/>
    <n v="50000"/>
    <s v="Yes"/>
    <s v="FD06MTGBLA001"/>
  </r>
  <r>
    <s v="FD06MTG002"/>
    <s v="FD"/>
    <s v="Ford"/>
    <s v="MTG"/>
    <s v="Mustang"/>
    <n v="6"/>
    <n v="18"/>
    <n v="44974.8"/>
    <n v="2498.6000000000004"/>
    <s v="White"/>
    <x v="1"/>
    <n v="50000"/>
    <s v="Yes"/>
    <s v="FD06MTGWHI002"/>
  </r>
  <r>
    <s v="FD08MTG003"/>
    <s v="FD"/>
    <s v="Ford"/>
    <s v="MTG"/>
    <s v="Mustang"/>
    <n v="8"/>
    <n v="16"/>
    <n v="44946.5"/>
    <n v="2809.15625"/>
    <s v="Green"/>
    <x v="2"/>
    <n v="50000"/>
    <s v="Yes"/>
    <s v="FD08MTGGRE003"/>
  </r>
  <r>
    <s v="FD08MTG004"/>
    <s v="FD"/>
    <s v="Ford"/>
    <s v="MTG"/>
    <s v="Mustang"/>
    <n v="8"/>
    <n v="16"/>
    <n v="37558.800000000003"/>
    <n v="2347.4250000000002"/>
    <s v="Black"/>
    <x v="3"/>
    <n v="50000"/>
    <s v="Yes"/>
    <s v="FD08MTGBLA004"/>
  </r>
  <r>
    <s v="FD08MTG005"/>
    <s v="FD"/>
    <s v="Ford"/>
    <s v="MTG"/>
    <s v="Mustang"/>
    <n v="8"/>
    <n v="16"/>
    <n v="36438.5"/>
    <n v="2277.40625"/>
    <s v="White"/>
    <x v="0"/>
    <n v="50000"/>
    <s v="Yes"/>
    <s v="FD08MTGWHI005"/>
  </r>
  <r>
    <s v="FDO6FCS006"/>
    <s v="FD"/>
    <s v="Ford"/>
    <s v="FCS"/>
    <s v="Focus"/>
    <n v="6"/>
    <n v="18"/>
    <n v="46311.4"/>
    <n v="2572.8555555555558"/>
    <s v="Green"/>
    <x v="4"/>
    <n v="75000"/>
    <s v="No"/>
    <s v="FDO6FCSGRE006"/>
  </r>
  <r>
    <s v="FD06FCS007"/>
    <s v="FD"/>
    <s v="Ford"/>
    <s v="FCS"/>
    <s v="Focus"/>
    <n v="6"/>
    <n v="18"/>
    <n v="52229.5"/>
    <n v="2901.6388888888887"/>
    <s v="Green"/>
    <x v="2"/>
    <n v="75000"/>
    <s v="No"/>
    <s v="FD06FCSGRE007"/>
  </r>
  <r>
    <s v="FD09FCS008"/>
    <s v="FD"/>
    <s v="Ford"/>
    <s v="FCS"/>
    <s v="Focus"/>
    <n v="9"/>
    <n v="15"/>
    <n v="35137"/>
    <n v="2342.4666666666667"/>
    <s v="Black"/>
    <x v="5"/>
    <n v="75000"/>
    <s v="No"/>
    <s v="FD09FCSBLA008"/>
  </r>
  <r>
    <s v="FD13FCS009"/>
    <s v="FD"/>
    <s v="Ford"/>
    <s v="FCS"/>
    <s v="Focus"/>
    <n v="13"/>
    <n v="11"/>
    <n v="27637.1"/>
    <n v="2512.4636363636364"/>
    <s v="Black"/>
    <x v="0"/>
    <n v="75000"/>
    <s v="No"/>
    <s v="FD13FCSBLA009"/>
  </r>
  <r>
    <s v="FD13FCS010"/>
    <s v="FD"/>
    <s v="Ford"/>
    <s v="FCS"/>
    <s v="Focus"/>
    <n v="13"/>
    <n v="11"/>
    <n v="27534.799999999999"/>
    <n v="2503.1636363636362"/>
    <s v="White"/>
    <x v="6"/>
    <n v="75000"/>
    <s v="No"/>
    <s v="FD13FCSWHI010"/>
  </r>
  <r>
    <s v="FD12FCS011"/>
    <s v="FD"/>
    <s v="Ford"/>
    <s v="FCS"/>
    <s v="Focus"/>
    <n v="12"/>
    <n v="12"/>
    <n v="19341.7"/>
    <n v="1611.8083333333334"/>
    <s v="White"/>
    <x v="7"/>
    <n v="75000"/>
    <s v="No"/>
    <s v="FD12FCSWHI011"/>
  </r>
  <r>
    <s v="FD13FCS012"/>
    <s v="FD"/>
    <s v="Ford"/>
    <s v="FCS"/>
    <s v="Focus"/>
    <n v="13"/>
    <n v="11"/>
    <n v="22521.599999999999"/>
    <n v="2047.4181818181817"/>
    <s v="Black"/>
    <x v="8"/>
    <n v="75000"/>
    <s v="No"/>
    <s v="FD13FCSBLA012"/>
  </r>
  <r>
    <s v="FD13FCS013"/>
    <s v="FD"/>
    <s v="Ford"/>
    <s v="FCS"/>
    <s v="Focus"/>
    <n v="13"/>
    <n v="11"/>
    <n v="13682.9"/>
    <n v="1243.8999999999999"/>
    <s v="Black"/>
    <x v="9"/>
    <n v="75000"/>
    <s v="No"/>
    <s v="FD13FCSBLA013"/>
  </r>
  <r>
    <s v="GMO9CMR014"/>
    <s v="GM"/>
    <s v="General Motors"/>
    <s v="CMR"/>
    <s v="Camaro"/>
    <n v="9"/>
    <n v="15"/>
    <n v="28464.799999999999"/>
    <n v="1897.6533333333332"/>
    <s v="White"/>
    <x v="10"/>
    <n v="100000"/>
    <s v="No"/>
    <s v="GMO9CMRWHI014"/>
  </r>
  <r>
    <s v="GM12CMR015"/>
    <s v="GM"/>
    <s v="General Motors"/>
    <s v="CMR"/>
    <s v="Camaro"/>
    <n v="12"/>
    <n v="12"/>
    <n v="19421.099999999999"/>
    <n v="1618.425"/>
    <s v="Black"/>
    <x v="11"/>
    <n v="100000"/>
    <s v="No"/>
    <s v="GM12CMRBLA015"/>
  </r>
  <r>
    <s v="GM14CMR016"/>
    <s v="GM"/>
    <s v="General Motors"/>
    <s v="CMR"/>
    <s v="Camaro"/>
    <n v="14"/>
    <n v="10"/>
    <n v="14289.6"/>
    <n v="1428.96"/>
    <s v="White"/>
    <x v="12"/>
    <n v="100000"/>
    <s v="No"/>
    <s v="GM14CMRWHI016"/>
  </r>
  <r>
    <s v="GM10SLV017"/>
    <s v="GM"/>
    <s v="General Motors"/>
    <s v="SLV"/>
    <s v="Silverado"/>
    <n v="10"/>
    <n v="14"/>
    <n v="31144.400000000001"/>
    <n v="2224.6"/>
    <s v="Black"/>
    <x v="13"/>
    <n v="100000"/>
    <s v="No"/>
    <s v="GM10SLVBLA017"/>
  </r>
  <r>
    <s v="GM98SLV018"/>
    <s v="GM"/>
    <s v="General Motors"/>
    <s v="SLV"/>
    <s v="Silverado"/>
    <n v="98"/>
    <n v="26"/>
    <n v="83162.7"/>
    <n v="3198.5653846153846"/>
    <s v="Black"/>
    <x v="10"/>
    <n v="100000"/>
    <s v="No"/>
    <s v="GM98SLVBLA018"/>
  </r>
  <r>
    <s v="GM00SLV019"/>
    <s v="GM"/>
    <s v="General Motors"/>
    <s v="SLV"/>
    <s v="Silverado"/>
    <n v="0"/>
    <n v="24"/>
    <n v="80685.8"/>
    <n v="3361.9083333333333"/>
    <s v="Blue"/>
    <x v="8"/>
    <n v="100000"/>
    <s v="No"/>
    <s v="GM00SLVBLU019"/>
  </r>
  <r>
    <s v="TY96CAM020"/>
    <s v="TY"/>
    <s v="Toyota"/>
    <s v="CAM"/>
    <s v="Camry"/>
    <n v="96"/>
    <n v="28"/>
    <n v="114660.6"/>
    <n v="4095.0214285714287"/>
    <s v="Green"/>
    <x v="14"/>
    <n v="100000"/>
    <s v="No"/>
    <s v="TY96CAMGRE020"/>
  </r>
  <r>
    <s v="TY98CAM021"/>
    <s v="TY"/>
    <s v="Toyota"/>
    <s v="CAM"/>
    <s v="Camry"/>
    <n v="98"/>
    <n v="26"/>
    <n v="93382.6"/>
    <n v="3591.6384615384618"/>
    <s v="Black"/>
    <x v="15"/>
    <n v="100000"/>
    <s v="No"/>
    <s v="TY98CAMBLA021"/>
  </r>
  <r>
    <s v="TY00CAM022"/>
    <s v="TY"/>
    <s v="Toyota"/>
    <s v="CAM"/>
    <s v="Camry"/>
    <n v="0"/>
    <n v="24"/>
    <n v="85928"/>
    <n v="3580.3333333333335"/>
    <s v="Green"/>
    <x v="4"/>
    <n v="100000"/>
    <s v="No"/>
    <s v="TY00CAMGRE022"/>
  </r>
  <r>
    <s v="TY02CAM023"/>
    <s v="TY"/>
    <s v="Toyota"/>
    <s v="CAM"/>
    <s v="Camry"/>
    <n v="2"/>
    <n v="22"/>
    <n v="67829.100000000006"/>
    <n v="3083.1409090909092"/>
    <s v="Black"/>
    <x v="0"/>
    <n v="100000"/>
    <s v="No"/>
    <s v="TY02CAMBLA023"/>
  </r>
  <r>
    <s v="TY09CAM024"/>
    <s v="TY"/>
    <s v="Toyota"/>
    <s v="CAM"/>
    <s v="Camry"/>
    <n v="9"/>
    <n v="15"/>
    <n v="48114.2"/>
    <n v="3207.6133333333332"/>
    <s v="White"/>
    <x v="5"/>
    <n v="100000"/>
    <s v="No"/>
    <s v="TY09CAMWHI024"/>
  </r>
  <r>
    <s v="TY02COR025"/>
    <s v="TY"/>
    <s v="Toyota"/>
    <s v="COR"/>
    <s v="Corolla"/>
    <n v="2"/>
    <n v="22"/>
    <n v="64467.4"/>
    <n v="2930.3363636363638"/>
    <s v="Red"/>
    <x v="16"/>
    <n v="100000"/>
    <s v="No"/>
    <s v="TY02CORRED025"/>
  </r>
  <r>
    <s v="TY03COR026"/>
    <s v="TY"/>
    <s v="Toyota"/>
    <s v="COR"/>
    <s v="Corolla"/>
    <n v="3"/>
    <n v="21"/>
    <n v="73444.399999999994"/>
    <n v="3497.3523809523808"/>
    <s v="Black"/>
    <x v="16"/>
    <n v="100000"/>
    <s v="No"/>
    <s v="TY03CORBLA026"/>
  </r>
  <r>
    <s v="TY14COR027"/>
    <s v="TY"/>
    <s v="Toyota"/>
    <s v="COR"/>
    <s v="Corolla"/>
    <n v="14"/>
    <n v="10"/>
    <n v="17556.3"/>
    <n v="1755.6299999999999"/>
    <s v="Blue"/>
    <x v="6"/>
    <n v="100000"/>
    <s v="No"/>
    <s v="TY14CORBLU027"/>
  </r>
  <r>
    <s v="TY12COR028"/>
    <s v="TY"/>
    <s v="Toyota"/>
    <s v="COR"/>
    <s v="Corolla"/>
    <n v="12"/>
    <n v="12"/>
    <n v="29601.9"/>
    <n v="2466.8250000000003"/>
    <s v="Black"/>
    <x v="10"/>
    <n v="100000"/>
    <s v="No"/>
    <s v="TY12CORBLA028"/>
  </r>
  <r>
    <s v="TY12CAM029"/>
    <s v="TY"/>
    <s v="Toyota"/>
    <s v="CAM"/>
    <s v="Camry"/>
    <n v="12"/>
    <n v="12"/>
    <n v="22128.2"/>
    <n v="1844.0166666666667"/>
    <s v="Blue"/>
    <x v="14"/>
    <n v="100000"/>
    <s v="No"/>
    <s v="TY12CAMBLU029"/>
  </r>
  <r>
    <s v="HO99CIV030"/>
    <s v="HO"/>
    <s v="Honda"/>
    <s v="CIV"/>
    <s v="Civic"/>
    <n v="99"/>
    <n v="25"/>
    <n v="82374"/>
    <n v="3294.96"/>
    <s v="White"/>
    <x v="9"/>
    <n v="75000"/>
    <s v="No"/>
    <s v="HO99CIVWHI030"/>
  </r>
  <r>
    <s v="HO01CIV031"/>
    <s v="HO"/>
    <s v="Honda"/>
    <s v="CIV"/>
    <s v="Civic"/>
    <n v="1"/>
    <n v="23"/>
    <n v="69891.899999999994"/>
    <n v="3038.7782608695647"/>
    <s v="Blue"/>
    <x v="3"/>
    <n v="75000"/>
    <s v="No"/>
    <s v="HO01CIVBLU031"/>
  </r>
  <r>
    <s v="HO10CIV032"/>
    <s v="HO"/>
    <s v="Honda"/>
    <s v="CIV"/>
    <s v="Civic"/>
    <n v="10"/>
    <n v="14"/>
    <n v="22573"/>
    <n v="1612.3571428571429"/>
    <s v="Blue"/>
    <x v="12"/>
    <n v="75000"/>
    <s v="No"/>
    <s v="HO10CIVBLU032"/>
  </r>
  <r>
    <s v="HO10CIV033"/>
    <s v="HO"/>
    <s v="Honda"/>
    <s v="CIV"/>
    <s v="Civic"/>
    <n v="10"/>
    <n v="14"/>
    <n v="33477.199999999997"/>
    <n v="2391.2285714285713"/>
    <s v="Black"/>
    <x v="15"/>
    <n v="75000"/>
    <s v="No"/>
    <s v="HO10CIVBLA033"/>
  </r>
  <r>
    <s v="HO11CIV034"/>
    <s v="HO"/>
    <s v="Honda"/>
    <s v="CIV"/>
    <s v="Civic"/>
    <n v="11"/>
    <n v="13"/>
    <n v="30555.3"/>
    <n v="2350.4076923076923"/>
    <s v="Black"/>
    <x v="2"/>
    <n v="75000"/>
    <s v="No"/>
    <s v="HO11CIVBLA034"/>
  </r>
  <r>
    <s v="HO12CIV035"/>
    <s v="HO"/>
    <s v="Honda"/>
    <s v="CIV"/>
    <s v="Civic"/>
    <n v="12"/>
    <n v="12"/>
    <n v="24513.200000000001"/>
    <n v="2042.7666666666667"/>
    <s v="Black"/>
    <x v="13"/>
    <n v="75000"/>
    <s v="No"/>
    <s v="HO12CIVBLA035"/>
  </r>
  <r>
    <s v="HO13CIV036"/>
    <s v="HO"/>
    <s v="Honda"/>
    <s v="CIV"/>
    <s v="Civic"/>
    <n v="13"/>
    <n v="11"/>
    <n v="13867.6"/>
    <n v="1260.6909090909091"/>
    <s v="Black"/>
    <x v="14"/>
    <n v="75000"/>
    <s v="No"/>
    <s v="HO13CIVBLA036"/>
  </r>
  <r>
    <s v="HOO5ODY037"/>
    <s v="HO"/>
    <s v="Honda"/>
    <s v="ODY"/>
    <s v="Odyssey"/>
    <n v="5"/>
    <n v="19"/>
    <n v="60389.5"/>
    <n v="3178.3947368421054"/>
    <s v="White"/>
    <x v="5"/>
    <n v="100000"/>
    <s v="No"/>
    <s v="HOO5ODYWHI037"/>
  </r>
  <r>
    <s v="HO07ODY038"/>
    <s v="HO"/>
    <s v="Honda"/>
    <s v="ODY"/>
    <s v="Odyssey"/>
    <n v="7"/>
    <n v="17"/>
    <n v="50854.1"/>
    <n v="2991.4176470588236"/>
    <s v="Black"/>
    <x v="15"/>
    <n v="100000"/>
    <s v="No"/>
    <s v="HO07ODYBLA038"/>
  </r>
  <r>
    <s v="HO08ODY039"/>
    <s v="HO"/>
    <s v="Honda"/>
    <s v="ODY"/>
    <s v="Odyssey"/>
    <n v="8"/>
    <n v="16"/>
    <n v="42504.6"/>
    <n v="2656.5374999999999"/>
    <s v="White"/>
    <x v="9"/>
    <n v="100000"/>
    <s v="No"/>
    <s v="HO08ODYWHI039"/>
  </r>
  <r>
    <s v="HO01ODY040"/>
    <s v="HO"/>
    <s v="Honda"/>
    <s v="ODY"/>
    <s v="Odyssey"/>
    <n v="1"/>
    <n v="23"/>
    <n v="68658.899999999994"/>
    <n v="2985.1695652173912"/>
    <s v="Black"/>
    <x v="0"/>
    <n v="100000"/>
    <s v="No"/>
    <s v="HO01ODYBLA040"/>
  </r>
  <r>
    <s v="HO14ODY041"/>
    <s v="HO"/>
    <s v="Honda"/>
    <s v="ODY"/>
    <s v="Odyssey"/>
    <n v="14"/>
    <n v="10"/>
    <n v="3708.1"/>
    <n v="370.81"/>
    <s v="Black"/>
    <x v="1"/>
    <n v="100000"/>
    <s v="No"/>
    <s v="HO14ODYBLA041"/>
  </r>
  <r>
    <s v="CR04PTC042"/>
    <s v="CR"/>
    <s v="Chrysler"/>
    <s v="PTC"/>
    <s v="PT Cruiser"/>
    <n v="4"/>
    <n v="20"/>
    <n v="64542"/>
    <n v="3227.1"/>
    <s v="Blue"/>
    <x v="0"/>
    <n v="75000"/>
    <s v="No"/>
    <s v="CR04PTCBLU042"/>
  </r>
  <r>
    <s v="CR07PTC043"/>
    <s v="CR"/>
    <s v="Chrysler"/>
    <s v="PTC"/>
    <s v="PT Cruiser"/>
    <n v="7"/>
    <n v="17"/>
    <n v="42074.2"/>
    <n v="2474.9529411764706"/>
    <s v="Green"/>
    <x v="16"/>
    <n v="75000"/>
    <s v="No"/>
    <s v="CR07PTCGRE043"/>
  </r>
  <r>
    <s v="CR11PTC044"/>
    <s v="CR"/>
    <s v="Chrysler"/>
    <s v="PTC"/>
    <s v="PT Cruiser"/>
    <n v="11"/>
    <n v="13"/>
    <n v="27394.2"/>
    <n v="2107.2461538461539"/>
    <s v="Black"/>
    <x v="8"/>
    <n v="75000"/>
    <s v="No"/>
    <s v="CR11PTCBLA044"/>
  </r>
  <r>
    <s v="CR99CAR045"/>
    <s v="CR"/>
    <s v="Chrysler"/>
    <s v="CAR"/>
    <s v="Cardilla"/>
    <n v="99"/>
    <n v="25"/>
    <n v="79420.600000000006"/>
    <n v="3176.8240000000001"/>
    <s v="Green"/>
    <x v="13"/>
    <n v="75000"/>
    <s v="No"/>
    <s v="CR99CARGRE045"/>
  </r>
  <r>
    <s v="CR00CAR046"/>
    <s v="CR"/>
    <s v="Chrysler"/>
    <s v="CAR"/>
    <s v="Cardilla"/>
    <n v="0"/>
    <n v="24"/>
    <n v="77243.100000000006"/>
    <n v="3218.4625000000001"/>
    <s v="Black"/>
    <x v="3"/>
    <n v="75000"/>
    <s v="No"/>
    <s v="CR00CARBLA046"/>
  </r>
  <r>
    <s v="CR04CAR047"/>
    <s v="CR"/>
    <s v="Chrysler"/>
    <s v="CAR"/>
    <s v="Cardilla"/>
    <n v="4"/>
    <n v="20"/>
    <n v="72527.199999999997"/>
    <n v="3626.3599999999997"/>
    <s v="White"/>
    <x v="11"/>
    <n v="75000"/>
    <s v="No"/>
    <s v="CR04CARWHI047"/>
  </r>
  <r>
    <s v="CR04CAR048"/>
    <s v="CR"/>
    <s v="Chrysler"/>
    <s v="CAR"/>
    <s v="Cardilla"/>
    <n v="4"/>
    <n v="20"/>
    <n v="52699.4"/>
    <n v="2634.9700000000003"/>
    <s v="Red"/>
    <x v="11"/>
    <n v="75000"/>
    <s v="No"/>
    <s v="CR04CARRED048"/>
  </r>
  <r>
    <s v="HY11ELA049"/>
    <s v="HY"/>
    <s v="Hyudnai"/>
    <s v="ELA"/>
    <s v="Elantra"/>
    <n v="11"/>
    <n v="13"/>
    <n v="29102.3"/>
    <n v="2238.6384615384613"/>
    <s v="Black"/>
    <x v="12"/>
    <n v="100000"/>
    <s v="No"/>
    <s v="HY11ELABLA049"/>
  </r>
  <r>
    <s v="HY12ELA050"/>
    <s v="HY"/>
    <s v="Hyudnai"/>
    <s v="ELA"/>
    <s v="Elantra"/>
    <n v="12"/>
    <n v="12"/>
    <n v="22282"/>
    <n v="1856.8333333333333"/>
    <s v="Blue"/>
    <x v="1"/>
    <n v="100000"/>
    <s v="No"/>
    <s v="HY12ELABLU050"/>
  </r>
  <r>
    <s v="HY13ELA051"/>
    <s v="HY"/>
    <s v="Hyudnai"/>
    <s v="ELA"/>
    <s v="Elantra"/>
    <n v="13"/>
    <n v="11"/>
    <n v="20223.900000000001"/>
    <n v="1838.5363636363638"/>
    <s v="Black"/>
    <x v="6"/>
    <n v="100000"/>
    <s v="No"/>
    <s v="HY13ELABLA051"/>
  </r>
  <r>
    <s v="HY13ELA052"/>
    <s v="HY"/>
    <s v="Hyudnai"/>
    <s v="ELA"/>
    <s v="Elantra"/>
    <n v="13"/>
    <n v="11"/>
    <n v="22188.5"/>
    <n v="2017.1363636363637"/>
    <s v="Blue"/>
    <x v="4"/>
    <n v="100000"/>
    <s v="No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BD7A0-02B1-48F8-8672-7AA88A61F4C3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F3:G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3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25E5B-A88A-4350-8189-781DAFFDAD7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1" firstHeaderRow="0" firstDataRow="1" firstDataCol="1"/>
  <pivotFields count="14">
    <pivotField dataField="1"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axis="axisRow" showAll="0" sortType="descending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</pivotFields>
  <rowFields count="1">
    <field x="10"/>
  </rowFields>
  <rowItems count="18">
    <i>
      <x v="12"/>
    </i>
    <i>
      <x v="6"/>
    </i>
    <i>
      <x v="3"/>
    </i>
    <i>
      <x v="13"/>
    </i>
    <i>
      <x v="2"/>
    </i>
    <i>
      <x v="1"/>
    </i>
    <i>
      <x/>
    </i>
    <i>
      <x v="4"/>
    </i>
    <i>
      <x v="11"/>
    </i>
    <i>
      <x v="10"/>
    </i>
    <i>
      <x v="5"/>
    </i>
    <i>
      <x v="15"/>
    </i>
    <i>
      <x v="7"/>
    </i>
    <i>
      <x v="8"/>
    </i>
    <i>
      <x v="14"/>
    </i>
    <i>
      <x v="9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ar ID" fld="0" subtotal="count" baseField="0" baseItem="0"/>
    <dataField name="Average of Age" fld="6" subtotal="average" baseField="10" baseItem="12"/>
    <dataField name="Sum of Miles" fld="7" baseField="0" baseItem="0"/>
  </dataFields>
  <conditionalFormats count="1"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2"/>
            </reference>
            <reference field="10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27BB6-7DBA-48EE-A257-044ABEB39731}" autoFormatId="16" applyNumberFormats="0" applyBorderFormats="0" applyFontFormats="0" applyPatternFormats="0" applyAlignmentFormats="0" applyWidthHeightFormats="0">
  <queryTableRefresh nextId="16">
    <queryTableFields count="14">
      <queryTableField id="1" name="Car ID" tableColumnId="1"/>
      <queryTableField id="2" name="Make" tableColumnId="2"/>
      <queryTableField id="3" name="Make (Full Name)" tableColumnId="3"/>
      <queryTableField id="4" name="Model" tableColumnId="4"/>
      <queryTableField id="5" name="Model (Full Name)" tableColumnId="5"/>
      <queryTableField id="6" name="Manufacture Year" tableColumnId="6"/>
      <queryTableField id="7" name="Age" tableColumnId="7"/>
      <queryTableField id="8" name="Miles" tableColumnId="8"/>
      <queryTableField id="9" name="Miles / Year" tableColumnId="9"/>
      <queryTableField id="10" name="Color" tableColumnId="10"/>
      <queryTableField id="11" name="Driver" tableColumnId="11"/>
      <queryTableField id="12" name="Warantee Miles" tableColumnId="12"/>
      <queryTableField id="13" name="Covered?" tableColumnId="13"/>
      <queryTableField id="14" name="New Car 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91413-205F-47C1-957D-9038894C83FA}" name="car_inventory" displayName="car_inventory" ref="A1:N54" tableType="queryTable" totalsRowCount="1">
  <autoFilter ref="A1:N53" xr:uid="{03891413-205F-47C1-957D-9038894C83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42F7B59C-66CF-4F8B-B8E4-917F8B8258E8}" uniqueName="1" name="Car ID" totalsRowLabel="Total" queryTableFieldId="1" dataDxfId="8"/>
    <tableColumn id="2" xr3:uid="{EA761574-5465-4D14-8B8B-488AACF600A8}" uniqueName="2" name="Make" queryTableFieldId="2" dataDxfId="7"/>
    <tableColumn id="3" xr3:uid="{C8CE000F-9F01-4FF1-AB8A-A9BE8A3F4D84}" uniqueName="3" name="Make (Full Name)" queryTableFieldId="3"/>
    <tableColumn id="4" xr3:uid="{3FB3BB62-246A-4EDD-8CB9-9C51F1A8F0A0}" uniqueName="4" name="Model" queryTableFieldId="4" dataDxfId="6"/>
    <tableColumn id="5" xr3:uid="{373793BB-F35B-434E-8245-6DA814EA4F3C}" uniqueName="5" name="Model (Full Name)" queryTableFieldId="5"/>
    <tableColumn id="6" xr3:uid="{74CC814F-4203-464C-88CE-12B696A2346E}" uniqueName="6" name="Manufacture Year" queryTableFieldId="6"/>
    <tableColumn id="7" xr3:uid="{B93EFCE4-26D1-499D-B878-AE583BD83A6A}" uniqueName="7" name="Age" totalsRowFunction="average" queryTableFieldId="7" dataDxfId="0"/>
    <tableColumn id="8" xr3:uid="{743EC7D0-7A60-4A94-8548-34D845A4D791}" uniqueName="8" name="Miles" totalsRowFunction="average" queryTableFieldId="8"/>
    <tableColumn id="9" xr3:uid="{075E2F04-3A63-4204-94C6-BCD93B07FA91}" uniqueName="9" name="Miles / Year" queryTableFieldId="9" dataDxfId="5"/>
    <tableColumn id="10" xr3:uid="{DAAF8AC4-61D6-4683-9FA4-D76D4DE8B294}" uniqueName="10" name="Color" queryTableFieldId="10" dataDxfId="4"/>
    <tableColumn id="11" xr3:uid="{EFC4DAD7-5D2B-4045-9B8E-537955F4B43F}" uniqueName="11" name="Driver" queryTableFieldId="11" dataDxfId="3"/>
    <tableColumn id="12" xr3:uid="{2432ADA6-51FE-49E9-8B4A-838B813C3F8F}" uniqueName="12" name="Warantee Miles" queryTableFieldId="12"/>
    <tableColumn id="13" xr3:uid="{09386FF3-8BB3-4013-92FF-1FE8CBAA0596}" uniqueName="13" name="Covered?" queryTableFieldId="13" dataDxfId="2"/>
    <tableColumn id="14" xr3:uid="{45795981-7F03-4E42-BA17-9F52E9952E46}" uniqueName="14" name="New Car ID" totalsRowFunction="count" queryTableFieldId="14" dataDxfId="1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5363-6EBA-4C0A-9F04-F74A5F1D1806}">
  <dimension ref="A3:G21"/>
  <sheetViews>
    <sheetView tabSelected="1" workbookViewId="0">
      <selection activeCell="F4" sqref="F4:G20"/>
    </sheetView>
  </sheetViews>
  <sheetFormatPr defaultRowHeight="14.25" x14ac:dyDescent="0.45"/>
  <cols>
    <col min="1" max="1" width="12.06640625" bestFit="1" customWidth="1"/>
    <col min="2" max="2" width="13.06640625" bestFit="1" customWidth="1"/>
    <col min="3" max="3" width="13.19921875" bestFit="1" customWidth="1"/>
    <col min="4" max="4" width="11.33203125" bestFit="1" customWidth="1"/>
    <col min="6" max="6" width="12.06640625" bestFit="1" customWidth="1"/>
    <col min="7" max="9" width="11.33203125" bestFit="1" customWidth="1"/>
  </cols>
  <sheetData>
    <row r="3" spans="1:7" x14ac:dyDescent="0.45">
      <c r="A3" s="2" t="s">
        <v>178</v>
      </c>
      <c r="B3" t="s">
        <v>180</v>
      </c>
      <c r="C3" t="s">
        <v>181</v>
      </c>
      <c r="D3" t="s">
        <v>177</v>
      </c>
      <c r="F3" s="2" t="s">
        <v>178</v>
      </c>
      <c r="G3" t="s">
        <v>177</v>
      </c>
    </row>
    <row r="4" spans="1:7" x14ac:dyDescent="0.45">
      <c r="A4" s="3" t="s">
        <v>20</v>
      </c>
      <c r="B4" s="1">
        <v>6</v>
      </c>
      <c r="C4" s="1">
        <v>18.333333333333332</v>
      </c>
      <c r="D4" s="1">
        <v>305432.40000000002</v>
      </c>
      <c r="F4" s="3" t="s">
        <v>53</v>
      </c>
      <c r="G4" s="1">
        <v>144647.69999999998</v>
      </c>
    </row>
    <row r="5" spans="1:7" x14ac:dyDescent="0.45">
      <c r="A5" s="3" t="s">
        <v>28</v>
      </c>
      <c r="B5" s="1">
        <v>3</v>
      </c>
      <c r="C5" s="1">
        <v>21</v>
      </c>
      <c r="D5" s="1">
        <v>184693.8</v>
      </c>
      <c r="F5" s="3" t="s">
        <v>68</v>
      </c>
      <c r="G5" s="1">
        <v>150656.40000000002</v>
      </c>
    </row>
    <row r="6" spans="1:7" x14ac:dyDescent="0.45">
      <c r="A6" s="3" t="s">
        <v>78</v>
      </c>
      <c r="B6" s="1">
        <v>3</v>
      </c>
      <c r="C6" s="1">
        <v>20</v>
      </c>
      <c r="D6" s="1">
        <v>179986</v>
      </c>
      <c r="F6" s="3" t="s">
        <v>33</v>
      </c>
      <c r="G6" s="1">
        <v>154427.9</v>
      </c>
    </row>
    <row r="7" spans="1:7" x14ac:dyDescent="0.45">
      <c r="A7" s="3" t="s">
        <v>70</v>
      </c>
      <c r="B7" s="1">
        <v>3</v>
      </c>
      <c r="C7" s="1">
        <v>19</v>
      </c>
      <c r="D7" s="1">
        <v>177713.9</v>
      </c>
      <c r="F7" s="3" t="s">
        <v>78</v>
      </c>
      <c r="G7" s="1">
        <v>179986</v>
      </c>
    </row>
    <row r="8" spans="1:7" x14ac:dyDescent="0.45">
      <c r="A8" s="3" t="s">
        <v>33</v>
      </c>
      <c r="B8" s="1">
        <v>3</v>
      </c>
      <c r="C8" s="1">
        <v>17.666666666666668</v>
      </c>
      <c r="D8" s="1">
        <v>154427.9</v>
      </c>
      <c r="F8" s="3" t="s">
        <v>36</v>
      </c>
      <c r="G8" s="1">
        <v>143640.70000000001</v>
      </c>
    </row>
    <row r="9" spans="1:7" x14ac:dyDescent="0.45">
      <c r="A9" s="3" t="s">
        <v>68</v>
      </c>
      <c r="B9" s="1">
        <v>3</v>
      </c>
      <c r="C9" s="1">
        <v>17</v>
      </c>
      <c r="D9" s="1">
        <v>150656.40000000002</v>
      </c>
      <c r="F9" s="3" t="s">
        <v>59</v>
      </c>
      <c r="G9" s="1">
        <v>135078.20000000001</v>
      </c>
    </row>
    <row r="10" spans="1:7" x14ac:dyDescent="0.45">
      <c r="A10" s="3" t="s">
        <v>53</v>
      </c>
      <c r="B10" s="1">
        <v>3</v>
      </c>
      <c r="C10" s="1">
        <v>17.333333333333332</v>
      </c>
      <c r="D10" s="1">
        <v>144647.69999999998</v>
      </c>
      <c r="F10" s="3" t="s">
        <v>28</v>
      </c>
      <c r="G10" s="1">
        <v>184693.8</v>
      </c>
    </row>
    <row r="11" spans="1:7" x14ac:dyDescent="0.45">
      <c r="A11" s="3" t="s">
        <v>36</v>
      </c>
      <c r="B11" s="1">
        <v>3</v>
      </c>
      <c r="C11" s="1">
        <v>16.333333333333332</v>
      </c>
      <c r="D11" s="1">
        <v>143640.70000000001</v>
      </c>
      <c r="F11" s="3" t="s">
        <v>26</v>
      </c>
      <c r="G11" s="1">
        <v>127731.3</v>
      </c>
    </row>
    <row r="12" spans="1:7" x14ac:dyDescent="0.45">
      <c r="A12" s="3" t="s">
        <v>51</v>
      </c>
      <c r="B12" s="1">
        <v>3</v>
      </c>
      <c r="C12" s="1">
        <v>17.666666666666668</v>
      </c>
      <c r="D12" s="1">
        <v>141229.4</v>
      </c>
      <c r="F12" s="3" t="s">
        <v>23</v>
      </c>
      <c r="G12" s="1">
        <v>70964.899999999994</v>
      </c>
    </row>
    <row r="13" spans="1:7" x14ac:dyDescent="0.45">
      <c r="A13" s="3" t="s">
        <v>45</v>
      </c>
      <c r="B13" s="1">
        <v>3</v>
      </c>
      <c r="C13" s="1">
        <v>17.333333333333332</v>
      </c>
      <c r="D13" s="1">
        <v>138561.5</v>
      </c>
      <c r="F13" s="3" t="s">
        <v>39</v>
      </c>
      <c r="G13" s="1">
        <v>65315</v>
      </c>
    </row>
    <row r="14" spans="1:7" x14ac:dyDescent="0.45">
      <c r="A14" s="3" t="s">
        <v>59</v>
      </c>
      <c r="B14" s="1">
        <v>3</v>
      </c>
      <c r="C14" s="1">
        <v>17</v>
      </c>
      <c r="D14" s="1">
        <v>135078.20000000001</v>
      </c>
      <c r="F14" s="3" t="s">
        <v>45</v>
      </c>
      <c r="G14" s="1">
        <v>138561.5</v>
      </c>
    </row>
    <row r="15" spans="1:7" x14ac:dyDescent="0.45">
      <c r="A15" s="3" t="s">
        <v>43</v>
      </c>
      <c r="B15" s="1">
        <v>3</v>
      </c>
      <c r="C15" s="1">
        <v>16</v>
      </c>
      <c r="D15" s="1">
        <v>130601.59999999999</v>
      </c>
      <c r="F15" s="3" t="s">
        <v>51</v>
      </c>
      <c r="G15" s="1">
        <v>141229.4</v>
      </c>
    </row>
    <row r="16" spans="1:7" x14ac:dyDescent="0.45">
      <c r="A16" s="3" t="s">
        <v>26</v>
      </c>
      <c r="B16" s="1">
        <v>3</v>
      </c>
      <c r="C16" s="1">
        <v>15.666666666666666</v>
      </c>
      <c r="D16" s="1">
        <v>127731.3</v>
      </c>
      <c r="F16" s="3" t="s">
        <v>20</v>
      </c>
      <c r="G16" s="1">
        <v>305432.40000000002</v>
      </c>
    </row>
    <row r="17" spans="1:7" x14ac:dyDescent="0.45">
      <c r="A17" s="3" t="s">
        <v>23</v>
      </c>
      <c r="B17" s="1">
        <v>3</v>
      </c>
      <c r="C17" s="1">
        <v>13.333333333333334</v>
      </c>
      <c r="D17" s="1">
        <v>70964.899999999994</v>
      </c>
      <c r="F17" s="3" t="s">
        <v>70</v>
      </c>
      <c r="G17" s="1">
        <v>177713.9</v>
      </c>
    </row>
    <row r="18" spans="1:7" x14ac:dyDescent="0.45">
      <c r="A18" s="3" t="s">
        <v>55</v>
      </c>
      <c r="B18" s="1">
        <v>3</v>
      </c>
      <c r="C18" s="1">
        <v>12.333333333333334</v>
      </c>
      <c r="D18" s="1">
        <v>65964.899999999994</v>
      </c>
      <c r="F18" s="3" t="s">
        <v>55</v>
      </c>
      <c r="G18" s="1">
        <v>65964.899999999994</v>
      </c>
    </row>
    <row r="19" spans="1:7" x14ac:dyDescent="0.45">
      <c r="A19" s="3" t="s">
        <v>39</v>
      </c>
      <c r="B19" s="1">
        <v>3</v>
      </c>
      <c r="C19" s="1">
        <v>10.666666666666666</v>
      </c>
      <c r="D19" s="1">
        <v>65315</v>
      </c>
      <c r="F19" s="3" t="s">
        <v>43</v>
      </c>
      <c r="G19" s="1">
        <v>130601.59999999999</v>
      </c>
    </row>
    <row r="20" spans="1:7" x14ac:dyDescent="0.45">
      <c r="A20" s="3" t="s">
        <v>41</v>
      </c>
      <c r="B20" s="1">
        <v>1</v>
      </c>
      <c r="C20" s="1">
        <v>12</v>
      </c>
      <c r="D20" s="1">
        <v>19341.7</v>
      </c>
      <c r="F20" s="3" t="s">
        <v>41</v>
      </c>
      <c r="G20" s="1">
        <v>19341.7</v>
      </c>
    </row>
    <row r="21" spans="1:7" x14ac:dyDescent="0.45">
      <c r="A21" s="3" t="s">
        <v>179</v>
      </c>
      <c r="B21" s="1">
        <v>52</v>
      </c>
      <c r="C21" s="1">
        <v>16.673076923076923</v>
      </c>
      <c r="D21" s="1">
        <v>2335987.3000000003</v>
      </c>
      <c r="F21" s="3" t="s">
        <v>179</v>
      </c>
      <c r="G21" s="1">
        <v>2335987.2999999998</v>
      </c>
    </row>
  </sheetData>
  <conditionalFormatting pivot="1" sqref="D4:D20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{46AE5867-6B7E-42A4-A1C2-31286F3B472F}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6AE5867-6B7E-42A4-A1C2-31286F3B47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726E-85A7-4A6B-B885-8D13DF619722}">
  <dimension ref="A1:N54"/>
  <sheetViews>
    <sheetView topLeftCell="A2" zoomScale="90" zoomScaleNormal="90" workbookViewId="0">
      <selection activeCell="F4" sqref="F4"/>
    </sheetView>
  </sheetViews>
  <sheetFormatPr defaultRowHeight="14.25" x14ac:dyDescent="0.45"/>
  <cols>
    <col min="1" max="1" width="12.59765625" bestFit="1" customWidth="1"/>
    <col min="2" max="2" width="7.46484375" bestFit="1" customWidth="1"/>
    <col min="3" max="3" width="17.33203125" bestFit="1" customWidth="1"/>
    <col min="4" max="4" width="8.19921875" bestFit="1" customWidth="1"/>
    <col min="5" max="5" width="18.06640625" bestFit="1" customWidth="1"/>
    <col min="6" max="6" width="17.53125" bestFit="1" customWidth="1"/>
    <col min="7" max="7" width="6.06640625" bestFit="1" customWidth="1"/>
    <col min="8" max="8" width="8.73046875" bestFit="1" customWidth="1"/>
    <col min="9" max="9" width="12.6640625" bestFit="1" customWidth="1"/>
    <col min="10" max="10" width="7.19921875" bestFit="1" customWidth="1"/>
    <col min="11" max="11" width="8.53125" bestFit="1" customWidth="1"/>
    <col min="12" max="12" width="15.86328125" bestFit="1" customWidth="1"/>
    <col min="13" max="13" width="10.53125" bestFit="1" customWidth="1"/>
    <col min="14" max="14" width="16.06640625" bestFit="1" customWidth="1"/>
    <col min="15" max="15" width="6.86328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</v>
      </c>
      <c r="G2" s="1">
        <v>18</v>
      </c>
      <c r="H2">
        <v>40326.800000000003</v>
      </c>
      <c r="I2">
        <v>2240.3777777777777</v>
      </c>
      <c r="J2" t="s">
        <v>19</v>
      </c>
      <c r="K2" t="s">
        <v>20</v>
      </c>
      <c r="L2">
        <v>50000</v>
      </c>
      <c r="M2" t="s">
        <v>122</v>
      </c>
      <c r="N2" t="s">
        <v>123</v>
      </c>
    </row>
    <row r="3" spans="1:14" x14ac:dyDescent="0.45">
      <c r="A3" t="s">
        <v>21</v>
      </c>
      <c r="B3" t="s">
        <v>15</v>
      </c>
      <c r="C3" t="s">
        <v>16</v>
      </c>
      <c r="D3" t="s">
        <v>17</v>
      </c>
      <c r="E3" t="s">
        <v>18</v>
      </c>
      <c r="F3">
        <v>6</v>
      </c>
      <c r="G3" s="1">
        <v>18</v>
      </c>
      <c r="H3">
        <v>44974.8</v>
      </c>
      <c r="I3">
        <v>2498.6000000000004</v>
      </c>
      <c r="J3" t="s">
        <v>22</v>
      </c>
      <c r="K3" t="s">
        <v>23</v>
      </c>
      <c r="L3">
        <v>50000</v>
      </c>
      <c r="M3" t="s">
        <v>122</v>
      </c>
      <c r="N3" t="s">
        <v>124</v>
      </c>
    </row>
    <row r="4" spans="1:14" x14ac:dyDescent="0.45">
      <c r="A4" t="s">
        <v>24</v>
      </c>
      <c r="B4" t="s">
        <v>15</v>
      </c>
      <c r="C4" t="s">
        <v>16</v>
      </c>
      <c r="D4" t="s">
        <v>17</v>
      </c>
      <c r="E4" t="s">
        <v>18</v>
      </c>
      <c r="F4">
        <v>8</v>
      </c>
      <c r="G4" s="1">
        <v>16</v>
      </c>
      <c r="H4">
        <v>44946.5</v>
      </c>
      <c r="I4">
        <v>2809.15625</v>
      </c>
      <c r="J4" t="s">
        <v>25</v>
      </c>
      <c r="K4" t="s">
        <v>26</v>
      </c>
      <c r="L4">
        <v>50000</v>
      </c>
      <c r="M4" t="s">
        <v>122</v>
      </c>
      <c r="N4" t="s">
        <v>125</v>
      </c>
    </row>
    <row r="5" spans="1:14" x14ac:dyDescent="0.45">
      <c r="A5" t="s">
        <v>27</v>
      </c>
      <c r="B5" t="s">
        <v>15</v>
      </c>
      <c r="C5" t="s">
        <v>16</v>
      </c>
      <c r="D5" t="s">
        <v>17</v>
      </c>
      <c r="E5" t="s">
        <v>18</v>
      </c>
      <c r="F5">
        <v>8</v>
      </c>
      <c r="G5" s="1">
        <v>16</v>
      </c>
      <c r="H5">
        <v>37558.800000000003</v>
      </c>
      <c r="I5">
        <v>2347.4250000000002</v>
      </c>
      <c r="J5" t="s">
        <v>19</v>
      </c>
      <c r="K5" t="s">
        <v>28</v>
      </c>
      <c r="L5">
        <v>50000</v>
      </c>
      <c r="M5" t="s">
        <v>122</v>
      </c>
      <c r="N5" t="s">
        <v>126</v>
      </c>
    </row>
    <row r="6" spans="1:14" x14ac:dyDescent="0.45">
      <c r="A6" t="s">
        <v>29</v>
      </c>
      <c r="B6" t="s">
        <v>15</v>
      </c>
      <c r="C6" t="s">
        <v>16</v>
      </c>
      <c r="D6" t="s">
        <v>17</v>
      </c>
      <c r="E6" t="s">
        <v>18</v>
      </c>
      <c r="F6">
        <v>8</v>
      </c>
      <c r="G6" s="1">
        <v>16</v>
      </c>
      <c r="H6">
        <v>36438.5</v>
      </c>
      <c r="I6">
        <v>2277.40625</v>
      </c>
      <c r="J6" t="s">
        <v>22</v>
      </c>
      <c r="K6" t="s">
        <v>20</v>
      </c>
      <c r="L6">
        <v>50000</v>
      </c>
      <c r="M6" t="s">
        <v>122</v>
      </c>
      <c r="N6" t="s">
        <v>127</v>
      </c>
    </row>
    <row r="7" spans="1:14" x14ac:dyDescent="0.45">
      <c r="A7" t="s">
        <v>30</v>
      </c>
      <c r="B7" t="s">
        <v>15</v>
      </c>
      <c r="C7" t="s">
        <v>16</v>
      </c>
      <c r="D7" t="s">
        <v>31</v>
      </c>
      <c r="E7" t="s">
        <v>32</v>
      </c>
      <c r="F7">
        <v>6</v>
      </c>
      <c r="G7" s="1">
        <v>18</v>
      </c>
      <c r="H7">
        <v>46311.4</v>
      </c>
      <c r="I7">
        <v>2572.8555555555558</v>
      </c>
      <c r="J7" t="s">
        <v>25</v>
      </c>
      <c r="K7" t="s">
        <v>33</v>
      </c>
      <c r="L7">
        <v>75000</v>
      </c>
      <c r="M7" t="s">
        <v>128</v>
      </c>
      <c r="N7" t="s">
        <v>129</v>
      </c>
    </row>
    <row r="8" spans="1:14" x14ac:dyDescent="0.45">
      <c r="A8" t="s">
        <v>34</v>
      </c>
      <c r="B8" t="s">
        <v>15</v>
      </c>
      <c r="C8" t="s">
        <v>16</v>
      </c>
      <c r="D8" t="s">
        <v>31</v>
      </c>
      <c r="E8" t="s">
        <v>32</v>
      </c>
      <c r="F8">
        <v>6</v>
      </c>
      <c r="G8" s="1">
        <v>18</v>
      </c>
      <c r="H8">
        <v>52229.5</v>
      </c>
      <c r="I8">
        <v>2901.6388888888887</v>
      </c>
      <c r="J8" t="s">
        <v>25</v>
      </c>
      <c r="K8" t="s">
        <v>26</v>
      </c>
      <c r="L8">
        <v>75000</v>
      </c>
      <c r="M8" t="s">
        <v>128</v>
      </c>
      <c r="N8" t="s">
        <v>130</v>
      </c>
    </row>
    <row r="9" spans="1:14" x14ac:dyDescent="0.45">
      <c r="A9" t="s">
        <v>35</v>
      </c>
      <c r="B9" t="s">
        <v>15</v>
      </c>
      <c r="C9" t="s">
        <v>16</v>
      </c>
      <c r="D9" t="s">
        <v>31</v>
      </c>
      <c r="E9" t="s">
        <v>32</v>
      </c>
      <c r="F9">
        <v>9</v>
      </c>
      <c r="G9" s="1">
        <v>15</v>
      </c>
      <c r="H9">
        <v>35137</v>
      </c>
      <c r="I9">
        <v>2342.4666666666667</v>
      </c>
      <c r="J9" t="s">
        <v>19</v>
      </c>
      <c r="K9" t="s">
        <v>36</v>
      </c>
      <c r="L9">
        <v>75000</v>
      </c>
      <c r="M9" t="s">
        <v>128</v>
      </c>
      <c r="N9" t="s">
        <v>131</v>
      </c>
    </row>
    <row r="10" spans="1:14" x14ac:dyDescent="0.45">
      <c r="A10" t="s">
        <v>37</v>
      </c>
      <c r="B10" t="s">
        <v>15</v>
      </c>
      <c r="C10" t="s">
        <v>16</v>
      </c>
      <c r="D10" t="s">
        <v>31</v>
      </c>
      <c r="E10" t="s">
        <v>32</v>
      </c>
      <c r="F10">
        <v>13</v>
      </c>
      <c r="G10" s="1">
        <v>11</v>
      </c>
      <c r="H10">
        <v>27637.1</v>
      </c>
      <c r="I10">
        <v>2512.4636363636364</v>
      </c>
      <c r="J10" t="s">
        <v>19</v>
      </c>
      <c r="K10" t="s">
        <v>20</v>
      </c>
      <c r="L10">
        <v>75000</v>
      </c>
      <c r="M10" t="s">
        <v>128</v>
      </c>
      <c r="N10" t="s">
        <v>132</v>
      </c>
    </row>
    <row r="11" spans="1:14" x14ac:dyDescent="0.45">
      <c r="A11" t="s">
        <v>38</v>
      </c>
      <c r="B11" t="s">
        <v>15</v>
      </c>
      <c r="C11" t="s">
        <v>16</v>
      </c>
      <c r="D11" t="s">
        <v>31</v>
      </c>
      <c r="E11" t="s">
        <v>32</v>
      </c>
      <c r="F11">
        <v>13</v>
      </c>
      <c r="G11" s="1">
        <v>11</v>
      </c>
      <c r="H11">
        <v>27534.799999999999</v>
      </c>
      <c r="I11">
        <v>2503.1636363636362</v>
      </c>
      <c r="J11" t="s">
        <v>22</v>
      </c>
      <c r="K11" t="s">
        <v>39</v>
      </c>
      <c r="L11">
        <v>75000</v>
      </c>
      <c r="M11" t="s">
        <v>128</v>
      </c>
      <c r="N11" t="s">
        <v>133</v>
      </c>
    </row>
    <row r="12" spans="1:14" x14ac:dyDescent="0.45">
      <c r="A12" t="s">
        <v>40</v>
      </c>
      <c r="B12" t="s">
        <v>15</v>
      </c>
      <c r="C12" t="s">
        <v>16</v>
      </c>
      <c r="D12" t="s">
        <v>31</v>
      </c>
      <c r="E12" t="s">
        <v>32</v>
      </c>
      <c r="F12">
        <v>12</v>
      </c>
      <c r="G12" s="1">
        <v>12</v>
      </c>
      <c r="H12">
        <v>19341.7</v>
      </c>
      <c r="I12">
        <v>1611.8083333333334</v>
      </c>
      <c r="J12" t="s">
        <v>22</v>
      </c>
      <c r="K12" t="s">
        <v>41</v>
      </c>
      <c r="L12">
        <v>75000</v>
      </c>
      <c r="M12" t="s">
        <v>128</v>
      </c>
      <c r="N12" t="s">
        <v>134</v>
      </c>
    </row>
    <row r="13" spans="1:14" x14ac:dyDescent="0.45">
      <c r="A13" t="s">
        <v>42</v>
      </c>
      <c r="B13" t="s">
        <v>15</v>
      </c>
      <c r="C13" t="s">
        <v>16</v>
      </c>
      <c r="D13" t="s">
        <v>31</v>
      </c>
      <c r="E13" t="s">
        <v>32</v>
      </c>
      <c r="F13">
        <v>13</v>
      </c>
      <c r="G13" s="1">
        <v>11</v>
      </c>
      <c r="H13">
        <v>22521.599999999999</v>
      </c>
      <c r="I13">
        <v>2047.4181818181817</v>
      </c>
      <c r="J13" t="s">
        <v>19</v>
      </c>
      <c r="K13" t="s">
        <v>43</v>
      </c>
      <c r="L13">
        <v>75000</v>
      </c>
      <c r="M13" t="s">
        <v>128</v>
      </c>
      <c r="N13" t="s">
        <v>135</v>
      </c>
    </row>
    <row r="14" spans="1:14" x14ac:dyDescent="0.45">
      <c r="A14" t="s">
        <v>44</v>
      </c>
      <c r="B14" t="s">
        <v>15</v>
      </c>
      <c r="C14" t="s">
        <v>16</v>
      </c>
      <c r="D14" t="s">
        <v>31</v>
      </c>
      <c r="E14" t="s">
        <v>32</v>
      </c>
      <c r="F14">
        <v>13</v>
      </c>
      <c r="G14" s="1">
        <v>11</v>
      </c>
      <c r="H14">
        <v>13682.9</v>
      </c>
      <c r="I14">
        <v>1243.8999999999999</v>
      </c>
      <c r="J14" t="s">
        <v>19</v>
      </c>
      <c r="K14" t="s">
        <v>45</v>
      </c>
      <c r="L14">
        <v>75000</v>
      </c>
      <c r="M14" t="s">
        <v>128</v>
      </c>
      <c r="N14" t="s">
        <v>136</v>
      </c>
    </row>
    <row r="15" spans="1:14" x14ac:dyDescent="0.4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>
        <v>9</v>
      </c>
      <c r="G15" s="1">
        <v>15</v>
      </c>
      <c r="H15">
        <v>28464.799999999999</v>
      </c>
      <c r="I15">
        <v>1897.6533333333332</v>
      </c>
      <c r="J15" t="s">
        <v>22</v>
      </c>
      <c r="K15" t="s">
        <v>51</v>
      </c>
      <c r="L15">
        <v>100000</v>
      </c>
      <c r="M15" t="s">
        <v>128</v>
      </c>
      <c r="N15" t="s">
        <v>137</v>
      </c>
    </row>
    <row r="16" spans="1:14" x14ac:dyDescent="0.45">
      <c r="A16" t="s">
        <v>52</v>
      </c>
      <c r="B16" t="s">
        <v>47</v>
      </c>
      <c r="C16" t="s">
        <v>48</v>
      </c>
      <c r="D16" t="s">
        <v>49</v>
      </c>
      <c r="E16" t="s">
        <v>50</v>
      </c>
      <c r="F16">
        <v>12</v>
      </c>
      <c r="G16" s="1">
        <v>12</v>
      </c>
      <c r="H16">
        <v>19421.099999999999</v>
      </c>
      <c r="I16">
        <v>1618.425</v>
      </c>
      <c r="J16" t="s">
        <v>19</v>
      </c>
      <c r="K16" t="s">
        <v>53</v>
      </c>
      <c r="L16">
        <v>100000</v>
      </c>
      <c r="M16" t="s">
        <v>128</v>
      </c>
      <c r="N16" t="s">
        <v>138</v>
      </c>
    </row>
    <row r="17" spans="1:14" x14ac:dyDescent="0.45">
      <c r="A17" t="s">
        <v>54</v>
      </c>
      <c r="B17" t="s">
        <v>47</v>
      </c>
      <c r="C17" t="s">
        <v>48</v>
      </c>
      <c r="D17" t="s">
        <v>49</v>
      </c>
      <c r="E17" t="s">
        <v>50</v>
      </c>
      <c r="F17">
        <v>14</v>
      </c>
      <c r="G17" s="1">
        <v>10</v>
      </c>
      <c r="H17">
        <v>14289.6</v>
      </c>
      <c r="I17">
        <v>1428.96</v>
      </c>
      <c r="J17" t="s">
        <v>22</v>
      </c>
      <c r="K17" t="s">
        <v>55</v>
      </c>
      <c r="L17">
        <v>100000</v>
      </c>
      <c r="M17" t="s">
        <v>128</v>
      </c>
      <c r="N17" t="s">
        <v>139</v>
      </c>
    </row>
    <row r="18" spans="1:14" x14ac:dyDescent="0.45">
      <c r="A18" t="s">
        <v>56</v>
      </c>
      <c r="B18" t="s">
        <v>47</v>
      </c>
      <c r="C18" t="s">
        <v>48</v>
      </c>
      <c r="D18" t="s">
        <v>57</v>
      </c>
      <c r="E18" t="s">
        <v>58</v>
      </c>
      <c r="F18">
        <v>10</v>
      </c>
      <c r="G18" s="1">
        <v>14</v>
      </c>
      <c r="H18">
        <v>31144.400000000001</v>
      </c>
      <c r="I18">
        <v>2224.6</v>
      </c>
      <c r="J18" t="s">
        <v>19</v>
      </c>
      <c r="K18" t="s">
        <v>59</v>
      </c>
      <c r="L18">
        <v>100000</v>
      </c>
      <c r="M18" t="s">
        <v>128</v>
      </c>
      <c r="N18" t="s">
        <v>140</v>
      </c>
    </row>
    <row r="19" spans="1:14" x14ac:dyDescent="0.45">
      <c r="A19" t="s">
        <v>60</v>
      </c>
      <c r="B19" t="s">
        <v>47</v>
      </c>
      <c r="C19" t="s">
        <v>48</v>
      </c>
      <c r="D19" t="s">
        <v>57</v>
      </c>
      <c r="E19" t="s">
        <v>58</v>
      </c>
      <c r="F19">
        <v>98</v>
      </c>
      <c r="G19" s="1">
        <v>26</v>
      </c>
      <c r="H19">
        <v>83162.7</v>
      </c>
      <c r="I19">
        <v>3198.5653846153846</v>
      </c>
      <c r="J19" t="s">
        <v>19</v>
      </c>
      <c r="K19" t="s">
        <v>51</v>
      </c>
      <c r="L19">
        <v>100000</v>
      </c>
      <c r="M19" t="s">
        <v>128</v>
      </c>
      <c r="N19" t="s">
        <v>141</v>
      </c>
    </row>
    <row r="20" spans="1:14" x14ac:dyDescent="0.45">
      <c r="A20" t="s">
        <v>61</v>
      </c>
      <c r="B20" t="s">
        <v>47</v>
      </c>
      <c r="C20" t="s">
        <v>48</v>
      </c>
      <c r="D20" t="s">
        <v>57</v>
      </c>
      <c r="E20" t="s">
        <v>58</v>
      </c>
      <c r="F20">
        <v>0</v>
      </c>
      <c r="G20" s="1">
        <v>24</v>
      </c>
      <c r="H20">
        <v>80685.8</v>
      </c>
      <c r="I20">
        <v>3361.9083333333333</v>
      </c>
      <c r="J20" t="s">
        <v>62</v>
      </c>
      <c r="K20" t="s">
        <v>43</v>
      </c>
      <c r="L20">
        <v>100000</v>
      </c>
      <c r="M20" t="s">
        <v>128</v>
      </c>
      <c r="N20" t="s">
        <v>142</v>
      </c>
    </row>
    <row r="21" spans="1:14" x14ac:dyDescent="0.45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>
        <v>96</v>
      </c>
      <c r="G21" s="1">
        <v>28</v>
      </c>
      <c r="H21">
        <v>114660.6</v>
      </c>
      <c r="I21">
        <v>4095.0214285714287</v>
      </c>
      <c r="J21" t="s">
        <v>25</v>
      </c>
      <c r="K21" t="s">
        <v>68</v>
      </c>
      <c r="L21">
        <v>100000</v>
      </c>
      <c r="M21" t="s">
        <v>128</v>
      </c>
      <c r="N21" t="s">
        <v>143</v>
      </c>
    </row>
    <row r="22" spans="1:14" x14ac:dyDescent="0.45">
      <c r="A22" t="s">
        <v>69</v>
      </c>
      <c r="B22" t="s">
        <v>64</v>
      </c>
      <c r="C22" t="s">
        <v>65</v>
      </c>
      <c r="D22" t="s">
        <v>66</v>
      </c>
      <c r="E22" t="s">
        <v>67</v>
      </c>
      <c r="F22">
        <v>98</v>
      </c>
      <c r="G22" s="1">
        <v>26</v>
      </c>
      <c r="H22">
        <v>93382.6</v>
      </c>
      <c r="I22">
        <v>3591.6384615384618</v>
      </c>
      <c r="J22" t="s">
        <v>19</v>
      </c>
      <c r="K22" t="s">
        <v>70</v>
      </c>
      <c r="L22">
        <v>100000</v>
      </c>
      <c r="M22" t="s">
        <v>128</v>
      </c>
      <c r="N22" t="s">
        <v>144</v>
      </c>
    </row>
    <row r="23" spans="1:14" x14ac:dyDescent="0.45">
      <c r="A23" t="s">
        <v>71</v>
      </c>
      <c r="B23" t="s">
        <v>64</v>
      </c>
      <c r="C23" t="s">
        <v>65</v>
      </c>
      <c r="D23" t="s">
        <v>66</v>
      </c>
      <c r="E23" t="s">
        <v>67</v>
      </c>
      <c r="F23">
        <v>0</v>
      </c>
      <c r="G23" s="1">
        <v>24</v>
      </c>
      <c r="H23">
        <v>85928</v>
      </c>
      <c r="I23">
        <v>3580.3333333333335</v>
      </c>
      <c r="J23" t="s">
        <v>25</v>
      </c>
      <c r="K23" t="s">
        <v>33</v>
      </c>
      <c r="L23">
        <v>100000</v>
      </c>
      <c r="M23" t="s">
        <v>128</v>
      </c>
      <c r="N23" t="s">
        <v>145</v>
      </c>
    </row>
    <row r="24" spans="1:14" x14ac:dyDescent="0.45">
      <c r="A24" t="s">
        <v>72</v>
      </c>
      <c r="B24" t="s">
        <v>64</v>
      </c>
      <c r="C24" t="s">
        <v>65</v>
      </c>
      <c r="D24" t="s">
        <v>66</v>
      </c>
      <c r="E24" t="s">
        <v>67</v>
      </c>
      <c r="F24">
        <v>2</v>
      </c>
      <c r="G24" s="1">
        <v>22</v>
      </c>
      <c r="H24">
        <v>67829.100000000006</v>
      </c>
      <c r="I24">
        <v>3083.1409090909092</v>
      </c>
      <c r="J24" t="s">
        <v>19</v>
      </c>
      <c r="K24" t="s">
        <v>20</v>
      </c>
      <c r="L24">
        <v>100000</v>
      </c>
      <c r="M24" t="s">
        <v>128</v>
      </c>
      <c r="N24" t="s">
        <v>146</v>
      </c>
    </row>
    <row r="25" spans="1:14" x14ac:dyDescent="0.45">
      <c r="A25" t="s">
        <v>73</v>
      </c>
      <c r="B25" t="s">
        <v>64</v>
      </c>
      <c r="C25" t="s">
        <v>65</v>
      </c>
      <c r="D25" t="s">
        <v>66</v>
      </c>
      <c r="E25" t="s">
        <v>67</v>
      </c>
      <c r="F25">
        <v>9</v>
      </c>
      <c r="G25" s="1">
        <v>15</v>
      </c>
      <c r="H25">
        <v>48114.2</v>
      </c>
      <c r="I25">
        <v>3207.6133333333332</v>
      </c>
      <c r="J25" t="s">
        <v>22</v>
      </c>
      <c r="K25" t="s">
        <v>36</v>
      </c>
      <c r="L25">
        <v>100000</v>
      </c>
      <c r="M25" t="s">
        <v>128</v>
      </c>
      <c r="N25" t="s">
        <v>147</v>
      </c>
    </row>
    <row r="26" spans="1:14" x14ac:dyDescent="0.45">
      <c r="A26" t="s">
        <v>74</v>
      </c>
      <c r="B26" t="s">
        <v>64</v>
      </c>
      <c r="C26" t="s">
        <v>65</v>
      </c>
      <c r="D26" t="s">
        <v>75</v>
      </c>
      <c r="E26" t="s">
        <v>76</v>
      </c>
      <c r="F26">
        <v>2</v>
      </c>
      <c r="G26" s="1">
        <v>22</v>
      </c>
      <c r="H26">
        <v>64467.4</v>
      </c>
      <c r="I26">
        <v>2930.3363636363638</v>
      </c>
      <c r="J26" t="s">
        <v>77</v>
      </c>
      <c r="K26" t="s">
        <v>78</v>
      </c>
      <c r="L26">
        <v>100000</v>
      </c>
      <c r="M26" t="s">
        <v>128</v>
      </c>
      <c r="N26" t="s">
        <v>148</v>
      </c>
    </row>
    <row r="27" spans="1:14" x14ac:dyDescent="0.45">
      <c r="A27" t="s">
        <v>79</v>
      </c>
      <c r="B27" t="s">
        <v>64</v>
      </c>
      <c r="C27" t="s">
        <v>65</v>
      </c>
      <c r="D27" t="s">
        <v>75</v>
      </c>
      <c r="E27" t="s">
        <v>76</v>
      </c>
      <c r="F27">
        <v>3</v>
      </c>
      <c r="G27" s="1">
        <v>21</v>
      </c>
      <c r="H27">
        <v>73444.399999999994</v>
      </c>
      <c r="I27">
        <v>3497.3523809523808</v>
      </c>
      <c r="J27" t="s">
        <v>19</v>
      </c>
      <c r="K27" t="s">
        <v>78</v>
      </c>
      <c r="L27">
        <v>100000</v>
      </c>
      <c r="M27" t="s">
        <v>128</v>
      </c>
      <c r="N27" t="s">
        <v>149</v>
      </c>
    </row>
    <row r="28" spans="1:14" x14ac:dyDescent="0.45">
      <c r="A28" t="s">
        <v>80</v>
      </c>
      <c r="B28" t="s">
        <v>64</v>
      </c>
      <c r="C28" t="s">
        <v>65</v>
      </c>
      <c r="D28" t="s">
        <v>75</v>
      </c>
      <c r="E28" t="s">
        <v>76</v>
      </c>
      <c r="F28">
        <v>14</v>
      </c>
      <c r="G28" s="1">
        <v>10</v>
      </c>
      <c r="H28">
        <v>17556.3</v>
      </c>
      <c r="I28">
        <v>1755.6299999999999</v>
      </c>
      <c r="J28" t="s">
        <v>62</v>
      </c>
      <c r="K28" t="s">
        <v>39</v>
      </c>
      <c r="L28">
        <v>100000</v>
      </c>
      <c r="M28" t="s">
        <v>128</v>
      </c>
      <c r="N28" t="s">
        <v>150</v>
      </c>
    </row>
    <row r="29" spans="1:14" x14ac:dyDescent="0.45">
      <c r="A29" t="s">
        <v>81</v>
      </c>
      <c r="B29" t="s">
        <v>64</v>
      </c>
      <c r="C29" t="s">
        <v>65</v>
      </c>
      <c r="D29" t="s">
        <v>75</v>
      </c>
      <c r="E29" t="s">
        <v>76</v>
      </c>
      <c r="F29">
        <v>12</v>
      </c>
      <c r="G29" s="1">
        <v>12</v>
      </c>
      <c r="H29">
        <v>29601.9</v>
      </c>
      <c r="I29">
        <v>2466.8250000000003</v>
      </c>
      <c r="J29" t="s">
        <v>19</v>
      </c>
      <c r="K29" t="s">
        <v>51</v>
      </c>
      <c r="L29">
        <v>100000</v>
      </c>
      <c r="M29" t="s">
        <v>128</v>
      </c>
      <c r="N29" t="s">
        <v>151</v>
      </c>
    </row>
    <row r="30" spans="1:14" x14ac:dyDescent="0.45">
      <c r="A30" t="s">
        <v>82</v>
      </c>
      <c r="B30" t="s">
        <v>64</v>
      </c>
      <c r="C30" t="s">
        <v>65</v>
      </c>
      <c r="D30" t="s">
        <v>66</v>
      </c>
      <c r="E30" t="s">
        <v>67</v>
      </c>
      <c r="F30">
        <v>12</v>
      </c>
      <c r="G30" s="1">
        <v>12</v>
      </c>
      <c r="H30">
        <v>22128.2</v>
      </c>
      <c r="I30">
        <v>1844.0166666666667</v>
      </c>
      <c r="J30" t="s">
        <v>62</v>
      </c>
      <c r="K30" t="s">
        <v>68</v>
      </c>
      <c r="L30">
        <v>100000</v>
      </c>
      <c r="M30" t="s">
        <v>128</v>
      </c>
      <c r="N30" t="s">
        <v>152</v>
      </c>
    </row>
    <row r="31" spans="1:14" x14ac:dyDescent="0.45">
      <c r="A31" t="s">
        <v>83</v>
      </c>
      <c r="B31" t="s">
        <v>84</v>
      </c>
      <c r="C31" t="s">
        <v>85</v>
      </c>
      <c r="D31" t="s">
        <v>86</v>
      </c>
      <c r="E31" t="s">
        <v>87</v>
      </c>
      <c r="F31">
        <v>99</v>
      </c>
      <c r="G31" s="1">
        <v>25</v>
      </c>
      <c r="H31">
        <v>82374</v>
      </c>
      <c r="I31">
        <v>3294.96</v>
      </c>
      <c r="J31" t="s">
        <v>22</v>
      </c>
      <c r="K31" t="s">
        <v>45</v>
      </c>
      <c r="L31">
        <v>75000</v>
      </c>
      <c r="M31" t="s">
        <v>128</v>
      </c>
      <c r="N31" t="s">
        <v>153</v>
      </c>
    </row>
    <row r="32" spans="1:14" x14ac:dyDescent="0.45">
      <c r="A32" t="s">
        <v>88</v>
      </c>
      <c r="B32" t="s">
        <v>84</v>
      </c>
      <c r="C32" t="s">
        <v>85</v>
      </c>
      <c r="D32" t="s">
        <v>86</v>
      </c>
      <c r="E32" t="s">
        <v>87</v>
      </c>
      <c r="F32">
        <v>1</v>
      </c>
      <c r="G32" s="1">
        <v>23</v>
      </c>
      <c r="H32">
        <v>69891.899999999994</v>
      </c>
      <c r="I32">
        <v>3038.7782608695647</v>
      </c>
      <c r="J32" t="s">
        <v>62</v>
      </c>
      <c r="K32" t="s">
        <v>28</v>
      </c>
      <c r="L32">
        <v>75000</v>
      </c>
      <c r="M32" t="s">
        <v>128</v>
      </c>
      <c r="N32" t="s">
        <v>154</v>
      </c>
    </row>
    <row r="33" spans="1:14" x14ac:dyDescent="0.45">
      <c r="A33" t="s">
        <v>89</v>
      </c>
      <c r="B33" t="s">
        <v>84</v>
      </c>
      <c r="C33" t="s">
        <v>85</v>
      </c>
      <c r="D33" t="s">
        <v>86</v>
      </c>
      <c r="E33" t="s">
        <v>87</v>
      </c>
      <c r="F33">
        <v>10</v>
      </c>
      <c r="G33" s="1">
        <v>14</v>
      </c>
      <c r="H33">
        <v>22573</v>
      </c>
      <c r="I33">
        <v>1612.3571428571429</v>
      </c>
      <c r="J33" t="s">
        <v>62</v>
      </c>
      <c r="K33" t="s">
        <v>55</v>
      </c>
      <c r="L33">
        <v>75000</v>
      </c>
      <c r="M33" t="s">
        <v>128</v>
      </c>
      <c r="N33" t="s">
        <v>155</v>
      </c>
    </row>
    <row r="34" spans="1:14" x14ac:dyDescent="0.45">
      <c r="A34" t="s">
        <v>90</v>
      </c>
      <c r="B34" t="s">
        <v>84</v>
      </c>
      <c r="C34" t="s">
        <v>85</v>
      </c>
      <c r="D34" t="s">
        <v>86</v>
      </c>
      <c r="E34" t="s">
        <v>87</v>
      </c>
      <c r="F34">
        <v>10</v>
      </c>
      <c r="G34" s="1">
        <v>14</v>
      </c>
      <c r="H34">
        <v>33477.199999999997</v>
      </c>
      <c r="I34">
        <v>2391.2285714285713</v>
      </c>
      <c r="J34" t="s">
        <v>19</v>
      </c>
      <c r="K34" t="s">
        <v>70</v>
      </c>
      <c r="L34">
        <v>75000</v>
      </c>
      <c r="M34" t="s">
        <v>128</v>
      </c>
      <c r="N34" t="s">
        <v>156</v>
      </c>
    </row>
    <row r="35" spans="1:14" x14ac:dyDescent="0.45">
      <c r="A35" t="s">
        <v>91</v>
      </c>
      <c r="B35" t="s">
        <v>84</v>
      </c>
      <c r="C35" t="s">
        <v>85</v>
      </c>
      <c r="D35" t="s">
        <v>86</v>
      </c>
      <c r="E35" t="s">
        <v>87</v>
      </c>
      <c r="F35">
        <v>11</v>
      </c>
      <c r="G35" s="1">
        <v>13</v>
      </c>
      <c r="H35">
        <v>30555.3</v>
      </c>
      <c r="I35">
        <v>2350.4076923076923</v>
      </c>
      <c r="J35" t="s">
        <v>19</v>
      </c>
      <c r="K35" t="s">
        <v>26</v>
      </c>
      <c r="L35">
        <v>75000</v>
      </c>
      <c r="M35" t="s">
        <v>128</v>
      </c>
      <c r="N35" t="s">
        <v>157</v>
      </c>
    </row>
    <row r="36" spans="1:14" x14ac:dyDescent="0.45">
      <c r="A36" t="s">
        <v>92</v>
      </c>
      <c r="B36" t="s">
        <v>84</v>
      </c>
      <c r="C36" t="s">
        <v>85</v>
      </c>
      <c r="D36" t="s">
        <v>86</v>
      </c>
      <c r="E36" t="s">
        <v>87</v>
      </c>
      <c r="F36">
        <v>12</v>
      </c>
      <c r="G36" s="1">
        <v>12</v>
      </c>
      <c r="H36">
        <v>24513.200000000001</v>
      </c>
      <c r="I36">
        <v>2042.7666666666667</v>
      </c>
      <c r="J36" t="s">
        <v>19</v>
      </c>
      <c r="K36" t="s">
        <v>59</v>
      </c>
      <c r="L36">
        <v>75000</v>
      </c>
      <c r="M36" t="s">
        <v>128</v>
      </c>
      <c r="N36" t="s">
        <v>158</v>
      </c>
    </row>
    <row r="37" spans="1:14" x14ac:dyDescent="0.45">
      <c r="A37" t="s">
        <v>93</v>
      </c>
      <c r="B37" t="s">
        <v>84</v>
      </c>
      <c r="C37" t="s">
        <v>85</v>
      </c>
      <c r="D37" t="s">
        <v>86</v>
      </c>
      <c r="E37" t="s">
        <v>87</v>
      </c>
      <c r="F37">
        <v>13</v>
      </c>
      <c r="G37" s="1">
        <v>11</v>
      </c>
      <c r="H37">
        <v>13867.6</v>
      </c>
      <c r="I37">
        <v>1260.6909090909091</v>
      </c>
      <c r="J37" t="s">
        <v>19</v>
      </c>
      <c r="K37" t="s">
        <v>68</v>
      </c>
      <c r="L37">
        <v>75000</v>
      </c>
      <c r="M37" t="s">
        <v>128</v>
      </c>
      <c r="N37" t="s">
        <v>159</v>
      </c>
    </row>
    <row r="38" spans="1:14" x14ac:dyDescent="0.45">
      <c r="A38" t="s">
        <v>94</v>
      </c>
      <c r="B38" t="s">
        <v>84</v>
      </c>
      <c r="C38" t="s">
        <v>85</v>
      </c>
      <c r="D38" t="s">
        <v>95</v>
      </c>
      <c r="E38" t="s">
        <v>96</v>
      </c>
      <c r="F38">
        <v>5</v>
      </c>
      <c r="G38" s="1">
        <v>19</v>
      </c>
      <c r="H38">
        <v>60389.5</v>
      </c>
      <c r="I38">
        <v>3178.3947368421054</v>
      </c>
      <c r="J38" t="s">
        <v>22</v>
      </c>
      <c r="K38" t="s">
        <v>36</v>
      </c>
      <c r="L38">
        <v>100000</v>
      </c>
      <c r="M38" t="s">
        <v>128</v>
      </c>
      <c r="N38" t="s">
        <v>160</v>
      </c>
    </row>
    <row r="39" spans="1:14" x14ac:dyDescent="0.45">
      <c r="A39" t="s">
        <v>97</v>
      </c>
      <c r="B39" t="s">
        <v>84</v>
      </c>
      <c r="C39" t="s">
        <v>85</v>
      </c>
      <c r="D39" t="s">
        <v>95</v>
      </c>
      <c r="E39" t="s">
        <v>96</v>
      </c>
      <c r="F39">
        <v>7</v>
      </c>
      <c r="G39" s="1">
        <v>17</v>
      </c>
      <c r="H39">
        <v>50854.1</v>
      </c>
      <c r="I39">
        <v>2991.4176470588236</v>
      </c>
      <c r="J39" t="s">
        <v>19</v>
      </c>
      <c r="K39" t="s">
        <v>70</v>
      </c>
      <c r="L39">
        <v>100000</v>
      </c>
      <c r="M39" t="s">
        <v>128</v>
      </c>
      <c r="N39" t="s">
        <v>161</v>
      </c>
    </row>
    <row r="40" spans="1:14" x14ac:dyDescent="0.45">
      <c r="A40" t="s">
        <v>98</v>
      </c>
      <c r="B40" t="s">
        <v>84</v>
      </c>
      <c r="C40" t="s">
        <v>85</v>
      </c>
      <c r="D40" t="s">
        <v>95</v>
      </c>
      <c r="E40" t="s">
        <v>96</v>
      </c>
      <c r="F40">
        <v>8</v>
      </c>
      <c r="G40" s="1">
        <v>16</v>
      </c>
      <c r="H40">
        <v>42504.6</v>
      </c>
      <c r="I40">
        <v>2656.5374999999999</v>
      </c>
      <c r="J40" t="s">
        <v>22</v>
      </c>
      <c r="K40" t="s">
        <v>45</v>
      </c>
      <c r="L40">
        <v>100000</v>
      </c>
      <c r="M40" t="s">
        <v>128</v>
      </c>
      <c r="N40" t="s">
        <v>162</v>
      </c>
    </row>
    <row r="41" spans="1:14" x14ac:dyDescent="0.45">
      <c r="A41" t="s">
        <v>99</v>
      </c>
      <c r="B41" t="s">
        <v>84</v>
      </c>
      <c r="C41" t="s">
        <v>85</v>
      </c>
      <c r="D41" t="s">
        <v>95</v>
      </c>
      <c r="E41" t="s">
        <v>96</v>
      </c>
      <c r="F41">
        <v>1</v>
      </c>
      <c r="G41" s="1">
        <v>23</v>
      </c>
      <c r="H41">
        <v>68658.899999999994</v>
      </c>
      <c r="I41">
        <v>2985.1695652173912</v>
      </c>
      <c r="J41" t="s">
        <v>19</v>
      </c>
      <c r="K41" t="s">
        <v>20</v>
      </c>
      <c r="L41">
        <v>100000</v>
      </c>
      <c r="M41" t="s">
        <v>128</v>
      </c>
      <c r="N41" t="s">
        <v>163</v>
      </c>
    </row>
    <row r="42" spans="1:14" x14ac:dyDescent="0.45">
      <c r="A42" t="s">
        <v>100</v>
      </c>
      <c r="B42" t="s">
        <v>84</v>
      </c>
      <c r="C42" t="s">
        <v>85</v>
      </c>
      <c r="D42" t="s">
        <v>95</v>
      </c>
      <c r="E42" t="s">
        <v>96</v>
      </c>
      <c r="F42">
        <v>14</v>
      </c>
      <c r="G42" s="1">
        <v>10</v>
      </c>
      <c r="H42">
        <v>3708.1</v>
      </c>
      <c r="I42">
        <v>370.81</v>
      </c>
      <c r="J42" t="s">
        <v>19</v>
      </c>
      <c r="K42" t="s">
        <v>23</v>
      </c>
      <c r="L42">
        <v>100000</v>
      </c>
      <c r="M42" t="s">
        <v>128</v>
      </c>
      <c r="N42" t="s">
        <v>164</v>
      </c>
    </row>
    <row r="43" spans="1:14" x14ac:dyDescent="0.45">
      <c r="A43" t="s">
        <v>101</v>
      </c>
      <c r="B43" t="s">
        <v>102</v>
      </c>
      <c r="C43" t="s">
        <v>103</v>
      </c>
      <c r="D43" t="s">
        <v>104</v>
      </c>
      <c r="E43" t="s">
        <v>105</v>
      </c>
      <c r="F43">
        <v>4</v>
      </c>
      <c r="G43" s="1">
        <v>20</v>
      </c>
      <c r="H43">
        <v>64542</v>
      </c>
      <c r="I43">
        <v>3227.1</v>
      </c>
      <c r="J43" t="s">
        <v>62</v>
      </c>
      <c r="K43" t="s">
        <v>20</v>
      </c>
      <c r="L43">
        <v>75000</v>
      </c>
      <c r="M43" t="s">
        <v>128</v>
      </c>
      <c r="N43" t="s">
        <v>165</v>
      </c>
    </row>
    <row r="44" spans="1:14" x14ac:dyDescent="0.45">
      <c r="A44" t="s">
        <v>106</v>
      </c>
      <c r="B44" t="s">
        <v>102</v>
      </c>
      <c r="C44" t="s">
        <v>103</v>
      </c>
      <c r="D44" t="s">
        <v>104</v>
      </c>
      <c r="E44" t="s">
        <v>105</v>
      </c>
      <c r="F44">
        <v>7</v>
      </c>
      <c r="G44" s="1">
        <v>17</v>
      </c>
      <c r="H44">
        <v>42074.2</v>
      </c>
      <c r="I44">
        <v>2474.9529411764706</v>
      </c>
      <c r="J44" t="s">
        <v>25</v>
      </c>
      <c r="K44" t="s">
        <v>78</v>
      </c>
      <c r="L44">
        <v>75000</v>
      </c>
      <c r="M44" t="s">
        <v>128</v>
      </c>
      <c r="N44" t="s">
        <v>166</v>
      </c>
    </row>
    <row r="45" spans="1:14" x14ac:dyDescent="0.45">
      <c r="A45" t="s">
        <v>107</v>
      </c>
      <c r="B45" t="s">
        <v>102</v>
      </c>
      <c r="C45" t="s">
        <v>103</v>
      </c>
      <c r="D45" t="s">
        <v>104</v>
      </c>
      <c r="E45" t="s">
        <v>105</v>
      </c>
      <c r="F45">
        <v>11</v>
      </c>
      <c r="G45" s="1">
        <v>13</v>
      </c>
      <c r="H45">
        <v>27394.2</v>
      </c>
      <c r="I45">
        <v>2107.2461538461539</v>
      </c>
      <c r="J45" t="s">
        <v>19</v>
      </c>
      <c r="K45" t="s">
        <v>43</v>
      </c>
      <c r="L45">
        <v>75000</v>
      </c>
      <c r="M45" t="s">
        <v>128</v>
      </c>
      <c r="N45" t="s">
        <v>167</v>
      </c>
    </row>
    <row r="46" spans="1:14" x14ac:dyDescent="0.45">
      <c r="A46" t="s">
        <v>108</v>
      </c>
      <c r="B46" t="s">
        <v>102</v>
      </c>
      <c r="C46" t="s">
        <v>103</v>
      </c>
      <c r="D46" t="s">
        <v>109</v>
      </c>
      <c r="E46" t="s">
        <v>110</v>
      </c>
      <c r="F46">
        <v>99</v>
      </c>
      <c r="G46" s="1">
        <v>25</v>
      </c>
      <c r="H46">
        <v>79420.600000000006</v>
      </c>
      <c r="I46">
        <v>3176.8240000000001</v>
      </c>
      <c r="J46" t="s">
        <v>25</v>
      </c>
      <c r="K46" t="s">
        <v>59</v>
      </c>
      <c r="L46">
        <v>75000</v>
      </c>
      <c r="M46" t="s">
        <v>128</v>
      </c>
      <c r="N46" t="s">
        <v>168</v>
      </c>
    </row>
    <row r="47" spans="1:14" x14ac:dyDescent="0.45">
      <c r="A47" t="s">
        <v>111</v>
      </c>
      <c r="B47" t="s">
        <v>102</v>
      </c>
      <c r="C47" t="s">
        <v>103</v>
      </c>
      <c r="D47" t="s">
        <v>109</v>
      </c>
      <c r="E47" t="s">
        <v>110</v>
      </c>
      <c r="F47">
        <v>0</v>
      </c>
      <c r="G47" s="1">
        <v>24</v>
      </c>
      <c r="H47">
        <v>77243.100000000006</v>
      </c>
      <c r="I47">
        <v>3218.4625000000001</v>
      </c>
      <c r="J47" t="s">
        <v>19</v>
      </c>
      <c r="K47" t="s">
        <v>28</v>
      </c>
      <c r="L47">
        <v>75000</v>
      </c>
      <c r="M47" t="s">
        <v>128</v>
      </c>
      <c r="N47" t="s">
        <v>169</v>
      </c>
    </row>
    <row r="48" spans="1:14" x14ac:dyDescent="0.45">
      <c r="A48" t="s">
        <v>112</v>
      </c>
      <c r="B48" t="s">
        <v>102</v>
      </c>
      <c r="C48" t="s">
        <v>103</v>
      </c>
      <c r="D48" t="s">
        <v>109</v>
      </c>
      <c r="E48" t="s">
        <v>110</v>
      </c>
      <c r="F48">
        <v>4</v>
      </c>
      <c r="G48" s="1">
        <v>20</v>
      </c>
      <c r="H48">
        <v>72527.199999999997</v>
      </c>
      <c r="I48">
        <v>3626.3599999999997</v>
      </c>
      <c r="J48" t="s">
        <v>22</v>
      </c>
      <c r="K48" t="s">
        <v>53</v>
      </c>
      <c r="L48">
        <v>75000</v>
      </c>
      <c r="M48" t="s">
        <v>128</v>
      </c>
      <c r="N48" t="s">
        <v>170</v>
      </c>
    </row>
    <row r="49" spans="1:14" x14ac:dyDescent="0.45">
      <c r="A49" t="s">
        <v>113</v>
      </c>
      <c r="B49" t="s">
        <v>102</v>
      </c>
      <c r="C49" t="s">
        <v>103</v>
      </c>
      <c r="D49" t="s">
        <v>109</v>
      </c>
      <c r="E49" t="s">
        <v>110</v>
      </c>
      <c r="F49">
        <v>4</v>
      </c>
      <c r="G49" s="1">
        <v>20</v>
      </c>
      <c r="H49">
        <v>52699.4</v>
      </c>
      <c r="I49">
        <v>2634.9700000000003</v>
      </c>
      <c r="J49" t="s">
        <v>77</v>
      </c>
      <c r="K49" t="s">
        <v>53</v>
      </c>
      <c r="L49">
        <v>75000</v>
      </c>
      <c r="M49" t="s">
        <v>128</v>
      </c>
      <c r="N49" t="s">
        <v>171</v>
      </c>
    </row>
    <row r="50" spans="1:14" x14ac:dyDescent="0.45">
      <c r="A50" t="s">
        <v>114</v>
      </c>
      <c r="B50" t="s">
        <v>115</v>
      </c>
      <c r="C50" t="s">
        <v>116</v>
      </c>
      <c r="D50" t="s">
        <v>117</v>
      </c>
      <c r="E50" t="s">
        <v>118</v>
      </c>
      <c r="F50">
        <v>11</v>
      </c>
      <c r="G50" s="1">
        <v>13</v>
      </c>
      <c r="H50">
        <v>29102.3</v>
      </c>
      <c r="I50">
        <v>2238.6384615384613</v>
      </c>
      <c r="J50" t="s">
        <v>19</v>
      </c>
      <c r="K50" t="s">
        <v>55</v>
      </c>
      <c r="L50">
        <v>100000</v>
      </c>
      <c r="M50" t="s">
        <v>128</v>
      </c>
      <c r="N50" t="s">
        <v>172</v>
      </c>
    </row>
    <row r="51" spans="1:14" x14ac:dyDescent="0.45">
      <c r="A51" t="s">
        <v>119</v>
      </c>
      <c r="B51" t="s">
        <v>115</v>
      </c>
      <c r="C51" t="s">
        <v>116</v>
      </c>
      <c r="D51" t="s">
        <v>117</v>
      </c>
      <c r="E51" t="s">
        <v>118</v>
      </c>
      <c r="F51">
        <v>12</v>
      </c>
      <c r="G51" s="1">
        <v>12</v>
      </c>
      <c r="H51">
        <v>22282</v>
      </c>
      <c r="I51">
        <v>1856.8333333333333</v>
      </c>
      <c r="J51" t="s">
        <v>62</v>
      </c>
      <c r="K51" t="s">
        <v>23</v>
      </c>
      <c r="L51">
        <v>100000</v>
      </c>
      <c r="M51" t="s">
        <v>128</v>
      </c>
      <c r="N51" t="s">
        <v>173</v>
      </c>
    </row>
    <row r="52" spans="1:14" x14ac:dyDescent="0.45">
      <c r="A52" t="s">
        <v>120</v>
      </c>
      <c r="B52" t="s">
        <v>115</v>
      </c>
      <c r="C52" t="s">
        <v>116</v>
      </c>
      <c r="D52" t="s">
        <v>117</v>
      </c>
      <c r="E52" t="s">
        <v>118</v>
      </c>
      <c r="F52">
        <v>13</v>
      </c>
      <c r="G52" s="1">
        <v>11</v>
      </c>
      <c r="H52">
        <v>20223.900000000001</v>
      </c>
      <c r="I52">
        <v>1838.5363636363638</v>
      </c>
      <c r="J52" t="s">
        <v>19</v>
      </c>
      <c r="K52" t="s">
        <v>39</v>
      </c>
      <c r="L52">
        <v>100000</v>
      </c>
      <c r="M52" t="s">
        <v>128</v>
      </c>
      <c r="N52" t="s">
        <v>174</v>
      </c>
    </row>
    <row r="53" spans="1:14" x14ac:dyDescent="0.45">
      <c r="A53" t="s">
        <v>121</v>
      </c>
      <c r="B53" t="s">
        <v>115</v>
      </c>
      <c r="C53" t="s">
        <v>116</v>
      </c>
      <c r="D53" t="s">
        <v>117</v>
      </c>
      <c r="E53" t="s">
        <v>118</v>
      </c>
      <c r="F53">
        <v>13</v>
      </c>
      <c r="G53" s="1">
        <v>11</v>
      </c>
      <c r="H53">
        <v>22188.5</v>
      </c>
      <c r="I53">
        <v>2017.1363636363637</v>
      </c>
      <c r="J53" t="s">
        <v>62</v>
      </c>
      <c r="K53" t="s">
        <v>33</v>
      </c>
      <c r="L53">
        <v>100000</v>
      </c>
      <c r="M53" t="s">
        <v>128</v>
      </c>
      <c r="N53" t="s">
        <v>175</v>
      </c>
    </row>
    <row r="54" spans="1:14" x14ac:dyDescent="0.45">
      <c r="A54" t="s">
        <v>176</v>
      </c>
      <c r="G54">
        <f>SUBTOTAL(101,car_inventory[Age])</f>
        <v>16.673076923076923</v>
      </c>
      <c r="H54">
        <f>SUBTOTAL(101,car_inventory[Miles])</f>
        <v>44922.832692307682</v>
      </c>
      <c r="N54">
        <f>SUBTOTAL(103,car_inventory[New Car ID])</f>
        <v>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FCD-4C82-4229-B69D-674405D80AA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9761D-41EF-4B1C-BA36-3FDD26DDE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car 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Okpoiso</dc:creator>
  <cp:lastModifiedBy>Joseph Okpoiso</cp:lastModifiedBy>
  <dcterms:created xsi:type="dcterms:W3CDTF">2024-11-02T16:02:58Z</dcterms:created>
  <dcterms:modified xsi:type="dcterms:W3CDTF">2024-11-09T21:48:19Z</dcterms:modified>
</cp:coreProperties>
</file>