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dad de Oviedo\IMIB\Softwares\GitHub\Germination_phenology\results\Supporting information\"/>
    </mc:Choice>
  </mc:AlternateContent>
  <bookViews>
    <workbookView xWindow="-120" yWindow="-120" windowWidth="29040" windowHeight="15840"/>
  </bookViews>
  <sheets>
    <sheet name="traits summary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R59" i="1"/>
  <c r="R58" i="1"/>
  <c r="R57" i="1"/>
  <c r="R56" i="1"/>
  <c r="R55" i="1"/>
  <c r="R53" i="1"/>
  <c r="R52" i="1"/>
  <c r="R51" i="1"/>
  <c r="R50" i="1"/>
  <c r="R49" i="1"/>
  <c r="R48" i="1"/>
  <c r="R47" i="1"/>
  <c r="R46" i="1"/>
  <c r="R45" i="1"/>
  <c r="R44" i="1"/>
  <c r="R43" i="1"/>
  <c r="R42" i="1"/>
  <c r="R8" i="1"/>
  <c r="R9" i="1"/>
  <c r="R10" i="1"/>
  <c r="R11" i="1"/>
  <c r="R12" i="1"/>
  <c r="R14" i="1"/>
  <c r="R15" i="1"/>
  <c r="R18" i="1"/>
  <c r="R20" i="1"/>
  <c r="R21" i="1"/>
  <c r="R22" i="1"/>
  <c r="R23" i="1"/>
  <c r="R24" i="1"/>
  <c r="R26" i="1"/>
  <c r="R29" i="1"/>
  <c r="R31" i="1"/>
  <c r="R34" i="1"/>
  <c r="R35" i="1"/>
  <c r="R38" i="1"/>
  <c r="R39" i="1"/>
  <c r="R40" i="1"/>
  <c r="R41" i="1"/>
</calcChain>
</file>

<file path=xl/sharedStrings.xml><?xml version="1.0" encoding="utf-8"?>
<sst xmlns="http://schemas.openxmlformats.org/spreadsheetml/2006/main" count="376" uniqueCount="98">
  <si>
    <t>Agrostis tileni</t>
  </si>
  <si>
    <t>Armeria duriaei</t>
  </si>
  <si>
    <t>Cerastium ramosissimum</t>
  </si>
  <si>
    <t>Conopodium majus</t>
  </si>
  <si>
    <t>Dianthus langeanus</t>
  </si>
  <si>
    <t>Festuca summilusitana</t>
  </si>
  <si>
    <t>Helictochloa marginata</t>
  </si>
  <si>
    <t>Jurinea humilis</t>
  </si>
  <si>
    <t>Luzula caespitosa</t>
  </si>
  <si>
    <t>Minuartia recurva</t>
  </si>
  <si>
    <t>Neoschischkinia truncatula</t>
  </si>
  <si>
    <t>Phalacrocarpum oppositifolium</t>
  </si>
  <si>
    <t>Phyteuma hemisphaericum</t>
  </si>
  <si>
    <t>NA</t>
  </si>
  <si>
    <t>Plantago holosteum</t>
  </si>
  <si>
    <t>Sedum anglicum</t>
  </si>
  <si>
    <t>Sedum brevifolium</t>
  </si>
  <si>
    <t>Sempervivum arachnoideum</t>
  </si>
  <si>
    <t>Silene ciliata</t>
  </si>
  <si>
    <t>Solidago virgaurea</t>
  </si>
  <si>
    <t>Spergula morisonii</t>
  </si>
  <si>
    <t>Thymus praecox</t>
  </si>
  <si>
    <t>Androsace villosa</t>
  </si>
  <si>
    <t>Anthyllis vulneraria</t>
  </si>
  <si>
    <t>Arenaria erinacea</t>
  </si>
  <si>
    <t>Arenaria moehringioides</t>
  </si>
  <si>
    <t>Armeria cantabrica</t>
  </si>
  <si>
    <t>Carex sempervirens</t>
  </si>
  <si>
    <t>Dethawia splendens</t>
  </si>
  <si>
    <t>Erigeron alpinus</t>
  </si>
  <si>
    <t>Euphrasia salisburgensis</t>
  </si>
  <si>
    <t>Festuca hystrix</t>
  </si>
  <si>
    <t>Festuca rubra</t>
  </si>
  <si>
    <t>Gentiana verna</t>
  </si>
  <si>
    <t>Gentianella campestris</t>
  </si>
  <si>
    <t>Gypsophila repens</t>
  </si>
  <si>
    <t>Helianthemum canum</t>
  </si>
  <si>
    <t>Helianthemum urrielense</t>
  </si>
  <si>
    <t>Helictotrichon sedenense</t>
  </si>
  <si>
    <t>Iberis carnosa</t>
  </si>
  <si>
    <t>Jasione cavanillesii</t>
  </si>
  <si>
    <t>Kobresia myosuroides</t>
  </si>
  <si>
    <t>Koeleria vallesiana</t>
  </si>
  <si>
    <t>Minuartia CF</t>
  </si>
  <si>
    <t>Minuartia verna</t>
  </si>
  <si>
    <t>Pedicularis pyrenaica</t>
  </si>
  <si>
    <t>Phyteuma orbiculare</t>
  </si>
  <si>
    <t>Plantago alpina</t>
  </si>
  <si>
    <t>Ranunculus carinthiacus</t>
  </si>
  <si>
    <t>Salix breviserrata</t>
  </si>
  <si>
    <t>Saxifraga conifera</t>
  </si>
  <si>
    <t>Saxifraga paniculata</t>
  </si>
  <si>
    <t>Scilla verna</t>
  </si>
  <si>
    <t>Sedum album cf</t>
  </si>
  <si>
    <t>Sesleria caerula</t>
  </si>
  <si>
    <t>Silene acaulis</t>
  </si>
  <si>
    <t>Species</t>
  </si>
  <si>
    <t>Autumn germination</t>
  </si>
  <si>
    <t>Winter germination</t>
  </si>
  <si>
    <t>Spring germination</t>
  </si>
  <si>
    <t>Summer germination</t>
  </si>
  <si>
    <t>Environmental Heat Sum</t>
  </si>
  <si>
    <t>Time to reach 50% germination</t>
  </si>
  <si>
    <t>F</t>
  </si>
  <si>
    <t>S</t>
  </si>
  <si>
    <t>Delay time to 50% germ (days)</t>
  </si>
  <si>
    <t>Germination shift (area between curves)</t>
  </si>
  <si>
    <t>Family</t>
  </si>
  <si>
    <t>Primulaceae</t>
  </si>
  <si>
    <t>Fabaceae</t>
  </si>
  <si>
    <t>Caryophyllaceae</t>
  </si>
  <si>
    <t>Plumbaginaceae</t>
  </si>
  <si>
    <t>Cyperaceae</t>
  </si>
  <si>
    <t>Apiaceae</t>
  </si>
  <si>
    <t>Asteraceae</t>
  </si>
  <si>
    <t>Orobanchaceae</t>
  </si>
  <si>
    <t>Poaceae</t>
  </si>
  <si>
    <t>Gentianaceae</t>
  </si>
  <si>
    <t>Cistaceae</t>
  </si>
  <si>
    <t>Brassicaceae</t>
  </si>
  <si>
    <t>Campanulaceae</t>
  </si>
  <si>
    <t>Plantaginaceae</t>
  </si>
  <si>
    <t>Ranunculaceae</t>
  </si>
  <si>
    <t>Saxifragaceae</t>
  </si>
  <si>
    <t>Asparagaceae</t>
  </si>
  <si>
    <t>Lamiaceae</t>
  </si>
  <si>
    <t>Phenology period with highest germination</t>
  </si>
  <si>
    <t>Summer</t>
  </si>
  <si>
    <t>Autumn</t>
  </si>
  <si>
    <t>Spring</t>
  </si>
  <si>
    <t>Winter</t>
  </si>
  <si>
    <t>Juncaceae</t>
  </si>
  <si>
    <t>Crassulaceae</t>
  </si>
  <si>
    <t xml:space="preserve">Spring </t>
  </si>
  <si>
    <t>Temperate</t>
  </si>
  <si>
    <t>Mediterranean</t>
  </si>
  <si>
    <t>Study system</t>
  </si>
  <si>
    <t>Table S2. Summary table with all species specific germination phenology traits calculated for each microclimatic condition (F = Fellfield, S = Snowbed)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</si>
</sst>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11" xfId="0" applyFont="1" applyBorder="1" applyAlignment="1">
      <alignment horizontal="left" vertical="top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C296"/>
      <color rgb="FFF5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tabSelected="1" workbookViewId="0">
      <selection sqref="A1:S2"/>
    </sheetView>
  </sheetViews>
  <sheetFormatPr baseColWidth="10" defaultRowHeight="15" x14ac:dyDescent="0.25"/>
  <cols>
    <col min="1" max="1" width="14.28515625" bestFit="1" customWidth="1"/>
    <col min="2" max="2" width="24.140625" bestFit="1" customWidth="1"/>
    <col min="3" max="3" width="24.140625" customWidth="1"/>
    <col min="4" max="5" width="11.5703125" customWidth="1"/>
    <col min="6" max="6" width="6.140625" customWidth="1"/>
    <col min="7" max="7" width="5.42578125" customWidth="1"/>
    <col min="8" max="8" width="5.5703125" customWidth="1"/>
    <col min="9" max="9" width="6.140625" customWidth="1"/>
    <col min="10" max="10" width="5.85546875" customWidth="1"/>
    <col min="11" max="11" width="6.28515625" customWidth="1"/>
    <col min="12" max="12" width="5.140625" customWidth="1"/>
    <col min="13" max="13" width="6.42578125" customWidth="1"/>
    <col min="14" max="14" width="7.5703125" customWidth="1"/>
    <col min="15" max="15" width="8.42578125" customWidth="1"/>
    <col min="16" max="16" width="6.5703125" bestFit="1" customWidth="1"/>
    <col min="17" max="17" width="7.42578125" customWidth="1"/>
    <col min="18" max="18" width="11.140625" customWidth="1"/>
    <col min="19" max="19" width="16.140625" customWidth="1"/>
  </cols>
  <sheetData>
    <row r="1" spans="1:19" ht="18.75" customHeight="1" x14ac:dyDescent="0.25">
      <c r="A1" s="11" t="s">
        <v>97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8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30" customHeight="1" x14ac:dyDescent="0.25">
      <c r="A3" s="13" t="s">
        <v>96</v>
      </c>
      <c r="B3" s="13" t="s">
        <v>56</v>
      </c>
      <c r="C3" s="15" t="s">
        <v>67</v>
      </c>
      <c r="D3" s="15" t="s">
        <v>86</v>
      </c>
      <c r="E3" s="15"/>
      <c r="F3" s="14" t="s">
        <v>57</v>
      </c>
      <c r="G3" s="14"/>
      <c r="H3" s="14" t="s">
        <v>58</v>
      </c>
      <c r="I3" s="14"/>
      <c r="J3" s="14" t="s">
        <v>59</v>
      </c>
      <c r="K3" s="14"/>
      <c r="L3" s="14" t="s">
        <v>60</v>
      </c>
      <c r="M3" s="14"/>
      <c r="N3" s="14" t="s">
        <v>62</v>
      </c>
      <c r="O3" s="14"/>
      <c r="P3" s="14" t="s">
        <v>61</v>
      </c>
      <c r="Q3" s="14"/>
      <c r="R3" s="13" t="s">
        <v>65</v>
      </c>
      <c r="S3" s="13" t="s">
        <v>66</v>
      </c>
    </row>
    <row r="4" spans="1:19" s="1" customFormat="1" x14ac:dyDescent="0.25">
      <c r="A4" s="13"/>
      <c r="B4" s="13"/>
      <c r="C4" s="15"/>
      <c r="D4" s="7" t="s">
        <v>63</v>
      </c>
      <c r="E4" s="7" t="s">
        <v>64</v>
      </c>
      <c r="F4" s="3" t="s">
        <v>63</v>
      </c>
      <c r="G4" s="3" t="s">
        <v>64</v>
      </c>
      <c r="H4" s="3" t="s">
        <v>63</v>
      </c>
      <c r="I4" s="3" t="s">
        <v>64</v>
      </c>
      <c r="J4" s="3" t="s">
        <v>63</v>
      </c>
      <c r="K4" s="3" t="s">
        <v>64</v>
      </c>
      <c r="L4" s="3" t="s">
        <v>63</v>
      </c>
      <c r="M4" s="3" t="s">
        <v>64</v>
      </c>
      <c r="N4" s="3" t="s">
        <v>63</v>
      </c>
      <c r="O4" s="3" t="s">
        <v>64</v>
      </c>
      <c r="P4" s="3" t="s">
        <v>63</v>
      </c>
      <c r="Q4" s="3" t="s">
        <v>64</v>
      </c>
      <c r="R4" s="13"/>
      <c r="S4" s="13"/>
    </row>
    <row r="5" spans="1:19" x14ac:dyDescent="0.25">
      <c r="A5" s="8" t="s">
        <v>94</v>
      </c>
      <c r="B5" s="4" t="s">
        <v>22</v>
      </c>
      <c r="C5" s="8" t="s">
        <v>68</v>
      </c>
      <c r="D5" s="8"/>
      <c r="E5" s="8" t="s">
        <v>87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1.1499999999999999</v>
      </c>
      <c r="N5" s="2" t="s">
        <v>13</v>
      </c>
      <c r="O5" s="2" t="s">
        <v>13</v>
      </c>
      <c r="P5" s="2" t="s">
        <v>13</v>
      </c>
      <c r="Q5" s="2" t="s">
        <v>13</v>
      </c>
      <c r="R5" s="2" t="s">
        <v>13</v>
      </c>
      <c r="S5" s="5">
        <v>-0.63234170000000001</v>
      </c>
    </row>
    <row r="6" spans="1:19" x14ac:dyDescent="0.25">
      <c r="A6" s="8" t="s">
        <v>94</v>
      </c>
      <c r="B6" s="4" t="s">
        <v>23</v>
      </c>
      <c r="C6" s="8" t="s">
        <v>69</v>
      </c>
      <c r="D6" s="8" t="s">
        <v>88</v>
      </c>
      <c r="E6" s="8" t="s">
        <v>88</v>
      </c>
      <c r="F6" s="2">
        <v>5.93</v>
      </c>
      <c r="G6" s="2">
        <v>2.855</v>
      </c>
      <c r="H6" s="2">
        <v>0</v>
      </c>
      <c r="I6" s="2">
        <v>0</v>
      </c>
      <c r="J6" s="2">
        <v>0</v>
      </c>
      <c r="K6" s="2">
        <v>0</v>
      </c>
      <c r="L6" s="2">
        <v>2.085</v>
      </c>
      <c r="M6" s="2">
        <v>0</v>
      </c>
      <c r="N6" s="2" t="s">
        <v>13</v>
      </c>
      <c r="O6" s="2" t="s">
        <v>13</v>
      </c>
      <c r="P6" s="2" t="s">
        <v>13</v>
      </c>
      <c r="Q6" s="2" t="s">
        <v>13</v>
      </c>
      <c r="R6" s="2" t="s">
        <v>13</v>
      </c>
      <c r="S6" s="5">
        <v>12.15582</v>
      </c>
    </row>
    <row r="7" spans="1:19" x14ac:dyDescent="0.25">
      <c r="A7" s="8" t="s">
        <v>94</v>
      </c>
      <c r="B7" s="4" t="s">
        <v>24</v>
      </c>
      <c r="C7" s="8" t="s">
        <v>70</v>
      </c>
      <c r="D7" s="8" t="s">
        <v>88</v>
      </c>
      <c r="E7" s="8" t="s">
        <v>88</v>
      </c>
      <c r="F7" s="2">
        <v>22.68</v>
      </c>
      <c r="G7" s="2">
        <v>2.06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1.03</v>
      </c>
      <c r="N7" s="2" t="s">
        <v>13</v>
      </c>
      <c r="O7" s="2" t="s">
        <v>13</v>
      </c>
      <c r="P7" s="2" t="s">
        <v>13</v>
      </c>
      <c r="Q7" s="2" t="s">
        <v>13</v>
      </c>
      <c r="R7" s="2" t="s">
        <v>13</v>
      </c>
      <c r="S7" s="5">
        <v>69.102739999999997</v>
      </c>
    </row>
    <row r="8" spans="1:19" x14ac:dyDescent="0.25">
      <c r="A8" s="8" t="s">
        <v>94</v>
      </c>
      <c r="B8" s="4" t="s">
        <v>25</v>
      </c>
      <c r="C8" s="8" t="s">
        <v>70</v>
      </c>
      <c r="D8" s="8" t="s">
        <v>89</v>
      </c>
      <c r="E8" s="8" t="s">
        <v>87</v>
      </c>
      <c r="F8" s="2">
        <v>3.85</v>
      </c>
      <c r="G8" s="2">
        <v>0</v>
      </c>
      <c r="H8" s="2">
        <v>0</v>
      </c>
      <c r="I8" s="2">
        <v>18.18</v>
      </c>
      <c r="J8" s="2">
        <v>38.46</v>
      </c>
      <c r="K8" s="2">
        <v>0</v>
      </c>
      <c r="L8" s="2">
        <v>3.85</v>
      </c>
      <c r="M8" s="2">
        <v>18.18</v>
      </c>
      <c r="N8" s="2">
        <v>272</v>
      </c>
      <c r="O8" s="2">
        <v>294</v>
      </c>
      <c r="P8" s="2">
        <v>1082.5</v>
      </c>
      <c r="Q8" s="2">
        <v>792</v>
      </c>
      <c r="R8" s="2">
        <f t="shared" ref="R8:R35" si="0">O8-N8</f>
        <v>22</v>
      </c>
      <c r="S8" s="5">
        <v>30.777899999999999</v>
      </c>
    </row>
    <row r="9" spans="1:19" x14ac:dyDescent="0.25">
      <c r="A9" s="8" t="s">
        <v>94</v>
      </c>
      <c r="B9" s="4" t="s">
        <v>26</v>
      </c>
      <c r="C9" s="8" t="s">
        <v>71</v>
      </c>
      <c r="D9" s="8" t="s">
        <v>89</v>
      </c>
      <c r="E9" s="8" t="s">
        <v>87</v>
      </c>
      <c r="F9" s="2">
        <v>0.70499999999999996</v>
      </c>
      <c r="G9" s="2">
        <v>0</v>
      </c>
      <c r="H9" s="2">
        <v>0</v>
      </c>
      <c r="I9" s="2">
        <v>7.69</v>
      </c>
      <c r="J9" s="2">
        <v>65.67</v>
      </c>
      <c r="K9" s="2">
        <v>0.64</v>
      </c>
      <c r="L9" s="2">
        <v>30.105</v>
      </c>
      <c r="M9" s="2">
        <v>89.105000000000004</v>
      </c>
      <c r="N9" s="2">
        <v>238.20208333333301</v>
      </c>
      <c r="O9" s="2">
        <v>278.003472222222</v>
      </c>
      <c r="P9" s="2">
        <v>654.1875</v>
      </c>
      <c r="Q9" s="2">
        <v>596.75</v>
      </c>
      <c r="R9" s="2">
        <f t="shared" si="0"/>
        <v>39.801388888888994</v>
      </c>
      <c r="S9" s="5">
        <v>30.845549999999999</v>
      </c>
    </row>
    <row r="10" spans="1:19" x14ac:dyDescent="0.25">
      <c r="A10" s="8" t="s">
        <v>94</v>
      </c>
      <c r="B10" s="4" t="s">
        <v>27</v>
      </c>
      <c r="C10" s="8" t="s">
        <v>72</v>
      </c>
      <c r="D10" s="8" t="s">
        <v>89</v>
      </c>
      <c r="E10" s="8" t="s">
        <v>87</v>
      </c>
      <c r="F10" s="2">
        <v>0</v>
      </c>
      <c r="G10" s="2">
        <v>0</v>
      </c>
      <c r="H10" s="2">
        <v>0</v>
      </c>
      <c r="I10" s="2">
        <v>0</v>
      </c>
      <c r="J10" s="2">
        <v>96.614999999999995</v>
      </c>
      <c r="K10" s="2">
        <v>0</v>
      </c>
      <c r="L10" s="2">
        <v>2.625</v>
      </c>
      <c r="M10" s="2">
        <v>99.314999999999998</v>
      </c>
      <c r="N10" s="2">
        <v>244.85624999999999</v>
      </c>
      <c r="O10" s="2">
        <v>282.89935207336498</v>
      </c>
      <c r="P10" s="2">
        <v>694</v>
      </c>
      <c r="Q10" s="2">
        <v>548.3125</v>
      </c>
      <c r="R10" s="2">
        <f t="shared" si="0"/>
        <v>38.043102073364992</v>
      </c>
      <c r="S10" s="5">
        <v>38.153109999999998</v>
      </c>
    </row>
    <row r="11" spans="1:19" x14ac:dyDescent="0.25">
      <c r="A11" s="8" t="s">
        <v>94</v>
      </c>
      <c r="B11" s="4" t="s">
        <v>28</v>
      </c>
      <c r="C11" s="8" t="s">
        <v>73</v>
      </c>
      <c r="D11" s="8" t="s">
        <v>89</v>
      </c>
      <c r="E11" s="8" t="s">
        <v>90</v>
      </c>
      <c r="F11" s="2">
        <v>0</v>
      </c>
      <c r="G11" s="2">
        <v>0</v>
      </c>
      <c r="H11" s="2">
        <v>0</v>
      </c>
      <c r="I11" s="2">
        <v>91.84</v>
      </c>
      <c r="J11" s="2">
        <v>94.92</v>
      </c>
      <c r="K11" s="2">
        <v>6.12</v>
      </c>
      <c r="L11" s="2">
        <v>0</v>
      </c>
      <c r="M11" s="2">
        <v>2.04</v>
      </c>
      <c r="N11" s="2">
        <v>212.93125000000001</v>
      </c>
      <c r="O11" s="2">
        <v>230.43234265734301</v>
      </c>
      <c r="P11" s="2">
        <v>457.625</v>
      </c>
      <c r="Q11" s="2">
        <v>251.875</v>
      </c>
      <c r="R11" s="2">
        <f t="shared" si="0"/>
        <v>17.501092657343008</v>
      </c>
      <c r="S11" s="5">
        <v>11.870900000000001</v>
      </c>
    </row>
    <row r="12" spans="1:19" x14ac:dyDescent="0.25">
      <c r="A12" s="8" t="s">
        <v>94</v>
      </c>
      <c r="B12" s="4" t="s">
        <v>29</v>
      </c>
      <c r="C12" s="8" t="s">
        <v>74</v>
      </c>
      <c r="D12" s="8" t="s">
        <v>89</v>
      </c>
      <c r="E12" s="8" t="s">
        <v>89</v>
      </c>
      <c r="F12" s="2">
        <v>0</v>
      </c>
      <c r="G12" s="2">
        <v>0</v>
      </c>
      <c r="H12" s="2">
        <v>0</v>
      </c>
      <c r="I12" s="2">
        <v>3.03</v>
      </c>
      <c r="J12" s="2">
        <v>100</v>
      </c>
      <c r="K12" s="2">
        <v>83.84</v>
      </c>
      <c r="L12" s="2">
        <v>0</v>
      </c>
      <c r="M12" s="2">
        <v>13.13</v>
      </c>
      <c r="N12" s="2">
        <v>219.75</v>
      </c>
      <c r="O12" s="2">
        <v>261.64264705882402</v>
      </c>
      <c r="P12" s="2">
        <v>463.875</v>
      </c>
      <c r="Q12" s="2">
        <v>325.125</v>
      </c>
      <c r="R12" s="2">
        <f t="shared" si="0"/>
        <v>41.892647058824025</v>
      </c>
      <c r="S12" s="5">
        <v>43.796329999999998</v>
      </c>
    </row>
    <row r="13" spans="1:19" x14ac:dyDescent="0.25">
      <c r="A13" s="8" t="s">
        <v>94</v>
      </c>
      <c r="B13" s="4" t="s">
        <v>30</v>
      </c>
      <c r="C13" s="8" t="s">
        <v>75</v>
      </c>
      <c r="D13" s="8" t="s">
        <v>87</v>
      </c>
      <c r="E13" s="8" t="s">
        <v>90</v>
      </c>
      <c r="F13" s="2">
        <v>0</v>
      </c>
      <c r="G13" s="2">
        <v>0</v>
      </c>
      <c r="H13" s="2">
        <v>0</v>
      </c>
      <c r="I13" s="2">
        <v>0.5</v>
      </c>
      <c r="J13" s="2">
        <v>0.5</v>
      </c>
      <c r="K13" s="2">
        <v>0</v>
      </c>
      <c r="L13" s="2">
        <v>1.04</v>
      </c>
      <c r="M13" s="2">
        <v>0</v>
      </c>
      <c r="N13" s="2" t="s">
        <v>13</v>
      </c>
      <c r="O13" s="2" t="s">
        <v>13</v>
      </c>
      <c r="P13" s="2" t="s">
        <v>13</v>
      </c>
      <c r="Q13" s="2" t="s">
        <v>13</v>
      </c>
      <c r="R13" s="2" t="s">
        <v>13</v>
      </c>
      <c r="S13" s="5">
        <v>7.7578389999999997E-2</v>
      </c>
    </row>
    <row r="14" spans="1:19" x14ac:dyDescent="0.25">
      <c r="A14" s="8" t="s">
        <v>94</v>
      </c>
      <c r="B14" s="9" t="s">
        <v>31</v>
      </c>
      <c r="C14" s="8" t="s">
        <v>76</v>
      </c>
      <c r="D14" s="8" t="s">
        <v>88</v>
      </c>
      <c r="E14" s="8" t="s">
        <v>88</v>
      </c>
      <c r="F14" s="2">
        <v>97.06</v>
      </c>
      <c r="G14" s="2">
        <v>71.055000000000007</v>
      </c>
      <c r="H14" s="2">
        <v>0</v>
      </c>
      <c r="I14" s="2">
        <v>7.8949999999999996</v>
      </c>
      <c r="J14" s="2">
        <v>2.94</v>
      </c>
      <c r="K14" s="2">
        <v>0</v>
      </c>
      <c r="L14" s="2">
        <v>0</v>
      </c>
      <c r="M14" s="2">
        <v>7.8949999999999996</v>
      </c>
      <c r="N14" s="2">
        <v>15.09375</v>
      </c>
      <c r="O14" s="2">
        <v>122.833333333333</v>
      </c>
      <c r="P14" s="2">
        <v>144.75</v>
      </c>
      <c r="Q14" s="2">
        <v>178</v>
      </c>
      <c r="R14" s="2">
        <f t="shared" si="0"/>
        <v>107.739583333333</v>
      </c>
      <c r="S14" s="5">
        <v>83.157409999999999</v>
      </c>
    </row>
    <row r="15" spans="1:19" x14ac:dyDescent="0.25">
      <c r="A15" s="8" t="s">
        <v>94</v>
      </c>
      <c r="B15" s="10" t="s">
        <v>32</v>
      </c>
      <c r="C15" s="8" t="s">
        <v>76</v>
      </c>
      <c r="D15" s="8" t="s">
        <v>89</v>
      </c>
      <c r="E15" s="8"/>
      <c r="F15" s="2">
        <v>0</v>
      </c>
      <c r="G15" s="2"/>
      <c r="H15" s="2">
        <v>0</v>
      </c>
      <c r="I15" s="2"/>
      <c r="J15" s="2">
        <v>100</v>
      </c>
      <c r="K15" s="2"/>
      <c r="L15" s="2">
        <v>0</v>
      </c>
      <c r="M15" s="2"/>
      <c r="N15" s="2">
        <v>239.5</v>
      </c>
      <c r="O15" s="2"/>
      <c r="P15" s="2">
        <v>648</v>
      </c>
      <c r="Q15" s="2"/>
      <c r="R15" s="2">
        <f t="shared" si="0"/>
        <v>-239.5</v>
      </c>
      <c r="S15" s="6" t="s">
        <v>13</v>
      </c>
    </row>
    <row r="16" spans="1:19" x14ac:dyDescent="0.25">
      <c r="A16" s="8" t="s">
        <v>94</v>
      </c>
      <c r="B16" s="9" t="s">
        <v>33</v>
      </c>
      <c r="C16" s="8" t="s">
        <v>77</v>
      </c>
      <c r="D16" s="8" t="s">
        <v>89</v>
      </c>
      <c r="E16" s="8" t="s">
        <v>90</v>
      </c>
      <c r="F16" s="2">
        <v>0</v>
      </c>
      <c r="G16" s="2">
        <v>0</v>
      </c>
      <c r="H16" s="2">
        <v>0</v>
      </c>
      <c r="I16" s="2">
        <v>7.26</v>
      </c>
      <c r="J16" s="2">
        <v>8.6999999999999993</v>
      </c>
      <c r="K16" s="2">
        <v>0.73499999999999999</v>
      </c>
      <c r="L16" s="2">
        <v>0</v>
      </c>
      <c r="M16" s="2">
        <v>0.73499999999999999</v>
      </c>
      <c r="N16" s="2" t="s">
        <v>13</v>
      </c>
      <c r="O16" s="2" t="s">
        <v>13</v>
      </c>
      <c r="P16" s="2" t="s">
        <v>13</v>
      </c>
      <c r="Q16" s="2" t="s">
        <v>13</v>
      </c>
      <c r="R16" s="2" t="s">
        <v>13</v>
      </c>
      <c r="S16" s="5">
        <v>1.2084980000000001</v>
      </c>
    </row>
    <row r="17" spans="1:19" x14ac:dyDescent="0.25">
      <c r="A17" s="8" t="s">
        <v>94</v>
      </c>
      <c r="B17" s="9" t="s">
        <v>34</v>
      </c>
      <c r="C17" s="8"/>
      <c r="D17" s="8"/>
      <c r="E17" s="8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 t="s">
        <v>13</v>
      </c>
      <c r="O17" s="2" t="s">
        <v>13</v>
      </c>
      <c r="P17" s="2" t="s">
        <v>13</v>
      </c>
      <c r="Q17" s="2" t="s">
        <v>13</v>
      </c>
      <c r="R17" s="2" t="s">
        <v>13</v>
      </c>
      <c r="S17" s="5">
        <v>0</v>
      </c>
    </row>
    <row r="18" spans="1:19" x14ac:dyDescent="0.25">
      <c r="A18" s="8" t="s">
        <v>94</v>
      </c>
      <c r="B18" s="9" t="s">
        <v>35</v>
      </c>
      <c r="C18" s="8" t="s">
        <v>70</v>
      </c>
      <c r="D18" s="8" t="s">
        <v>89</v>
      </c>
      <c r="E18" s="8" t="s">
        <v>87</v>
      </c>
      <c r="F18" s="2">
        <v>17.41</v>
      </c>
      <c r="G18" s="2">
        <v>1.0549999999999999</v>
      </c>
      <c r="H18" s="2">
        <v>0</v>
      </c>
      <c r="I18" s="2">
        <v>2.105</v>
      </c>
      <c r="J18" s="2">
        <v>70.48</v>
      </c>
      <c r="K18" s="2">
        <v>7.8949999999999996</v>
      </c>
      <c r="L18" s="2">
        <v>8.1150000000000002</v>
      </c>
      <c r="M18" s="2">
        <v>87.37</v>
      </c>
      <c r="N18" s="2">
        <v>230.260416666667</v>
      </c>
      <c r="O18" s="2">
        <v>281.81368233482198</v>
      </c>
      <c r="P18" s="2">
        <v>566</v>
      </c>
      <c r="Q18" s="2">
        <v>523.125</v>
      </c>
      <c r="R18" s="2">
        <f t="shared" si="0"/>
        <v>51.553265668154978</v>
      </c>
      <c r="S18" s="5">
        <v>75.370099999999994</v>
      </c>
    </row>
    <row r="19" spans="1:19" x14ac:dyDescent="0.25">
      <c r="A19" s="8" t="s">
        <v>94</v>
      </c>
      <c r="B19" s="9" t="s">
        <v>36</v>
      </c>
      <c r="C19" s="8" t="s">
        <v>78</v>
      </c>
      <c r="D19" s="8" t="s">
        <v>88</v>
      </c>
      <c r="E19" s="8" t="s">
        <v>88</v>
      </c>
      <c r="F19" s="2">
        <v>18.989999999999998</v>
      </c>
      <c r="G19" s="2">
        <v>10.23</v>
      </c>
      <c r="H19" s="2">
        <v>0</v>
      </c>
      <c r="I19" s="2">
        <v>1.83</v>
      </c>
      <c r="J19" s="2">
        <v>5.81</v>
      </c>
      <c r="K19" s="2">
        <v>4.4649999999999999</v>
      </c>
      <c r="L19" s="2">
        <v>4.29</v>
      </c>
      <c r="M19" s="2">
        <v>5.1550000000000002</v>
      </c>
      <c r="N19" s="2">
        <v>279</v>
      </c>
      <c r="O19" s="2" t="s">
        <v>13</v>
      </c>
      <c r="P19" s="2">
        <v>1245</v>
      </c>
      <c r="Q19" s="2" t="s">
        <v>13</v>
      </c>
      <c r="R19" s="2" t="s">
        <v>13</v>
      </c>
      <c r="S19" s="5">
        <v>29.819759999999999</v>
      </c>
    </row>
    <row r="20" spans="1:19" x14ac:dyDescent="0.25">
      <c r="A20" s="8" t="s">
        <v>94</v>
      </c>
      <c r="B20" s="9" t="s">
        <v>37</v>
      </c>
      <c r="C20" s="8" t="s">
        <v>78</v>
      </c>
      <c r="D20" s="8" t="s">
        <v>88</v>
      </c>
      <c r="E20" s="8" t="s">
        <v>88</v>
      </c>
      <c r="F20" s="2">
        <v>65.625</v>
      </c>
      <c r="G20" s="2">
        <v>75</v>
      </c>
      <c r="H20" s="2">
        <v>0</v>
      </c>
      <c r="I20" s="2">
        <v>0</v>
      </c>
      <c r="J20" s="2">
        <v>0</v>
      </c>
      <c r="K20" s="2">
        <v>0</v>
      </c>
      <c r="L20" s="2">
        <v>3.125</v>
      </c>
      <c r="M20" s="2">
        <v>0</v>
      </c>
      <c r="N20" s="2">
        <v>13.3151041666667</v>
      </c>
      <c r="O20" s="2">
        <v>14.7552083333333</v>
      </c>
      <c r="P20" s="2">
        <v>135.3125</v>
      </c>
      <c r="Q20" s="2">
        <v>91</v>
      </c>
      <c r="R20" s="2">
        <f t="shared" si="0"/>
        <v>1.4401041666666003</v>
      </c>
      <c r="S20" s="5">
        <v>-32.509419999999999</v>
      </c>
    </row>
    <row r="21" spans="1:19" x14ac:dyDescent="0.25">
      <c r="A21" s="8" t="s">
        <v>94</v>
      </c>
      <c r="B21" s="9" t="s">
        <v>38</v>
      </c>
      <c r="C21" s="8" t="s">
        <v>76</v>
      </c>
      <c r="D21" s="8" t="s">
        <v>89</v>
      </c>
      <c r="E21" s="8" t="s">
        <v>90</v>
      </c>
      <c r="F21" s="2">
        <v>7.14</v>
      </c>
      <c r="G21" s="2">
        <v>0</v>
      </c>
      <c r="H21" s="2">
        <v>0</v>
      </c>
      <c r="I21" s="2">
        <v>85</v>
      </c>
      <c r="J21" s="2">
        <v>92.86</v>
      </c>
      <c r="K21" s="2">
        <v>0</v>
      </c>
      <c r="L21" s="2">
        <v>0</v>
      </c>
      <c r="M21" s="2">
        <v>15</v>
      </c>
      <c r="N21" s="2">
        <v>229.5625</v>
      </c>
      <c r="O21" s="2">
        <v>231.58125000000001</v>
      </c>
      <c r="P21" s="2">
        <v>568.25</v>
      </c>
      <c r="Q21" s="2">
        <v>277</v>
      </c>
      <c r="R21" s="2">
        <f t="shared" si="0"/>
        <v>2.0187500000000114</v>
      </c>
      <c r="S21" s="5">
        <v>23.03575</v>
      </c>
    </row>
    <row r="22" spans="1:19" x14ac:dyDescent="0.25">
      <c r="A22" s="8" t="s">
        <v>94</v>
      </c>
      <c r="B22" s="9" t="s">
        <v>39</v>
      </c>
      <c r="C22" s="8" t="s">
        <v>79</v>
      </c>
      <c r="D22" s="8" t="s">
        <v>88</v>
      </c>
      <c r="E22" s="8" t="s">
        <v>87</v>
      </c>
      <c r="F22" s="2">
        <v>76.599999999999994</v>
      </c>
      <c r="G22" s="2">
        <v>16.48</v>
      </c>
      <c r="H22" s="2">
        <v>0</v>
      </c>
      <c r="I22" s="2">
        <v>0</v>
      </c>
      <c r="J22" s="2">
        <v>2.13</v>
      </c>
      <c r="K22" s="2">
        <v>0</v>
      </c>
      <c r="L22" s="2">
        <v>12.77</v>
      </c>
      <c r="M22" s="2">
        <v>82.42</v>
      </c>
      <c r="N22" s="2">
        <v>9.5629568713450297</v>
      </c>
      <c r="O22" s="2">
        <v>311.67361111111097</v>
      </c>
      <c r="P22" s="2">
        <v>97.75</v>
      </c>
      <c r="Q22" s="2">
        <v>1005.875</v>
      </c>
      <c r="R22" s="2">
        <f t="shared" si="0"/>
        <v>302.11065423976595</v>
      </c>
      <c r="S22" s="5">
        <v>183.4111</v>
      </c>
    </row>
    <row r="23" spans="1:19" x14ac:dyDescent="0.25">
      <c r="A23" s="8" t="s">
        <v>94</v>
      </c>
      <c r="B23" s="9" t="s">
        <v>40</v>
      </c>
      <c r="C23" s="8" t="s">
        <v>80</v>
      </c>
      <c r="D23" s="8" t="s">
        <v>89</v>
      </c>
      <c r="E23" s="8" t="s">
        <v>87</v>
      </c>
      <c r="F23" s="2">
        <v>0</v>
      </c>
      <c r="G23" s="2">
        <v>0</v>
      </c>
      <c r="H23" s="2">
        <v>0</v>
      </c>
      <c r="I23" s="2">
        <v>0</v>
      </c>
      <c r="J23" s="2">
        <v>27.145</v>
      </c>
      <c r="K23" s="2">
        <v>4.84</v>
      </c>
      <c r="L23" s="2">
        <v>1.43</v>
      </c>
      <c r="M23" s="2">
        <v>22.48</v>
      </c>
      <c r="N23" s="2">
        <v>226.25</v>
      </c>
      <c r="O23" s="2">
        <v>272.29166666666703</v>
      </c>
      <c r="P23" s="2">
        <v>491.5</v>
      </c>
      <c r="Q23" s="2">
        <v>474.25</v>
      </c>
      <c r="R23" s="2">
        <f t="shared" si="0"/>
        <v>46.041666666667027</v>
      </c>
      <c r="S23" s="5">
        <v>14.02195</v>
      </c>
    </row>
    <row r="24" spans="1:19" x14ac:dyDescent="0.25">
      <c r="A24" s="8" t="s">
        <v>94</v>
      </c>
      <c r="B24" s="9" t="s">
        <v>7</v>
      </c>
      <c r="C24" s="8" t="s">
        <v>74</v>
      </c>
      <c r="D24" s="8" t="s">
        <v>89</v>
      </c>
      <c r="E24" s="8" t="s">
        <v>90</v>
      </c>
      <c r="F24" s="2">
        <v>42.86</v>
      </c>
      <c r="G24" s="2">
        <v>0</v>
      </c>
      <c r="H24" s="2">
        <v>0</v>
      </c>
      <c r="I24" s="2">
        <v>100</v>
      </c>
      <c r="J24" s="2">
        <v>57.14</v>
      </c>
      <c r="K24" s="2">
        <v>0</v>
      </c>
      <c r="L24" s="2">
        <v>0</v>
      </c>
      <c r="M24" s="2">
        <v>0</v>
      </c>
      <c r="N24" s="2">
        <v>119.583333333333</v>
      </c>
      <c r="O24" s="2">
        <v>230.5</v>
      </c>
      <c r="P24" s="2">
        <v>376.25</v>
      </c>
      <c r="Q24" s="2">
        <v>268.5</v>
      </c>
      <c r="R24" s="2">
        <f t="shared" si="0"/>
        <v>110.916666666667</v>
      </c>
      <c r="S24" s="5">
        <v>94.146439999999998</v>
      </c>
    </row>
    <row r="25" spans="1:19" x14ac:dyDescent="0.25">
      <c r="A25" s="8" t="s">
        <v>94</v>
      </c>
      <c r="B25" s="9" t="s">
        <v>41</v>
      </c>
      <c r="C25" s="8"/>
      <c r="D25" s="8"/>
      <c r="E25" s="8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 t="s">
        <v>13</v>
      </c>
      <c r="O25" s="2" t="s">
        <v>13</v>
      </c>
      <c r="P25" s="2" t="s">
        <v>13</v>
      </c>
      <c r="Q25" s="2" t="s">
        <v>13</v>
      </c>
      <c r="R25" s="2" t="s">
        <v>13</v>
      </c>
      <c r="S25" s="5">
        <v>0</v>
      </c>
    </row>
    <row r="26" spans="1:19" x14ac:dyDescent="0.25">
      <c r="A26" s="8" t="s">
        <v>94</v>
      </c>
      <c r="B26" s="9" t="s">
        <v>42</v>
      </c>
      <c r="C26" s="8" t="s">
        <v>76</v>
      </c>
      <c r="D26" s="8" t="s">
        <v>88</v>
      </c>
      <c r="E26" s="8" t="s">
        <v>88</v>
      </c>
      <c r="F26" s="2">
        <v>100</v>
      </c>
      <c r="G26" s="2">
        <v>82.415000000000006</v>
      </c>
      <c r="H26" s="2">
        <v>0</v>
      </c>
      <c r="I26" s="2">
        <v>11.19</v>
      </c>
      <c r="J26" s="2">
        <v>0</v>
      </c>
      <c r="K26" s="2">
        <v>0</v>
      </c>
      <c r="L26" s="2">
        <v>0</v>
      </c>
      <c r="M26" s="2">
        <v>5.37</v>
      </c>
      <c r="N26" s="2">
        <v>12.133333333333301</v>
      </c>
      <c r="O26" s="2">
        <v>30.0281784188034</v>
      </c>
      <c r="P26" s="2">
        <v>132</v>
      </c>
      <c r="Q26" s="2">
        <v>185.9375</v>
      </c>
      <c r="R26" s="2">
        <f t="shared" si="0"/>
        <v>17.894845085470099</v>
      </c>
      <c r="S26" s="5">
        <v>54.54562</v>
      </c>
    </row>
    <row r="27" spans="1:19" x14ac:dyDescent="0.25">
      <c r="A27" s="8" t="s">
        <v>94</v>
      </c>
      <c r="B27" s="9" t="s">
        <v>43</v>
      </c>
      <c r="C27" s="8" t="s">
        <v>70</v>
      </c>
      <c r="D27" s="8" t="s">
        <v>88</v>
      </c>
      <c r="E27" s="8" t="s">
        <v>87</v>
      </c>
      <c r="F27" s="2">
        <v>25.25</v>
      </c>
      <c r="G27" s="2">
        <v>0</v>
      </c>
      <c r="H27" s="2">
        <v>0</v>
      </c>
      <c r="I27" s="2">
        <v>1</v>
      </c>
      <c r="J27" s="2">
        <v>14.14</v>
      </c>
      <c r="K27" s="2">
        <v>5</v>
      </c>
      <c r="L27" s="2">
        <v>5.05</v>
      </c>
      <c r="M27" s="2">
        <v>8</v>
      </c>
      <c r="N27" s="2">
        <v>227</v>
      </c>
      <c r="O27" s="2" t="s">
        <v>13</v>
      </c>
      <c r="P27" s="2">
        <v>534</v>
      </c>
      <c r="Q27" s="2" t="s">
        <v>13</v>
      </c>
      <c r="R27" s="2" t="s">
        <v>13</v>
      </c>
      <c r="S27" s="5">
        <v>97.170490000000001</v>
      </c>
    </row>
    <row r="28" spans="1:19" x14ac:dyDescent="0.25">
      <c r="A28" s="8" t="s">
        <v>94</v>
      </c>
      <c r="B28" s="9" t="s">
        <v>44</v>
      </c>
      <c r="C28" s="8" t="s">
        <v>70</v>
      </c>
      <c r="D28" s="8" t="s">
        <v>88</v>
      </c>
      <c r="E28" s="8" t="s">
        <v>88</v>
      </c>
      <c r="F28" s="2">
        <v>41.49</v>
      </c>
      <c r="G28" s="2">
        <v>8.42</v>
      </c>
      <c r="H28" s="2">
        <v>0</v>
      </c>
      <c r="I28" s="2">
        <v>0</v>
      </c>
      <c r="J28" s="2">
        <v>0</v>
      </c>
      <c r="K28" s="2">
        <v>1.05</v>
      </c>
      <c r="L28" s="2">
        <v>1.06</v>
      </c>
      <c r="M28" s="2">
        <v>3.16</v>
      </c>
      <c r="N28" s="2" t="s">
        <v>13</v>
      </c>
      <c r="O28" s="2" t="s">
        <v>13</v>
      </c>
      <c r="P28" s="2" t="s">
        <v>13</v>
      </c>
      <c r="Q28" s="2" t="s">
        <v>13</v>
      </c>
      <c r="R28" s="2" t="s">
        <v>13</v>
      </c>
      <c r="S28" s="5">
        <v>112.3931</v>
      </c>
    </row>
    <row r="29" spans="1:19" x14ac:dyDescent="0.25">
      <c r="A29" s="8" t="s">
        <v>94</v>
      </c>
      <c r="B29" s="4" t="s">
        <v>45</v>
      </c>
      <c r="C29" s="8" t="s">
        <v>75</v>
      </c>
      <c r="D29" s="8" t="s">
        <v>89</v>
      </c>
      <c r="E29" s="8" t="s">
        <v>90</v>
      </c>
      <c r="F29" s="2">
        <v>0</v>
      </c>
      <c r="G29" s="2">
        <v>0</v>
      </c>
      <c r="H29" s="2">
        <v>0</v>
      </c>
      <c r="I29" s="2">
        <v>29.215</v>
      </c>
      <c r="J29" s="2">
        <v>41.125</v>
      </c>
      <c r="K29" s="2">
        <v>0</v>
      </c>
      <c r="L29" s="2">
        <v>0</v>
      </c>
      <c r="M29" s="2">
        <v>3.14</v>
      </c>
      <c r="N29" s="2">
        <v>203.666666666667</v>
      </c>
      <c r="O29" s="2">
        <v>249.45</v>
      </c>
      <c r="P29" s="2">
        <v>378.33333333333297</v>
      </c>
      <c r="Q29" s="2">
        <v>334</v>
      </c>
      <c r="R29" s="2">
        <f t="shared" si="0"/>
        <v>45.78333333333299</v>
      </c>
      <c r="S29" s="5">
        <v>21.053730000000002</v>
      </c>
    </row>
    <row r="30" spans="1:19" x14ac:dyDescent="0.25">
      <c r="A30" s="8" t="s">
        <v>94</v>
      </c>
      <c r="B30" s="4" t="s">
        <v>46</v>
      </c>
      <c r="C30" s="8" t="s">
        <v>80</v>
      </c>
      <c r="D30" s="8" t="s">
        <v>89</v>
      </c>
      <c r="E30" s="8" t="s">
        <v>90</v>
      </c>
      <c r="F30" s="2">
        <v>0</v>
      </c>
      <c r="G30" s="2">
        <v>0</v>
      </c>
      <c r="H30" s="2">
        <v>0</v>
      </c>
      <c r="I30" s="2">
        <v>17.86</v>
      </c>
      <c r="J30" s="2">
        <v>20</v>
      </c>
      <c r="K30" s="2">
        <v>10.71</v>
      </c>
      <c r="L30" s="2">
        <v>0</v>
      </c>
      <c r="M30" s="2">
        <v>7.14</v>
      </c>
      <c r="N30" s="2" t="s">
        <v>13</v>
      </c>
      <c r="O30" s="2" t="s">
        <v>13</v>
      </c>
      <c r="P30" s="2" t="s">
        <v>13</v>
      </c>
      <c r="Q30" s="2" t="s">
        <v>13</v>
      </c>
      <c r="R30" s="2" t="s">
        <v>13</v>
      </c>
      <c r="S30" s="5">
        <v>-11.422639999999999</v>
      </c>
    </row>
    <row r="31" spans="1:19" x14ac:dyDescent="0.25">
      <c r="A31" s="8" t="s">
        <v>94</v>
      </c>
      <c r="B31" s="9" t="s">
        <v>47</v>
      </c>
      <c r="C31" s="8" t="s">
        <v>81</v>
      </c>
      <c r="D31" s="8" t="s">
        <v>89</v>
      </c>
      <c r="E31" s="8" t="s">
        <v>90</v>
      </c>
      <c r="F31" s="2">
        <v>25.925000000000001</v>
      </c>
      <c r="G31" s="2">
        <v>1.085</v>
      </c>
      <c r="H31" s="2">
        <v>0</v>
      </c>
      <c r="I31" s="2">
        <v>65.894999999999996</v>
      </c>
      <c r="J31" s="2">
        <v>73.52</v>
      </c>
      <c r="K31" s="2">
        <v>29.234999999999999</v>
      </c>
      <c r="L31" s="2">
        <v>0.55500000000000005</v>
      </c>
      <c r="M31" s="2">
        <v>2.6949999999999998</v>
      </c>
      <c r="N31" s="2">
        <v>176.030074786325</v>
      </c>
      <c r="O31" s="2">
        <v>234.54583333333301</v>
      </c>
      <c r="P31" s="2">
        <v>334.375</v>
      </c>
      <c r="Q31" s="2">
        <v>225.333333333333</v>
      </c>
      <c r="R31" s="2">
        <f t="shared" si="0"/>
        <v>58.515758547008005</v>
      </c>
      <c r="S31" s="5">
        <v>82.974209999999999</v>
      </c>
    </row>
    <row r="32" spans="1:19" x14ac:dyDescent="0.25">
      <c r="A32" s="8" t="s">
        <v>94</v>
      </c>
      <c r="B32" s="9" t="s">
        <v>48</v>
      </c>
      <c r="C32" s="8" t="s">
        <v>82</v>
      </c>
      <c r="D32" s="8" t="s">
        <v>89</v>
      </c>
      <c r="E32" s="8"/>
      <c r="F32" s="2">
        <v>0</v>
      </c>
      <c r="G32" s="2">
        <v>0</v>
      </c>
      <c r="H32" s="2">
        <v>0</v>
      </c>
      <c r="I32" s="2">
        <v>0</v>
      </c>
      <c r="J32" s="2">
        <v>26.67</v>
      </c>
      <c r="K32" s="2">
        <v>0</v>
      </c>
      <c r="L32" s="2">
        <v>0</v>
      </c>
      <c r="M32" s="2">
        <v>0</v>
      </c>
      <c r="N32" s="2" t="s">
        <v>13</v>
      </c>
      <c r="O32" s="2" t="s">
        <v>13</v>
      </c>
      <c r="P32" s="2" t="s">
        <v>13</v>
      </c>
      <c r="Q32" s="2" t="s">
        <v>13</v>
      </c>
      <c r="R32" s="2" t="s">
        <v>13</v>
      </c>
      <c r="S32" s="5">
        <v>24.668749999999999</v>
      </c>
    </row>
    <row r="33" spans="1:19" x14ac:dyDescent="0.25">
      <c r="A33" s="8" t="s">
        <v>94</v>
      </c>
      <c r="B33" s="9" t="s">
        <v>49</v>
      </c>
      <c r="C33" s="8"/>
      <c r="D33" s="8"/>
      <c r="E33" s="8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 t="s">
        <v>13</v>
      </c>
      <c r="O33" s="2" t="s">
        <v>13</v>
      </c>
      <c r="P33" s="2" t="s">
        <v>13</v>
      </c>
      <c r="Q33" s="2"/>
      <c r="R33" s="2" t="s">
        <v>13</v>
      </c>
      <c r="S33" s="5">
        <v>0</v>
      </c>
    </row>
    <row r="34" spans="1:19" x14ac:dyDescent="0.25">
      <c r="A34" s="8" t="s">
        <v>94</v>
      </c>
      <c r="B34" s="9" t="s">
        <v>50</v>
      </c>
      <c r="C34" s="8" t="s">
        <v>83</v>
      </c>
      <c r="D34" s="8" t="s">
        <v>88</v>
      </c>
      <c r="E34" s="8" t="s">
        <v>87</v>
      </c>
      <c r="F34" s="2">
        <v>66.819999999999993</v>
      </c>
      <c r="G34" s="2">
        <v>6.43</v>
      </c>
      <c r="H34" s="2">
        <v>0</v>
      </c>
      <c r="I34" s="2">
        <v>0</v>
      </c>
      <c r="J34" s="2">
        <v>0.82</v>
      </c>
      <c r="K34" s="2">
        <v>0</v>
      </c>
      <c r="L34" s="2">
        <v>24.274999999999999</v>
      </c>
      <c r="M34" s="2">
        <v>63.53</v>
      </c>
      <c r="N34" s="2">
        <v>62.537534340659299</v>
      </c>
      <c r="O34" s="2">
        <v>327.60000000000002</v>
      </c>
      <c r="P34" s="2">
        <v>338.52083333333297</v>
      </c>
      <c r="Q34" s="2">
        <v>1284.6666666666699</v>
      </c>
      <c r="R34" s="2">
        <f t="shared" si="0"/>
        <v>265.06246565934072</v>
      </c>
      <c r="S34" s="5">
        <v>195.16929999999999</v>
      </c>
    </row>
    <row r="35" spans="1:19" x14ac:dyDescent="0.25">
      <c r="A35" s="8" t="s">
        <v>94</v>
      </c>
      <c r="B35" s="9" t="s">
        <v>51</v>
      </c>
      <c r="C35" s="8" t="s">
        <v>83</v>
      </c>
      <c r="D35" s="8" t="s">
        <v>89</v>
      </c>
      <c r="E35" s="8" t="s">
        <v>87</v>
      </c>
      <c r="F35" s="2">
        <v>0</v>
      </c>
      <c r="G35" s="2">
        <v>0</v>
      </c>
      <c r="H35" s="2">
        <v>0</v>
      </c>
      <c r="I35" s="2">
        <v>0</v>
      </c>
      <c r="J35" s="2">
        <v>96.91</v>
      </c>
      <c r="K35" s="2">
        <v>20.22</v>
      </c>
      <c r="L35" s="2">
        <v>0</v>
      </c>
      <c r="M35" s="2">
        <v>39.33</v>
      </c>
      <c r="N35" s="2">
        <v>222.01758856951901</v>
      </c>
      <c r="O35" s="2">
        <v>283.51984126984098</v>
      </c>
      <c r="P35" s="2">
        <v>499.875</v>
      </c>
      <c r="Q35" s="2">
        <v>551.5</v>
      </c>
      <c r="R35" s="2">
        <f t="shared" si="0"/>
        <v>61.502252700321975</v>
      </c>
      <c r="S35" s="5">
        <v>84.829350000000005</v>
      </c>
    </row>
    <row r="36" spans="1:19" x14ac:dyDescent="0.25">
      <c r="A36" s="8" t="s">
        <v>94</v>
      </c>
      <c r="B36" s="9" t="s">
        <v>52</v>
      </c>
      <c r="C36" s="8" t="s">
        <v>84</v>
      </c>
      <c r="D36" s="8" t="s">
        <v>87</v>
      </c>
      <c r="E36" s="8" t="s">
        <v>87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10.42</v>
      </c>
      <c r="M36" s="2">
        <v>28.57</v>
      </c>
      <c r="N36" s="2" t="s">
        <v>13</v>
      </c>
      <c r="O36" s="2" t="s">
        <v>13</v>
      </c>
      <c r="P36" s="2" t="s">
        <v>13</v>
      </c>
      <c r="Q36" s="2" t="s">
        <v>13</v>
      </c>
      <c r="R36" s="2" t="s">
        <v>13</v>
      </c>
      <c r="S36" s="5">
        <v>-1.361059</v>
      </c>
    </row>
    <row r="37" spans="1:19" x14ac:dyDescent="0.25">
      <c r="A37" s="8" t="s">
        <v>94</v>
      </c>
      <c r="B37" s="9" t="s">
        <v>53</v>
      </c>
      <c r="C37" s="8"/>
      <c r="D37" s="8"/>
      <c r="E37" s="8"/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 t="s">
        <v>13</v>
      </c>
      <c r="O37" s="2" t="s">
        <v>13</v>
      </c>
      <c r="P37" s="2" t="s">
        <v>13</v>
      </c>
      <c r="Q37" s="2" t="s">
        <v>13</v>
      </c>
      <c r="R37" s="2" t="s">
        <v>13</v>
      </c>
      <c r="S37" s="5">
        <v>0</v>
      </c>
    </row>
    <row r="38" spans="1:19" x14ac:dyDescent="0.25">
      <c r="A38" s="8" t="s">
        <v>94</v>
      </c>
      <c r="B38" s="9" t="s">
        <v>54</v>
      </c>
      <c r="C38" s="8" t="s">
        <v>76</v>
      </c>
      <c r="D38" s="8" t="s">
        <v>88</v>
      </c>
      <c r="E38" s="8" t="s">
        <v>88</v>
      </c>
      <c r="F38" s="2">
        <v>93.33</v>
      </c>
      <c r="G38" s="2">
        <v>36.229999999999997</v>
      </c>
      <c r="H38" s="2">
        <v>0</v>
      </c>
      <c r="I38" s="2">
        <v>15.94</v>
      </c>
      <c r="J38" s="2">
        <v>5.33</v>
      </c>
      <c r="K38" s="2">
        <v>1.45</v>
      </c>
      <c r="L38" s="2">
        <v>1.33</v>
      </c>
      <c r="M38" s="2">
        <v>43.48</v>
      </c>
      <c r="N38" s="2">
        <v>25.0785256410256</v>
      </c>
      <c r="O38" s="2">
        <v>195.43437499999999</v>
      </c>
      <c r="P38" s="2">
        <v>267.75</v>
      </c>
      <c r="Q38" s="2">
        <v>304.625</v>
      </c>
      <c r="R38" s="2">
        <f>O38-N38</f>
        <v>170.35584935897438</v>
      </c>
      <c r="S38" s="5">
        <v>146.8434</v>
      </c>
    </row>
    <row r="39" spans="1:19" x14ac:dyDescent="0.25">
      <c r="A39" s="8" t="s">
        <v>94</v>
      </c>
      <c r="B39" s="9" t="s">
        <v>55</v>
      </c>
      <c r="C39" s="8" t="s">
        <v>70</v>
      </c>
      <c r="D39" s="8" t="s">
        <v>88</v>
      </c>
      <c r="E39" s="8" t="s">
        <v>87</v>
      </c>
      <c r="F39" s="2">
        <v>6.0650000000000004</v>
      </c>
      <c r="G39" s="2">
        <v>2.89</v>
      </c>
      <c r="H39" s="2">
        <v>0</v>
      </c>
      <c r="I39" s="2">
        <v>2.2450000000000001</v>
      </c>
      <c r="J39" s="2">
        <v>6.6050000000000004</v>
      </c>
      <c r="K39" s="2">
        <v>0.56000000000000005</v>
      </c>
      <c r="L39" s="2">
        <v>35.61</v>
      </c>
      <c r="M39" s="2">
        <v>28.065000000000001</v>
      </c>
      <c r="N39" s="2">
        <v>303.91666666666703</v>
      </c>
      <c r="O39" s="2">
        <v>288</v>
      </c>
      <c r="P39" s="2">
        <v>1601.5</v>
      </c>
      <c r="Q39" s="2">
        <v>692.5</v>
      </c>
      <c r="R39" s="2">
        <f>O39-N39</f>
        <v>-15.916666666667027</v>
      </c>
      <c r="S39" s="5">
        <v>17.534929999999999</v>
      </c>
    </row>
    <row r="40" spans="1:19" x14ac:dyDescent="0.25">
      <c r="A40" s="8" t="s">
        <v>94</v>
      </c>
      <c r="B40" s="9" t="s">
        <v>18</v>
      </c>
      <c r="C40" s="8" t="s">
        <v>70</v>
      </c>
      <c r="D40" s="8" t="s">
        <v>89</v>
      </c>
      <c r="E40" s="8" t="s">
        <v>89</v>
      </c>
      <c r="F40" s="2">
        <v>10</v>
      </c>
      <c r="G40" s="2">
        <v>1.83</v>
      </c>
      <c r="H40" s="2">
        <v>0</v>
      </c>
      <c r="I40" s="2">
        <v>21.315000000000001</v>
      </c>
      <c r="J40" s="2">
        <v>82.36</v>
      </c>
      <c r="K40" s="2">
        <v>56</v>
      </c>
      <c r="L40" s="2">
        <v>0</v>
      </c>
      <c r="M40" s="2">
        <v>6.55</v>
      </c>
      <c r="N40" s="2">
        <v>210.87118055555601</v>
      </c>
      <c r="O40" s="2">
        <v>255.79201388888899</v>
      </c>
      <c r="P40" s="2">
        <v>404.3125</v>
      </c>
      <c r="Q40" s="2">
        <v>296.9375</v>
      </c>
      <c r="R40" s="2">
        <f>O40-N40</f>
        <v>44.920833333332979</v>
      </c>
      <c r="S40" s="5">
        <v>56.58296</v>
      </c>
    </row>
    <row r="41" spans="1:19" x14ac:dyDescent="0.25">
      <c r="A41" s="8" t="s">
        <v>94</v>
      </c>
      <c r="B41" s="9" t="s">
        <v>21</v>
      </c>
      <c r="C41" s="8" t="s">
        <v>85</v>
      </c>
      <c r="D41" s="8" t="s">
        <v>88</v>
      </c>
      <c r="E41" s="8" t="s">
        <v>89</v>
      </c>
      <c r="F41" s="2">
        <v>52.255000000000003</v>
      </c>
      <c r="G41" s="2">
        <v>0.72499999999999998</v>
      </c>
      <c r="H41" s="2">
        <v>0.56000000000000005</v>
      </c>
      <c r="I41" s="2">
        <v>0</v>
      </c>
      <c r="J41" s="2">
        <v>40.914999999999999</v>
      </c>
      <c r="K41" s="2">
        <v>37.770000000000003</v>
      </c>
      <c r="L41" s="2">
        <v>4.97</v>
      </c>
      <c r="M41" s="2">
        <v>60.125</v>
      </c>
      <c r="N41" s="2">
        <v>121.753418472652</v>
      </c>
      <c r="O41" s="2">
        <v>274.95468749999998</v>
      </c>
      <c r="P41" s="2">
        <v>344.6875</v>
      </c>
      <c r="Q41" s="2">
        <v>459.1875</v>
      </c>
      <c r="R41" s="2">
        <f>O41-N41</f>
        <v>153.20126902734796</v>
      </c>
      <c r="S41" s="5">
        <v>151.82660000000001</v>
      </c>
    </row>
    <row r="42" spans="1:19" x14ac:dyDescent="0.25">
      <c r="A42" s="8" t="s">
        <v>95</v>
      </c>
      <c r="B42" s="4" t="s">
        <v>0</v>
      </c>
      <c r="C42" s="8" t="s">
        <v>76</v>
      </c>
      <c r="D42" s="8" t="s">
        <v>89</v>
      </c>
      <c r="E42" s="8" t="s">
        <v>89</v>
      </c>
      <c r="F42" s="2">
        <v>0</v>
      </c>
      <c r="G42" s="2">
        <v>0</v>
      </c>
      <c r="H42" s="2">
        <v>0</v>
      </c>
      <c r="I42" s="2">
        <v>0</v>
      </c>
      <c r="J42" s="2">
        <v>100</v>
      </c>
      <c r="K42" s="2">
        <v>80</v>
      </c>
      <c r="L42" s="2">
        <v>0</v>
      </c>
      <c r="M42" s="2">
        <v>20</v>
      </c>
      <c r="N42" s="2">
        <v>225.458333333333</v>
      </c>
      <c r="O42" s="2">
        <v>301.66666666666703</v>
      </c>
      <c r="P42" s="2">
        <v>574.33333333333303</v>
      </c>
      <c r="Q42" s="2">
        <v>817.5</v>
      </c>
      <c r="R42" s="2">
        <f>O42-N42</f>
        <v>76.208333333334025</v>
      </c>
      <c r="S42" s="5">
        <v>69.814580000000007</v>
      </c>
    </row>
    <row r="43" spans="1:19" x14ac:dyDescent="0.25">
      <c r="A43" s="8" t="s">
        <v>95</v>
      </c>
      <c r="B43" s="4" t="s">
        <v>1</v>
      </c>
      <c r="C43" s="8" t="s">
        <v>71</v>
      </c>
      <c r="D43" s="8" t="s">
        <v>88</v>
      </c>
      <c r="E43" s="8" t="s">
        <v>88</v>
      </c>
      <c r="F43" s="2">
        <v>99.39</v>
      </c>
      <c r="G43" s="2">
        <v>93.614999999999995</v>
      </c>
      <c r="H43" s="2">
        <v>0</v>
      </c>
      <c r="I43" s="2">
        <v>1.19</v>
      </c>
      <c r="J43" s="2">
        <v>0</v>
      </c>
      <c r="K43" s="2">
        <v>0</v>
      </c>
      <c r="L43" s="2">
        <v>0.61</v>
      </c>
      <c r="M43" s="2">
        <v>4.03</v>
      </c>
      <c r="N43" s="2">
        <v>7.2948417238749004</v>
      </c>
      <c r="O43" s="2">
        <v>15.2066215034965</v>
      </c>
      <c r="P43" s="2">
        <v>94.875</v>
      </c>
      <c r="Q43" s="2">
        <v>130.9375</v>
      </c>
      <c r="R43" s="2">
        <f t="shared" ref="R43:R62" si="1">O43-N43</f>
        <v>7.9117797796215994</v>
      </c>
      <c r="S43" s="5">
        <v>25.44096</v>
      </c>
    </row>
    <row r="44" spans="1:19" x14ac:dyDescent="0.25">
      <c r="A44" s="8" t="s">
        <v>95</v>
      </c>
      <c r="B44" s="4" t="s">
        <v>2</v>
      </c>
      <c r="C44" s="8" t="s">
        <v>70</v>
      </c>
      <c r="D44" s="8" t="s">
        <v>88</v>
      </c>
      <c r="E44" s="8" t="s">
        <v>88</v>
      </c>
      <c r="F44" s="2">
        <v>52</v>
      </c>
      <c r="G44" s="2">
        <v>53.81</v>
      </c>
      <c r="H44" s="2">
        <v>0</v>
      </c>
      <c r="I44" s="2">
        <v>0</v>
      </c>
      <c r="J44" s="2">
        <v>0</v>
      </c>
      <c r="K44" s="2">
        <v>0</v>
      </c>
      <c r="L44" s="2">
        <v>0.56999999999999995</v>
      </c>
      <c r="M44" s="2">
        <v>0</v>
      </c>
      <c r="N44" s="2">
        <v>48.830812324930001</v>
      </c>
      <c r="O44" s="2">
        <v>48.043118686868702</v>
      </c>
      <c r="P44" s="2">
        <v>800.25</v>
      </c>
      <c r="Q44" s="2">
        <v>755.625</v>
      </c>
      <c r="R44" s="2">
        <f t="shared" si="1"/>
        <v>-0.78769363806129888</v>
      </c>
      <c r="S44" s="5">
        <v>-8.0269919999999999</v>
      </c>
    </row>
    <row r="45" spans="1:19" x14ac:dyDescent="0.25">
      <c r="A45" s="8" t="s">
        <v>95</v>
      </c>
      <c r="B45" s="4" t="s">
        <v>3</v>
      </c>
      <c r="C45" s="8" t="s">
        <v>73</v>
      </c>
      <c r="D45" s="8" t="s">
        <v>93</v>
      </c>
      <c r="E45" s="8" t="s">
        <v>90</v>
      </c>
      <c r="F45" s="2">
        <v>0</v>
      </c>
      <c r="G45" s="2">
        <v>0</v>
      </c>
      <c r="H45" s="2">
        <v>0</v>
      </c>
      <c r="I45" s="2">
        <v>98.275000000000006</v>
      </c>
      <c r="J45" s="2">
        <v>98.215000000000003</v>
      </c>
      <c r="K45" s="2">
        <v>0.94499999999999995</v>
      </c>
      <c r="L45" s="2">
        <v>0</v>
      </c>
      <c r="M45" s="2">
        <v>0</v>
      </c>
      <c r="N45" s="2">
        <v>207.604166666667</v>
      </c>
      <c r="O45" s="2">
        <v>239.008630952381</v>
      </c>
      <c r="P45" s="2">
        <v>534.6875</v>
      </c>
      <c r="Q45" s="2">
        <v>354.25</v>
      </c>
      <c r="R45" s="2">
        <f t="shared" si="1"/>
        <v>31.404464285713999</v>
      </c>
      <c r="S45" s="5">
        <v>29.18449</v>
      </c>
    </row>
    <row r="46" spans="1:19" x14ac:dyDescent="0.25">
      <c r="A46" s="8" t="s">
        <v>95</v>
      </c>
      <c r="B46" s="4" t="s">
        <v>4</v>
      </c>
      <c r="C46" s="8" t="s">
        <v>70</v>
      </c>
      <c r="D46" s="8" t="s">
        <v>88</v>
      </c>
      <c r="E46" s="8" t="s">
        <v>88</v>
      </c>
      <c r="F46" s="2">
        <v>99.495000000000005</v>
      </c>
      <c r="G46" s="2">
        <v>97.424999999999997</v>
      </c>
      <c r="H46" s="2">
        <v>0</v>
      </c>
      <c r="I46" s="2">
        <v>2.5750000000000002</v>
      </c>
      <c r="J46" s="2">
        <v>0.505</v>
      </c>
      <c r="K46" s="2">
        <v>0</v>
      </c>
      <c r="L46" s="2">
        <v>0</v>
      </c>
      <c r="M46" s="2">
        <v>0</v>
      </c>
      <c r="N46" s="2">
        <v>3.7112133254331501</v>
      </c>
      <c r="O46" s="2">
        <v>5.3860119047619097</v>
      </c>
      <c r="P46" s="2">
        <v>56</v>
      </c>
      <c r="Q46" s="2">
        <v>70.25</v>
      </c>
      <c r="R46" s="2">
        <f t="shared" si="1"/>
        <v>1.6747985793287596</v>
      </c>
      <c r="S46" s="5">
        <v>6.1222849999999998</v>
      </c>
    </row>
    <row r="47" spans="1:19" x14ac:dyDescent="0.25">
      <c r="A47" s="8" t="s">
        <v>95</v>
      </c>
      <c r="B47" s="4" t="s">
        <v>5</v>
      </c>
      <c r="C47" s="8" t="s">
        <v>76</v>
      </c>
      <c r="D47" s="8" t="s">
        <v>88</v>
      </c>
      <c r="E47" s="8" t="s">
        <v>88</v>
      </c>
      <c r="F47" s="2">
        <v>100</v>
      </c>
      <c r="G47" s="2">
        <v>94.99</v>
      </c>
      <c r="H47" s="2">
        <v>0</v>
      </c>
      <c r="I47" s="2">
        <v>1.885</v>
      </c>
      <c r="J47" s="2">
        <v>0</v>
      </c>
      <c r="K47" s="2">
        <v>1.04</v>
      </c>
      <c r="L47" s="2">
        <v>0</v>
      </c>
      <c r="M47" s="2">
        <v>2.085</v>
      </c>
      <c r="N47" s="2">
        <v>18.402417027416998</v>
      </c>
      <c r="O47" s="2">
        <v>23.134200358465101</v>
      </c>
      <c r="P47" s="2">
        <v>219.5625</v>
      </c>
      <c r="Q47" s="2">
        <v>182.25</v>
      </c>
      <c r="R47" s="2">
        <f t="shared" si="1"/>
        <v>4.7317833310481028</v>
      </c>
      <c r="S47" s="5">
        <v>17.046119999999998</v>
      </c>
    </row>
    <row r="48" spans="1:19" x14ac:dyDescent="0.25">
      <c r="A48" s="8" t="s">
        <v>95</v>
      </c>
      <c r="B48" s="4" t="s">
        <v>6</v>
      </c>
      <c r="C48" s="8" t="s">
        <v>76</v>
      </c>
      <c r="D48" s="8" t="s">
        <v>89</v>
      </c>
      <c r="E48" s="8" t="s">
        <v>87</v>
      </c>
      <c r="F48" s="2">
        <v>25</v>
      </c>
      <c r="G48" s="2">
        <v>20</v>
      </c>
      <c r="H48" s="2">
        <v>0</v>
      </c>
      <c r="I48" s="2">
        <v>20</v>
      </c>
      <c r="J48" s="2">
        <v>75</v>
      </c>
      <c r="K48" s="2">
        <v>0</v>
      </c>
      <c r="L48" s="2">
        <v>0</v>
      </c>
      <c r="M48" s="2">
        <v>60</v>
      </c>
      <c r="N48" s="2">
        <v>142.75</v>
      </c>
      <c r="O48" s="2">
        <v>165.677083333333</v>
      </c>
      <c r="P48" s="2">
        <v>582.25</v>
      </c>
      <c r="Q48" s="2">
        <v>432.5</v>
      </c>
      <c r="R48" s="2">
        <f t="shared" si="1"/>
        <v>22.927083333333002</v>
      </c>
      <c r="S48" s="5">
        <v>34.588180000000001</v>
      </c>
    </row>
    <row r="49" spans="1:19" x14ac:dyDescent="0.25">
      <c r="A49" s="8" t="s">
        <v>95</v>
      </c>
      <c r="B49" s="4" t="s">
        <v>7</v>
      </c>
      <c r="C49" s="8" t="s">
        <v>74</v>
      </c>
      <c r="D49" s="8" t="s">
        <v>88</v>
      </c>
      <c r="E49" s="8" t="s">
        <v>90</v>
      </c>
      <c r="F49" s="2">
        <v>81.944999999999993</v>
      </c>
      <c r="G49" s="2">
        <v>0</v>
      </c>
      <c r="H49" s="2">
        <v>0</v>
      </c>
      <c r="I49" s="2">
        <v>100</v>
      </c>
      <c r="J49" s="2">
        <v>18.055</v>
      </c>
      <c r="K49" s="2">
        <v>0</v>
      </c>
      <c r="L49" s="2">
        <v>0</v>
      </c>
      <c r="M49" s="2">
        <v>0</v>
      </c>
      <c r="N49" s="2">
        <v>9.7104166666666707</v>
      </c>
      <c r="O49" s="2">
        <v>246.5</v>
      </c>
      <c r="P49" s="2">
        <v>141.25</v>
      </c>
      <c r="Q49" s="2">
        <v>445.5</v>
      </c>
      <c r="R49" s="2">
        <f t="shared" si="1"/>
        <v>236.78958333333333</v>
      </c>
      <c r="S49" s="5">
        <v>191.21639999999999</v>
      </c>
    </row>
    <row r="50" spans="1:19" x14ac:dyDescent="0.25">
      <c r="A50" s="8" t="s">
        <v>95</v>
      </c>
      <c r="B50" s="4" t="s">
        <v>8</v>
      </c>
      <c r="C50" s="8" t="s">
        <v>91</v>
      </c>
      <c r="D50" s="8" t="s">
        <v>88</v>
      </c>
      <c r="E50" s="8" t="s">
        <v>90</v>
      </c>
      <c r="F50" s="2">
        <v>54.234999999999999</v>
      </c>
      <c r="G50" s="2">
        <v>0</v>
      </c>
      <c r="H50" s="2">
        <v>3.125</v>
      </c>
      <c r="I50" s="2">
        <v>94.935000000000002</v>
      </c>
      <c r="J50" s="2">
        <v>26.715</v>
      </c>
      <c r="K50" s="2">
        <v>0</v>
      </c>
      <c r="L50" s="2">
        <v>6.35</v>
      </c>
      <c r="M50" s="2">
        <v>1.0649999999999999</v>
      </c>
      <c r="N50" s="2">
        <v>102.351686507937</v>
      </c>
      <c r="O50" s="2">
        <v>245.549107142857</v>
      </c>
      <c r="P50" s="2">
        <v>514.5625</v>
      </c>
      <c r="Q50" s="2">
        <v>432.5</v>
      </c>
      <c r="R50" s="2">
        <f t="shared" si="1"/>
        <v>143.19742063491998</v>
      </c>
      <c r="S50" s="5">
        <v>107.0115</v>
      </c>
    </row>
    <row r="51" spans="1:19" x14ac:dyDescent="0.25">
      <c r="A51" s="8" t="s">
        <v>95</v>
      </c>
      <c r="B51" s="4" t="s">
        <v>9</v>
      </c>
      <c r="C51" s="8" t="s">
        <v>70</v>
      </c>
      <c r="D51" s="8" t="s">
        <v>88</v>
      </c>
      <c r="E51" s="8" t="s">
        <v>88</v>
      </c>
      <c r="F51" s="2">
        <v>99.484999999999999</v>
      </c>
      <c r="G51" s="2">
        <v>79.944999999999993</v>
      </c>
      <c r="H51" s="2">
        <v>0</v>
      </c>
      <c r="I51" s="2">
        <v>2.165</v>
      </c>
      <c r="J51" s="2">
        <v>0.51500000000000001</v>
      </c>
      <c r="K51" s="2">
        <v>17.89</v>
      </c>
      <c r="L51" s="2">
        <v>0</v>
      </c>
      <c r="M51" s="2">
        <v>0</v>
      </c>
      <c r="N51" s="2">
        <v>6.0210291353383401</v>
      </c>
      <c r="O51" s="2">
        <v>14.04917998668</v>
      </c>
      <c r="P51" s="2">
        <v>87.5</v>
      </c>
      <c r="Q51" s="2">
        <v>159.75</v>
      </c>
      <c r="R51" s="2">
        <f t="shared" si="1"/>
        <v>8.0281508513416604</v>
      </c>
      <c r="S51" s="5">
        <v>54.196770000000001</v>
      </c>
    </row>
    <row r="52" spans="1:19" x14ac:dyDescent="0.25">
      <c r="A52" s="8" t="s">
        <v>95</v>
      </c>
      <c r="B52" s="4" t="s">
        <v>10</v>
      </c>
      <c r="C52" s="8" t="s">
        <v>76</v>
      </c>
      <c r="D52" s="8" t="s">
        <v>88</v>
      </c>
      <c r="E52" s="8" t="s">
        <v>88</v>
      </c>
      <c r="F52" s="2">
        <v>93.734999999999999</v>
      </c>
      <c r="G52" s="2">
        <v>89.53</v>
      </c>
      <c r="H52" s="2">
        <v>0</v>
      </c>
      <c r="I52" s="2">
        <v>0</v>
      </c>
      <c r="J52" s="2">
        <v>0</v>
      </c>
      <c r="K52" s="2">
        <v>0</v>
      </c>
      <c r="L52" s="2">
        <v>0.59</v>
      </c>
      <c r="M52" s="2">
        <v>0.6</v>
      </c>
      <c r="N52" s="2">
        <v>6.8072805677294799</v>
      </c>
      <c r="O52" s="2">
        <v>8.7910499588131206</v>
      </c>
      <c r="P52" s="2">
        <v>83.4375</v>
      </c>
      <c r="Q52" s="2">
        <v>75.8125</v>
      </c>
      <c r="R52" s="2">
        <f t="shared" si="1"/>
        <v>1.9837693910836407</v>
      </c>
      <c r="S52" s="5">
        <v>17.603860000000001</v>
      </c>
    </row>
    <row r="53" spans="1:19" x14ac:dyDescent="0.25">
      <c r="A53" s="8" t="s">
        <v>95</v>
      </c>
      <c r="B53" s="4" t="s">
        <v>11</v>
      </c>
      <c r="C53" s="8" t="s">
        <v>74</v>
      </c>
      <c r="D53" s="8" t="s">
        <v>88</v>
      </c>
      <c r="E53" s="8" t="s">
        <v>88</v>
      </c>
      <c r="F53" s="2">
        <v>82.814999999999998</v>
      </c>
      <c r="G53" s="2">
        <v>77.435000000000002</v>
      </c>
      <c r="H53" s="2">
        <v>7.1449999999999996</v>
      </c>
      <c r="I53" s="2">
        <v>22.565000000000001</v>
      </c>
      <c r="J53" s="2">
        <v>2.1749999999999998</v>
      </c>
      <c r="K53" s="2">
        <v>0</v>
      </c>
      <c r="L53" s="2">
        <v>0</v>
      </c>
      <c r="M53" s="2">
        <v>0</v>
      </c>
      <c r="N53" s="2">
        <v>40.275954861111103</v>
      </c>
      <c r="O53" s="2">
        <v>82.104547991071399</v>
      </c>
      <c r="P53" s="2">
        <v>451.6875</v>
      </c>
      <c r="Q53" s="2">
        <v>278.5625</v>
      </c>
      <c r="R53" s="2">
        <f t="shared" si="1"/>
        <v>41.828593129960296</v>
      </c>
      <c r="S53" s="5">
        <v>2.7350300000000001</v>
      </c>
    </row>
    <row r="54" spans="1:19" x14ac:dyDescent="0.25">
      <c r="A54" s="8" t="s">
        <v>95</v>
      </c>
      <c r="B54" s="4" t="s">
        <v>12</v>
      </c>
      <c r="C54" s="8" t="s">
        <v>80</v>
      </c>
      <c r="D54" s="8" t="s">
        <v>89</v>
      </c>
      <c r="E54" s="8" t="s">
        <v>89</v>
      </c>
      <c r="F54" s="2">
        <v>0.65</v>
      </c>
      <c r="G54" s="2">
        <v>0.67500000000000004</v>
      </c>
      <c r="H54" s="2">
        <v>0</v>
      </c>
      <c r="I54" s="2">
        <v>3.94</v>
      </c>
      <c r="J54" s="2">
        <v>29.065000000000001</v>
      </c>
      <c r="K54" s="2">
        <v>20.81</v>
      </c>
      <c r="L54" s="2">
        <v>1.855</v>
      </c>
      <c r="M54" s="2">
        <v>9</v>
      </c>
      <c r="N54" s="2" t="s">
        <v>13</v>
      </c>
      <c r="O54" s="2">
        <v>284.5</v>
      </c>
      <c r="P54" s="2" t="s">
        <v>13</v>
      </c>
      <c r="Q54" s="2">
        <v>547</v>
      </c>
      <c r="R54" s="2" t="s">
        <v>13</v>
      </c>
      <c r="S54" s="5">
        <v>10.14752</v>
      </c>
    </row>
    <row r="55" spans="1:19" x14ac:dyDescent="0.25">
      <c r="A55" s="8" t="s">
        <v>95</v>
      </c>
      <c r="B55" s="4" t="s">
        <v>14</v>
      </c>
      <c r="C55" s="8" t="s">
        <v>81</v>
      </c>
      <c r="D55" s="8" t="s">
        <v>88</v>
      </c>
      <c r="E55" s="8" t="s">
        <v>88</v>
      </c>
      <c r="F55" s="2">
        <v>96.5</v>
      </c>
      <c r="G55" s="2">
        <v>93.5</v>
      </c>
      <c r="H55" s="2">
        <v>0</v>
      </c>
      <c r="I55" s="2">
        <v>0.5</v>
      </c>
      <c r="J55" s="2">
        <v>3</v>
      </c>
      <c r="K55" s="2">
        <v>3.5</v>
      </c>
      <c r="L55" s="2">
        <v>0</v>
      </c>
      <c r="M55" s="2">
        <v>1.5</v>
      </c>
      <c r="N55" s="2">
        <v>8.0796689723320192</v>
      </c>
      <c r="O55" s="2">
        <v>8.3977890316205492</v>
      </c>
      <c r="P55" s="2">
        <v>100.0625</v>
      </c>
      <c r="Q55" s="2">
        <v>71.4375</v>
      </c>
      <c r="R55" s="2">
        <f t="shared" si="1"/>
        <v>0.31812005928853004</v>
      </c>
      <c r="S55" s="5">
        <v>8.8713510000000007</v>
      </c>
    </row>
    <row r="56" spans="1:19" x14ac:dyDescent="0.25">
      <c r="A56" s="8" t="s">
        <v>95</v>
      </c>
      <c r="B56" s="4" t="s">
        <v>15</v>
      </c>
      <c r="C56" s="8" t="s">
        <v>92</v>
      </c>
      <c r="D56" s="8" t="s">
        <v>88</v>
      </c>
      <c r="E56" s="8" t="s">
        <v>88</v>
      </c>
      <c r="F56" s="2">
        <v>56.975000000000001</v>
      </c>
      <c r="G56" s="2">
        <v>43.674999999999997</v>
      </c>
      <c r="H56" s="2">
        <v>4.6050000000000004</v>
      </c>
      <c r="I56" s="2">
        <v>0</v>
      </c>
      <c r="J56" s="2">
        <v>7.6349999999999998</v>
      </c>
      <c r="K56" s="2">
        <v>4.93</v>
      </c>
      <c r="L56" s="2">
        <v>5.5250000000000004</v>
      </c>
      <c r="M56" s="2">
        <v>6.0650000000000004</v>
      </c>
      <c r="N56" s="2">
        <v>83.722395833333294</v>
      </c>
      <c r="O56" s="2">
        <v>166.170138888889</v>
      </c>
      <c r="P56" s="2">
        <v>293.29166666666703</v>
      </c>
      <c r="Q56" s="2">
        <v>515.1875</v>
      </c>
      <c r="R56" s="2">
        <f t="shared" si="1"/>
        <v>82.447743055555705</v>
      </c>
      <c r="S56" s="5">
        <v>62.859369999999998</v>
      </c>
    </row>
    <row r="57" spans="1:19" x14ac:dyDescent="0.25">
      <c r="A57" s="8" t="s">
        <v>95</v>
      </c>
      <c r="B57" s="4" t="s">
        <v>16</v>
      </c>
      <c r="C57" s="8" t="s">
        <v>92</v>
      </c>
      <c r="D57" s="8" t="s">
        <v>88</v>
      </c>
      <c r="E57" s="8" t="s">
        <v>88</v>
      </c>
      <c r="F57" s="2">
        <v>41.87</v>
      </c>
      <c r="G57" s="2">
        <v>34.369999999999997</v>
      </c>
      <c r="H57" s="2">
        <v>0</v>
      </c>
      <c r="I57" s="2">
        <v>0</v>
      </c>
      <c r="J57" s="2">
        <v>8.6750000000000007</v>
      </c>
      <c r="K57" s="2">
        <v>1.65</v>
      </c>
      <c r="L57" s="2">
        <v>0.56000000000000005</v>
      </c>
      <c r="M57" s="2">
        <v>10.845000000000001</v>
      </c>
      <c r="N57" s="2">
        <v>75.048076923076906</v>
      </c>
      <c r="O57" s="2">
        <v>84.892857142857096</v>
      </c>
      <c r="P57" s="2">
        <v>352.625</v>
      </c>
      <c r="Q57" s="2">
        <v>240.625</v>
      </c>
      <c r="R57" s="2">
        <f t="shared" si="1"/>
        <v>9.8447802197801906</v>
      </c>
      <c r="S57" s="5">
        <v>28.353670000000001</v>
      </c>
    </row>
    <row r="58" spans="1:19" x14ac:dyDescent="0.25">
      <c r="A58" s="8" t="s">
        <v>95</v>
      </c>
      <c r="B58" s="4" t="s">
        <v>17</v>
      </c>
      <c r="C58" s="8" t="s">
        <v>92</v>
      </c>
      <c r="D58" s="8" t="s">
        <v>89</v>
      </c>
      <c r="E58" s="8" t="s">
        <v>87</v>
      </c>
      <c r="F58" s="2">
        <v>0</v>
      </c>
      <c r="G58" s="2">
        <v>0</v>
      </c>
      <c r="H58" s="2">
        <v>0</v>
      </c>
      <c r="I58" s="2">
        <v>0</v>
      </c>
      <c r="J58" s="2">
        <v>95.48</v>
      </c>
      <c r="K58" s="2">
        <v>11.625</v>
      </c>
      <c r="L58" s="2">
        <v>0.57999999999999996</v>
      </c>
      <c r="M58" s="2">
        <v>69.284999999999997</v>
      </c>
      <c r="N58" s="2">
        <v>212.75197649572701</v>
      </c>
      <c r="O58" s="2">
        <v>259.78882575757598</v>
      </c>
      <c r="P58" s="2">
        <v>359.25</v>
      </c>
      <c r="Q58" s="2">
        <v>351</v>
      </c>
      <c r="R58" s="2">
        <f t="shared" si="1"/>
        <v>47.036849261848971</v>
      </c>
      <c r="S58" s="5">
        <v>55.334409999999998</v>
      </c>
    </row>
    <row r="59" spans="1:19" x14ac:dyDescent="0.25">
      <c r="A59" s="8" t="s">
        <v>95</v>
      </c>
      <c r="B59" s="4" t="s">
        <v>18</v>
      </c>
      <c r="C59" s="8" t="s">
        <v>70</v>
      </c>
      <c r="D59" s="8" t="s">
        <v>89</v>
      </c>
      <c r="E59" s="8" t="s">
        <v>89</v>
      </c>
      <c r="F59" s="2">
        <v>1.075</v>
      </c>
      <c r="G59" s="2">
        <v>0.505</v>
      </c>
      <c r="H59" s="2">
        <v>0</v>
      </c>
      <c r="I59" s="2">
        <v>9.1449999999999996</v>
      </c>
      <c r="J59" s="2">
        <v>86.89</v>
      </c>
      <c r="K59" s="2">
        <v>79.92</v>
      </c>
      <c r="L59" s="2">
        <v>2.0950000000000002</v>
      </c>
      <c r="M59" s="2">
        <v>5.54</v>
      </c>
      <c r="N59" s="2">
        <v>198.879166666667</v>
      </c>
      <c r="O59" s="2">
        <v>240.76815767973801</v>
      </c>
      <c r="P59" s="2">
        <v>268.375</v>
      </c>
      <c r="Q59" s="2">
        <v>184.375</v>
      </c>
      <c r="R59" s="2">
        <f t="shared" si="1"/>
        <v>41.888991013071006</v>
      </c>
      <c r="S59" s="5">
        <v>30.549150000000001</v>
      </c>
    </row>
    <row r="60" spans="1:19" x14ac:dyDescent="0.25">
      <c r="A60" s="8" t="s">
        <v>95</v>
      </c>
      <c r="B60" s="4" t="s">
        <v>19</v>
      </c>
      <c r="C60" s="8" t="s">
        <v>74</v>
      </c>
      <c r="D60" s="8" t="s">
        <v>88</v>
      </c>
      <c r="E60" s="8" t="s">
        <v>90</v>
      </c>
      <c r="F60" s="2">
        <v>84.534999999999997</v>
      </c>
      <c r="G60" s="2">
        <v>12.43</v>
      </c>
      <c r="H60" s="2">
        <v>0</v>
      </c>
      <c r="I60" s="2">
        <v>78.61</v>
      </c>
      <c r="J60" s="2">
        <v>15.465</v>
      </c>
      <c r="K60" s="2">
        <v>8.9600000000000009</v>
      </c>
      <c r="L60" s="2">
        <v>0</v>
      </c>
      <c r="M60" s="2">
        <v>0</v>
      </c>
      <c r="N60" s="2">
        <v>14.903787878787901</v>
      </c>
      <c r="O60" s="2">
        <v>235.27328700711001</v>
      </c>
      <c r="P60" s="2">
        <v>174.375</v>
      </c>
      <c r="Q60" s="2">
        <v>305.5625</v>
      </c>
      <c r="R60" s="2">
        <f t="shared" si="1"/>
        <v>220.3694991283221</v>
      </c>
      <c r="S60" s="5">
        <v>164.5787</v>
      </c>
    </row>
    <row r="61" spans="1:19" x14ac:dyDescent="0.25">
      <c r="A61" s="8" t="s">
        <v>95</v>
      </c>
      <c r="B61" s="4" t="s">
        <v>20</v>
      </c>
      <c r="C61" s="8" t="s">
        <v>70</v>
      </c>
      <c r="D61" s="8" t="s">
        <v>88</v>
      </c>
      <c r="E61" s="8" t="s">
        <v>88</v>
      </c>
      <c r="F61" s="2">
        <v>56.92</v>
      </c>
      <c r="G61" s="2">
        <v>73.319999999999993</v>
      </c>
      <c r="H61" s="2">
        <v>0</v>
      </c>
      <c r="I61" s="2">
        <v>0</v>
      </c>
      <c r="J61" s="2">
        <v>1.335</v>
      </c>
      <c r="K61" s="2">
        <v>0</v>
      </c>
      <c r="L61" s="2">
        <v>5.39</v>
      </c>
      <c r="M61" s="2">
        <v>0</v>
      </c>
      <c r="N61" s="2">
        <v>167.82648809523801</v>
      </c>
      <c r="O61" s="2">
        <v>36.152869152046797</v>
      </c>
      <c r="P61" s="2">
        <v>1604.9375</v>
      </c>
      <c r="Q61" s="2">
        <v>559.08333333333303</v>
      </c>
      <c r="R61" s="2">
        <f t="shared" si="1"/>
        <v>-131.6736189431912</v>
      </c>
      <c r="S61" s="5">
        <v>-62.093020000000003</v>
      </c>
    </row>
    <row r="62" spans="1:19" x14ac:dyDescent="0.25">
      <c r="A62" s="8" t="s">
        <v>95</v>
      </c>
      <c r="B62" s="4" t="s">
        <v>21</v>
      </c>
      <c r="C62" s="8" t="s">
        <v>85</v>
      </c>
      <c r="D62" s="8" t="s">
        <v>88</v>
      </c>
      <c r="E62" s="8" t="s">
        <v>88</v>
      </c>
      <c r="F62" s="2">
        <v>90.215000000000003</v>
      </c>
      <c r="G62" s="2">
        <v>66.900000000000006</v>
      </c>
      <c r="H62" s="2">
        <v>0</v>
      </c>
      <c r="I62" s="2">
        <v>2.085</v>
      </c>
      <c r="J62" s="2">
        <v>6.9249999999999998</v>
      </c>
      <c r="K62" s="2">
        <v>10.25</v>
      </c>
      <c r="L62" s="2">
        <v>1.54</v>
      </c>
      <c r="M62" s="2">
        <v>20.754999999999999</v>
      </c>
      <c r="N62" s="2">
        <v>13.8265892094017</v>
      </c>
      <c r="O62" s="2">
        <v>83.370894607843098</v>
      </c>
      <c r="P62" s="2">
        <v>190.625</v>
      </c>
      <c r="Q62" s="2">
        <v>265.875</v>
      </c>
      <c r="R62" s="2">
        <f t="shared" si="1"/>
        <v>69.544305398441395</v>
      </c>
      <c r="S62" s="5">
        <v>65.792850000000001</v>
      </c>
    </row>
  </sheetData>
  <mergeCells count="13">
    <mergeCell ref="A1:S2"/>
    <mergeCell ref="A3:A4"/>
    <mergeCell ref="S3:S4"/>
    <mergeCell ref="N3:O3"/>
    <mergeCell ref="P3:Q3"/>
    <mergeCell ref="B3:B4"/>
    <mergeCell ref="F3:G3"/>
    <mergeCell ref="H3:I3"/>
    <mergeCell ref="J3:K3"/>
    <mergeCell ref="L3:M3"/>
    <mergeCell ref="R3:R4"/>
    <mergeCell ref="C3:C4"/>
    <mergeCell ref="D3:E3"/>
  </mergeCells>
  <pageMargins left="0.25" right="0.25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traits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</cp:lastModifiedBy>
  <cp:lastPrinted>2024-06-20T07:16:26Z</cp:lastPrinted>
  <dcterms:created xsi:type="dcterms:W3CDTF">2023-10-26T07:50:05Z</dcterms:created>
  <dcterms:modified xsi:type="dcterms:W3CDTF">2024-09-26T13:47:58Z</dcterms:modified>
</cp:coreProperties>
</file>