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orting information/"/>
    </mc:Choice>
  </mc:AlternateContent>
  <xr:revisionPtr revIDLastSave="50" documentId="11_E7522FFD3007AB426011C11007C6599FF68AB09D" xr6:coauthVersionLast="47" xr6:coauthVersionMax="47" xr10:uidLastSave="{3DAC4643-83F8-4785-9199-660963D5B0FC}"/>
  <bookViews>
    <workbookView xWindow="-28920" yWindow="-120" windowWidth="29040" windowHeight="15840" activeTab="1" xr2:uid="{00000000-000D-0000-FFFF-FFFF00000000}"/>
  </bookViews>
  <sheets>
    <sheet name="Temperate" sheetId="1" r:id="rId1"/>
    <sheet name="Mediterrane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2" i="1"/>
  <c r="Q13" i="1"/>
  <c r="Q16" i="1"/>
  <c r="Q18" i="1"/>
  <c r="Q19" i="1"/>
  <c r="Q20" i="1"/>
  <c r="Q21" i="1"/>
  <c r="Q22" i="1"/>
  <c r="Q24" i="1"/>
  <c r="Q27" i="1"/>
  <c r="Q29" i="1"/>
  <c r="Q32" i="1"/>
  <c r="Q33" i="1"/>
  <c r="Q36" i="1"/>
  <c r="Q37" i="1"/>
  <c r="Q38" i="1"/>
  <c r="Q39" i="1"/>
  <c r="Q4" i="2"/>
  <c r="Q5" i="2"/>
  <c r="Q6" i="2"/>
  <c r="Q7" i="2"/>
  <c r="Q8" i="2"/>
  <c r="Q9" i="2"/>
  <c r="Q10" i="2"/>
  <c r="Q11" i="2"/>
  <c r="Q12" i="2"/>
  <c r="Q13" i="2"/>
  <c r="Q14" i="2"/>
  <c r="Q16" i="2"/>
  <c r="Q17" i="2"/>
  <c r="Q18" i="2"/>
  <c r="Q19" i="2"/>
  <c r="Q20" i="2"/>
  <c r="Q21" i="2"/>
  <c r="Q22" i="2"/>
  <c r="Q23" i="2"/>
  <c r="Q3" i="2"/>
</calcChain>
</file>

<file path=xl/sharedStrings.xml><?xml version="1.0" encoding="utf-8"?>
<sst xmlns="http://schemas.openxmlformats.org/spreadsheetml/2006/main" count="333" uniqueCount="96">
  <si>
    <t>Agrostis tileni</t>
  </si>
  <si>
    <t>Armeria duriaei</t>
  </si>
  <si>
    <t>Cerastium ramosissimum</t>
  </si>
  <si>
    <t>Conopodium majus</t>
  </si>
  <si>
    <t>Dianthus langeanus</t>
  </si>
  <si>
    <t>Festuca summilusitana</t>
  </si>
  <si>
    <t>Helictochloa marginata</t>
  </si>
  <si>
    <t>Jurinea humilis</t>
  </si>
  <si>
    <t>Luzula caespitosa</t>
  </si>
  <si>
    <t>Minuartia recurva</t>
  </si>
  <si>
    <t>Neoschischkinia truncatula</t>
  </si>
  <si>
    <t>Phalacrocarpum oppositifolium</t>
  </si>
  <si>
    <t>Phyteuma hemisphaericum</t>
  </si>
  <si>
    <t>NA</t>
  </si>
  <si>
    <t>Plantago holosteum</t>
  </si>
  <si>
    <t>Sedum anglicum</t>
  </si>
  <si>
    <t>Sedum brevifolium</t>
  </si>
  <si>
    <t>Sempervivum arachnoideum</t>
  </si>
  <si>
    <t>Silene ciliata</t>
  </si>
  <si>
    <t>Solidago virgaurea</t>
  </si>
  <si>
    <t>Spergula morisonii</t>
  </si>
  <si>
    <t>Thymus praecox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</si>
  <si>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</si>
  <si>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</si>
  <si>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</si>
  <si>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</si>
  <si>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</si>
  <si>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</si>
  <si>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Dethawia splendens</t>
  </si>
  <si>
    <t>Erigeron alpinus</t>
  </si>
  <si>
    <t>Euphrasia salisburgensis</t>
  </si>
  <si>
    <t>Festuca hystrix</t>
  </si>
  <si>
    <t>Festuca rubra</t>
  </si>
  <si>
    <t>Gentiana verna</t>
  </si>
  <si>
    <t>Gentianella campestris</t>
  </si>
  <si>
    <t>Gypsophila repens</t>
  </si>
  <si>
    <t>Helianthemum canum</t>
  </si>
  <si>
    <t>Helianthemum urrielense</t>
  </si>
  <si>
    <t>Helictotrichon sedenense</t>
  </si>
  <si>
    <t>Iberis carnosa</t>
  </si>
  <si>
    <t>Jasione cavanillesii</t>
  </si>
  <si>
    <t>Kobresia myosuroides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</si>
  <si>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</si>
  <si>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</si>
  <si>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</si>
  <si>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</si>
  <si>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</si>
  <si>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</si>
  <si>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</si>
  <si>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Salix breviserrata</t>
  </si>
  <si>
    <t>Saxifraga conifera</t>
  </si>
  <si>
    <t>Saxifraga paniculata</t>
  </si>
  <si>
    <t>Scilla verna</t>
  </si>
  <si>
    <t>Sedum album cf</t>
  </si>
  <si>
    <t>Sesleria caerula</t>
  </si>
  <si>
    <t>Silene acaulis</t>
  </si>
  <si>
    <t>Species</t>
  </si>
  <si>
    <t>Autumn germination</t>
  </si>
  <si>
    <t>Winter germination</t>
  </si>
  <si>
    <t>Spring germination</t>
  </si>
  <si>
    <t>Summer germination</t>
  </si>
  <si>
    <t>Environmental Heat Sum</t>
  </si>
  <si>
    <t>Area between curves</t>
  </si>
  <si>
    <t>Time to reach 50% germination</t>
  </si>
  <si>
    <t>F</t>
  </si>
  <si>
    <t>S</t>
  </si>
  <si>
    <t>Delay time to 50% germ (days)</t>
  </si>
  <si>
    <t>Time to reach 50% germination (days)</t>
  </si>
  <si>
    <t>Germination shift (area between curves)</t>
  </si>
  <si>
    <t>Family</t>
  </si>
  <si>
    <t>Primulaceae</t>
  </si>
  <si>
    <t>Fabaceae</t>
  </si>
  <si>
    <t>Caryophyllaceae</t>
  </si>
  <si>
    <t>Plumbaginaceae</t>
  </si>
  <si>
    <t>Cyperaceae</t>
  </si>
  <si>
    <t>Apiaceae</t>
  </si>
  <si>
    <t>Asteraceae</t>
  </si>
  <si>
    <t>Orobanchaceae</t>
  </si>
  <si>
    <t>Poaceae</t>
  </si>
  <si>
    <t>Gentianaceae</t>
  </si>
  <si>
    <t>Cistaceae</t>
  </si>
  <si>
    <t>Brassicaceae</t>
  </si>
  <si>
    <t>Campanulaceae</t>
  </si>
  <si>
    <t>Plantaginaceae</t>
  </si>
  <si>
    <t>Ranunculaceae</t>
  </si>
  <si>
    <t>Saxifragaceae</t>
  </si>
  <si>
    <t>Asparagaceae</t>
  </si>
  <si>
    <t>Lamiaceae</t>
  </si>
  <si>
    <t>Phenology period with highest germination</t>
  </si>
  <si>
    <t>Summer</t>
  </si>
  <si>
    <t>Autumn</t>
  </si>
  <si>
    <t>Spring</t>
  </si>
  <si>
    <t>Winter</t>
  </si>
  <si>
    <t>Juncaceae</t>
  </si>
  <si>
    <t>Crassulaceae</t>
  </si>
  <si>
    <t xml:space="preserve">Spring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</si>
</sst>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164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8C296"/>
      <color rgb="FFF5A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opLeftCell="A5" workbookViewId="0">
      <selection activeCell="Q40" sqref="Q40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4" width="8.7109375" customWidth="1"/>
    <col min="5" max="11" width="6.85546875" customWidth="1"/>
    <col min="12" max="12" width="11.85546875" customWidth="1"/>
    <col min="13" max="14" width="6.85546875" customWidth="1"/>
    <col min="15" max="15" width="6.5703125" bestFit="1" customWidth="1"/>
    <col min="16" max="16" width="8.7109375" customWidth="1"/>
    <col min="17" max="17" width="13.42578125" customWidth="1"/>
    <col min="18" max="18" width="17.140625" customWidth="1"/>
  </cols>
  <sheetData>
    <row r="1" spans="1:18" ht="30" customHeight="1" x14ac:dyDescent="0.25">
      <c r="A1" s="12" t="s">
        <v>56</v>
      </c>
      <c r="B1" s="16" t="s">
        <v>69</v>
      </c>
      <c r="C1" s="18" t="s">
        <v>88</v>
      </c>
      <c r="D1" s="19"/>
      <c r="E1" s="13" t="s">
        <v>57</v>
      </c>
      <c r="F1" s="13"/>
      <c r="G1" s="13" t="s">
        <v>58</v>
      </c>
      <c r="H1" s="13"/>
      <c r="I1" s="13" t="s">
        <v>59</v>
      </c>
      <c r="J1" s="13"/>
      <c r="K1" s="13" t="s">
        <v>60</v>
      </c>
      <c r="L1" s="13"/>
      <c r="M1" s="13" t="s">
        <v>67</v>
      </c>
      <c r="N1" s="13"/>
      <c r="O1" s="13" t="s">
        <v>61</v>
      </c>
      <c r="P1" s="13"/>
      <c r="Q1" s="14" t="s">
        <v>66</v>
      </c>
      <c r="R1" s="12" t="s">
        <v>68</v>
      </c>
    </row>
    <row r="2" spans="1:18" s="1" customFormat="1" x14ac:dyDescent="0.25">
      <c r="A2" s="12"/>
      <c r="B2" s="17"/>
      <c r="C2" s="9" t="s">
        <v>64</v>
      </c>
      <c r="D2" s="9" t="s">
        <v>65</v>
      </c>
      <c r="E2" s="3" t="s">
        <v>64</v>
      </c>
      <c r="F2" s="3" t="s">
        <v>65</v>
      </c>
      <c r="G2" s="3" t="s">
        <v>64</v>
      </c>
      <c r="H2" s="3" t="s">
        <v>65</v>
      </c>
      <c r="I2" s="3" t="s">
        <v>64</v>
      </c>
      <c r="J2" s="3" t="s">
        <v>65</v>
      </c>
      <c r="K2" s="3" t="s">
        <v>64</v>
      </c>
      <c r="L2" s="3" t="s">
        <v>65</v>
      </c>
      <c r="M2" s="3" t="s">
        <v>64</v>
      </c>
      <c r="N2" s="3" t="s">
        <v>65</v>
      </c>
      <c r="O2" s="3" t="s">
        <v>64</v>
      </c>
      <c r="P2" s="3" t="s">
        <v>65</v>
      </c>
      <c r="Q2" s="15"/>
      <c r="R2" s="12"/>
    </row>
    <row r="3" spans="1:18" x14ac:dyDescent="0.25">
      <c r="A3" s="4" t="s">
        <v>22</v>
      </c>
      <c r="B3" s="10" t="s">
        <v>70</v>
      </c>
      <c r="C3" s="10"/>
      <c r="D3" s="10" t="s">
        <v>89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1.1499999999999999</v>
      </c>
      <c r="M3" s="2" t="s">
        <v>13</v>
      </c>
      <c r="N3" s="2" t="s">
        <v>13</v>
      </c>
      <c r="O3" s="2" t="s">
        <v>13</v>
      </c>
      <c r="P3" s="2" t="s">
        <v>13</v>
      </c>
      <c r="Q3" s="2" t="s">
        <v>13</v>
      </c>
      <c r="R3" s="5">
        <v>-0.63234170000000001</v>
      </c>
    </row>
    <row r="4" spans="1:18" x14ac:dyDescent="0.25">
      <c r="A4" s="4" t="s">
        <v>23</v>
      </c>
      <c r="B4" s="10" t="s">
        <v>71</v>
      </c>
      <c r="C4" s="10" t="s">
        <v>90</v>
      </c>
      <c r="D4" s="10" t="s">
        <v>90</v>
      </c>
      <c r="E4" s="2">
        <v>5.93</v>
      </c>
      <c r="F4" s="2">
        <v>2.855</v>
      </c>
      <c r="G4" s="2">
        <v>0</v>
      </c>
      <c r="H4" s="2">
        <v>0</v>
      </c>
      <c r="I4" s="2">
        <v>0</v>
      </c>
      <c r="J4" s="2">
        <v>0</v>
      </c>
      <c r="K4" s="2">
        <v>2.085</v>
      </c>
      <c r="L4" s="2">
        <v>0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13</v>
      </c>
      <c r="R4" s="5">
        <v>12.15582</v>
      </c>
    </row>
    <row r="5" spans="1:18" x14ac:dyDescent="0.25">
      <c r="A5" s="4" t="s">
        <v>24</v>
      </c>
      <c r="B5" s="10" t="s">
        <v>72</v>
      </c>
      <c r="C5" s="10" t="s">
        <v>90</v>
      </c>
      <c r="D5" s="10" t="s">
        <v>90</v>
      </c>
      <c r="E5" s="2">
        <v>22.68</v>
      </c>
      <c r="F5" s="2">
        <v>2.06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1.03</v>
      </c>
      <c r="M5" s="2" t="s">
        <v>13</v>
      </c>
      <c r="N5" s="2" t="s">
        <v>13</v>
      </c>
      <c r="O5" s="2" t="s">
        <v>13</v>
      </c>
      <c r="P5" s="2" t="s">
        <v>13</v>
      </c>
      <c r="Q5" s="2" t="s">
        <v>13</v>
      </c>
      <c r="R5" s="5">
        <v>69.102739999999997</v>
      </c>
    </row>
    <row r="6" spans="1:18" x14ac:dyDescent="0.25">
      <c r="A6" s="4" t="s">
        <v>25</v>
      </c>
      <c r="B6" s="10" t="s">
        <v>72</v>
      </c>
      <c r="C6" s="10" t="s">
        <v>91</v>
      </c>
      <c r="D6" s="10" t="s">
        <v>89</v>
      </c>
      <c r="E6" s="2">
        <v>3.85</v>
      </c>
      <c r="F6" s="2">
        <v>0</v>
      </c>
      <c r="G6" s="2">
        <v>0</v>
      </c>
      <c r="H6" s="2">
        <v>18.18</v>
      </c>
      <c r="I6" s="2">
        <v>38.46</v>
      </c>
      <c r="J6" s="2">
        <v>0</v>
      </c>
      <c r="K6" s="2">
        <v>3.85</v>
      </c>
      <c r="L6" s="2">
        <v>18.18</v>
      </c>
      <c r="M6" s="2">
        <v>272</v>
      </c>
      <c r="N6" s="2">
        <v>294</v>
      </c>
      <c r="O6" s="2">
        <v>1082.5</v>
      </c>
      <c r="P6" s="2">
        <v>792</v>
      </c>
      <c r="Q6" s="2">
        <f t="shared" ref="Q6:Q33" si="0">N6-M6</f>
        <v>22</v>
      </c>
      <c r="R6" s="5">
        <v>30.777899999999999</v>
      </c>
    </row>
    <row r="7" spans="1:18" x14ac:dyDescent="0.25">
      <c r="A7" s="4" t="s">
        <v>26</v>
      </c>
      <c r="B7" s="10" t="s">
        <v>73</v>
      </c>
      <c r="C7" s="10" t="s">
        <v>91</v>
      </c>
      <c r="D7" s="10" t="s">
        <v>89</v>
      </c>
      <c r="E7" s="2">
        <v>0.70499999999999996</v>
      </c>
      <c r="F7" s="2">
        <v>0</v>
      </c>
      <c r="G7" s="2">
        <v>0</v>
      </c>
      <c r="H7" s="2">
        <v>7.69</v>
      </c>
      <c r="I7" s="2">
        <v>65.67</v>
      </c>
      <c r="J7" s="2">
        <v>0.64</v>
      </c>
      <c r="K7" s="2">
        <v>30.105</v>
      </c>
      <c r="L7" s="2">
        <v>89.105000000000004</v>
      </c>
      <c r="M7" s="2">
        <v>238.20208333333301</v>
      </c>
      <c r="N7" s="2">
        <v>278.003472222222</v>
      </c>
      <c r="O7" s="2">
        <v>654.1875</v>
      </c>
      <c r="P7" s="2">
        <v>596.75</v>
      </c>
      <c r="Q7" s="2">
        <f t="shared" si="0"/>
        <v>39.801388888888994</v>
      </c>
      <c r="R7" s="5">
        <v>30.845549999999999</v>
      </c>
    </row>
    <row r="8" spans="1:18" x14ac:dyDescent="0.25">
      <c r="A8" s="4" t="s">
        <v>27</v>
      </c>
      <c r="B8" s="10" t="s">
        <v>74</v>
      </c>
      <c r="C8" s="10" t="s">
        <v>91</v>
      </c>
      <c r="D8" s="10" t="s">
        <v>89</v>
      </c>
      <c r="E8" s="2">
        <v>0</v>
      </c>
      <c r="F8" s="2">
        <v>0</v>
      </c>
      <c r="G8" s="2">
        <v>0</v>
      </c>
      <c r="H8" s="2">
        <v>0</v>
      </c>
      <c r="I8" s="2">
        <v>96.614999999999995</v>
      </c>
      <c r="J8" s="2">
        <v>0</v>
      </c>
      <c r="K8" s="2">
        <v>2.625</v>
      </c>
      <c r="L8" s="2">
        <v>99.314999999999998</v>
      </c>
      <c r="M8" s="2">
        <v>244.85624999999999</v>
      </c>
      <c r="N8" s="2">
        <v>282.89935207336498</v>
      </c>
      <c r="O8" s="2">
        <v>694</v>
      </c>
      <c r="P8" s="2">
        <v>548.3125</v>
      </c>
      <c r="Q8" s="2">
        <f t="shared" si="0"/>
        <v>38.043102073364992</v>
      </c>
      <c r="R8" s="5">
        <v>38.153109999999998</v>
      </c>
    </row>
    <row r="9" spans="1:18" x14ac:dyDescent="0.25">
      <c r="A9" s="4" t="s">
        <v>28</v>
      </c>
      <c r="B9" s="10" t="s">
        <v>75</v>
      </c>
      <c r="C9" s="10" t="s">
        <v>91</v>
      </c>
      <c r="D9" s="10" t="s">
        <v>92</v>
      </c>
      <c r="E9" s="2">
        <v>0</v>
      </c>
      <c r="F9" s="2">
        <v>0</v>
      </c>
      <c r="G9" s="2">
        <v>0</v>
      </c>
      <c r="H9" s="2">
        <v>91.84</v>
      </c>
      <c r="I9" s="2">
        <v>94.92</v>
      </c>
      <c r="J9" s="2">
        <v>6.12</v>
      </c>
      <c r="K9" s="2">
        <v>0</v>
      </c>
      <c r="L9" s="2">
        <v>2.04</v>
      </c>
      <c r="M9" s="2">
        <v>212.93125000000001</v>
      </c>
      <c r="N9" s="2">
        <v>230.43234265734301</v>
      </c>
      <c r="O9" s="2">
        <v>457.625</v>
      </c>
      <c r="P9" s="2">
        <v>251.875</v>
      </c>
      <c r="Q9" s="2">
        <f t="shared" si="0"/>
        <v>17.501092657343008</v>
      </c>
      <c r="R9" s="5">
        <v>11.870900000000001</v>
      </c>
    </row>
    <row r="10" spans="1:18" x14ac:dyDescent="0.25">
      <c r="A10" s="4" t="s">
        <v>29</v>
      </c>
      <c r="B10" s="10" t="s">
        <v>76</v>
      </c>
      <c r="C10" s="10" t="s">
        <v>91</v>
      </c>
      <c r="D10" s="10" t="s">
        <v>91</v>
      </c>
      <c r="E10" s="2">
        <v>0</v>
      </c>
      <c r="F10" s="2">
        <v>0</v>
      </c>
      <c r="G10" s="2">
        <v>0</v>
      </c>
      <c r="H10" s="2">
        <v>3.03</v>
      </c>
      <c r="I10" s="2">
        <v>100</v>
      </c>
      <c r="J10" s="2">
        <v>83.84</v>
      </c>
      <c r="K10" s="2">
        <v>0</v>
      </c>
      <c r="L10" s="2">
        <v>13.13</v>
      </c>
      <c r="M10" s="2">
        <v>219.75</v>
      </c>
      <c r="N10" s="2">
        <v>261.64264705882402</v>
      </c>
      <c r="O10" s="2">
        <v>463.875</v>
      </c>
      <c r="P10" s="2">
        <v>325.125</v>
      </c>
      <c r="Q10" s="2">
        <f t="shared" si="0"/>
        <v>41.892647058824025</v>
      </c>
      <c r="R10" s="5">
        <v>43.796329999999998</v>
      </c>
    </row>
    <row r="11" spans="1:18" x14ac:dyDescent="0.25">
      <c r="A11" s="4" t="s">
        <v>30</v>
      </c>
      <c r="B11" s="10" t="s">
        <v>77</v>
      </c>
      <c r="C11" s="10" t="s">
        <v>89</v>
      </c>
      <c r="D11" s="10" t="s">
        <v>92</v>
      </c>
      <c r="E11" s="2">
        <v>0</v>
      </c>
      <c r="F11" s="2">
        <v>0</v>
      </c>
      <c r="G11" s="2">
        <v>0</v>
      </c>
      <c r="H11" s="2">
        <v>0.5</v>
      </c>
      <c r="I11" s="2">
        <v>0.5</v>
      </c>
      <c r="J11" s="2">
        <v>0</v>
      </c>
      <c r="K11" s="2">
        <v>1.04</v>
      </c>
      <c r="L11" s="2">
        <v>0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5">
        <v>7.7578389999999997E-2</v>
      </c>
    </row>
    <row r="12" spans="1:18" x14ac:dyDescent="0.25">
      <c r="A12" s="4" t="s">
        <v>31</v>
      </c>
      <c r="B12" s="10" t="s">
        <v>78</v>
      </c>
      <c r="C12" s="10" t="s">
        <v>90</v>
      </c>
      <c r="D12" s="10" t="s">
        <v>90</v>
      </c>
      <c r="E12" s="2">
        <v>97.06</v>
      </c>
      <c r="F12" s="2">
        <v>71.055000000000007</v>
      </c>
      <c r="G12" s="2">
        <v>0</v>
      </c>
      <c r="H12" s="2">
        <v>7.8949999999999996</v>
      </c>
      <c r="I12" s="2">
        <v>2.94</v>
      </c>
      <c r="J12" s="2">
        <v>0</v>
      </c>
      <c r="K12" s="2">
        <v>0</v>
      </c>
      <c r="L12" s="2">
        <v>7.8949999999999996</v>
      </c>
      <c r="M12" s="2">
        <v>15.09375</v>
      </c>
      <c r="N12" s="2">
        <v>122.833333333333</v>
      </c>
      <c r="O12" s="2">
        <v>144.75</v>
      </c>
      <c r="P12" s="2">
        <v>178</v>
      </c>
      <c r="Q12" s="2">
        <f t="shared" si="0"/>
        <v>107.739583333333</v>
      </c>
      <c r="R12" s="5">
        <v>83.157409999999999</v>
      </c>
    </row>
    <row r="13" spans="1:18" x14ac:dyDescent="0.25">
      <c r="A13" s="6" t="s">
        <v>32</v>
      </c>
      <c r="B13" s="10" t="s">
        <v>78</v>
      </c>
      <c r="C13" s="10" t="s">
        <v>91</v>
      </c>
      <c r="D13" s="10"/>
      <c r="E13" s="2">
        <v>0</v>
      </c>
      <c r="F13" s="2"/>
      <c r="G13" s="2">
        <v>0</v>
      </c>
      <c r="H13" s="2"/>
      <c r="I13" s="2">
        <v>100</v>
      </c>
      <c r="J13" s="2"/>
      <c r="K13" s="2">
        <v>0</v>
      </c>
      <c r="L13" s="2"/>
      <c r="M13" s="2">
        <v>239.5</v>
      </c>
      <c r="N13" s="2"/>
      <c r="O13" s="2">
        <v>648</v>
      </c>
      <c r="P13" s="2"/>
      <c r="Q13" s="2">
        <f t="shared" si="0"/>
        <v>-239.5</v>
      </c>
      <c r="R13" s="7" t="s">
        <v>13</v>
      </c>
    </row>
    <row r="14" spans="1:18" x14ac:dyDescent="0.25">
      <c r="A14" s="4" t="s">
        <v>33</v>
      </c>
      <c r="B14" s="10" t="s">
        <v>79</v>
      </c>
      <c r="C14" s="10" t="s">
        <v>91</v>
      </c>
      <c r="D14" s="10" t="s">
        <v>92</v>
      </c>
      <c r="E14" s="2">
        <v>0</v>
      </c>
      <c r="F14" s="2">
        <v>0</v>
      </c>
      <c r="G14" s="2">
        <v>0</v>
      </c>
      <c r="H14" s="2">
        <v>7.26</v>
      </c>
      <c r="I14" s="2">
        <v>8.6999999999999993</v>
      </c>
      <c r="J14" s="2">
        <v>0.73499999999999999</v>
      </c>
      <c r="K14" s="2">
        <v>0</v>
      </c>
      <c r="L14" s="2">
        <v>0.73499999999999999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5">
        <v>1.2084980000000001</v>
      </c>
    </row>
    <row r="15" spans="1:18" x14ac:dyDescent="0.25">
      <c r="A15" s="8" t="s">
        <v>34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13</v>
      </c>
      <c r="N15" s="2" t="s">
        <v>13</v>
      </c>
      <c r="O15" s="2" t="s">
        <v>13</v>
      </c>
      <c r="P15" s="2" t="s">
        <v>13</v>
      </c>
      <c r="Q15" s="2" t="s">
        <v>13</v>
      </c>
      <c r="R15" s="5">
        <v>0</v>
      </c>
    </row>
    <row r="16" spans="1:18" x14ac:dyDescent="0.25">
      <c r="A16" s="4" t="s">
        <v>35</v>
      </c>
      <c r="B16" s="10" t="s">
        <v>72</v>
      </c>
      <c r="C16" s="10" t="s">
        <v>91</v>
      </c>
      <c r="D16" s="10" t="s">
        <v>89</v>
      </c>
      <c r="E16" s="2">
        <v>17.41</v>
      </c>
      <c r="F16" s="2">
        <v>1.0549999999999999</v>
      </c>
      <c r="G16" s="2">
        <v>0</v>
      </c>
      <c r="H16" s="2">
        <v>2.105</v>
      </c>
      <c r="I16" s="2">
        <v>70.48</v>
      </c>
      <c r="J16" s="2">
        <v>7.8949999999999996</v>
      </c>
      <c r="K16" s="2">
        <v>8.1150000000000002</v>
      </c>
      <c r="L16" s="2">
        <v>87.37</v>
      </c>
      <c r="M16" s="2">
        <v>230.260416666667</v>
      </c>
      <c r="N16" s="2">
        <v>281.81368233482198</v>
      </c>
      <c r="O16" s="2">
        <v>566</v>
      </c>
      <c r="P16" s="2">
        <v>523.125</v>
      </c>
      <c r="Q16" s="2">
        <f t="shared" si="0"/>
        <v>51.553265668154978</v>
      </c>
      <c r="R16" s="5">
        <v>75.370099999999994</v>
      </c>
    </row>
    <row r="17" spans="1:18" x14ac:dyDescent="0.25">
      <c r="A17" s="4" t="s">
        <v>36</v>
      </c>
      <c r="B17" s="10" t="s">
        <v>80</v>
      </c>
      <c r="C17" s="10" t="s">
        <v>90</v>
      </c>
      <c r="D17" s="10" t="s">
        <v>90</v>
      </c>
      <c r="E17" s="2">
        <v>18.989999999999998</v>
      </c>
      <c r="F17" s="2">
        <v>10.23</v>
      </c>
      <c r="G17" s="2">
        <v>0</v>
      </c>
      <c r="H17" s="2">
        <v>1.83</v>
      </c>
      <c r="I17" s="2">
        <v>5.81</v>
      </c>
      <c r="J17" s="2">
        <v>4.4649999999999999</v>
      </c>
      <c r="K17" s="2">
        <v>4.29</v>
      </c>
      <c r="L17" s="2">
        <v>5.1550000000000002</v>
      </c>
      <c r="M17" s="2">
        <v>279</v>
      </c>
      <c r="N17" s="2" t="s">
        <v>13</v>
      </c>
      <c r="O17" s="2">
        <v>1245</v>
      </c>
      <c r="P17" s="2" t="s">
        <v>13</v>
      </c>
      <c r="Q17" s="2" t="s">
        <v>13</v>
      </c>
      <c r="R17" s="5">
        <v>29.819759999999999</v>
      </c>
    </row>
    <row r="18" spans="1:18" x14ac:dyDescent="0.25">
      <c r="A18" s="4" t="s">
        <v>37</v>
      </c>
      <c r="B18" s="10" t="s">
        <v>80</v>
      </c>
      <c r="C18" s="10" t="s">
        <v>90</v>
      </c>
      <c r="D18" s="10" t="s">
        <v>90</v>
      </c>
      <c r="E18" s="2">
        <v>65.625</v>
      </c>
      <c r="F18" s="2">
        <v>75</v>
      </c>
      <c r="G18" s="2">
        <v>0</v>
      </c>
      <c r="H18" s="2">
        <v>0</v>
      </c>
      <c r="I18" s="2">
        <v>0</v>
      </c>
      <c r="J18" s="2">
        <v>0</v>
      </c>
      <c r="K18" s="2">
        <v>3.125</v>
      </c>
      <c r="L18" s="2">
        <v>0</v>
      </c>
      <c r="M18" s="2">
        <v>13.3151041666667</v>
      </c>
      <c r="N18" s="2">
        <v>14.7552083333333</v>
      </c>
      <c r="O18" s="2">
        <v>135.3125</v>
      </c>
      <c r="P18" s="2">
        <v>91</v>
      </c>
      <c r="Q18" s="2">
        <f t="shared" si="0"/>
        <v>1.4401041666666003</v>
      </c>
      <c r="R18" s="5">
        <v>-32.509419999999999</v>
      </c>
    </row>
    <row r="19" spans="1:18" x14ac:dyDescent="0.25">
      <c r="A19" s="4" t="s">
        <v>38</v>
      </c>
      <c r="B19" s="10" t="s">
        <v>78</v>
      </c>
      <c r="C19" s="10" t="s">
        <v>91</v>
      </c>
      <c r="D19" s="10" t="s">
        <v>92</v>
      </c>
      <c r="E19" s="2">
        <v>7.14</v>
      </c>
      <c r="F19" s="2">
        <v>0</v>
      </c>
      <c r="G19" s="2">
        <v>0</v>
      </c>
      <c r="H19" s="2">
        <v>85</v>
      </c>
      <c r="I19" s="2">
        <v>92.86</v>
      </c>
      <c r="J19" s="2">
        <v>0</v>
      </c>
      <c r="K19" s="2">
        <v>0</v>
      </c>
      <c r="L19" s="2">
        <v>15</v>
      </c>
      <c r="M19" s="2">
        <v>229.5625</v>
      </c>
      <c r="N19" s="2">
        <v>231.58125000000001</v>
      </c>
      <c r="O19" s="2">
        <v>568.25</v>
      </c>
      <c r="P19" s="2">
        <v>277</v>
      </c>
      <c r="Q19" s="2">
        <f t="shared" si="0"/>
        <v>2.0187500000000114</v>
      </c>
      <c r="R19" s="5">
        <v>23.03575</v>
      </c>
    </row>
    <row r="20" spans="1:18" x14ac:dyDescent="0.25">
      <c r="A20" s="4" t="s">
        <v>39</v>
      </c>
      <c r="B20" s="10" t="s">
        <v>81</v>
      </c>
      <c r="C20" s="10" t="s">
        <v>90</v>
      </c>
      <c r="D20" s="10" t="s">
        <v>89</v>
      </c>
      <c r="E20" s="2">
        <v>76.599999999999994</v>
      </c>
      <c r="F20" s="2">
        <v>16.48</v>
      </c>
      <c r="G20" s="2">
        <v>0</v>
      </c>
      <c r="H20" s="2">
        <v>0</v>
      </c>
      <c r="I20" s="2">
        <v>2.13</v>
      </c>
      <c r="J20" s="2">
        <v>0</v>
      </c>
      <c r="K20" s="2">
        <v>12.77</v>
      </c>
      <c r="L20" s="2">
        <v>82.42</v>
      </c>
      <c r="M20" s="2">
        <v>9.5629568713450297</v>
      </c>
      <c r="N20" s="2">
        <v>311.67361111111097</v>
      </c>
      <c r="O20" s="2">
        <v>97.75</v>
      </c>
      <c r="P20" s="2">
        <v>1005.875</v>
      </c>
      <c r="Q20" s="2">
        <f t="shared" si="0"/>
        <v>302.11065423976595</v>
      </c>
      <c r="R20" s="5">
        <v>183.4111</v>
      </c>
    </row>
    <row r="21" spans="1:18" x14ac:dyDescent="0.25">
      <c r="A21" s="4" t="s">
        <v>40</v>
      </c>
      <c r="B21" s="10" t="s">
        <v>82</v>
      </c>
      <c r="C21" s="10" t="s">
        <v>91</v>
      </c>
      <c r="D21" s="10" t="s">
        <v>89</v>
      </c>
      <c r="E21" s="2">
        <v>0</v>
      </c>
      <c r="F21" s="2">
        <v>0</v>
      </c>
      <c r="G21" s="2">
        <v>0</v>
      </c>
      <c r="H21" s="2">
        <v>0</v>
      </c>
      <c r="I21" s="2">
        <v>27.145</v>
      </c>
      <c r="J21" s="2">
        <v>4.84</v>
      </c>
      <c r="K21" s="2">
        <v>1.43</v>
      </c>
      <c r="L21" s="2">
        <v>22.48</v>
      </c>
      <c r="M21" s="2">
        <v>226.25</v>
      </c>
      <c r="N21" s="2">
        <v>272.29166666666703</v>
      </c>
      <c r="O21" s="2">
        <v>491.5</v>
      </c>
      <c r="P21" s="2">
        <v>474.25</v>
      </c>
      <c r="Q21" s="2">
        <f t="shared" si="0"/>
        <v>46.041666666667027</v>
      </c>
      <c r="R21" s="5">
        <v>14.02195</v>
      </c>
    </row>
    <row r="22" spans="1:18" x14ac:dyDescent="0.25">
      <c r="A22" s="4" t="s">
        <v>7</v>
      </c>
      <c r="B22" s="10" t="s">
        <v>76</v>
      </c>
      <c r="C22" s="10" t="s">
        <v>91</v>
      </c>
      <c r="D22" s="10" t="s">
        <v>92</v>
      </c>
      <c r="E22" s="2">
        <v>42.86</v>
      </c>
      <c r="F22" s="2">
        <v>0</v>
      </c>
      <c r="G22" s="2">
        <v>0</v>
      </c>
      <c r="H22" s="2">
        <v>100</v>
      </c>
      <c r="I22" s="2">
        <v>57.14</v>
      </c>
      <c r="J22" s="2">
        <v>0</v>
      </c>
      <c r="K22" s="2">
        <v>0</v>
      </c>
      <c r="L22" s="2">
        <v>0</v>
      </c>
      <c r="M22" s="2">
        <v>119.583333333333</v>
      </c>
      <c r="N22" s="2">
        <v>230.5</v>
      </c>
      <c r="O22" s="2">
        <v>376.25</v>
      </c>
      <c r="P22" s="2">
        <v>268.5</v>
      </c>
      <c r="Q22" s="2">
        <f t="shared" si="0"/>
        <v>110.916666666667</v>
      </c>
      <c r="R22" s="5">
        <v>94.146439999999998</v>
      </c>
    </row>
    <row r="23" spans="1:18" x14ac:dyDescent="0.25">
      <c r="A23" s="8" t="s">
        <v>41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13</v>
      </c>
      <c r="N23" s="2" t="s">
        <v>13</v>
      </c>
      <c r="O23" s="2" t="s">
        <v>13</v>
      </c>
      <c r="P23" s="2" t="s">
        <v>13</v>
      </c>
      <c r="Q23" s="2" t="s">
        <v>13</v>
      </c>
      <c r="R23" s="5">
        <v>0</v>
      </c>
    </row>
    <row r="24" spans="1:18" x14ac:dyDescent="0.25">
      <c r="A24" s="4" t="s">
        <v>42</v>
      </c>
      <c r="B24" s="10" t="s">
        <v>78</v>
      </c>
      <c r="C24" s="10" t="s">
        <v>90</v>
      </c>
      <c r="D24" s="10" t="s">
        <v>90</v>
      </c>
      <c r="E24" s="2">
        <v>100</v>
      </c>
      <c r="F24" s="2">
        <v>82.415000000000006</v>
      </c>
      <c r="G24" s="2">
        <v>0</v>
      </c>
      <c r="H24" s="2">
        <v>11.19</v>
      </c>
      <c r="I24" s="2">
        <v>0</v>
      </c>
      <c r="J24" s="2">
        <v>0</v>
      </c>
      <c r="K24" s="2">
        <v>0</v>
      </c>
      <c r="L24" s="2">
        <v>5.37</v>
      </c>
      <c r="M24" s="2">
        <v>12.133333333333301</v>
      </c>
      <c r="N24" s="2">
        <v>30.0281784188034</v>
      </c>
      <c r="O24" s="2">
        <v>132</v>
      </c>
      <c r="P24" s="2">
        <v>185.9375</v>
      </c>
      <c r="Q24" s="2">
        <f t="shared" si="0"/>
        <v>17.894845085470099</v>
      </c>
      <c r="R24" s="5">
        <v>54.54562</v>
      </c>
    </row>
    <row r="25" spans="1:18" x14ac:dyDescent="0.25">
      <c r="A25" s="4" t="s">
        <v>43</v>
      </c>
      <c r="B25" s="10" t="s">
        <v>72</v>
      </c>
      <c r="C25" s="10" t="s">
        <v>90</v>
      </c>
      <c r="D25" s="10" t="s">
        <v>89</v>
      </c>
      <c r="E25" s="2">
        <v>25.25</v>
      </c>
      <c r="F25" s="2">
        <v>0</v>
      </c>
      <c r="G25" s="2">
        <v>0</v>
      </c>
      <c r="H25" s="2">
        <v>1</v>
      </c>
      <c r="I25" s="2">
        <v>14.14</v>
      </c>
      <c r="J25" s="2">
        <v>5</v>
      </c>
      <c r="K25" s="2">
        <v>5.05</v>
      </c>
      <c r="L25" s="2">
        <v>8</v>
      </c>
      <c r="M25" s="2">
        <v>227</v>
      </c>
      <c r="N25" s="2" t="s">
        <v>13</v>
      </c>
      <c r="O25" s="2">
        <v>534</v>
      </c>
      <c r="P25" s="2" t="s">
        <v>13</v>
      </c>
      <c r="Q25" s="2" t="s">
        <v>13</v>
      </c>
      <c r="R25" s="5">
        <v>97.170490000000001</v>
      </c>
    </row>
    <row r="26" spans="1:18" x14ac:dyDescent="0.25">
      <c r="A26" s="4" t="s">
        <v>44</v>
      </c>
      <c r="B26" s="10" t="s">
        <v>72</v>
      </c>
      <c r="C26" s="10" t="s">
        <v>90</v>
      </c>
      <c r="D26" s="10" t="s">
        <v>90</v>
      </c>
      <c r="E26" s="2">
        <v>41.49</v>
      </c>
      <c r="F26" s="2">
        <v>8.42</v>
      </c>
      <c r="G26" s="2">
        <v>0</v>
      </c>
      <c r="H26" s="2">
        <v>0</v>
      </c>
      <c r="I26" s="2">
        <v>0</v>
      </c>
      <c r="J26" s="2">
        <v>1.05</v>
      </c>
      <c r="K26" s="2">
        <v>1.06</v>
      </c>
      <c r="L26" s="2">
        <v>3.16</v>
      </c>
      <c r="M26" s="2" t="s">
        <v>13</v>
      </c>
      <c r="N26" s="2" t="s">
        <v>13</v>
      </c>
      <c r="O26" s="2" t="s">
        <v>13</v>
      </c>
      <c r="P26" s="2" t="s">
        <v>13</v>
      </c>
      <c r="Q26" s="2" t="s">
        <v>13</v>
      </c>
      <c r="R26" s="5">
        <v>112.3931</v>
      </c>
    </row>
    <row r="27" spans="1:18" x14ac:dyDescent="0.25">
      <c r="A27" s="4" t="s">
        <v>45</v>
      </c>
      <c r="B27" s="10" t="s">
        <v>77</v>
      </c>
      <c r="C27" s="10" t="s">
        <v>91</v>
      </c>
      <c r="D27" s="10" t="s">
        <v>92</v>
      </c>
      <c r="E27" s="2">
        <v>0</v>
      </c>
      <c r="F27" s="2">
        <v>0</v>
      </c>
      <c r="G27" s="2">
        <v>0</v>
      </c>
      <c r="H27" s="2">
        <v>29.215</v>
      </c>
      <c r="I27" s="2">
        <v>41.125</v>
      </c>
      <c r="J27" s="2">
        <v>0</v>
      </c>
      <c r="K27" s="2">
        <v>0</v>
      </c>
      <c r="L27" s="2">
        <v>3.14</v>
      </c>
      <c r="M27" s="2">
        <v>203.666666666667</v>
      </c>
      <c r="N27" s="2">
        <v>249.45</v>
      </c>
      <c r="O27" s="2">
        <v>378.33333333333297</v>
      </c>
      <c r="P27" s="2">
        <v>334</v>
      </c>
      <c r="Q27" s="2">
        <f t="shared" si="0"/>
        <v>45.78333333333299</v>
      </c>
      <c r="R27" s="5">
        <v>21.053730000000002</v>
      </c>
    </row>
    <row r="28" spans="1:18" x14ac:dyDescent="0.25">
      <c r="A28" s="4" t="s">
        <v>46</v>
      </c>
      <c r="B28" s="10" t="s">
        <v>82</v>
      </c>
      <c r="C28" s="10" t="s">
        <v>91</v>
      </c>
      <c r="D28" s="10" t="s">
        <v>92</v>
      </c>
      <c r="E28" s="2">
        <v>0</v>
      </c>
      <c r="F28" s="2">
        <v>0</v>
      </c>
      <c r="G28" s="2">
        <v>0</v>
      </c>
      <c r="H28" s="2">
        <v>17.86</v>
      </c>
      <c r="I28" s="2">
        <v>20</v>
      </c>
      <c r="J28" s="2">
        <v>10.71</v>
      </c>
      <c r="K28" s="2">
        <v>0</v>
      </c>
      <c r="L28" s="2">
        <v>7.14</v>
      </c>
      <c r="M28" s="2" t="s">
        <v>13</v>
      </c>
      <c r="N28" s="2" t="s">
        <v>13</v>
      </c>
      <c r="O28" s="2" t="s">
        <v>13</v>
      </c>
      <c r="P28" s="2" t="s">
        <v>13</v>
      </c>
      <c r="Q28" s="2" t="s">
        <v>13</v>
      </c>
      <c r="R28" s="5">
        <v>-11.422639999999999</v>
      </c>
    </row>
    <row r="29" spans="1:18" x14ac:dyDescent="0.25">
      <c r="A29" s="4" t="s">
        <v>47</v>
      </c>
      <c r="B29" s="10" t="s">
        <v>83</v>
      </c>
      <c r="C29" s="10" t="s">
        <v>91</v>
      </c>
      <c r="D29" s="10" t="s">
        <v>92</v>
      </c>
      <c r="E29" s="2">
        <v>25.925000000000001</v>
      </c>
      <c r="F29" s="2">
        <v>1.085</v>
      </c>
      <c r="G29" s="2">
        <v>0</v>
      </c>
      <c r="H29" s="2">
        <v>65.894999999999996</v>
      </c>
      <c r="I29" s="2">
        <v>73.52</v>
      </c>
      <c r="J29" s="2">
        <v>29.234999999999999</v>
      </c>
      <c r="K29" s="2">
        <v>0.55500000000000005</v>
      </c>
      <c r="L29" s="2">
        <v>2.6949999999999998</v>
      </c>
      <c r="M29" s="2">
        <v>176.030074786325</v>
      </c>
      <c r="N29" s="2">
        <v>234.54583333333301</v>
      </c>
      <c r="O29" s="2">
        <v>334.375</v>
      </c>
      <c r="P29" s="2">
        <v>225.333333333333</v>
      </c>
      <c r="Q29" s="2">
        <f t="shared" si="0"/>
        <v>58.515758547008005</v>
      </c>
      <c r="R29" s="5">
        <v>82.974209999999999</v>
      </c>
    </row>
    <row r="30" spans="1:18" x14ac:dyDescent="0.25">
      <c r="A30" s="4" t="s">
        <v>48</v>
      </c>
      <c r="B30" s="10" t="s">
        <v>84</v>
      </c>
      <c r="C30" s="10" t="s">
        <v>91</v>
      </c>
      <c r="D30" s="10"/>
      <c r="E30" s="2">
        <v>0</v>
      </c>
      <c r="F30" s="2">
        <v>0</v>
      </c>
      <c r="G30" s="2">
        <v>0</v>
      </c>
      <c r="H30" s="2">
        <v>0</v>
      </c>
      <c r="I30" s="2">
        <v>26.67</v>
      </c>
      <c r="J30" s="2">
        <v>0</v>
      </c>
      <c r="K30" s="2">
        <v>0</v>
      </c>
      <c r="L30" s="2">
        <v>0</v>
      </c>
      <c r="M30" s="2" t="s">
        <v>13</v>
      </c>
      <c r="N30" s="2" t="s">
        <v>13</v>
      </c>
      <c r="O30" s="2" t="s">
        <v>13</v>
      </c>
      <c r="P30" s="2" t="s">
        <v>13</v>
      </c>
      <c r="Q30" s="2" t="s">
        <v>13</v>
      </c>
      <c r="R30" s="5">
        <v>24.668749999999999</v>
      </c>
    </row>
    <row r="31" spans="1:18" x14ac:dyDescent="0.25">
      <c r="A31" s="8" t="s">
        <v>49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13</v>
      </c>
      <c r="N31" s="2" t="s">
        <v>13</v>
      </c>
      <c r="O31" s="2" t="s">
        <v>13</v>
      </c>
      <c r="P31" s="2"/>
      <c r="Q31" s="2" t="s">
        <v>13</v>
      </c>
      <c r="R31" s="5">
        <v>0</v>
      </c>
    </row>
    <row r="32" spans="1:18" x14ac:dyDescent="0.25">
      <c r="A32" s="4" t="s">
        <v>50</v>
      </c>
      <c r="B32" s="10" t="s">
        <v>85</v>
      </c>
      <c r="C32" s="10" t="s">
        <v>90</v>
      </c>
      <c r="D32" s="10" t="s">
        <v>89</v>
      </c>
      <c r="E32" s="2">
        <v>66.819999999999993</v>
      </c>
      <c r="F32" s="2">
        <v>6.43</v>
      </c>
      <c r="G32" s="2">
        <v>0</v>
      </c>
      <c r="H32" s="2">
        <v>0</v>
      </c>
      <c r="I32" s="2">
        <v>0.82</v>
      </c>
      <c r="J32" s="2">
        <v>0</v>
      </c>
      <c r="K32" s="2">
        <v>24.274999999999999</v>
      </c>
      <c r="L32" s="2">
        <v>63.53</v>
      </c>
      <c r="M32" s="2">
        <v>62.537534340659299</v>
      </c>
      <c r="N32" s="2">
        <v>327.60000000000002</v>
      </c>
      <c r="O32" s="2">
        <v>338.52083333333297</v>
      </c>
      <c r="P32" s="2">
        <v>1284.6666666666699</v>
      </c>
      <c r="Q32" s="2">
        <f t="shared" si="0"/>
        <v>265.06246565934072</v>
      </c>
      <c r="R32" s="5">
        <v>195.16929999999999</v>
      </c>
    </row>
    <row r="33" spans="1:18" x14ac:dyDescent="0.25">
      <c r="A33" s="4" t="s">
        <v>51</v>
      </c>
      <c r="B33" s="10" t="s">
        <v>85</v>
      </c>
      <c r="C33" s="10" t="s">
        <v>91</v>
      </c>
      <c r="D33" s="10" t="s">
        <v>89</v>
      </c>
      <c r="E33" s="2">
        <v>0</v>
      </c>
      <c r="F33" s="2">
        <v>0</v>
      </c>
      <c r="G33" s="2">
        <v>0</v>
      </c>
      <c r="H33" s="2">
        <v>0</v>
      </c>
      <c r="I33" s="2">
        <v>96.91</v>
      </c>
      <c r="J33" s="2">
        <v>20.22</v>
      </c>
      <c r="K33" s="2">
        <v>0</v>
      </c>
      <c r="L33" s="2">
        <v>39.33</v>
      </c>
      <c r="M33" s="2">
        <v>222.01758856951901</v>
      </c>
      <c r="N33" s="2">
        <v>283.51984126984098</v>
      </c>
      <c r="O33" s="2">
        <v>499.875</v>
      </c>
      <c r="P33" s="2">
        <v>551.5</v>
      </c>
      <c r="Q33" s="2">
        <f t="shared" si="0"/>
        <v>61.502252700321975</v>
      </c>
      <c r="R33" s="5">
        <v>84.829350000000005</v>
      </c>
    </row>
    <row r="34" spans="1:18" x14ac:dyDescent="0.25">
      <c r="A34" s="4" t="s">
        <v>52</v>
      </c>
      <c r="B34" s="10" t="s">
        <v>86</v>
      </c>
      <c r="C34" s="10" t="s">
        <v>89</v>
      </c>
      <c r="D34" s="10" t="s">
        <v>89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10.42</v>
      </c>
      <c r="L34" s="2">
        <v>28.57</v>
      </c>
      <c r="M34" s="2" t="s">
        <v>13</v>
      </c>
      <c r="N34" s="2" t="s">
        <v>13</v>
      </c>
      <c r="O34" s="2" t="s">
        <v>13</v>
      </c>
      <c r="P34" s="2" t="s">
        <v>13</v>
      </c>
      <c r="Q34" s="2" t="s">
        <v>13</v>
      </c>
      <c r="R34" s="5">
        <v>-1.361059</v>
      </c>
    </row>
    <row r="35" spans="1:18" x14ac:dyDescent="0.25">
      <c r="A35" s="8" t="s">
        <v>53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13</v>
      </c>
      <c r="N35" s="2" t="s">
        <v>13</v>
      </c>
      <c r="O35" s="2" t="s">
        <v>13</v>
      </c>
      <c r="P35" s="2" t="s">
        <v>13</v>
      </c>
      <c r="Q35" s="2" t="s">
        <v>13</v>
      </c>
      <c r="R35" s="5">
        <v>0</v>
      </c>
    </row>
    <row r="36" spans="1:18" x14ac:dyDescent="0.25">
      <c r="A36" s="4" t="s">
        <v>54</v>
      </c>
      <c r="B36" s="10" t="s">
        <v>78</v>
      </c>
      <c r="C36" s="10"/>
      <c r="D36" s="10"/>
      <c r="E36" s="2">
        <v>93.33</v>
      </c>
      <c r="F36" s="2">
        <v>36.229999999999997</v>
      </c>
      <c r="G36" s="2">
        <v>0</v>
      </c>
      <c r="H36" s="2">
        <v>15.94</v>
      </c>
      <c r="I36" s="2">
        <v>5.33</v>
      </c>
      <c r="J36" s="2">
        <v>1.45</v>
      </c>
      <c r="K36" s="2">
        <v>1.33</v>
      </c>
      <c r="L36" s="2">
        <v>43.48</v>
      </c>
      <c r="M36" s="2">
        <v>25.0785256410256</v>
      </c>
      <c r="N36" s="2">
        <v>195.43437499999999</v>
      </c>
      <c r="O36" s="2">
        <v>267.75</v>
      </c>
      <c r="P36" s="2">
        <v>304.625</v>
      </c>
      <c r="Q36" s="2">
        <f>N36-M36</f>
        <v>170.35584935897438</v>
      </c>
      <c r="R36" s="5">
        <v>146.8434</v>
      </c>
    </row>
    <row r="37" spans="1:18" x14ac:dyDescent="0.25">
      <c r="A37" s="4" t="s">
        <v>55</v>
      </c>
      <c r="B37" s="10" t="s">
        <v>72</v>
      </c>
      <c r="C37" s="10"/>
      <c r="D37" s="10"/>
      <c r="E37" s="2">
        <v>6.0650000000000004</v>
      </c>
      <c r="F37" s="2">
        <v>2.89</v>
      </c>
      <c r="G37" s="2">
        <v>0</v>
      </c>
      <c r="H37" s="2">
        <v>2.2450000000000001</v>
      </c>
      <c r="I37" s="2">
        <v>6.6050000000000004</v>
      </c>
      <c r="J37" s="2">
        <v>0.56000000000000005</v>
      </c>
      <c r="K37" s="2">
        <v>35.61</v>
      </c>
      <c r="L37" s="2">
        <v>28.065000000000001</v>
      </c>
      <c r="M37" s="2">
        <v>303.91666666666703</v>
      </c>
      <c r="N37" s="2">
        <v>288</v>
      </c>
      <c r="O37" s="2">
        <v>1601.5</v>
      </c>
      <c r="P37" s="2">
        <v>692.5</v>
      </c>
      <c r="Q37" s="2">
        <f>N37-M37</f>
        <v>-15.916666666667027</v>
      </c>
      <c r="R37" s="5">
        <v>17.534929999999999</v>
      </c>
    </row>
    <row r="38" spans="1:18" x14ac:dyDescent="0.25">
      <c r="A38" s="4" t="s">
        <v>18</v>
      </c>
      <c r="B38" s="10" t="s">
        <v>72</v>
      </c>
      <c r="C38" s="10"/>
      <c r="D38" s="10"/>
      <c r="E38" s="2">
        <v>10</v>
      </c>
      <c r="F38" s="2">
        <v>1.83</v>
      </c>
      <c r="G38" s="2">
        <v>0</v>
      </c>
      <c r="H38" s="2">
        <v>21.315000000000001</v>
      </c>
      <c r="I38" s="2">
        <v>82.36</v>
      </c>
      <c r="J38" s="2">
        <v>56</v>
      </c>
      <c r="K38" s="2">
        <v>0</v>
      </c>
      <c r="L38" s="2">
        <v>6.55</v>
      </c>
      <c r="M38" s="2">
        <v>210.87118055555601</v>
      </c>
      <c r="N38" s="2">
        <v>255.79201388888899</v>
      </c>
      <c r="O38" s="2">
        <v>404.3125</v>
      </c>
      <c r="P38" s="2">
        <v>296.9375</v>
      </c>
      <c r="Q38" s="2">
        <f>N38-M38</f>
        <v>44.920833333332979</v>
      </c>
      <c r="R38" s="5">
        <v>56.58296</v>
      </c>
    </row>
    <row r="39" spans="1:18" x14ac:dyDescent="0.25">
      <c r="A39" s="4" t="s">
        <v>21</v>
      </c>
      <c r="B39" s="10" t="s">
        <v>87</v>
      </c>
      <c r="C39" s="10"/>
      <c r="D39" s="10"/>
      <c r="E39" s="2">
        <v>52.255000000000003</v>
      </c>
      <c r="F39" s="2">
        <v>0.72499999999999998</v>
      </c>
      <c r="G39" s="2">
        <v>0.56000000000000005</v>
      </c>
      <c r="H39" s="2">
        <v>0</v>
      </c>
      <c r="I39" s="2">
        <v>40.914999999999999</v>
      </c>
      <c r="J39" s="2">
        <v>37.770000000000003</v>
      </c>
      <c r="K39" s="2">
        <v>4.97</v>
      </c>
      <c r="L39" s="2">
        <v>60.125</v>
      </c>
      <c r="M39" s="2">
        <v>121.753418472652</v>
      </c>
      <c r="N39" s="2">
        <v>274.95468749999998</v>
      </c>
      <c r="O39" s="2">
        <v>344.6875</v>
      </c>
      <c r="P39" s="2">
        <v>459.1875</v>
      </c>
      <c r="Q39" s="2">
        <f>N39-M39</f>
        <v>153.20126902734796</v>
      </c>
      <c r="R39" s="5">
        <v>151.82660000000001</v>
      </c>
    </row>
    <row r="40" spans="1:18" x14ac:dyDescent="0.25">
      <c r="Q40" s="11"/>
    </row>
  </sheetData>
  <mergeCells count="11">
    <mergeCell ref="R1:R2"/>
    <mergeCell ref="M1:N1"/>
    <mergeCell ref="O1:P1"/>
    <mergeCell ref="A1:A2"/>
    <mergeCell ref="E1:F1"/>
    <mergeCell ref="G1:H1"/>
    <mergeCell ref="I1:J1"/>
    <mergeCell ref="K1:L1"/>
    <mergeCell ref="Q1:Q2"/>
    <mergeCell ref="B1:B2"/>
    <mergeCell ref="C1:D1"/>
  </mergeCells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tabSelected="1" workbookViewId="0">
      <selection activeCell="Q27" sqref="Q27"/>
    </sheetView>
  </sheetViews>
  <sheetFormatPr baseColWidth="10" defaultRowHeight="15" x14ac:dyDescent="0.25"/>
  <cols>
    <col min="1" max="1" width="29.140625" bestFit="1" customWidth="1"/>
    <col min="2" max="2" width="15.5703125" bestFit="1" customWidth="1"/>
    <col min="3" max="4" width="8.7109375" customWidth="1"/>
    <col min="5" max="13" width="6.85546875" customWidth="1"/>
    <col min="14" max="14" width="12" customWidth="1"/>
    <col min="15" max="15" width="9.28515625" customWidth="1"/>
  </cols>
  <sheetData>
    <row r="1" spans="1:18" ht="32.25" customHeight="1" x14ac:dyDescent="0.25">
      <c r="A1" s="12" t="s">
        <v>56</v>
      </c>
      <c r="B1" s="16" t="s">
        <v>69</v>
      </c>
      <c r="C1" s="18" t="s">
        <v>88</v>
      </c>
      <c r="D1" s="19"/>
      <c r="E1" s="13" t="s">
        <v>57</v>
      </c>
      <c r="F1" s="13"/>
      <c r="G1" s="13" t="s">
        <v>58</v>
      </c>
      <c r="H1" s="13"/>
      <c r="I1" s="13" t="s">
        <v>59</v>
      </c>
      <c r="J1" s="13"/>
      <c r="K1" s="13" t="s">
        <v>60</v>
      </c>
      <c r="L1" s="13"/>
      <c r="M1" s="13" t="s">
        <v>63</v>
      </c>
      <c r="N1" s="13"/>
      <c r="O1" s="13" t="s">
        <v>61</v>
      </c>
      <c r="P1" s="13"/>
      <c r="Q1" s="20" t="s">
        <v>66</v>
      </c>
      <c r="R1" s="12" t="s">
        <v>62</v>
      </c>
    </row>
    <row r="2" spans="1:18" s="1" customFormat="1" ht="15.75" customHeight="1" x14ac:dyDescent="0.25">
      <c r="A2" s="12"/>
      <c r="B2" s="17"/>
      <c r="C2" s="9" t="s">
        <v>64</v>
      </c>
      <c r="D2" s="9" t="s">
        <v>65</v>
      </c>
      <c r="E2" s="9" t="s">
        <v>64</v>
      </c>
      <c r="F2" s="9" t="s">
        <v>65</v>
      </c>
      <c r="G2" s="9" t="s">
        <v>64</v>
      </c>
      <c r="H2" s="9" t="s">
        <v>65</v>
      </c>
      <c r="I2" s="9" t="s">
        <v>64</v>
      </c>
      <c r="J2" s="9" t="s">
        <v>65</v>
      </c>
      <c r="K2" s="9" t="s">
        <v>64</v>
      </c>
      <c r="L2" s="9" t="s">
        <v>65</v>
      </c>
      <c r="M2" s="9" t="s">
        <v>64</v>
      </c>
      <c r="N2" s="9" t="s">
        <v>65</v>
      </c>
      <c r="O2" s="9" t="s">
        <v>64</v>
      </c>
      <c r="P2" s="9" t="s">
        <v>65</v>
      </c>
      <c r="Q2" s="21"/>
      <c r="R2" s="12"/>
    </row>
    <row r="3" spans="1:18" x14ac:dyDescent="0.25">
      <c r="A3" s="4" t="s">
        <v>0</v>
      </c>
      <c r="B3" s="10" t="s">
        <v>78</v>
      </c>
      <c r="C3" s="10" t="s">
        <v>91</v>
      </c>
      <c r="D3" s="10" t="s">
        <v>91</v>
      </c>
      <c r="E3" s="2">
        <v>0</v>
      </c>
      <c r="F3" s="2">
        <v>0</v>
      </c>
      <c r="G3" s="2">
        <v>0</v>
      </c>
      <c r="H3" s="2">
        <v>0</v>
      </c>
      <c r="I3" s="2">
        <v>100</v>
      </c>
      <c r="J3" s="2">
        <v>80</v>
      </c>
      <c r="K3" s="2">
        <v>0</v>
      </c>
      <c r="L3" s="2">
        <v>20</v>
      </c>
      <c r="M3" s="2">
        <v>225.458333333333</v>
      </c>
      <c r="N3" s="2">
        <v>301.66666666666703</v>
      </c>
      <c r="O3" s="2">
        <v>574.33333333333303</v>
      </c>
      <c r="P3" s="2">
        <v>817.5</v>
      </c>
      <c r="Q3" s="2">
        <f>N3-M3</f>
        <v>76.208333333334025</v>
      </c>
      <c r="R3" s="5">
        <v>69.814580000000007</v>
      </c>
    </row>
    <row r="4" spans="1:18" x14ac:dyDescent="0.25">
      <c r="A4" s="4" t="s">
        <v>1</v>
      </c>
      <c r="B4" s="10" t="s">
        <v>73</v>
      </c>
      <c r="C4" s="10" t="s">
        <v>90</v>
      </c>
      <c r="D4" s="10" t="s">
        <v>90</v>
      </c>
      <c r="E4" s="2">
        <v>99.39</v>
      </c>
      <c r="F4" s="2">
        <v>93.614999999999995</v>
      </c>
      <c r="G4" s="2">
        <v>0</v>
      </c>
      <c r="H4" s="2">
        <v>1.19</v>
      </c>
      <c r="I4" s="2">
        <v>0</v>
      </c>
      <c r="J4" s="2">
        <v>0</v>
      </c>
      <c r="K4" s="2">
        <v>0.61</v>
      </c>
      <c r="L4" s="2">
        <v>4.03</v>
      </c>
      <c r="M4" s="2">
        <v>7.2948417238749004</v>
      </c>
      <c r="N4" s="2">
        <v>15.2066215034965</v>
      </c>
      <c r="O4" s="2">
        <v>94.875</v>
      </c>
      <c r="P4" s="2">
        <v>130.9375</v>
      </c>
      <c r="Q4" s="2">
        <f t="shared" ref="Q4:Q23" si="0">N4-M4</f>
        <v>7.9117797796215994</v>
      </c>
      <c r="R4" s="5">
        <v>25.44096</v>
      </c>
    </row>
    <row r="5" spans="1:18" x14ac:dyDescent="0.25">
      <c r="A5" s="4" t="s">
        <v>2</v>
      </c>
      <c r="B5" s="10" t="s">
        <v>72</v>
      </c>
      <c r="C5" s="10" t="s">
        <v>90</v>
      </c>
      <c r="D5" s="10" t="s">
        <v>90</v>
      </c>
      <c r="E5" s="2">
        <v>52</v>
      </c>
      <c r="F5" s="2">
        <v>53.81</v>
      </c>
      <c r="G5" s="2">
        <v>0</v>
      </c>
      <c r="H5" s="2">
        <v>0</v>
      </c>
      <c r="I5" s="2">
        <v>0</v>
      </c>
      <c r="J5" s="2">
        <v>0</v>
      </c>
      <c r="K5" s="2">
        <v>0.56999999999999995</v>
      </c>
      <c r="L5" s="2">
        <v>0</v>
      </c>
      <c r="M5" s="2">
        <v>48.830812324930001</v>
      </c>
      <c r="N5" s="2">
        <v>48.043118686868702</v>
      </c>
      <c r="O5" s="2">
        <v>800.25</v>
      </c>
      <c r="P5" s="2">
        <v>755.625</v>
      </c>
      <c r="Q5" s="2">
        <f t="shared" si="0"/>
        <v>-0.78769363806129888</v>
      </c>
      <c r="R5" s="5">
        <v>-8.0269919999999999</v>
      </c>
    </row>
    <row r="6" spans="1:18" x14ac:dyDescent="0.25">
      <c r="A6" s="4" t="s">
        <v>3</v>
      </c>
      <c r="B6" s="10" t="s">
        <v>75</v>
      </c>
      <c r="C6" s="10" t="s">
        <v>95</v>
      </c>
      <c r="D6" s="10" t="s">
        <v>92</v>
      </c>
      <c r="E6" s="2">
        <v>0</v>
      </c>
      <c r="F6" s="2">
        <v>0</v>
      </c>
      <c r="G6" s="2">
        <v>0</v>
      </c>
      <c r="H6" s="2">
        <v>98.275000000000006</v>
      </c>
      <c r="I6" s="2">
        <v>98.215000000000003</v>
      </c>
      <c r="J6" s="2">
        <v>0.94499999999999995</v>
      </c>
      <c r="K6" s="2">
        <v>0</v>
      </c>
      <c r="L6" s="2">
        <v>0</v>
      </c>
      <c r="M6" s="2">
        <v>207.604166666667</v>
      </c>
      <c r="N6" s="2">
        <v>239.008630952381</v>
      </c>
      <c r="O6" s="2">
        <v>534.6875</v>
      </c>
      <c r="P6" s="2">
        <v>354.25</v>
      </c>
      <c r="Q6" s="2">
        <f t="shared" si="0"/>
        <v>31.404464285713999</v>
      </c>
      <c r="R6" s="5">
        <v>29.18449</v>
      </c>
    </row>
    <row r="7" spans="1:18" x14ac:dyDescent="0.25">
      <c r="A7" s="4" t="s">
        <v>4</v>
      </c>
      <c r="B7" s="10" t="s">
        <v>72</v>
      </c>
      <c r="C7" s="10" t="s">
        <v>90</v>
      </c>
      <c r="D7" s="10" t="s">
        <v>90</v>
      </c>
      <c r="E7" s="2">
        <v>99.495000000000005</v>
      </c>
      <c r="F7" s="2">
        <v>97.424999999999997</v>
      </c>
      <c r="G7" s="2">
        <v>0</v>
      </c>
      <c r="H7" s="2">
        <v>2.5750000000000002</v>
      </c>
      <c r="I7" s="2">
        <v>0.505</v>
      </c>
      <c r="J7" s="2">
        <v>0</v>
      </c>
      <c r="K7" s="2">
        <v>0</v>
      </c>
      <c r="L7" s="2">
        <v>0</v>
      </c>
      <c r="M7" s="2">
        <v>3.7112133254331501</v>
      </c>
      <c r="N7" s="2">
        <v>5.3860119047619097</v>
      </c>
      <c r="O7" s="2">
        <v>56</v>
      </c>
      <c r="P7" s="2">
        <v>70.25</v>
      </c>
      <c r="Q7" s="2">
        <f t="shared" si="0"/>
        <v>1.6747985793287596</v>
      </c>
      <c r="R7" s="5">
        <v>6.1222849999999998</v>
      </c>
    </row>
    <row r="8" spans="1:18" x14ac:dyDescent="0.25">
      <c r="A8" s="4" t="s">
        <v>5</v>
      </c>
      <c r="B8" s="10" t="s">
        <v>78</v>
      </c>
      <c r="C8" s="10" t="s">
        <v>90</v>
      </c>
      <c r="D8" s="10" t="s">
        <v>90</v>
      </c>
      <c r="E8" s="2">
        <v>100</v>
      </c>
      <c r="F8" s="2">
        <v>94.99</v>
      </c>
      <c r="G8" s="2">
        <v>0</v>
      </c>
      <c r="H8" s="2">
        <v>1.885</v>
      </c>
      <c r="I8" s="2">
        <v>0</v>
      </c>
      <c r="J8" s="2">
        <v>1.04</v>
      </c>
      <c r="K8" s="2">
        <v>0</v>
      </c>
      <c r="L8" s="2">
        <v>2.085</v>
      </c>
      <c r="M8" s="2">
        <v>18.402417027416998</v>
      </c>
      <c r="N8" s="2">
        <v>23.134200358465101</v>
      </c>
      <c r="O8" s="2">
        <v>219.5625</v>
      </c>
      <c r="P8" s="2">
        <v>182.25</v>
      </c>
      <c r="Q8" s="2">
        <f t="shared" si="0"/>
        <v>4.7317833310481028</v>
      </c>
      <c r="R8" s="5">
        <v>17.046119999999998</v>
      </c>
    </row>
    <row r="9" spans="1:18" x14ac:dyDescent="0.25">
      <c r="A9" s="4" t="s">
        <v>6</v>
      </c>
      <c r="B9" s="10" t="s">
        <v>78</v>
      </c>
      <c r="C9" s="10" t="s">
        <v>91</v>
      </c>
      <c r="D9" s="10" t="s">
        <v>89</v>
      </c>
      <c r="E9" s="2">
        <v>25</v>
      </c>
      <c r="F9" s="2">
        <v>20</v>
      </c>
      <c r="G9" s="2">
        <v>0</v>
      </c>
      <c r="H9" s="2">
        <v>20</v>
      </c>
      <c r="I9" s="2">
        <v>75</v>
      </c>
      <c r="J9" s="2">
        <v>0</v>
      </c>
      <c r="K9" s="2">
        <v>0</v>
      </c>
      <c r="L9" s="2">
        <v>60</v>
      </c>
      <c r="M9" s="2">
        <v>142.75</v>
      </c>
      <c r="N9" s="2">
        <v>165.677083333333</v>
      </c>
      <c r="O9" s="2">
        <v>582.25</v>
      </c>
      <c r="P9" s="2">
        <v>432.5</v>
      </c>
      <c r="Q9" s="2">
        <f t="shared" si="0"/>
        <v>22.927083333333002</v>
      </c>
      <c r="R9" s="5">
        <v>34.588180000000001</v>
      </c>
    </row>
    <row r="10" spans="1:18" x14ac:dyDescent="0.25">
      <c r="A10" s="4" t="s">
        <v>7</v>
      </c>
      <c r="B10" s="10" t="s">
        <v>76</v>
      </c>
      <c r="C10" s="10" t="s">
        <v>90</v>
      </c>
      <c r="D10" s="10" t="s">
        <v>92</v>
      </c>
      <c r="E10" s="2">
        <v>81.944999999999993</v>
      </c>
      <c r="F10" s="2">
        <v>0</v>
      </c>
      <c r="G10" s="2">
        <v>0</v>
      </c>
      <c r="H10" s="2">
        <v>100</v>
      </c>
      <c r="I10" s="2">
        <v>18.055</v>
      </c>
      <c r="J10" s="2">
        <v>0</v>
      </c>
      <c r="K10" s="2">
        <v>0</v>
      </c>
      <c r="L10" s="2">
        <v>0</v>
      </c>
      <c r="M10" s="2">
        <v>9.7104166666666707</v>
      </c>
      <c r="N10" s="2">
        <v>246.5</v>
      </c>
      <c r="O10" s="2">
        <v>141.25</v>
      </c>
      <c r="P10" s="2">
        <v>445.5</v>
      </c>
      <c r="Q10" s="2">
        <f t="shared" si="0"/>
        <v>236.78958333333333</v>
      </c>
      <c r="R10" s="5">
        <v>191.21639999999999</v>
      </c>
    </row>
    <row r="11" spans="1:18" x14ac:dyDescent="0.25">
      <c r="A11" s="4" t="s">
        <v>8</v>
      </c>
      <c r="B11" s="10" t="s">
        <v>93</v>
      </c>
      <c r="C11" s="10" t="s">
        <v>90</v>
      </c>
      <c r="D11" s="10" t="s">
        <v>92</v>
      </c>
      <c r="E11" s="2">
        <v>54.234999999999999</v>
      </c>
      <c r="F11" s="2">
        <v>0</v>
      </c>
      <c r="G11" s="2">
        <v>3.125</v>
      </c>
      <c r="H11" s="2">
        <v>94.935000000000002</v>
      </c>
      <c r="I11" s="2">
        <v>26.715</v>
      </c>
      <c r="J11" s="2">
        <v>0</v>
      </c>
      <c r="K11" s="2">
        <v>6.35</v>
      </c>
      <c r="L11" s="2">
        <v>1.0649999999999999</v>
      </c>
      <c r="M11" s="2">
        <v>102.351686507937</v>
      </c>
      <c r="N11" s="2">
        <v>245.549107142857</v>
      </c>
      <c r="O11" s="2">
        <v>514.5625</v>
      </c>
      <c r="P11" s="2">
        <v>432.5</v>
      </c>
      <c r="Q11" s="2">
        <f t="shared" si="0"/>
        <v>143.19742063491998</v>
      </c>
      <c r="R11" s="5">
        <v>107.0115</v>
      </c>
    </row>
    <row r="12" spans="1:18" x14ac:dyDescent="0.25">
      <c r="A12" s="4" t="s">
        <v>9</v>
      </c>
      <c r="B12" s="10" t="s">
        <v>72</v>
      </c>
      <c r="C12" s="10" t="s">
        <v>90</v>
      </c>
      <c r="D12" s="10" t="s">
        <v>90</v>
      </c>
      <c r="E12" s="2">
        <v>99.484999999999999</v>
      </c>
      <c r="F12" s="2">
        <v>79.944999999999993</v>
      </c>
      <c r="G12" s="2">
        <v>0</v>
      </c>
      <c r="H12" s="2">
        <v>2.165</v>
      </c>
      <c r="I12" s="2">
        <v>0.51500000000000001</v>
      </c>
      <c r="J12" s="2">
        <v>17.89</v>
      </c>
      <c r="K12" s="2">
        <v>0</v>
      </c>
      <c r="L12" s="2">
        <v>0</v>
      </c>
      <c r="M12" s="2">
        <v>6.0210291353383401</v>
      </c>
      <c r="N12" s="2">
        <v>14.04917998668</v>
      </c>
      <c r="O12" s="2">
        <v>87.5</v>
      </c>
      <c r="P12" s="2">
        <v>159.75</v>
      </c>
      <c r="Q12" s="2">
        <f t="shared" si="0"/>
        <v>8.0281508513416604</v>
      </c>
      <c r="R12" s="5">
        <v>54.196770000000001</v>
      </c>
    </row>
    <row r="13" spans="1:18" x14ac:dyDescent="0.25">
      <c r="A13" s="4" t="s">
        <v>10</v>
      </c>
      <c r="B13" s="10" t="s">
        <v>78</v>
      </c>
      <c r="C13" s="10" t="s">
        <v>90</v>
      </c>
      <c r="D13" s="10" t="s">
        <v>90</v>
      </c>
      <c r="E13" s="2">
        <v>93.734999999999999</v>
      </c>
      <c r="F13" s="2">
        <v>89.53</v>
      </c>
      <c r="G13" s="2">
        <v>0</v>
      </c>
      <c r="H13" s="2">
        <v>0</v>
      </c>
      <c r="I13" s="2">
        <v>0</v>
      </c>
      <c r="J13" s="2">
        <v>0</v>
      </c>
      <c r="K13" s="2">
        <v>0.59</v>
      </c>
      <c r="L13" s="2">
        <v>0.6</v>
      </c>
      <c r="M13" s="2">
        <v>6.8072805677294799</v>
      </c>
      <c r="N13" s="2">
        <v>8.7910499588131206</v>
      </c>
      <c r="O13" s="2">
        <v>83.4375</v>
      </c>
      <c r="P13" s="2">
        <v>75.8125</v>
      </c>
      <c r="Q13" s="2">
        <f t="shared" si="0"/>
        <v>1.9837693910836407</v>
      </c>
      <c r="R13" s="5">
        <v>17.603860000000001</v>
      </c>
    </row>
    <row r="14" spans="1:18" x14ac:dyDescent="0.25">
      <c r="A14" s="4" t="s">
        <v>11</v>
      </c>
      <c r="B14" s="10" t="s">
        <v>76</v>
      </c>
      <c r="C14" s="10" t="s">
        <v>90</v>
      </c>
      <c r="D14" s="10" t="s">
        <v>90</v>
      </c>
      <c r="E14" s="2">
        <v>82.814999999999998</v>
      </c>
      <c r="F14" s="2">
        <v>77.435000000000002</v>
      </c>
      <c r="G14" s="2">
        <v>7.1449999999999996</v>
      </c>
      <c r="H14" s="2">
        <v>22.565000000000001</v>
      </c>
      <c r="I14" s="2">
        <v>2.1749999999999998</v>
      </c>
      <c r="J14" s="2">
        <v>0</v>
      </c>
      <c r="K14" s="2">
        <v>0</v>
      </c>
      <c r="L14" s="2">
        <v>0</v>
      </c>
      <c r="M14" s="2">
        <v>40.275954861111103</v>
      </c>
      <c r="N14" s="2">
        <v>82.104547991071399</v>
      </c>
      <c r="O14" s="2">
        <v>451.6875</v>
      </c>
      <c r="P14" s="2">
        <v>278.5625</v>
      </c>
      <c r="Q14" s="2">
        <f t="shared" si="0"/>
        <v>41.828593129960296</v>
      </c>
      <c r="R14" s="5">
        <v>2.7350300000000001</v>
      </c>
    </row>
    <row r="15" spans="1:18" x14ac:dyDescent="0.25">
      <c r="A15" s="4" t="s">
        <v>12</v>
      </c>
      <c r="B15" s="10" t="s">
        <v>82</v>
      </c>
      <c r="C15" s="10" t="s">
        <v>91</v>
      </c>
      <c r="D15" s="10" t="s">
        <v>91</v>
      </c>
      <c r="E15" s="2">
        <v>0.65</v>
      </c>
      <c r="F15" s="2">
        <v>0.67500000000000004</v>
      </c>
      <c r="G15" s="2">
        <v>0</v>
      </c>
      <c r="H15" s="2">
        <v>3.94</v>
      </c>
      <c r="I15" s="2">
        <v>29.065000000000001</v>
      </c>
      <c r="J15" s="2">
        <v>20.81</v>
      </c>
      <c r="K15" s="2">
        <v>1.855</v>
      </c>
      <c r="L15" s="2">
        <v>9</v>
      </c>
      <c r="M15" s="2" t="s">
        <v>13</v>
      </c>
      <c r="N15" s="2">
        <v>284.5</v>
      </c>
      <c r="O15" s="2" t="s">
        <v>13</v>
      </c>
      <c r="P15" s="2">
        <v>547</v>
      </c>
      <c r="Q15" s="2" t="s">
        <v>13</v>
      </c>
      <c r="R15" s="5">
        <v>10.14752</v>
      </c>
    </row>
    <row r="16" spans="1:18" x14ac:dyDescent="0.25">
      <c r="A16" s="4" t="s">
        <v>14</v>
      </c>
      <c r="B16" s="10" t="s">
        <v>83</v>
      </c>
      <c r="C16" s="10" t="s">
        <v>90</v>
      </c>
      <c r="D16" s="10" t="s">
        <v>90</v>
      </c>
      <c r="E16" s="2">
        <v>96.5</v>
      </c>
      <c r="F16" s="2">
        <v>93.5</v>
      </c>
      <c r="G16" s="2">
        <v>0</v>
      </c>
      <c r="H16" s="2">
        <v>0.5</v>
      </c>
      <c r="I16" s="2">
        <v>3</v>
      </c>
      <c r="J16" s="2">
        <v>3.5</v>
      </c>
      <c r="K16" s="2">
        <v>0</v>
      </c>
      <c r="L16" s="2">
        <v>1.5</v>
      </c>
      <c r="M16" s="2">
        <v>8.0796689723320192</v>
      </c>
      <c r="N16" s="2">
        <v>8.3977890316205492</v>
      </c>
      <c r="O16" s="2">
        <v>100.0625</v>
      </c>
      <c r="P16" s="2">
        <v>71.4375</v>
      </c>
      <c r="Q16" s="2">
        <f t="shared" si="0"/>
        <v>0.31812005928853004</v>
      </c>
      <c r="R16" s="5">
        <v>8.8713510000000007</v>
      </c>
    </row>
    <row r="17" spans="1:18" x14ac:dyDescent="0.25">
      <c r="A17" s="4" t="s">
        <v>15</v>
      </c>
      <c r="B17" s="10" t="s">
        <v>94</v>
      </c>
      <c r="C17" s="10" t="s">
        <v>90</v>
      </c>
      <c r="D17" s="10" t="s">
        <v>90</v>
      </c>
      <c r="E17" s="2">
        <v>56.975000000000001</v>
      </c>
      <c r="F17" s="2">
        <v>43.674999999999997</v>
      </c>
      <c r="G17" s="2">
        <v>4.6050000000000004</v>
      </c>
      <c r="H17" s="2">
        <v>0</v>
      </c>
      <c r="I17" s="2">
        <v>7.6349999999999998</v>
      </c>
      <c r="J17" s="2">
        <v>4.93</v>
      </c>
      <c r="K17" s="2">
        <v>5.5250000000000004</v>
      </c>
      <c r="L17" s="2">
        <v>6.0650000000000004</v>
      </c>
      <c r="M17" s="2">
        <v>83.722395833333294</v>
      </c>
      <c r="N17" s="2">
        <v>166.170138888889</v>
      </c>
      <c r="O17" s="2">
        <v>293.29166666666703</v>
      </c>
      <c r="P17" s="2">
        <v>515.1875</v>
      </c>
      <c r="Q17" s="2">
        <f t="shared" si="0"/>
        <v>82.447743055555705</v>
      </c>
      <c r="R17" s="5">
        <v>62.859369999999998</v>
      </c>
    </row>
    <row r="18" spans="1:18" x14ac:dyDescent="0.25">
      <c r="A18" s="4" t="s">
        <v>16</v>
      </c>
      <c r="B18" s="10" t="s">
        <v>94</v>
      </c>
      <c r="C18" s="10" t="s">
        <v>90</v>
      </c>
      <c r="D18" s="10" t="s">
        <v>90</v>
      </c>
      <c r="E18" s="2">
        <v>41.87</v>
      </c>
      <c r="F18" s="2">
        <v>34.369999999999997</v>
      </c>
      <c r="G18" s="2">
        <v>0</v>
      </c>
      <c r="H18" s="2">
        <v>0</v>
      </c>
      <c r="I18" s="2">
        <v>8.6750000000000007</v>
      </c>
      <c r="J18" s="2">
        <v>1.65</v>
      </c>
      <c r="K18" s="2">
        <v>0.56000000000000005</v>
      </c>
      <c r="L18" s="2">
        <v>10.845000000000001</v>
      </c>
      <c r="M18" s="2">
        <v>75.048076923076906</v>
      </c>
      <c r="N18" s="2">
        <v>84.892857142857096</v>
      </c>
      <c r="O18" s="2">
        <v>352.625</v>
      </c>
      <c r="P18" s="2">
        <v>240.625</v>
      </c>
      <c r="Q18" s="2">
        <f t="shared" si="0"/>
        <v>9.8447802197801906</v>
      </c>
      <c r="R18" s="5">
        <v>28.353670000000001</v>
      </c>
    </row>
    <row r="19" spans="1:18" x14ac:dyDescent="0.25">
      <c r="A19" s="4" t="s">
        <v>17</v>
      </c>
      <c r="B19" s="10" t="s">
        <v>94</v>
      </c>
      <c r="C19" s="10" t="s">
        <v>91</v>
      </c>
      <c r="D19" s="10" t="s">
        <v>89</v>
      </c>
      <c r="E19" s="2">
        <v>0</v>
      </c>
      <c r="F19" s="2">
        <v>0</v>
      </c>
      <c r="G19" s="2">
        <v>0</v>
      </c>
      <c r="H19" s="2">
        <v>0</v>
      </c>
      <c r="I19" s="2">
        <v>95.48</v>
      </c>
      <c r="J19" s="2">
        <v>11.625</v>
      </c>
      <c r="K19" s="2">
        <v>0.57999999999999996</v>
      </c>
      <c r="L19" s="2">
        <v>69.284999999999997</v>
      </c>
      <c r="M19" s="2">
        <v>212.75197649572701</v>
      </c>
      <c r="N19" s="2">
        <v>259.78882575757598</v>
      </c>
      <c r="O19" s="2">
        <v>359.25</v>
      </c>
      <c r="P19" s="2">
        <v>351</v>
      </c>
      <c r="Q19" s="2">
        <f t="shared" si="0"/>
        <v>47.036849261848971</v>
      </c>
      <c r="R19" s="5">
        <v>55.334409999999998</v>
      </c>
    </row>
    <row r="20" spans="1:18" x14ac:dyDescent="0.25">
      <c r="A20" s="4" t="s">
        <v>18</v>
      </c>
      <c r="B20" s="10" t="s">
        <v>72</v>
      </c>
      <c r="C20" s="10" t="s">
        <v>91</v>
      </c>
      <c r="D20" s="10" t="s">
        <v>91</v>
      </c>
      <c r="E20" s="2">
        <v>1.075</v>
      </c>
      <c r="F20" s="2">
        <v>0.505</v>
      </c>
      <c r="G20" s="2">
        <v>0</v>
      </c>
      <c r="H20" s="2">
        <v>9.1449999999999996</v>
      </c>
      <c r="I20" s="2">
        <v>86.89</v>
      </c>
      <c r="J20" s="2">
        <v>79.92</v>
      </c>
      <c r="K20" s="2">
        <v>2.0950000000000002</v>
      </c>
      <c r="L20" s="2">
        <v>5.54</v>
      </c>
      <c r="M20" s="2">
        <v>198.879166666667</v>
      </c>
      <c r="N20" s="2">
        <v>240.76815767973801</v>
      </c>
      <c r="O20" s="2">
        <v>268.375</v>
      </c>
      <c r="P20" s="2">
        <v>184.375</v>
      </c>
      <c r="Q20" s="2">
        <f t="shared" si="0"/>
        <v>41.888991013071006</v>
      </c>
      <c r="R20" s="5">
        <v>30.549150000000001</v>
      </c>
    </row>
    <row r="21" spans="1:18" x14ac:dyDescent="0.25">
      <c r="A21" s="4" t="s">
        <v>19</v>
      </c>
      <c r="B21" s="10" t="s">
        <v>76</v>
      </c>
      <c r="C21" s="10" t="s">
        <v>90</v>
      </c>
      <c r="D21" s="10" t="s">
        <v>92</v>
      </c>
      <c r="E21" s="2">
        <v>84.534999999999997</v>
      </c>
      <c r="F21" s="2">
        <v>12.43</v>
      </c>
      <c r="G21" s="2">
        <v>0</v>
      </c>
      <c r="H21" s="2">
        <v>78.61</v>
      </c>
      <c r="I21" s="2">
        <v>15.465</v>
      </c>
      <c r="J21" s="2">
        <v>8.9600000000000009</v>
      </c>
      <c r="K21" s="2">
        <v>0</v>
      </c>
      <c r="L21" s="2">
        <v>0</v>
      </c>
      <c r="M21" s="2">
        <v>14.903787878787901</v>
      </c>
      <c r="N21" s="2">
        <v>235.27328700711001</v>
      </c>
      <c r="O21" s="2">
        <v>174.375</v>
      </c>
      <c r="P21" s="2">
        <v>305.5625</v>
      </c>
      <c r="Q21" s="2">
        <f t="shared" si="0"/>
        <v>220.3694991283221</v>
      </c>
      <c r="R21" s="5">
        <v>164.5787</v>
      </c>
    </row>
    <row r="22" spans="1:18" x14ac:dyDescent="0.25">
      <c r="A22" s="4" t="s">
        <v>20</v>
      </c>
      <c r="B22" s="10" t="s">
        <v>72</v>
      </c>
      <c r="C22" s="10" t="s">
        <v>90</v>
      </c>
      <c r="D22" s="10" t="s">
        <v>90</v>
      </c>
      <c r="E22" s="2">
        <v>56.92</v>
      </c>
      <c r="F22" s="2">
        <v>73.319999999999993</v>
      </c>
      <c r="G22" s="2">
        <v>0</v>
      </c>
      <c r="H22" s="2">
        <v>0</v>
      </c>
      <c r="I22" s="2">
        <v>1.335</v>
      </c>
      <c r="J22" s="2">
        <v>0</v>
      </c>
      <c r="K22" s="2">
        <v>5.39</v>
      </c>
      <c r="L22" s="2">
        <v>0</v>
      </c>
      <c r="M22" s="2">
        <v>167.82648809523801</v>
      </c>
      <c r="N22" s="2">
        <v>36.152869152046797</v>
      </c>
      <c r="O22" s="2">
        <v>1604.9375</v>
      </c>
      <c r="P22" s="2">
        <v>559.08333333333303</v>
      </c>
      <c r="Q22" s="2">
        <f t="shared" si="0"/>
        <v>-131.6736189431912</v>
      </c>
      <c r="R22" s="5">
        <v>-62.093020000000003</v>
      </c>
    </row>
    <row r="23" spans="1:18" x14ac:dyDescent="0.25">
      <c r="A23" s="4" t="s">
        <v>21</v>
      </c>
      <c r="B23" s="10" t="s">
        <v>87</v>
      </c>
      <c r="C23" s="10" t="s">
        <v>90</v>
      </c>
      <c r="D23" s="10" t="s">
        <v>90</v>
      </c>
      <c r="E23" s="2">
        <v>90.215000000000003</v>
      </c>
      <c r="F23" s="2">
        <v>66.900000000000006</v>
      </c>
      <c r="G23" s="2">
        <v>0</v>
      </c>
      <c r="H23" s="2">
        <v>2.085</v>
      </c>
      <c r="I23" s="2">
        <v>6.9249999999999998</v>
      </c>
      <c r="J23" s="2">
        <v>10.25</v>
      </c>
      <c r="K23" s="2">
        <v>1.54</v>
      </c>
      <c r="L23" s="2">
        <v>20.754999999999999</v>
      </c>
      <c r="M23" s="2">
        <v>13.8265892094017</v>
      </c>
      <c r="N23" s="2">
        <v>83.370894607843098</v>
      </c>
      <c r="O23" s="2">
        <v>190.625</v>
      </c>
      <c r="P23" s="2">
        <v>265.875</v>
      </c>
      <c r="Q23" s="2">
        <f t="shared" si="0"/>
        <v>69.544305398441395</v>
      </c>
      <c r="R23" s="5">
        <v>65.792850000000001</v>
      </c>
    </row>
    <row r="24" spans="1:18" x14ac:dyDescent="0.25">
      <c r="Q24" s="11"/>
    </row>
  </sheetData>
  <mergeCells count="11">
    <mergeCell ref="R1:R2"/>
    <mergeCell ref="E1:F1"/>
    <mergeCell ref="A1:A2"/>
    <mergeCell ref="O1:P1"/>
    <mergeCell ref="M1:N1"/>
    <mergeCell ref="K1:L1"/>
    <mergeCell ref="I1:J1"/>
    <mergeCell ref="G1:H1"/>
    <mergeCell ref="Q1:Q2"/>
    <mergeCell ref="B1:B2"/>
    <mergeCell ref="C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Temperate</vt:lpstr>
      <vt:lpstr>Mediterranean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ESPINOSA DEL ALBA</cp:lastModifiedBy>
  <cp:lastPrinted>2023-10-30T10:54:31Z</cp:lastPrinted>
  <dcterms:created xsi:type="dcterms:W3CDTF">2023-10-26T07:50:05Z</dcterms:created>
  <dcterms:modified xsi:type="dcterms:W3CDTF">2024-04-24T06:51:24Z</dcterms:modified>
</cp:coreProperties>
</file>